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<sst xmlns="http://schemas.openxmlformats.org/spreadsheetml/2006/main" count="20165" uniqueCount="7970">
  <si>
    <t xml:space="preserve">saham_syariah</t>
  </si>
  <si>
    <t xml:space="preserve">V2</t>
  </si>
  <si>
    <t xml:space="preserve">V3</t>
  </si>
  <si>
    <t xml:space="preserve">V4</t>
  </si>
  <si>
    <t xml:space="preserve">V5</t>
  </si>
  <si>
    <t xml:space="preserve">V6</t>
  </si>
  <si>
    <t xml:space="preserve">nilaitengah</t>
  </si>
  <si>
    <t xml:space="preserve">perkiraan harian(dalam juta)</t>
  </si>
  <si>
    <t xml:space="preserve">total(dalam juta)</t>
  </si>
  <si>
    <t xml:space="preserve">rerata total(dalam juta)</t>
  </si>
  <si>
    <t xml:space="preserve">rerata_volum</t>
  </si>
  <si>
    <t xml:space="preserve">std_volum/rerata</t>
  </si>
  <si>
    <t xml:space="preserve">min harian(dalam juta)</t>
  </si>
  <si>
    <t xml:space="preserve">max harian(dalam juta)</t>
  </si>
  <si>
    <t xml:space="preserve">naikkah</t>
  </si>
  <si>
    <t xml:space="preserve">total naikkah</t>
  </si>
  <si>
    <t xml:space="preserve">1</t>
  </si>
  <si>
    <t xml:space="preserve">AALI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</si>
  <si>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</si>
  <si>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</si>
  <si>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</si>
  <si>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</si>
  <si>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</si>
  <si>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</si>
  <si>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</si>
  <si>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</si>
  <si>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</si>
  <si>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</si>
  <si>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</si>
  <si>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</si>
  <si>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</si>
  <si>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</si>
  <si>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</si>
  <si>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</si>
  <si>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</si>
  <si>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</si>
  <si>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</si>
  <si>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</si>
  <si>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</si>
  <si>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</si>
  <si>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</si>
  <si>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</si>
  <si>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</si>
  <si>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</si>
  <si>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</si>
  <si>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</si>
  <si>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</si>
  <si>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</si>
  <si>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BISI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</si>
  <si>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</si>
  <si>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</si>
  <si>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</si>
  <si>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</si>
  <si>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</si>
  <si>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</si>
  <si>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</si>
  <si>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</si>
  <si>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</si>
  <si>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</si>
  <si>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</si>
  <si>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</si>
  <si>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</si>
  <si>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</si>
  <si>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</si>
  <si>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</si>
  <si>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</si>
  <si>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</si>
  <si>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</si>
  <si>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</si>
  <si>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</si>
  <si>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</si>
  <si>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</si>
  <si>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</si>
  <si>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</si>
  <si>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</si>
  <si>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</si>
  <si>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</si>
  <si>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</si>
  <si>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</si>
  <si>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DSFI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</si>
  <si>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</si>
  <si>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</si>
  <si>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</si>
  <si>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</si>
  <si>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</si>
  <si>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</si>
  <si>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</si>
  <si>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</si>
  <si>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</si>
  <si>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</si>
  <si>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</si>
  <si>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</si>
  <si>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</si>
  <si>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</si>
  <si>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</si>
  <si>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</si>
  <si>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</si>
  <si>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</si>
  <si>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</si>
  <si>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</si>
  <si>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</si>
  <si>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</si>
  <si>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</si>
  <si>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</si>
  <si>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</si>
  <si>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</si>
  <si>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</si>
  <si>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</si>
  <si>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</si>
  <si>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</si>
  <si>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GZCO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</si>
  <si>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</si>
  <si>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</si>
  <si>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</si>
  <si>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</si>
  <si>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</si>
  <si>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</si>
  <si>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</si>
  <si>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</si>
  <si>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</si>
  <si>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</si>
  <si>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</si>
  <si>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</si>
  <si>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</si>
  <si>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</si>
  <si>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</si>
  <si>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</si>
  <si>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</si>
  <si>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</si>
  <si>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</si>
  <si>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</si>
  <si>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</si>
  <si>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</si>
  <si>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</si>
  <si>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</si>
  <si>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</si>
  <si>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</si>
  <si>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</si>
  <si>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</si>
  <si>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</si>
  <si>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</si>
  <si>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LSIP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</si>
  <si>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</si>
  <si>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</si>
  <si>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</si>
  <si>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</si>
  <si>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</si>
  <si>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</si>
  <si>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</si>
  <si>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</si>
  <si>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</si>
  <si>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</si>
  <si>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</si>
  <si>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</si>
  <si>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</si>
  <si>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</si>
  <si>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</si>
  <si>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</si>
  <si>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</si>
  <si>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</si>
  <si>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</si>
  <si>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</si>
  <si>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</si>
  <si>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</si>
  <si>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</si>
  <si>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</si>
  <si>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</si>
  <si>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</si>
  <si>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</si>
  <si>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</si>
  <si>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</si>
  <si>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</si>
  <si>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PALM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</si>
  <si>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</si>
  <si>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</si>
  <si>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</si>
  <si>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</si>
  <si>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</si>
  <si>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</si>
  <si>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</si>
  <si>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</si>
  <si>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</si>
  <si>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</si>
  <si>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</si>
  <si>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</si>
  <si>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</si>
  <si>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</si>
  <si>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</si>
  <si>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</si>
  <si>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</si>
  <si>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</si>
  <si>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</si>
  <si>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</si>
  <si>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</si>
  <si>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</si>
  <si>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</si>
  <si>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</si>
  <si>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</si>
  <si>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</si>
  <si>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</si>
  <si>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</si>
  <si>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</si>
  <si>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</si>
  <si>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SGRO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</si>
  <si>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</si>
  <si>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</si>
  <si>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</si>
  <si>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</si>
  <si>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</si>
  <si>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</si>
  <si>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</si>
  <si>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</si>
  <si>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</si>
  <si>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</si>
  <si>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</si>
  <si>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</si>
  <si>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</si>
  <si>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</si>
  <si>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</si>
  <si>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</si>
  <si>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</si>
  <si>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</si>
  <si>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</si>
  <si>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</si>
  <si>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</si>
  <si>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</si>
  <si>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</si>
  <si>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</si>
  <si>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</si>
  <si>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</si>
  <si>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</si>
  <si>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</si>
  <si>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</si>
  <si>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</si>
  <si>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SIMP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</si>
  <si>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</si>
  <si>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</si>
  <si>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</si>
  <si>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</si>
  <si>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</si>
  <si>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</si>
  <si>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</si>
  <si>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</si>
  <si>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</si>
  <si>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</si>
  <si>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</si>
  <si>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</si>
  <si>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</si>
  <si>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</si>
  <si>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</si>
  <si>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</si>
  <si>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</si>
  <si>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</si>
  <si>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</si>
  <si>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</si>
  <si>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</si>
  <si>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</si>
  <si>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</si>
  <si>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</si>
  <si>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</si>
  <si>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</si>
  <si>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</si>
  <si>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</si>
  <si>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</si>
  <si>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</si>
  <si>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TBLA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</si>
  <si>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</si>
  <si>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</si>
  <si>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</si>
  <si>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</si>
  <si>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</si>
  <si>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</si>
  <si>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</si>
  <si>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</si>
  <si>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</si>
  <si>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</si>
  <si>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</si>
  <si>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</si>
  <si>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</si>
  <si>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</si>
  <si>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</si>
  <si>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</si>
  <si>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</si>
  <si>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</si>
  <si>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</si>
  <si>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</si>
  <si>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</si>
  <si>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</si>
  <si>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</si>
  <si>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</si>
  <si>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</si>
  <si>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</si>
  <si>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</si>
  <si>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</si>
  <si>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</si>
  <si>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</si>
  <si>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ADRO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</si>
  <si>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</si>
  <si>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</si>
  <si>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</si>
  <si>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</si>
  <si>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</si>
  <si>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</si>
  <si>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</si>
  <si>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</si>
  <si>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</si>
  <si>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</si>
  <si>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</si>
  <si>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</si>
  <si>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</si>
  <si>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</si>
  <si>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</si>
  <si>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</si>
  <si>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</si>
  <si>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</si>
  <si>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</si>
  <si>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</si>
  <si>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</si>
  <si>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</si>
  <si>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</si>
  <si>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</si>
  <si>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</si>
  <si>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</si>
  <si>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</si>
  <si>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</si>
  <si>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</si>
  <si>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</si>
  <si>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ANTM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</si>
  <si>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</si>
  <si>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</si>
  <si>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</si>
  <si>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</si>
  <si>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</si>
  <si>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</si>
  <si>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</si>
  <si>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</si>
  <si>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</si>
  <si>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</si>
  <si>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</si>
  <si>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</si>
  <si>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</si>
  <si>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</si>
  <si>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</si>
  <si>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</si>
  <si>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</si>
  <si>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</si>
  <si>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</si>
  <si>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</si>
  <si>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</si>
  <si>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</si>
  <si>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</si>
  <si>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</si>
  <si>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</si>
  <si>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</si>
  <si>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</si>
  <si>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</si>
  <si>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</si>
  <si>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</si>
  <si>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BOSS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</si>
  <si>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</si>
  <si>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</si>
  <si>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</si>
  <si>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</si>
  <si>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</si>
  <si>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</si>
  <si>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</si>
  <si>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</si>
  <si>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</si>
  <si>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</si>
  <si>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</si>
  <si>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</si>
  <si>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</si>
  <si>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</si>
  <si>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</si>
  <si>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</si>
  <si>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</si>
  <si>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</si>
  <si>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</si>
  <si>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</si>
  <si>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</si>
  <si>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</si>
  <si>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</si>
  <si>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</si>
  <si>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</si>
  <si>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</si>
  <si>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</si>
  <si>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</si>
  <si>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</si>
  <si>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</si>
  <si>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CTTH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</si>
  <si>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</si>
  <si>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</si>
  <si>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</si>
  <si>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</si>
  <si>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</si>
  <si>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</si>
  <si>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</si>
  <si>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</si>
  <si>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</si>
  <si>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</si>
  <si>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</si>
  <si>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</si>
  <si>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</si>
  <si>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</si>
  <si>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</si>
  <si>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</si>
  <si>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</si>
  <si>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</si>
  <si>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</si>
  <si>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</si>
  <si>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</si>
  <si>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</si>
  <si>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</si>
  <si>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</si>
  <si>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</si>
  <si>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</si>
  <si>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</si>
  <si>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</si>
  <si>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</si>
  <si>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</si>
  <si>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DKFT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</si>
  <si>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</si>
  <si>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</si>
  <si>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</si>
  <si>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</si>
  <si>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</si>
  <si>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</si>
  <si>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</si>
  <si>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</si>
  <si>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</si>
  <si>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</si>
  <si>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</si>
  <si>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</si>
  <si>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</si>
  <si>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</si>
  <si>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</si>
  <si>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</si>
  <si>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</si>
  <si>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</si>
  <si>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</si>
  <si>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</si>
  <si>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</si>
  <si>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</si>
  <si>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</si>
  <si>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</si>
  <si>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</si>
  <si>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</si>
  <si>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</si>
  <si>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</si>
  <si>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420</t>
  </si>
  <si>
    <t xml:space="preserve">421</t>
  </si>
  <si>
    <t xml:space="preserve">ELSA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</si>
  <si>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</si>
  <si>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</si>
  <si>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</si>
  <si>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</si>
  <si>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</si>
  <si>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</si>
  <si>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</si>
  <si>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</si>
  <si>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</si>
  <si>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</si>
  <si>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</si>
  <si>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</si>
  <si>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</si>
  <si>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</si>
  <si>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</si>
  <si>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</si>
  <si>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</si>
  <si>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</si>
  <si>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</si>
  <si>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</si>
  <si>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</si>
  <si>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</si>
  <si>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</si>
  <si>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</si>
  <si>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</si>
  <si>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</si>
  <si>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</si>
  <si>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</si>
  <si>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450</t>
  </si>
  <si>
    <t xml:space="preserve">451</t>
  </si>
  <si>
    <t xml:space="preserve">FIRE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</si>
  <si>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</si>
  <si>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</si>
  <si>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</si>
  <si>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</si>
  <si>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</si>
  <si>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</si>
  <si>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</si>
  <si>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</si>
  <si>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</si>
  <si>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</si>
  <si>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</si>
  <si>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</si>
  <si>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</si>
  <si>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</si>
  <si>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</si>
  <si>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</si>
  <si>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468</t>
  </si>
  <si>
    <t xml:space="preserve">469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</si>
  <si>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</si>
  <si>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</si>
  <si>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</si>
  <si>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</si>
  <si>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</si>
  <si>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</si>
  <si>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</si>
  <si>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</si>
  <si>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</si>
  <si>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</si>
  <si>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</si>
  <si>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</si>
  <si>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GTBO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</si>
  <si>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</si>
  <si>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</si>
  <si>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</si>
  <si>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</si>
  <si>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</si>
  <si>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</si>
  <si>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</si>
  <si>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</si>
  <si>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490</t>
  </si>
  <si>
    <t xml:space="preserve">491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</si>
  <si>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</si>
  <si>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</si>
  <si>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</si>
  <si>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</si>
  <si>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</si>
  <si>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</si>
  <si>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</si>
  <si>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499</t>
  </si>
  <si>
    <t xml:space="preserve">500</t>
  </si>
  <si>
    <t xml:space="preserve">501</t>
  </si>
  <si>
    <t xml:space="preserve">502</t>
  </si>
  <si>
    <t xml:space="preserve">503</t>
  </si>
  <si>
    <t xml:space="preserve">504</t>
  </si>
  <si>
    <t xml:space="preserve">505</t>
  </si>
  <si>
    <t xml:space="preserve">506</t>
  </si>
  <si>
    <t xml:space="preserve">507</t>
  </si>
  <si>
    <t xml:space="preserve">508</t>
  </si>
  <si>
    <t xml:space="preserve">509</t>
  </si>
  <si>
    <t xml:space="preserve">510</t>
  </si>
  <si>
    <t xml:space="preserve">511</t>
  </si>
  <si>
    <t xml:space="preserve">HRUM</t>
  </si>
  <si>
    <t xml:space="preserve">512</t>
  </si>
  <si>
    <t xml:space="preserve">513</t>
  </si>
  <si>
    <t xml:space="preserve">514</t>
  </si>
  <si>
    <t xml:space="preserve">515</t>
  </si>
  <si>
    <t xml:space="preserve">516</t>
  </si>
  <si>
    <t xml:space="preserve">517</t>
  </si>
  <si>
    <t xml:space="preserve">518</t>
  </si>
  <si>
    <t xml:space="preserve">519</t>
  </si>
  <si>
    <t xml:space="preserve">520</t>
  </si>
  <si>
    <t xml:space="preserve">521</t>
  </si>
  <si>
    <t xml:space="preserve">522</t>
  </si>
  <si>
    <t xml:space="preserve">523</t>
  </si>
  <si>
    <t xml:space="preserve">524</t>
  </si>
  <si>
    <t xml:space="preserve">525</t>
  </si>
  <si>
    <t xml:space="preserve">526</t>
  </si>
  <si>
    <t xml:space="preserve">527</t>
  </si>
  <si>
    <t xml:space="preserve">528</t>
  </si>
  <si>
    <t xml:space="preserve">529</t>
  </si>
  <si>
    <t xml:space="preserve">530</t>
  </si>
  <si>
    <t xml:space="preserve">531</t>
  </si>
  <si>
    <t xml:space="preserve">532</t>
  </si>
  <si>
    <t xml:space="preserve">533</t>
  </si>
  <si>
    <t xml:space="preserve">534</t>
  </si>
  <si>
    <t xml:space="preserve">535</t>
  </si>
  <si>
    <t xml:space="preserve">536</t>
  </si>
  <si>
    <t xml:space="preserve">537</t>
  </si>
  <si>
    <t xml:space="preserve">538</t>
  </si>
  <si>
    <t xml:space="preserve">539</t>
  </si>
  <si>
    <t xml:space="preserve">540</t>
  </si>
  <si>
    <t xml:space="preserve">541</t>
  </si>
  <si>
    <t xml:space="preserve">INCO</t>
  </si>
  <si>
    <t xml:space="preserve">542</t>
  </si>
  <si>
    <t xml:space="preserve">543</t>
  </si>
  <si>
    <t xml:space="preserve">544</t>
  </si>
  <si>
    <t xml:space="preserve">545</t>
  </si>
  <si>
    <t xml:space="preserve">546</t>
  </si>
  <si>
    <t xml:space="preserve">547</t>
  </si>
  <si>
    <t xml:space="preserve">548</t>
  </si>
  <si>
    <t xml:space="preserve">549</t>
  </si>
  <si>
    <t xml:space="preserve">550</t>
  </si>
  <si>
    <t xml:space="preserve">551</t>
  </si>
  <si>
    <t xml:space="preserve">552</t>
  </si>
  <si>
    <t xml:space="preserve">553</t>
  </si>
  <si>
    <t xml:space="preserve">554</t>
  </si>
  <si>
    <t xml:space="preserve">555</t>
  </si>
  <si>
    <t xml:space="preserve">556</t>
  </si>
  <si>
    <t xml:space="preserve">557</t>
  </si>
  <si>
    <t xml:space="preserve">558</t>
  </si>
  <si>
    <t xml:space="preserve">559</t>
  </si>
  <si>
    <t xml:space="preserve">560</t>
  </si>
  <si>
    <t xml:space="preserve">561</t>
  </si>
  <si>
    <t xml:space="preserve">562</t>
  </si>
  <si>
    <t xml:space="preserve">563</t>
  </si>
  <si>
    <t xml:space="preserve">564</t>
  </si>
  <si>
    <t xml:space="preserve">565</t>
  </si>
  <si>
    <t xml:space="preserve">566</t>
  </si>
  <si>
    <t xml:space="preserve">567</t>
  </si>
  <si>
    <t xml:space="preserve">568</t>
  </si>
  <si>
    <t xml:space="preserve">569</t>
  </si>
  <si>
    <t xml:space="preserve">570</t>
  </si>
  <si>
    <t xml:space="preserve">571</t>
  </si>
  <si>
    <t xml:space="preserve">ITMG</t>
  </si>
  <si>
    <t xml:space="preserve">572</t>
  </si>
  <si>
    <t xml:space="preserve">573</t>
  </si>
  <si>
    <t xml:space="preserve">574</t>
  </si>
  <si>
    <t xml:space="preserve">575</t>
  </si>
  <si>
    <t xml:space="preserve">576</t>
  </si>
  <si>
    <t xml:space="preserve">577</t>
  </si>
  <si>
    <t xml:space="preserve">578</t>
  </si>
  <si>
    <t xml:space="preserve">579</t>
  </si>
  <si>
    <t xml:space="preserve">580</t>
  </si>
  <si>
    <t xml:space="preserve">581</t>
  </si>
  <si>
    <t xml:space="preserve">582</t>
  </si>
  <si>
    <t xml:space="preserve">583</t>
  </si>
  <si>
    <t xml:space="preserve">584</t>
  </si>
  <si>
    <t xml:space="preserve">585</t>
  </si>
  <si>
    <t xml:space="preserve">586</t>
  </si>
  <si>
    <t xml:space="preserve">587</t>
  </si>
  <si>
    <t xml:space="preserve">588</t>
  </si>
  <si>
    <t xml:space="preserve">589</t>
  </si>
  <si>
    <t xml:space="preserve">590</t>
  </si>
  <si>
    <t xml:space="preserve">591</t>
  </si>
  <si>
    <t xml:space="preserve">592</t>
  </si>
  <si>
    <t xml:space="preserve">593</t>
  </si>
  <si>
    <t xml:space="preserve">594</t>
  </si>
  <si>
    <t xml:space="preserve">595</t>
  </si>
  <si>
    <t xml:space="preserve">596</t>
  </si>
  <si>
    <t xml:space="preserve">597</t>
  </si>
  <si>
    <t xml:space="preserve">598</t>
  </si>
  <si>
    <t xml:space="preserve">599</t>
  </si>
  <si>
    <t xml:space="preserve">600</t>
  </si>
  <si>
    <t xml:space="preserve">601</t>
  </si>
  <si>
    <t xml:space="preserve">KKGI</t>
  </si>
  <si>
    <t xml:space="preserve">602</t>
  </si>
  <si>
    <t xml:space="preserve">603</t>
  </si>
  <si>
    <t xml:space="preserve">604</t>
  </si>
  <si>
    <t xml:space="preserve">605</t>
  </si>
  <si>
    <t xml:space="preserve">606</t>
  </si>
  <si>
    <t xml:space="preserve">607</t>
  </si>
  <si>
    <t xml:space="preserve">608</t>
  </si>
  <si>
    <t xml:space="preserve">609</t>
  </si>
  <si>
    <t xml:space="preserve">610</t>
  </si>
  <si>
    <t xml:space="preserve">611</t>
  </si>
  <si>
    <t xml:space="preserve">612</t>
  </si>
  <si>
    <t xml:space="preserve">613</t>
  </si>
  <si>
    <t xml:space="preserve">614</t>
  </si>
  <si>
    <t xml:space="preserve">615</t>
  </si>
  <si>
    <t xml:space="preserve">616</t>
  </si>
  <si>
    <t xml:space="preserve">617</t>
  </si>
  <si>
    <t xml:space="preserve">618</t>
  </si>
  <si>
    <t xml:space="preserve">619</t>
  </si>
  <si>
    <t xml:space="preserve">620</t>
  </si>
  <si>
    <t xml:space="preserve">621</t>
  </si>
  <si>
    <t xml:space="preserve">622</t>
  </si>
  <si>
    <t xml:space="preserve">623</t>
  </si>
  <si>
    <t xml:space="preserve">624</t>
  </si>
  <si>
    <t xml:space="preserve">625</t>
  </si>
  <si>
    <t xml:space="preserve">626</t>
  </si>
  <si>
    <t xml:space="preserve">627</t>
  </si>
  <si>
    <t xml:space="preserve">628</t>
  </si>
  <si>
    <t xml:space="preserve">629</t>
  </si>
  <si>
    <t xml:space="preserve">630</t>
  </si>
  <si>
    <t xml:space="preserve">631</t>
  </si>
  <si>
    <t xml:space="preserve">MBAP</t>
  </si>
  <si>
    <t xml:space="preserve">632</t>
  </si>
  <si>
    <t xml:space="preserve">633</t>
  </si>
  <si>
    <t xml:space="preserve">634</t>
  </si>
  <si>
    <t xml:space="preserve">635</t>
  </si>
  <si>
    <t xml:space="preserve">636</t>
  </si>
  <si>
    <t xml:space="preserve">637</t>
  </si>
  <si>
    <t xml:space="preserve">638</t>
  </si>
  <si>
    <t xml:space="preserve">639</t>
  </si>
  <si>
    <t xml:space="preserve">640</t>
  </si>
  <si>
    <t xml:space="preserve">641</t>
  </si>
  <si>
    <t xml:space="preserve">642</t>
  </si>
  <si>
    <t xml:space="preserve">643</t>
  </si>
  <si>
    <t xml:space="preserve">644</t>
  </si>
  <si>
    <t xml:space="preserve">645</t>
  </si>
  <si>
    <t xml:space="preserve">646</t>
  </si>
  <si>
    <t xml:space="preserve">647</t>
  </si>
  <si>
    <t xml:space="preserve">648</t>
  </si>
  <si>
    <t xml:space="preserve">649</t>
  </si>
  <si>
    <t xml:space="preserve">650</t>
  </si>
  <si>
    <t xml:space="preserve">651</t>
  </si>
  <si>
    <t xml:space="preserve">652</t>
  </si>
  <si>
    <t xml:space="preserve">653</t>
  </si>
  <si>
    <t xml:space="preserve">654</t>
  </si>
  <si>
    <t xml:space="preserve">655</t>
  </si>
  <si>
    <t xml:space="preserve">656</t>
  </si>
  <si>
    <t xml:space="preserve">657</t>
  </si>
  <si>
    <t xml:space="preserve">658</t>
  </si>
  <si>
    <t xml:space="preserve">659</t>
  </si>
  <si>
    <t xml:space="preserve">660</t>
  </si>
  <si>
    <t xml:space="preserve">661</t>
  </si>
  <si>
    <t xml:space="preserve">MDKA</t>
  </si>
  <si>
    <t xml:space="preserve">662</t>
  </si>
  <si>
    <t xml:space="preserve">663</t>
  </si>
  <si>
    <t xml:space="preserve">664</t>
  </si>
  <si>
    <t xml:space="preserve">665</t>
  </si>
  <si>
    <t xml:space="preserve">666</t>
  </si>
  <si>
    <t xml:space="preserve">667</t>
  </si>
  <si>
    <t xml:space="preserve">668</t>
  </si>
  <si>
    <t xml:space="preserve">669</t>
  </si>
  <si>
    <t xml:space="preserve">670</t>
  </si>
  <si>
    <t xml:space="preserve">671</t>
  </si>
  <si>
    <t xml:space="preserve">672</t>
  </si>
  <si>
    <t xml:space="preserve">673</t>
  </si>
  <si>
    <t xml:space="preserve">674</t>
  </si>
  <si>
    <t xml:space="preserve">675</t>
  </si>
  <si>
    <t xml:space="preserve">676</t>
  </si>
  <si>
    <t xml:space="preserve">677</t>
  </si>
  <si>
    <t xml:space="preserve">678</t>
  </si>
  <si>
    <t xml:space="preserve">679</t>
  </si>
  <si>
    <t xml:space="preserve">680</t>
  </si>
  <si>
    <t xml:space="preserve">681</t>
  </si>
  <si>
    <t xml:space="preserve">682</t>
  </si>
  <si>
    <t xml:space="preserve">683</t>
  </si>
  <si>
    <t xml:space="preserve">684</t>
  </si>
  <si>
    <t xml:space="preserve">685</t>
  </si>
  <si>
    <t xml:space="preserve">686</t>
  </si>
  <si>
    <t xml:space="preserve">687</t>
  </si>
  <si>
    <t xml:space="preserve">688</t>
  </si>
  <si>
    <t xml:space="preserve">689</t>
  </si>
  <si>
    <t xml:space="preserve">690</t>
  </si>
  <si>
    <t xml:space="preserve">691</t>
  </si>
  <si>
    <t xml:space="preserve">MITI</t>
  </si>
  <si>
    <t xml:space="preserve">692</t>
  </si>
  <si>
    <t xml:space="preserve">693</t>
  </si>
  <si>
    <t xml:space="preserve">694</t>
  </si>
  <si>
    <t xml:space="preserve">695</t>
  </si>
  <si>
    <t xml:space="preserve">696</t>
  </si>
  <si>
    <t xml:space="preserve">697</t>
  </si>
  <si>
    <t xml:space="preserve">698</t>
  </si>
  <si>
    <t xml:space="preserve">699</t>
  </si>
  <si>
    <t xml:space="preserve">700</t>
  </si>
  <si>
    <t xml:space="preserve">701</t>
  </si>
  <si>
    <t xml:space="preserve">702</t>
  </si>
  <si>
    <t xml:space="preserve">703</t>
  </si>
  <si>
    <t xml:space="preserve">704</t>
  </si>
  <si>
    <t xml:space="preserve">705</t>
  </si>
  <si>
    <t xml:space="preserve">706</t>
  </si>
  <si>
    <t xml:space="preserve">707</t>
  </si>
  <si>
    <t xml:space="preserve">708</t>
  </si>
  <si>
    <t xml:space="preserve">709</t>
  </si>
  <si>
    <t xml:space="preserve">710</t>
  </si>
  <si>
    <t xml:space="preserve">711</t>
  </si>
  <si>
    <t xml:space="preserve">712</t>
  </si>
  <si>
    <t xml:space="preserve">713</t>
  </si>
  <si>
    <t xml:space="preserve">714</t>
  </si>
  <si>
    <t xml:space="preserve">715</t>
  </si>
  <si>
    <t xml:space="preserve">716</t>
  </si>
  <si>
    <t xml:space="preserve">717</t>
  </si>
  <si>
    <t xml:space="preserve">718</t>
  </si>
  <si>
    <t xml:space="preserve">719</t>
  </si>
  <si>
    <t xml:space="preserve">720</t>
  </si>
  <si>
    <t xml:space="preserve">721</t>
  </si>
  <si>
    <t xml:space="preserve">MYOH</t>
  </si>
  <si>
    <t xml:space="preserve">722</t>
  </si>
  <si>
    <t xml:space="preserve">723</t>
  </si>
  <si>
    <t xml:space="preserve">724</t>
  </si>
  <si>
    <t xml:space="preserve">725</t>
  </si>
  <si>
    <t xml:space="preserve">726</t>
  </si>
  <si>
    <t xml:space="preserve">727</t>
  </si>
  <si>
    <t xml:space="preserve">728</t>
  </si>
  <si>
    <t xml:space="preserve">729</t>
  </si>
  <si>
    <t xml:space="preserve">730</t>
  </si>
  <si>
    <t xml:space="preserve">731</t>
  </si>
  <si>
    <t xml:space="preserve">732</t>
  </si>
  <si>
    <t xml:space="preserve">733</t>
  </si>
  <si>
    <t xml:space="preserve">734</t>
  </si>
  <si>
    <t xml:space="preserve">735</t>
  </si>
  <si>
    <t xml:space="preserve">736</t>
  </si>
  <si>
    <t xml:space="preserve">737</t>
  </si>
  <si>
    <t xml:space="preserve">738</t>
  </si>
  <si>
    <t xml:space="preserve">739</t>
  </si>
  <si>
    <t xml:space="preserve">740</t>
  </si>
  <si>
    <t xml:space="preserve">741</t>
  </si>
  <si>
    <t xml:space="preserve">742</t>
  </si>
  <si>
    <t xml:space="preserve">743</t>
  </si>
  <si>
    <t xml:space="preserve">744</t>
  </si>
  <si>
    <t xml:space="preserve">745</t>
  </si>
  <si>
    <t xml:space="preserve">746</t>
  </si>
  <si>
    <t xml:space="preserve">747</t>
  </si>
  <si>
    <t xml:space="preserve">748</t>
  </si>
  <si>
    <t xml:space="preserve">749</t>
  </si>
  <si>
    <t xml:space="preserve">750</t>
  </si>
  <si>
    <t xml:space="preserve">751</t>
  </si>
  <si>
    <t xml:space="preserve">PTBA</t>
  </si>
  <si>
    <t xml:space="preserve">752</t>
  </si>
  <si>
    <t xml:space="preserve">753</t>
  </si>
  <si>
    <t xml:space="preserve">754</t>
  </si>
  <si>
    <t xml:space="preserve">755</t>
  </si>
  <si>
    <t xml:space="preserve">756</t>
  </si>
  <si>
    <t xml:space="preserve">757</t>
  </si>
  <si>
    <t xml:space="preserve">758</t>
  </si>
  <si>
    <t xml:space="preserve">759</t>
  </si>
  <si>
    <t xml:space="preserve">760</t>
  </si>
  <si>
    <t xml:space="preserve">761</t>
  </si>
  <si>
    <t xml:space="preserve">762</t>
  </si>
  <si>
    <t xml:space="preserve">763</t>
  </si>
  <si>
    <t xml:space="preserve">764</t>
  </si>
  <si>
    <t xml:space="preserve">765</t>
  </si>
  <si>
    <t xml:space="preserve">766</t>
  </si>
  <si>
    <t xml:space="preserve">767</t>
  </si>
  <si>
    <t xml:space="preserve">768</t>
  </si>
  <si>
    <t xml:space="preserve">769</t>
  </si>
  <si>
    <t xml:space="preserve">770</t>
  </si>
  <si>
    <t xml:space="preserve">771</t>
  </si>
  <si>
    <t xml:space="preserve">772</t>
  </si>
  <si>
    <t xml:space="preserve">773</t>
  </si>
  <si>
    <t xml:space="preserve">774</t>
  </si>
  <si>
    <t xml:space="preserve">775</t>
  </si>
  <si>
    <t xml:space="preserve">776</t>
  </si>
  <si>
    <t xml:space="preserve">777</t>
  </si>
  <si>
    <t xml:space="preserve">778</t>
  </si>
  <si>
    <t xml:space="preserve">779</t>
  </si>
  <si>
    <t xml:space="preserve">780</t>
  </si>
  <si>
    <t xml:space="preserve">781</t>
  </si>
  <si>
    <t xml:space="preserve">PTRO</t>
  </si>
  <si>
    <t xml:space="preserve">782</t>
  </si>
  <si>
    <t xml:space="preserve">783</t>
  </si>
  <si>
    <t xml:space="preserve">784</t>
  </si>
  <si>
    <t xml:space="preserve">785</t>
  </si>
  <si>
    <t xml:space="preserve">786</t>
  </si>
  <si>
    <t xml:space="preserve">787</t>
  </si>
  <si>
    <t xml:space="preserve">788</t>
  </si>
  <si>
    <t xml:space="preserve">789</t>
  </si>
  <si>
    <t xml:space="preserve">790</t>
  </si>
  <si>
    <t xml:space="preserve">791</t>
  </si>
  <si>
    <t xml:space="preserve">792</t>
  </si>
  <si>
    <t xml:space="preserve">793</t>
  </si>
  <si>
    <t xml:space="preserve">794</t>
  </si>
  <si>
    <t xml:space="preserve">795</t>
  </si>
  <si>
    <t xml:space="preserve">796</t>
  </si>
  <si>
    <t xml:space="preserve">797</t>
  </si>
  <si>
    <t xml:space="preserve">798</t>
  </si>
  <si>
    <t xml:space="preserve">799</t>
  </si>
  <si>
    <t xml:space="preserve">800</t>
  </si>
  <si>
    <t xml:space="preserve">801</t>
  </si>
  <si>
    <t xml:space="preserve">802</t>
  </si>
  <si>
    <t xml:space="preserve">803</t>
  </si>
  <si>
    <t xml:space="preserve">804</t>
  </si>
  <si>
    <t xml:space="preserve">805</t>
  </si>
  <si>
    <t xml:space="preserve">806</t>
  </si>
  <si>
    <t xml:space="preserve">807</t>
  </si>
  <si>
    <t xml:space="preserve">808</t>
  </si>
  <si>
    <t xml:space="preserve">809</t>
  </si>
  <si>
    <t xml:space="preserve">810</t>
  </si>
  <si>
    <t xml:space="preserve">811</t>
  </si>
  <si>
    <t xml:space="preserve">SMMT</t>
  </si>
  <si>
    <t xml:space="preserve">812</t>
  </si>
  <si>
    <t xml:space="preserve">813</t>
  </si>
  <si>
    <t xml:space="preserve">814</t>
  </si>
  <si>
    <t xml:space="preserve">815</t>
  </si>
  <si>
    <t xml:space="preserve">816</t>
  </si>
  <si>
    <t xml:space="preserve">817</t>
  </si>
  <si>
    <t xml:space="preserve">818</t>
  </si>
  <si>
    <t xml:space="preserve">819</t>
  </si>
  <si>
    <t xml:space="preserve">820</t>
  </si>
  <si>
    <t xml:space="preserve">821</t>
  </si>
  <si>
    <t xml:space="preserve">822</t>
  </si>
  <si>
    <t xml:space="preserve">823</t>
  </si>
  <si>
    <t xml:space="preserve">824</t>
  </si>
  <si>
    <t xml:space="preserve">825</t>
  </si>
  <si>
    <t xml:space="preserve">826</t>
  </si>
  <si>
    <t xml:space="preserve">827</t>
  </si>
  <si>
    <t xml:space="preserve">828</t>
  </si>
  <si>
    <t xml:space="preserve">829</t>
  </si>
  <si>
    <t xml:space="preserve">830</t>
  </si>
  <si>
    <t xml:space="preserve">831</t>
  </si>
  <si>
    <t xml:space="preserve">832</t>
  </si>
  <si>
    <t xml:space="preserve">833</t>
  </si>
  <si>
    <t xml:space="preserve">834</t>
  </si>
  <si>
    <t xml:space="preserve">835</t>
  </si>
  <si>
    <t xml:space="preserve">836</t>
  </si>
  <si>
    <t xml:space="preserve">837</t>
  </si>
  <si>
    <t xml:space="preserve">838</t>
  </si>
  <si>
    <t xml:space="preserve">839</t>
  </si>
  <si>
    <t xml:space="preserve">840</t>
  </si>
  <si>
    <t xml:space="preserve">841</t>
  </si>
  <si>
    <t xml:space="preserve">SMRU</t>
  </si>
  <si>
    <t xml:space="preserve">842</t>
  </si>
  <si>
    <t xml:space="preserve">843</t>
  </si>
  <si>
    <t xml:space="preserve">844</t>
  </si>
  <si>
    <t xml:space="preserve">845</t>
  </si>
  <si>
    <t xml:space="preserve">846</t>
  </si>
  <si>
    <t xml:space="preserve">847</t>
  </si>
  <si>
    <t xml:space="preserve">848</t>
  </si>
  <si>
    <t xml:space="preserve">849</t>
  </si>
  <si>
    <t xml:space="preserve">850</t>
  </si>
  <si>
    <t xml:space="preserve">851</t>
  </si>
  <si>
    <t xml:space="preserve">852</t>
  </si>
  <si>
    <t xml:space="preserve">853</t>
  </si>
  <si>
    <t xml:space="preserve">854</t>
  </si>
  <si>
    <t xml:space="preserve">855</t>
  </si>
  <si>
    <t xml:space="preserve">856</t>
  </si>
  <si>
    <t xml:space="preserve">857</t>
  </si>
  <si>
    <t xml:space="preserve">858</t>
  </si>
  <si>
    <t xml:space="preserve">859</t>
  </si>
  <si>
    <t xml:space="preserve">860</t>
  </si>
  <si>
    <t xml:space="preserve">861</t>
  </si>
  <si>
    <t xml:space="preserve">862</t>
  </si>
  <si>
    <t xml:space="preserve">863</t>
  </si>
  <si>
    <t xml:space="preserve">864</t>
  </si>
  <si>
    <t xml:space="preserve">865</t>
  </si>
  <si>
    <t xml:space="preserve">866</t>
  </si>
  <si>
    <t xml:space="preserve">867</t>
  </si>
  <si>
    <t xml:space="preserve">868</t>
  </si>
  <si>
    <t xml:space="preserve">869</t>
  </si>
  <si>
    <t xml:space="preserve">870</t>
  </si>
  <si>
    <t xml:space="preserve">871</t>
  </si>
  <si>
    <t xml:space="preserve">TINS</t>
  </si>
  <si>
    <t xml:space="preserve">872</t>
  </si>
  <si>
    <t xml:space="preserve">873</t>
  </si>
  <si>
    <t xml:space="preserve">874</t>
  </si>
  <si>
    <t xml:space="preserve">875</t>
  </si>
  <si>
    <t xml:space="preserve">876</t>
  </si>
  <si>
    <t xml:space="preserve">877</t>
  </si>
  <si>
    <t xml:space="preserve">878</t>
  </si>
  <si>
    <t xml:space="preserve">879</t>
  </si>
  <si>
    <t xml:space="preserve">880</t>
  </si>
  <si>
    <t xml:space="preserve">881</t>
  </si>
  <si>
    <t xml:space="preserve">882</t>
  </si>
  <si>
    <t xml:space="preserve">883</t>
  </si>
  <si>
    <t xml:space="preserve">884</t>
  </si>
  <si>
    <t xml:space="preserve">885</t>
  </si>
  <si>
    <t xml:space="preserve">886</t>
  </si>
  <si>
    <t xml:space="preserve">887</t>
  </si>
  <si>
    <t xml:space="preserve">888</t>
  </si>
  <si>
    <t xml:space="preserve">889</t>
  </si>
  <si>
    <t xml:space="preserve">890</t>
  </si>
  <si>
    <t xml:space="preserve">891</t>
  </si>
  <si>
    <t xml:space="preserve">892</t>
  </si>
  <si>
    <t xml:space="preserve">893</t>
  </si>
  <si>
    <t xml:space="preserve">894</t>
  </si>
  <si>
    <t xml:space="preserve">895</t>
  </si>
  <si>
    <t xml:space="preserve">896</t>
  </si>
  <si>
    <t xml:space="preserve">897</t>
  </si>
  <si>
    <t xml:space="preserve">898</t>
  </si>
  <si>
    <t xml:space="preserve">899</t>
  </si>
  <si>
    <t xml:space="preserve">900</t>
  </si>
  <si>
    <t xml:space="preserve">901</t>
  </si>
  <si>
    <t xml:space="preserve">TOBA</t>
  </si>
  <si>
    <t xml:space="preserve">902</t>
  </si>
  <si>
    <t xml:space="preserve">903</t>
  </si>
  <si>
    <t xml:space="preserve">904</t>
  </si>
  <si>
    <t xml:space="preserve">905</t>
  </si>
  <si>
    <t xml:space="preserve">906</t>
  </si>
  <si>
    <t xml:space="preserve">907</t>
  </si>
  <si>
    <t xml:space="preserve">908</t>
  </si>
  <si>
    <t xml:space="preserve">909</t>
  </si>
  <si>
    <t xml:space="preserve">910</t>
  </si>
  <si>
    <t xml:space="preserve">911</t>
  </si>
  <si>
    <t xml:space="preserve">912</t>
  </si>
  <si>
    <t xml:space="preserve">913</t>
  </si>
  <si>
    <t xml:space="preserve">914</t>
  </si>
  <si>
    <t xml:space="preserve">915</t>
  </si>
  <si>
    <t xml:space="preserve">916</t>
  </si>
  <si>
    <t xml:space="preserve">917</t>
  </si>
  <si>
    <t xml:space="preserve">918</t>
  </si>
  <si>
    <t xml:space="preserve">919</t>
  </si>
  <si>
    <t xml:space="preserve">920</t>
  </si>
  <si>
    <t xml:space="preserve">921</t>
  </si>
  <si>
    <t xml:space="preserve">922</t>
  </si>
  <si>
    <t xml:space="preserve">923</t>
  </si>
  <si>
    <t xml:space="preserve">924</t>
  </si>
  <si>
    <t xml:space="preserve">925</t>
  </si>
  <si>
    <t xml:space="preserve">926</t>
  </si>
  <si>
    <t xml:space="preserve">927</t>
  </si>
  <si>
    <t xml:space="preserve">928</t>
  </si>
  <si>
    <t xml:space="preserve">929</t>
  </si>
  <si>
    <t xml:space="preserve">930</t>
  </si>
  <si>
    <t xml:space="preserve">931</t>
  </si>
  <si>
    <t xml:space="preserve">ZINC</t>
  </si>
  <si>
    <t xml:space="preserve">932</t>
  </si>
  <si>
    <t xml:space="preserve">933</t>
  </si>
  <si>
    <t xml:space="preserve">934</t>
  </si>
  <si>
    <t xml:space="preserve">935</t>
  </si>
  <si>
    <t xml:space="preserve">936</t>
  </si>
  <si>
    <t xml:space="preserve">937</t>
  </si>
  <si>
    <t xml:space="preserve">938</t>
  </si>
  <si>
    <t xml:space="preserve">939</t>
  </si>
  <si>
    <t xml:space="preserve">940</t>
  </si>
  <si>
    <t xml:space="preserve">941</t>
  </si>
  <si>
    <t xml:space="preserve">942</t>
  </si>
  <si>
    <t xml:space="preserve">943</t>
  </si>
  <si>
    <t xml:space="preserve">944</t>
  </si>
  <si>
    <t xml:space="preserve">945</t>
  </si>
  <si>
    <t xml:space="preserve">946</t>
  </si>
  <si>
    <t xml:space="preserve">947</t>
  </si>
  <si>
    <t xml:space="preserve">948</t>
  </si>
  <si>
    <t xml:space="preserve">949</t>
  </si>
  <si>
    <t xml:space="preserve">950</t>
  </si>
  <si>
    <t xml:space="preserve">951</t>
  </si>
  <si>
    <t xml:space="preserve">952</t>
  </si>
  <si>
    <t xml:space="preserve">953</t>
  </si>
  <si>
    <t xml:space="preserve">954</t>
  </si>
  <si>
    <t xml:space="preserve">955</t>
  </si>
  <si>
    <t xml:space="preserve">956</t>
  </si>
  <si>
    <t xml:space="preserve">957</t>
  </si>
  <si>
    <t xml:space="preserve">958</t>
  </si>
  <si>
    <t xml:space="preserve">959</t>
  </si>
  <si>
    <t xml:space="preserve">960</t>
  </si>
  <si>
    <t xml:space="preserve">961</t>
  </si>
  <si>
    <t xml:space="preserve">ADMG</t>
  </si>
  <si>
    <t xml:space="preserve">962</t>
  </si>
  <si>
    <t xml:space="preserve">963</t>
  </si>
  <si>
    <t xml:space="preserve">964</t>
  </si>
  <si>
    <t xml:space="preserve">965</t>
  </si>
  <si>
    <t xml:space="preserve">966</t>
  </si>
  <si>
    <t xml:space="preserve">967</t>
  </si>
  <si>
    <t xml:space="preserve">968</t>
  </si>
  <si>
    <t xml:space="preserve">969</t>
  </si>
  <si>
    <t xml:space="preserve">970</t>
  </si>
  <si>
    <t xml:space="preserve">971</t>
  </si>
  <si>
    <t xml:space="preserve">972</t>
  </si>
  <si>
    <t xml:space="preserve">973</t>
  </si>
  <si>
    <t xml:space="preserve">974</t>
  </si>
  <si>
    <t xml:space="preserve">975</t>
  </si>
  <si>
    <t xml:space="preserve">976</t>
  </si>
  <si>
    <t xml:space="preserve">977</t>
  </si>
  <si>
    <t xml:space="preserve">978</t>
  </si>
  <si>
    <t xml:space="preserve">979</t>
  </si>
  <si>
    <t xml:space="preserve">980</t>
  </si>
  <si>
    <t xml:space="preserve">981</t>
  </si>
  <si>
    <t xml:space="preserve">982</t>
  </si>
  <si>
    <t xml:space="preserve">983</t>
  </si>
  <si>
    <t xml:space="preserve">984</t>
  </si>
  <si>
    <t xml:space="preserve">985</t>
  </si>
  <si>
    <t xml:space="preserve">986</t>
  </si>
  <si>
    <t xml:space="preserve">987</t>
  </si>
  <si>
    <t xml:space="preserve">988</t>
  </si>
  <si>
    <t xml:space="preserve">989</t>
  </si>
  <si>
    <t xml:space="preserve">990</t>
  </si>
  <si>
    <t xml:space="preserve">991</t>
  </si>
  <si>
    <t xml:space="preserve">AGII</t>
  </si>
  <si>
    <t xml:space="preserve">992</t>
  </si>
  <si>
    <t xml:space="preserve">993</t>
  </si>
  <si>
    <t xml:space="preserve">994</t>
  </si>
  <si>
    <t xml:space="preserve">995</t>
  </si>
  <si>
    <t xml:space="preserve">996</t>
  </si>
  <si>
    <t xml:space="preserve">997</t>
  </si>
  <si>
    <t xml:space="preserve">998</t>
  </si>
  <si>
    <t xml:space="preserve">999</t>
  </si>
  <si>
    <t xml:space="preserve">1000</t>
  </si>
  <si>
    <t xml:space="preserve">1001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</si>
  <si>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</si>
  <si>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</si>
  <si>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</si>
  <si>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</si>
  <si>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</si>
  <si>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</si>
  <si>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</si>
  <si>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</si>
  <si>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1010</t>
  </si>
  <si>
    <t xml:space="preserve">1011</t>
  </si>
  <si>
    <t xml:space="preserve">1012</t>
  </si>
  <si>
    <t xml:space="preserve">1013</t>
  </si>
  <si>
    <t xml:space="preserve">1014</t>
  </si>
  <si>
    <t xml:space="preserve">1015</t>
  </si>
  <si>
    <t xml:space="preserve">1016</t>
  </si>
  <si>
    <t xml:space="preserve">1017</t>
  </si>
  <si>
    <t xml:space="preserve">1018</t>
  </si>
  <si>
    <t xml:space="preserve">1019</t>
  </si>
  <si>
    <t xml:space="preserve">1020</t>
  </si>
  <si>
    <t xml:space="preserve">1021</t>
  </si>
  <si>
    <t xml:space="preserve">ALMI</t>
  </si>
  <si>
    <t xml:space="preserve">1022</t>
  </si>
  <si>
    <t xml:space="preserve">1023</t>
  </si>
  <si>
    <t xml:space="preserve">1024</t>
  </si>
  <si>
    <t xml:space="preserve">1025</t>
  </si>
  <si>
    <t xml:space="preserve">1026</t>
  </si>
  <si>
    <t xml:space="preserve">1027</t>
  </si>
  <si>
    <t xml:space="preserve">1028</t>
  </si>
  <si>
    <t xml:space="preserve">1029</t>
  </si>
  <si>
    <t xml:space="preserve">1030</t>
  </si>
  <si>
    <t xml:space="preserve">1031</t>
  </si>
  <si>
    <t xml:space="preserve">1032</t>
  </si>
  <si>
    <t xml:space="preserve">1033</t>
  </si>
  <si>
    <t xml:space="preserve">1034</t>
  </si>
  <si>
    <t xml:space="preserve">1035</t>
  </si>
  <si>
    <t xml:space="preserve">1036</t>
  </si>
  <si>
    <t xml:space="preserve">1037</t>
  </si>
  <si>
    <t xml:space="preserve">1038</t>
  </si>
  <si>
    <t xml:space="preserve">1039</t>
  </si>
  <si>
    <t xml:space="preserve">1040</t>
  </si>
  <si>
    <t xml:space="preserve">1041</t>
  </si>
  <si>
    <t xml:space="preserve">1042</t>
  </si>
  <si>
    <t xml:space="preserve">1043</t>
  </si>
  <si>
    <t xml:space="preserve">1044</t>
  </si>
  <si>
    <t xml:space="preserve">1045</t>
  </si>
  <si>
    <t xml:space="preserve">1046</t>
  </si>
  <si>
    <t xml:space="preserve">1047</t>
  </si>
  <si>
    <t xml:space="preserve">1048</t>
  </si>
  <si>
    <t xml:space="preserve">1049</t>
  </si>
  <si>
    <t xml:space="preserve">1050</t>
  </si>
  <si>
    <t xml:space="preserve">1051</t>
  </si>
  <si>
    <t xml:space="preserve">AMFG</t>
  </si>
  <si>
    <t xml:space="preserve">1052</t>
  </si>
  <si>
    <t xml:space="preserve">1053</t>
  </si>
  <si>
    <t xml:space="preserve">1054</t>
  </si>
  <si>
    <t xml:space="preserve">1055</t>
  </si>
  <si>
    <t xml:space="preserve">1056</t>
  </si>
  <si>
    <t xml:space="preserve">1057</t>
  </si>
  <si>
    <t xml:space="preserve">1058</t>
  </si>
  <si>
    <t xml:space="preserve">1059</t>
  </si>
  <si>
    <t xml:space="preserve">1060</t>
  </si>
  <si>
    <t xml:space="preserve">1061</t>
  </si>
  <si>
    <t xml:space="preserve">1062</t>
  </si>
  <si>
    <t xml:space="preserve">1063</t>
  </si>
  <si>
    <t xml:space="preserve">1064</t>
  </si>
  <si>
    <t xml:space="preserve">1065</t>
  </si>
  <si>
    <t xml:space="preserve">1066</t>
  </si>
  <si>
    <t xml:space="preserve">1067</t>
  </si>
  <si>
    <t xml:space="preserve">1068</t>
  </si>
  <si>
    <t xml:space="preserve">1069</t>
  </si>
  <si>
    <t xml:space="preserve">1070</t>
  </si>
  <si>
    <t xml:space="preserve">1071</t>
  </si>
  <si>
    <t xml:space="preserve">1072</t>
  </si>
  <si>
    <t xml:space="preserve">1073</t>
  </si>
  <si>
    <t xml:space="preserve">1074</t>
  </si>
  <si>
    <t xml:space="preserve">1075</t>
  </si>
  <si>
    <t xml:space="preserve">1076</t>
  </si>
  <si>
    <t xml:space="preserve">1077</t>
  </si>
  <si>
    <t xml:space="preserve">1078</t>
  </si>
  <si>
    <t xml:space="preserve">1079</t>
  </si>
  <si>
    <t xml:space="preserve">1080</t>
  </si>
  <si>
    <t xml:space="preserve">1081</t>
  </si>
  <si>
    <t xml:space="preserve">ARNA</t>
  </si>
  <si>
    <t xml:space="preserve">1082</t>
  </si>
  <si>
    <t xml:space="preserve">1083</t>
  </si>
  <si>
    <t xml:space="preserve">1084</t>
  </si>
  <si>
    <t xml:space="preserve">1085</t>
  </si>
  <si>
    <t xml:space="preserve">1086</t>
  </si>
  <si>
    <t xml:space="preserve">1087</t>
  </si>
  <si>
    <t xml:space="preserve">1088</t>
  </si>
  <si>
    <t xml:space="preserve">1089</t>
  </si>
  <si>
    <t xml:space="preserve">1090</t>
  </si>
  <si>
    <t xml:space="preserve">1091</t>
  </si>
  <si>
    <t xml:space="preserve">1092</t>
  </si>
  <si>
    <t xml:space="preserve">1093</t>
  </si>
  <si>
    <t xml:space="preserve">1094</t>
  </si>
  <si>
    <t xml:space="preserve">1095</t>
  </si>
  <si>
    <t xml:space="preserve">1096</t>
  </si>
  <si>
    <t xml:space="preserve">1097</t>
  </si>
  <si>
    <t xml:space="preserve">1098</t>
  </si>
  <si>
    <t xml:space="preserve">1099</t>
  </si>
  <si>
    <t xml:space="preserve">1100</t>
  </si>
  <si>
    <t xml:space="preserve">1101</t>
  </si>
  <si>
    <t xml:space="preserve">1102</t>
  </si>
  <si>
    <t xml:space="preserve">1103</t>
  </si>
  <si>
    <t xml:space="preserve">1104</t>
  </si>
  <si>
    <t xml:space="preserve">1105</t>
  </si>
  <si>
    <t xml:space="preserve">1106</t>
  </si>
  <si>
    <t xml:space="preserve">1107</t>
  </si>
  <si>
    <t xml:space="preserve">1108</t>
  </si>
  <si>
    <t xml:space="preserve">1109</t>
  </si>
  <si>
    <t xml:space="preserve">1110</t>
  </si>
  <si>
    <t xml:space="preserve">1111</t>
  </si>
  <si>
    <t xml:space="preserve">BRPT</t>
  </si>
  <si>
    <t xml:space="preserve">1112</t>
  </si>
  <si>
    <t xml:space="preserve">1113</t>
  </si>
  <si>
    <t xml:space="preserve">1114</t>
  </si>
  <si>
    <t xml:space="preserve">1115</t>
  </si>
  <si>
    <t xml:space="preserve">1116</t>
  </si>
  <si>
    <t xml:space="preserve">1117</t>
  </si>
  <si>
    <t xml:space="preserve">1118</t>
  </si>
  <si>
    <t xml:space="preserve">1119</t>
  </si>
  <si>
    <t xml:space="preserve">1120</t>
  </si>
  <si>
    <t xml:space="preserve">1121</t>
  </si>
  <si>
    <t xml:space="preserve">1122</t>
  </si>
  <si>
    <t xml:space="preserve">1123</t>
  </si>
  <si>
    <t xml:space="preserve">1124</t>
  </si>
  <si>
    <t xml:space="preserve">1125</t>
  </si>
  <si>
    <t xml:space="preserve">1126</t>
  </si>
  <si>
    <t xml:space="preserve">1127</t>
  </si>
  <si>
    <t xml:space="preserve">1128</t>
  </si>
  <si>
    <t xml:space="preserve">1129</t>
  </si>
  <si>
    <t xml:space="preserve">1130</t>
  </si>
  <si>
    <t xml:space="preserve">1131</t>
  </si>
  <si>
    <t xml:space="preserve">1132</t>
  </si>
  <si>
    <t xml:space="preserve">1133</t>
  </si>
  <si>
    <t xml:space="preserve">1134</t>
  </si>
  <si>
    <t xml:space="preserve">1135</t>
  </si>
  <si>
    <t xml:space="preserve">1136</t>
  </si>
  <si>
    <t xml:space="preserve">1137</t>
  </si>
  <si>
    <t xml:space="preserve">1138</t>
  </si>
  <si>
    <t xml:space="preserve">1139</t>
  </si>
  <si>
    <t xml:space="preserve">1140</t>
  </si>
  <si>
    <t xml:space="preserve">1141</t>
  </si>
  <si>
    <t xml:space="preserve">BTON</t>
  </si>
  <si>
    <t xml:space="preserve">1142</t>
  </si>
  <si>
    <t xml:space="preserve">1143</t>
  </si>
  <si>
    <t xml:space="preserve">1144</t>
  </si>
  <si>
    <t xml:space="preserve">1145</t>
  </si>
  <si>
    <t xml:space="preserve">1146</t>
  </si>
  <si>
    <t xml:space="preserve">1147</t>
  </si>
  <si>
    <t xml:space="preserve">1148</t>
  </si>
  <si>
    <t xml:space="preserve">1149</t>
  </si>
  <si>
    <t xml:space="preserve">1150</t>
  </si>
  <si>
    <t xml:space="preserve">1151</t>
  </si>
  <si>
    <t xml:space="preserve">1152</t>
  </si>
  <si>
    <t xml:space="preserve">1153</t>
  </si>
  <si>
    <t xml:space="preserve">1154</t>
  </si>
  <si>
    <t xml:space="preserve">1155</t>
  </si>
  <si>
    <t xml:space="preserve">1156</t>
  </si>
  <si>
    <t xml:space="preserve">1157</t>
  </si>
  <si>
    <t xml:space="preserve">1158</t>
  </si>
  <si>
    <t xml:space="preserve">1159</t>
  </si>
  <si>
    <t xml:space="preserve">1160</t>
  </si>
  <si>
    <t xml:space="preserve">1161</t>
  </si>
  <si>
    <t xml:space="preserve">1162</t>
  </si>
  <si>
    <t xml:space="preserve">1163</t>
  </si>
  <si>
    <t xml:space="preserve">1164</t>
  </si>
  <si>
    <t xml:space="preserve">1165</t>
  </si>
  <si>
    <t xml:space="preserve">1166</t>
  </si>
  <si>
    <t xml:space="preserve">1167</t>
  </si>
  <si>
    <t xml:space="preserve">1168</t>
  </si>
  <si>
    <t xml:space="preserve">1169</t>
  </si>
  <si>
    <t xml:space="preserve">1170</t>
  </si>
  <si>
    <t xml:space="preserve">1171</t>
  </si>
  <si>
    <t xml:space="preserve">CPIN</t>
  </si>
  <si>
    <t xml:space="preserve">1172</t>
  </si>
  <si>
    <t xml:space="preserve">1173</t>
  </si>
  <si>
    <t xml:space="preserve">1174</t>
  </si>
  <si>
    <t xml:space="preserve">1175</t>
  </si>
  <si>
    <t xml:space="preserve">1176</t>
  </si>
  <si>
    <t xml:space="preserve">1177</t>
  </si>
  <si>
    <t xml:space="preserve">1178</t>
  </si>
  <si>
    <t xml:space="preserve">1179</t>
  </si>
  <si>
    <t xml:space="preserve">1180</t>
  </si>
  <si>
    <t xml:space="preserve">1181</t>
  </si>
  <si>
    <t xml:space="preserve">1182</t>
  </si>
  <si>
    <t xml:space="preserve">1183</t>
  </si>
  <si>
    <t xml:space="preserve">1184</t>
  </si>
  <si>
    <t xml:space="preserve">1185</t>
  </si>
  <si>
    <t xml:space="preserve">1186</t>
  </si>
  <si>
    <t xml:space="preserve">1187</t>
  </si>
  <si>
    <t xml:space="preserve">1188</t>
  </si>
  <si>
    <t xml:space="preserve">1189</t>
  </si>
  <si>
    <t xml:space="preserve">1190</t>
  </si>
  <si>
    <t xml:space="preserve">1191</t>
  </si>
  <si>
    <t xml:space="preserve">1192</t>
  </si>
  <si>
    <t xml:space="preserve">1193</t>
  </si>
  <si>
    <t xml:space="preserve">1194</t>
  </si>
  <si>
    <t xml:space="preserve">1195</t>
  </si>
  <si>
    <t xml:space="preserve">1196</t>
  </si>
  <si>
    <t xml:space="preserve">1197</t>
  </si>
  <si>
    <t xml:space="preserve">1198</t>
  </si>
  <si>
    <t xml:space="preserve">1199</t>
  </si>
  <si>
    <t xml:space="preserve">1200</t>
  </si>
  <si>
    <t xml:space="preserve">1201</t>
  </si>
  <si>
    <t xml:space="preserve">EKAD</t>
  </si>
  <si>
    <t xml:space="preserve">1202</t>
  </si>
  <si>
    <t xml:space="preserve">1203</t>
  </si>
  <si>
    <t xml:space="preserve">1204</t>
  </si>
  <si>
    <t xml:space="preserve">1205</t>
  </si>
  <si>
    <t xml:space="preserve">1206</t>
  </si>
  <si>
    <t xml:space="preserve">1207</t>
  </si>
  <si>
    <t xml:space="preserve">1208</t>
  </si>
  <si>
    <t xml:space="preserve">1209</t>
  </si>
  <si>
    <t xml:space="preserve">1210</t>
  </si>
  <si>
    <t xml:space="preserve">1211</t>
  </si>
  <si>
    <t xml:space="preserve">1212</t>
  </si>
  <si>
    <t xml:space="preserve">1213</t>
  </si>
  <si>
    <t xml:space="preserve">1214</t>
  </si>
  <si>
    <t xml:space="preserve">1215</t>
  </si>
  <si>
    <t xml:space="preserve">1216</t>
  </si>
  <si>
    <t xml:space="preserve">1217</t>
  </si>
  <si>
    <t xml:space="preserve">1218</t>
  </si>
  <si>
    <t xml:space="preserve">1219</t>
  </si>
  <si>
    <t xml:space="preserve">1220</t>
  </si>
  <si>
    <t xml:space="preserve">1221</t>
  </si>
  <si>
    <t xml:space="preserve">1222</t>
  </si>
  <si>
    <t xml:space="preserve">1223</t>
  </si>
  <si>
    <t xml:space="preserve">1224</t>
  </si>
  <si>
    <t xml:space="preserve">1225</t>
  </si>
  <si>
    <t xml:space="preserve">1226</t>
  </si>
  <si>
    <t xml:space="preserve">1227</t>
  </si>
  <si>
    <t xml:space="preserve">1228</t>
  </si>
  <si>
    <t xml:space="preserve">1229</t>
  </si>
  <si>
    <t xml:space="preserve">1230</t>
  </si>
  <si>
    <t xml:space="preserve">1231</t>
  </si>
  <si>
    <t xml:space="preserve">FPNI</t>
  </si>
  <si>
    <t xml:space="preserve">1232</t>
  </si>
  <si>
    <t xml:space="preserve">1233</t>
  </si>
  <si>
    <t xml:space="preserve">1234</t>
  </si>
  <si>
    <t xml:space="preserve">1235</t>
  </si>
  <si>
    <t xml:space="preserve">1236</t>
  </si>
  <si>
    <t xml:space="preserve">1237</t>
  </si>
  <si>
    <t xml:space="preserve">1238</t>
  </si>
  <si>
    <t xml:space="preserve">1239</t>
  </si>
  <si>
    <t xml:space="preserve">1240</t>
  </si>
  <si>
    <t xml:space="preserve">1241</t>
  </si>
  <si>
    <t xml:space="preserve">1242</t>
  </si>
  <si>
    <t xml:space="preserve">1243</t>
  </si>
  <si>
    <t xml:space="preserve">1244</t>
  </si>
  <si>
    <t xml:space="preserve">1245</t>
  </si>
  <si>
    <t xml:space="preserve">1246</t>
  </si>
  <si>
    <t xml:space="preserve">1247</t>
  </si>
  <si>
    <t xml:space="preserve">1248</t>
  </si>
  <si>
    <t xml:space="preserve">1249</t>
  </si>
  <si>
    <t xml:space="preserve">1250</t>
  </si>
  <si>
    <t xml:space="preserve">1251</t>
  </si>
  <si>
    <t xml:space="preserve">1252</t>
  </si>
  <si>
    <t xml:space="preserve">1253</t>
  </si>
  <si>
    <t xml:space="preserve">1254</t>
  </si>
  <si>
    <t xml:space="preserve">1255</t>
  </si>
  <si>
    <t xml:space="preserve">1256</t>
  </si>
  <si>
    <t xml:space="preserve">1257</t>
  </si>
  <si>
    <t xml:space="preserve">1258</t>
  </si>
  <si>
    <t xml:space="preserve">1259</t>
  </si>
  <si>
    <t xml:space="preserve">1260</t>
  </si>
  <si>
    <t xml:space="preserve">1261</t>
  </si>
  <si>
    <t xml:space="preserve">GDST</t>
  </si>
  <si>
    <t xml:space="preserve">1262</t>
  </si>
  <si>
    <t xml:space="preserve">1263</t>
  </si>
  <si>
    <t xml:space="preserve">1264</t>
  </si>
  <si>
    <t xml:space="preserve">1265</t>
  </si>
  <si>
    <t xml:space="preserve">1266</t>
  </si>
  <si>
    <t xml:space="preserve">1267</t>
  </si>
  <si>
    <t xml:space="preserve">1268</t>
  </si>
  <si>
    <t xml:space="preserve">1269</t>
  </si>
  <si>
    <t xml:space="preserve">1270</t>
  </si>
  <si>
    <t xml:space="preserve">1271</t>
  </si>
  <si>
    <t xml:space="preserve">1272</t>
  </si>
  <si>
    <t xml:space="preserve">1273</t>
  </si>
  <si>
    <t xml:space="preserve">1274</t>
  </si>
  <si>
    <t xml:space="preserve">1275</t>
  </si>
  <si>
    <t xml:space="preserve">1276</t>
  </si>
  <si>
    <t xml:space="preserve">1277</t>
  </si>
  <si>
    <t xml:space="preserve">1278</t>
  </si>
  <si>
    <t xml:space="preserve">1279</t>
  </si>
  <si>
    <t xml:space="preserve">1280</t>
  </si>
  <si>
    <t xml:space="preserve">1281</t>
  </si>
  <si>
    <t xml:space="preserve">1282</t>
  </si>
  <si>
    <t xml:space="preserve">1283</t>
  </si>
  <si>
    <t xml:space="preserve">1284</t>
  </si>
  <si>
    <t xml:space="preserve">1285</t>
  </si>
  <si>
    <t xml:space="preserve">1286</t>
  </si>
  <si>
    <t xml:space="preserve">1287</t>
  </si>
  <si>
    <t xml:space="preserve">1288</t>
  </si>
  <si>
    <t xml:space="preserve">1289</t>
  </si>
  <si>
    <t xml:space="preserve">1290</t>
  </si>
  <si>
    <t xml:space="preserve">1291</t>
  </si>
  <si>
    <t xml:space="preserve">INAI</t>
  </si>
  <si>
    <t xml:space="preserve">1292</t>
  </si>
  <si>
    <t xml:space="preserve">1293</t>
  </si>
  <si>
    <t xml:space="preserve">1294</t>
  </si>
  <si>
    <t xml:space="preserve">1295</t>
  </si>
  <si>
    <t xml:space="preserve">1296</t>
  </si>
  <si>
    <t xml:space="preserve">1297</t>
  </si>
  <si>
    <t xml:space="preserve">1298</t>
  </si>
  <si>
    <t xml:space="preserve">1299</t>
  </si>
  <si>
    <t xml:space="preserve">1300</t>
  </si>
  <si>
    <t xml:space="preserve">1301</t>
  </si>
  <si>
    <t xml:space="preserve">1302</t>
  </si>
  <si>
    <t xml:space="preserve">1303</t>
  </si>
  <si>
    <t xml:space="preserve">1304</t>
  </si>
  <si>
    <t xml:space="preserve">1305</t>
  </si>
  <si>
    <t xml:space="preserve">1306</t>
  </si>
  <si>
    <t xml:space="preserve">1307</t>
  </si>
  <si>
    <t xml:space="preserve">1308</t>
  </si>
  <si>
    <t xml:space="preserve">1309</t>
  </si>
  <si>
    <t xml:space="preserve">1310</t>
  </si>
  <si>
    <t xml:space="preserve">1311</t>
  </si>
  <si>
    <t xml:space="preserve">1312</t>
  </si>
  <si>
    <t xml:space="preserve">1313</t>
  </si>
  <si>
    <t xml:space="preserve">1314</t>
  </si>
  <si>
    <t xml:space="preserve">1315</t>
  </si>
  <si>
    <t xml:space="preserve">1316</t>
  </si>
  <si>
    <t xml:space="preserve">1317</t>
  </si>
  <si>
    <t xml:space="preserve">1318</t>
  </si>
  <si>
    <t xml:space="preserve">1319</t>
  </si>
  <si>
    <t xml:space="preserve">1320</t>
  </si>
  <si>
    <t xml:space="preserve">1321</t>
  </si>
  <si>
    <t xml:space="preserve">INTP</t>
  </si>
  <si>
    <t xml:space="preserve">1322</t>
  </si>
  <si>
    <t xml:space="preserve">1323</t>
  </si>
  <si>
    <t xml:space="preserve">1324</t>
  </si>
  <si>
    <t xml:space="preserve">1325</t>
  </si>
  <si>
    <t xml:space="preserve">1326</t>
  </si>
  <si>
    <t xml:space="preserve">1327</t>
  </si>
  <si>
    <t xml:space="preserve">1328</t>
  </si>
  <si>
    <t xml:space="preserve">1329</t>
  </si>
  <si>
    <t xml:space="preserve">1330</t>
  </si>
  <si>
    <t xml:space="preserve">1331</t>
  </si>
  <si>
    <t xml:space="preserve">1332</t>
  </si>
  <si>
    <t xml:space="preserve">1333</t>
  </si>
  <si>
    <t xml:space="preserve">1334</t>
  </si>
  <si>
    <t xml:space="preserve">1335</t>
  </si>
  <si>
    <t xml:space="preserve">1336</t>
  </si>
  <si>
    <t xml:space="preserve">1337</t>
  </si>
  <si>
    <t xml:space="preserve">1338</t>
  </si>
  <si>
    <t xml:space="preserve">1339</t>
  </si>
  <si>
    <t xml:space="preserve">1340</t>
  </si>
  <si>
    <t xml:space="preserve">1341</t>
  </si>
  <si>
    <t xml:space="preserve">1342</t>
  </si>
  <si>
    <t xml:space="preserve">1343</t>
  </si>
  <si>
    <t xml:space="preserve">1344</t>
  </si>
  <si>
    <t xml:space="preserve">1345</t>
  </si>
  <si>
    <t xml:space="preserve">1346</t>
  </si>
  <si>
    <t xml:space="preserve">1347</t>
  </si>
  <si>
    <t xml:space="preserve">1348</t>
  </si>
  <si>
    <t xml:space="preserve">1349</t>
  </si>
  <si>
    <t xml:space="preserve">1350</t>
  </si>
  <si>
    <t xml:space="preserve">1351</t>
  </si>
  <si>
    <t xml:space="preserve">IPOL</t>
  </si>
  <si>
    <t xml:space="preserve">1352</t>
  </si>
  <si>
    <t xml:space="preserve">1353</t>
  </si>
  <si>
    <t xml:space="preserve">1354</t>
  </si>
  <si>
    <t xml:space="preserve">1355</t>
  </si>
  <si>
    <t xml:space="preserve">1356</t>
  </si>
  <si>
    <t xml:space="preserve">1357</t>
  </si>
  <si>
    <t xml:space="preserve">1358</t>
  </si>
  <si>
    <t xml:space="preserve">1359</t>
  </si>
  <si>
    <t xml:space="preserve">1360</t>
  </si>
  <si>
    <t xml:space="preserve">1361</t>
  </si>
  <si>
    <t xml:space="preserve">1362</t>
  </si>
  <si>
    <t xml:space="preserve">1363</t>
  </si>
  <si>
    <t xml:space="preserve">1364</t>
  </si>
  <si>
    <t xml:space="preserve">1365</t>
  </si>
  <si>
    <t xml:space="preserve">1366</t>
  </si>
  <si>
    <t xml:space="preserve">1367</t>
  </si>
  <si>
    <t xml:space="preserve">1368</t>
  </si>
  <si>
    <t xml:space="preserve">1369</t>
  </si>
  <si>
    <t xml:space="preserve">1370</t>
  </si>
  <si>
    <t xml:space="preserve">1371</t>
  </si>
  <si>
    <t xml:space="preserve">1372</t>
  </si>
  <si>
    <t xml:space="preserve">1373</t>
  </si>
  <si>
    <t xml:space="preserve">1374</t>
  </si>
  <si>
    <t xml:space="preserve">1375</t>
  </si>
  <si>
    <t xml:space="preserve">1376</t>
  </si>
  <si>
    <t xml:space="preserve">1377</t>
  </si>
  <si>
    <t xml:space="preserve">1378</t>
  </si>
  <si>
    <t xml:space="preserve">1379</t>
  </si>
  <si>
    <t xml:space="preserve">1380</t>
  </si>
  <si>
    <t xml:space="preserve">1381</t>
  </si>
  <si>
    <t xml:space="preserve">ISSP</t>
  </si>
  <si>
    <t xml:space="preserve">1382</t>
  </si>
  <si>
    <t xml:space="preserve">1383</t>
  </si>
  <si>
    <t xml:space="preserve">1384</t>
  </si>
  <si>
    <t xml:space="preserve">1385</t>
  </si>
  <si>
    <t xml:space="preserve">1386</t>
  </si>
  <si>
    <t xml:space="preserve">1387</t>
  </si>
  <si>
    <t xml:space="preserve">1388</t>
  </si>
  <si>
    <t xml:space="preserve">1389</t>
  </si>
  <si>
    <t xml:space="preserve">1390</t>
  </si>
  <si>
    <t xml:space="preserve">1391</t>
  </si>
  <si>
    <t xml:space="preserve">1392</t>
  </si>
  <si>
    <t xml:space="preserve">1393</t>
  </si>
  <si>
    <t xml:space="preserve">1394</t>
  </si>
  <si>
    <t xml:space="preserve">1395</t>
  </si>
  <si>
    <t xml:space="preserve">1396</t>
  </si>
  <si>
    <t xml:space="preserve">1397</t>
  </si>
  <si>
    <t xml:space="preserve">1398</t>
  </si>
  <si>
    <t xml:space="preserve">1399</t>
  </si>
  <si>
    <t xml:space="preserve">1400</t>
  </si>
  <si>
    <t xml:space="preserve">1401</t>
  </si>
  <si>
    <t xml:space="preserve">1402</t>
  </si>
  <si>
    <t xml:space="preserve">1403</t>
  </si>
  <si>
    <t xml:space="preserve">1404</t>
  </si>
  <si>
    <t xml:space="preserve">1405</t>
  </si>
  <si>
    <t xml:space="preserve">1406</t>
  </si>
  <si>
    <t xml:space="preserve">1407</t>
  </si>
  <si>
    <t xml:space="preserve">1408</t>
  </si>
  <si>
    <t xml:space="preserve">1409</t>
  </si>
  <si>
    <t xml:space="preserve">1410</t>
  </si>
  <si>
    <t xml:space="preserve">1411</t>
  </si>
  <si>
    <t xml:space="preserve">JKSW</t>
  </si>
  <si>
    <t xml:space="preserve">1412</t>
  </si>
  <si>
    <t xml:space="preserve">1413</t>
  </si>
  <si>
    <t xml:space="preserve">1414</t>
  </si>
  <si>
    <t xml:space="preserve">1415</t>
  </si>
  <si>
    <t xml:space="preserve">1416</t>
  </si>
  <si>
    <t xml:space="preserve">1417</t>
  </si>
  <si>
    <t xml:space="preserve">1418</t>
  </si>
  <si>
    <t xml:space="preserve">1419</t>
  </si>
  <si>
    <t xml:space="preserve">1420</t>
  </si>
  <si>
    <t xml:space="preserve">1421</t>
  </si>
  <si>
    <t xml:space="preserve">1422</t>
  </si>
  <si>
    <t xml:space="preserve">1423</t>
  </si>
  <si>
    <t xml:space="preserve">1424</t>
  </si>
  <si>
    <t xml:space="preserve">1425</t>
  </si>
  <si>
    <t xml:space="preserve">1426</t>
  </si>
  <si>
    <t xml:space="preserve">1427</t>
  </si>
  <si>
    <t xml:space="preserve">1428</t>
  </si>
  <si>
    <t xml:space="preserve">1429</t>
  </si>
  <si>
    <t xml:space="preserve">1430</t>
  </si>
  <si>
    <t xml:space="preserve">1431</t>
  </si>
  <si>
    <t xml:space="preserve">1432</t>
  </si>
  <si>
    <t xml:space="preserve">1433</t>
  </si>
  <si>
    <t xml:space="preserve">1434</t>
  </si>
  <si>
    <t xml:space="preserve">1435</t>
  </si>
  <si>
    <t xml:space="preserve">1436</t>
  </si>
  <si>
    <t xml:space="preserve">1437</t>
  </si>
  <si>
    <t xml:space="preserve">1438</t>
  </si>
  <si>
    <t xml:space="preserve">1439</t>
  </si>
  <si>
    <t xml:space="preserve">1440</t>
  </si>
  <si>
    <t xml:space="preserve">1441</t>
  </si>
  <si>
    <t xml:space="preserve">JPFA</t>
  </si>
  <si>
    <t xml:space="preserve">1442</t>
  </si>
  <si>
    <t xml:space="preserve">1443</t>
  </si>
  <si>
    <t xml:space="preserve">1444</t>
  </si>
  <si>
    <t xml:space="preserve">1445</t>
  </si>
  <si>
    <t xml:space="preserve">1446</t>
  </si>
  <si>
    <t xml:space="preserve">1447</t>
  </si>
  <si>
    <t xml:space="preserve">1448</t>
  </si>
  <si>
    <t xml:space="preserve">1449</t>
  </si>
  <si>
    <t xml:space="preserve">1450</t>
  </si>
  <si>
    <t xml:space="preserve">1451</t>
  </si>
  <si>
    <t xml:space="preserve">1452</t>
  </si>
  <si>
    <t xml:space="preserve">1453</t>
  </si>
  <si>
    <t xml:space="preserve">1454</t>
  </si>
  <si>
    <t xml:space="preserve">1455</t>
  </si>
  <si>
    <t xml:space="preserve">1456</t>
  </si>
  <si>
    <t xml:space="preserve">1457</t>
  </si>
  <si>
    <t xml:space="preserve">1458</t>
  </si>
  <si>
    <t xml:space="preserve">1459</t>
  </si>
  <si>
    <t xml:space="preserve">1460</t>
  </si>
  <si>
    <t xml:space="preserve">1461</t>
  </si>
  <si>
    <t xml:space="preserve">1462</t>
  </si>
  <si>
    <t xml:space="preserve">1463</t>
  </si>
  <si>
    <t xml:space="preserve">1464</t>
  </si>
  <si>
    <t xml:space="preserve">1465</t>
  </si>
  <si>
    <t xml:space="preserve">1466</t>
  </si>
  <si>
    <t xml:space="preserve">1467</t>
  </si>
  <si>
    <t xml:space="preserve">1468</t>
  </si>
  <si>
    <t xml:space="preserve">1469</t>
  </si>
  <si>
    <t xml:space="preserve">1470</t>
  </si>
  <si>
    <t xml:space="preserve">1471</t>
  </si>
  <si>
    <t xml:space="preserve">KDSI</t>
  </si>
  <si>
    <t xml:space="preserve">1472</t>
  </si>
  <si>
    <t xml:space="preserve">1473</t>
  </si>
  <si>
    <t xml:space="preserve">1474</t>
  </si>
  <si>
    <t xml:space="preserve">1475</t>
  </si>
  <si>
    <t xml:space="preserve">1476</t>
  </si>
  <si>
    <t xml:space="preserve">1477</t>
  </si>
  <si>
    <t xml:space="preserve">1478</t>
  </si>
  <si>
    <t xml:space="preserve">1479</t>
  </si>
  <si>
    <t xml:space="preserve">1480</t>
  </si>
  <si>
    <t xml:space="preserve">1481</t>
  </si>
  <si>
    <t xml:space="preserve">1482</t>
  </si>
  <si>
    <t xml:space="preserve">1483</t>
  </si>
  <si>
    <t xml:space="preserve">1484</t>
  </si>
  <si>
    <t xml:space="preserve">1485</t>
  </si>
  <si>
    <t xml:space="preserve">1486</t>
  </si>
  <si>
    <t xml:space="preserve">1487</t>
  </si>
  <si>
    <t xml:space="preserve">1488</t>
  </si>
  <si>
    <t xml:space="preserve">1489</t>
  </si>
  <si>
    <t xml:space="preserve">1490</t>
  </si>
  <si>
    <t xml:space="preserve">1491</t>
  </si>
  <si>
    <t xml:space="preserve">1492</t>
  </si>
  <si>
    <t xml:space="preserve">1493</t>
  </si>
  <si>
    <t xml:space="preserve">1494</t>
  </si>
  <si>
    <t xml:space="preserve">1495</t>
  </si>
  <si>
    <t xml:space="preserve">1496</t>
  </si>
  <si>
    <t xml:space="preserve">1497</t>
  </si>
  <si>
    <t xml:space="preserve">1498</t>
  </si>
  <si>
    <t xml:space="preserve">1499</t>
  </si>
  <si>
    <t xml:space="preserve">1500</t>
  </si>
  <si>
    <t xml:space="preserve">1501</t>
  </si>
  <si>
    <t xml:space="preserve">KMTR</t>
  </si>
  <si>
    <t xml:space="preserve">1502</t>
  </si>
  <si>
    <t xml:space="preserve">1503</t>
  </si>
  <si>
    <t xml:space="preserve">1504</t>
  </si>
  <si>
    <t xml:space="preserve">1505</t>
  </si>
  <si>
    <t xml:space="preserve">1506</t>
  </si>
  <si>
    <t xml:space="preserve">1507</t>
  </si>
  <si>
    <t xml:space="preserve">1508</t>
  </si>
  <si>
    <t xml:space="preserve">1509</t>
  </si>
  <si>
    <t xml:space="preserve">1510</t>
  </si>
  <si>
    <t xml:space="preserve">1511</t>
  </si>
  <si>
    <t xml:space="preserve">1512</t>
  </si>
  <si>
    <t xml:space="preserve">1513</t>
  </si>
  <si>
    <t xml:space="preserve">1514</t>
  </si>
  <si>
    <t xml:space="preserve">1515</t>
  </si>
  <si>
    <t xml:space="preserve">1516</t>
  </si>
  <si>
    <t xml:space="preserve">1517</t>
  </si>
  <si>
    <t xml:space="preserve">1518</t>
  </si>
  <si>
    <t xml:space="preserve">1519</t>
  </si>
  <si>
    <t xml:space="preserve">1520</t>
  </si>
  <si>
    <t xml:space="preserve">1521</t>
  </si>
  <si>
    <t xml:space="preserve">1522</t>
  </si>
  <si>
    <t xml:space="preserve">1523</t>
  </si>
  <si>
    <t xml:space="preserve">1524</t>
  </si>
  <si>
    <t xml:space="preserve">1525</t>
  </si>
  <si>
    <t xml:space="preserve">1526</t>
  </si>
  <si>
    <t xml:space="preserve">1527</t>
  </si>
  <si>
    <t xml:space="preserve">1528</t>
  </si>
  <si>
    <t xml:space="preserve">1529</t>
  </si>
  <si>
    <t xml:space="preserve">1530</t>
  </si>
  <si>
    <t xml:space="preserve">1531</t>
  </si>
  <si>
    <t xml:space="preserve">KRAS</t>
  </si>
  <si>
    <t xml:space="preserve">1532</t>
  </si>
  <si>
    <t xml:space="preserve">1533</t>
  </si>
  <si>
    <t xml:space="preserve">1534</t>
  </si>
  <si>
    <t xml:space="preserve">1535</t>
  </si>
  <si>
    <t xml:space="preserve">1536</t>
  </si>
  <si>
    <t xml:space="preserve">1537</t>
  </si>
  <si>
    <t xml:space="preserve">1538</t>
  </si>
  <si>
    <t xml:space="preserve">1539</t>
  </si>
  <si>
    <t xml:space="preserve">1540</t>
  </si>
  <si>
    <t xml:space="preserve">1541</t>
  </si>
  <si>
    <t xml:space="preserve">1542</t>
  </si>
  <si>
    <t xml:space="preserve">1543</t>
  </si>
  <si>
    <t xml:space="preserve">1544</t>
  </si>
  <si>
    <t xml:space="preserve">1545</t>
  </si>
  <si>
    <t xml:space="preserve">1546</t>
  </si>
  <si>
    <t xml:space="preserve">1547</t>
  </si>
  <si>
    <t xml:space="preserve">1548</t>
  </si>
  <si>
    <t xml:space="preserve">1549</t>
  </si>
  <si>
    <t xml:space="preserve">1550</t>
  </si>
  <si>
    <t xml:space="preserve">1551</t>
  </si>
  <si>
    <t xml:space="preserve">1552</t>
  </si>
  <si>
    <t xml:space="preserve">1553</t>
  </si>
  <si>
    <t xml:space="preserve">1554</t>
  </si>
  <si>
    <t xml:space="preserve">1555</t>
  </si>
  <si>
    <t xml:space="preserve">1556</t>
  </si>
  <si>
    <t xml:space="preserve">1557</t>
  </si>
  <si>
    <t xml:space="preserve">1558</t>
  </si>
  <si>
    <t xml:space="preserve">1559</t>
  </si>
  <si>
    <t xml:space="preserve">1560</t>
  </si>
  <si>
    <t xml:space="preserve">1561</t>
  </si>
  <si>
    <t xml:space="preserve">MARK</t>
  </si>
  <si>
    <t xml:space="preserve">1562</t>
  </si>
  <si>
    <t xml:space="preserve">1563</t>
  </si>
  <si>
    <t xml:space="preserve">1564</t>
  </si>
  <si>
    <t xml:space="preserve">1565</t>
  </si>
  <si>
    <t xml:space="preserve">1566</t>
  </si>
  <si>
    <t xml:space="preserve">1567</t>
  </si>
  <si>
    <t xml:space="preserve">1568</t>
  </si>
  <si>
    <t xml:space="preserve">1569</t>
  </si>
  <si>
    <t xml:space="preserve">1570</t>
  </si>
  <si>
    <t xml:space="preserve">1571</t>
  </si>
  <si>
    <t xml:space="preserve">1572</t>
  </si>
  <si>
    <t xml:space="preserve">1573</t>
  </si>
  <si>
    <t xml:space="preserve">1574</t>
  </si>
  <si>
    <t xml:space="preserve">1575</t>
  </si>
  <si>
    <t xml:space="preserve">1576</t>
  </si>
  <si>
    <t xml:space="preserve">1577</t>
  </si>
  <si>
    <t xml:space="preserve">1578</t>
  </si>
  <si>
    <t xml:space="preserve">1579</t>
  </si>
  <si>
    <t xml:space="preserve">1580</t>
  </si>
  <si>
    <t xml:space="preserve">1581</t>
  </si>
  <si>
    <t xml:space="preserve">1582</t>
  </si>
  <si>
    <t xml:space="preserve">1583</t>
  </si>
  <si>
    <t xml:space="preserve">1584</t>
  </si>
  <si>
    <t xml:space="preserve">1585</t>
  </si>
  <si>
    <t xml:space="preserve">1586</t>
  </si>
  <si>
    <t xml:space="preserve">1587</t>
  </si>
  <si>
    <t xml:space="preserve">1588</t>
  </si>
  <si>
    <t xml:space="preserve">1589</t>
  </si>
  <si>
    <t xml:space="preserve">1590</t>
  </si>
  <si>
    <t xml:space="preserve">1591</t>
  </si>
  <si>
    <t xml:space="preserve">MDKI</t>
  </si>
  <si>
    <t xml:space="preserve">1592</t>
  </si>
  <si>
    <t xml:space="preserve">1593</t>
  </si>
  <si>
    <t xml:space="preserve">1594</t>
  </si>
  <si>
    <t xml:space="preserve">1595</t>
  </si>
  <si>
    <t xml:space="preserve">1596</t>
  </si>
  <si>
    <t xml:space="preserve">1597</t>
  </si>
  <si>
    <t xml:space="preserve">1598</t>
  </si>
  <si>
    <t xml:space="preserve">1599</t>
  </si>
  <si>
    <t xml:space="preserve">1600</t>
  </si>
  <si>
    <t xml:space="preserve">1601</t>
  </si>
  <si>
    <t xml:space="preserve">1602</t>
  </si>
  <si>
    <t xml:space="preserve">1603</t>
  </si>
  <si>
    <t xml:space="preserve">1604</t>
  </si>
  <si>
    <t xml:space="preserve">1605</t>
  </si>
  <si>
    <t xml:space="preserve">1606</t>
  </si>
  <si>
    <t xml:space="preserve">1607</t>
  </si>
  <si>
    <t xml:space="preserve">1608</t>
  </si>
  <si>
    <t xml:space="preserve">1609</t>
  </si>
  <si>
    <t xml:space="preserve">1610</t>
  </si>
  <si>
    <t xml:space="preserve">1611</t>
  </si>
  <si>
    <t xml:space="preserve">1612</t>
  </si>
  <si>
    <t xml:space="preserve">1613</t>
  </si>
  <si>
    <t xml:space="preserve">1614</t>
  </si>
  <si>
    <t xml:space="preserve">1615</t>
  </si>
  <si>
    <t xml:space="preserve">1616</t>
  </si>
  <si>
    <t xml:space="preserve">1617</t>
  </si>
  <si>
    <t xml:space="preserve">1618</t>
  </si>
  <si>
    <t xml:space="preserve">1619</t>
  </si>
  <si>
    <t xml:space="preserve">1620</t>
  </si>
  <si>
    <t xml:space="preserve">1621</t>
  </si>
  <si>
    <t xml:space="preserve">MLIA</t>
  </si>
  <si>
    <t xml:space="preserve">1622</t>
  </si>
  <si>
    <t xml:space="preserve">1623</t>
  </si>
  <si>
    <t xml:space="preserve">1624</t>
  </si>
  <si>
    <t xml:space="preserve">1625</t>
  </si>
  <si>
    <t xml:space="preserve">1626</t>
  </si>
  <si>
    <t xml:space="preserve">1627</t>
  </si>
  <si>
    <t xml:space="preserve">1628</t>
  </si>
  <si>
    <t xml:space="preserve">1629</t>
  </si>
  <si>
    <t xml:space="preserve">1630</t>
  </si>
  <si>
    <t xml:space="preserve">1631</t>
  </si>
  <si>
    <t xml:space="preserve">1632</t>
  </si>
  <si>
    <t xml:space="preserve">1633</t>
  </si>
  <si>
    <t xml:space="preserve">1634</t>
  </si>
  <si>
    <t xml:space="preserve">1635</t>
  </si>
  <si>
    <t xml:space="preserve">1636</t>
  </si>
  <si>
    <t xml:space="preserve">1637</t>
  </si>
  <si>
    <t xml:space="preserve">1638</t>
  </si>
  <si>
    <t xml:space="preserve">1639</t>
  </si>
  <si>
    <t xml:space="preserve">1640</t>
  </si>
  <si>
    <t xml:space="preserve">1641</t>
  </si>
  <si>
    <t xml:space="preserve">1642</t>
  </si>
  <si>
    <t xml:space="preserve">1643</t>
  </si>
  <si>
    <t xml:space="preserve">1644</t>
  </si>
  <si>
    <t xml:space="preserve">1645</t>
  </si>
  <si>
    <t xml:space="preserve">1646</t>
  </si>
  <si>
    <t xml:space="preserve">1647</t>
  </si>
  <si>
    <t xml:space="preserve">1648</t>
  </si>
  <si>
    <t xml:space="preserve">1649</t>
  </si>
  <si>
    <t xml:space="preserve">1650</t>
  </si>
  <si>
    <t xml:space="preserve">1651</t>
  </si>
  <si>
    <t xml:space="preserve">NIKL</t>
  </si>
  <si>
    <t xml:space="preserve">1652</t>
  </si>
  <si>
    <t xml:space="preserve">1653</t>
  </si>
  <si>
    <t xml:space="preserve">1654</t>
  </si>
  <si>
    <t xml:space="preserve">1655</t>
  </si>
  <si>
    <t xml:space="preserve">1656</t>
  </si>
  <si>
    <t xml:space="preserve">1657</t>
  </si>
  <si>
    <t xml:space="preserve">1658</t>
  </si>
  <si>
    <t xml:space="preserve">1659</t>
  </si>
  <si>
    <t xml:space="preserve">1660</t>
  </si>
  <si>
    <t xml:space="preserve">1661</t>
  </si>
  <si>
    <t xml:space="preserve">1662</t>
  </si>
  <si>
    <t xml:space="preserve">1663</t>
  </si>
  <si>
    <t xml:space="preserve">1664</t>
  </si>
  <si>
    <t xml:space="preserve">1665</t>
  </si>
  <si>
    <t xml:space="preserve">1666</t>
  </si>
  <si>
    <t xml:space="preserve">1667</t>
  </si>
  <si>
    <t xml:space="preserve">1668</t>
  </si>
  <si>
    <t xml:space="preserve">1669</t>
  </si>
  <si>
    <t xml:space="preserve">1670</t>
  </si>
  <si>
    <t xml:space="preserve">1671</t>
  </si>
  <si>
    <t xml:space="preserve">1672</t>
  </si>
  <si>
    <t xml:space="preserve">1673</t>
  </si>
  <si>
    <t xml:space="preserve">1674</t>
  </si>
  <si>
    <t xml:space="preserve">1675</t>
  </si>
  <si>
    <t xml:space="preserve">1676</t>
  </si>
  <si>
    <t xml:space="preserve">1677</t>
  </si>
  <si>
    <t xml:space="preserve">1678</t>
  </si>
  <si>
    <t xml:space="preserve">1679</t>
  </si>
  <si>
    <t xml:space="preserve">1680</t>
  </si>
  <si>
    <t xml:space="preserve">1681</t>
  </si>
  <si>
    <t xml:space="preserve">PBID</t>
  </si>
  <si>
    <t xml:space="preserve">1682</t>
  </si>
  <si>
    <t xml:space="preserve">1683</t>
  </si>
  <si>
    <t xml:space="preserve">1684</t>
  </si>
  <si>
    <t xml:space="preserve">1685</t>
  </si>
  <si>
    <t xml:space="preserve">1686</t>
  </si>
  <si>
    <t xml:space="preserve">1687</t>
  </si>
  <si>
    <t xml:space="preserve">1688</t>
  </si>
  <si>
    <t xml:space="preserve">1689</t>
  </si>
  <si>
    <t xml:space="preserve">1690</t>
  </si>
  <si>
    <t xml:space="preserve">1691</t>
  </si>
  <si>
    <t xml:space="preserve">1692</t>
  </si>
  <si>
    <t xml:space="preserve">1693</t>
  </si>
  <si>
    <t xml:space="preserve">1694</t>
  </si>
  <si>
    <t xml:space="preserve">1695</t>
  </si>
  <si>
    <t xml:space="preserve">1696</t>
  </si>
  <si>
    <t xml:space="preserve">1697</t>
  </si>
  <si>
    <t xml:space="preserve">1698</t>
  </si>
  <si>
    <t xml:space="preserve">1699</t>
  </si>
  <si>
    <t xml:space="preserve">1700</t>
  </si>
  <si>
    <t xml:space="preserve">1701</t>
  </si>
  <si>
    <t xml:space="preserve">1702</t>
  </si>
  <si>
    <t xml:space="preserve">1703</t>
  </si>
  <si>
    <t xml:space="preserve">1704</t>
  </si>
  <si>
    <t xml:space="preserve">1705</t>
  </si>
  <si>
    <t xml:space="preserve">1706</t>
  </si>
  <si>
    <t xml:space="preserve">1707</t>
  </si>
  <si>
    <t xml:space="preserve">1708</t>
  </si>
  <si>
    <t xml:space="preserve">1709</t>
  </si>
  <si>
    <t xml:space="preserve">1710</t>
  </si>
  <si>
    <t xml:space="preserve">1711</t>
  </si>
  <si>
    <t xml:space="preserve">SMBR</t>
  </si>
  <si>
    <t xml:space="preserve">1712</t>
  </si>
  <si>
    <t xml:space="preserve">1713</t>
  </si>
  <si>
    <t xml:space="preserve">1714</t>
  </si>
  <si>
    <t xml:space="preserve">1715</t>
  </si>
  <si>
    <t xml:space="preserve">1716</t>
  </si>
  <si>
    <t xml:space="preserve">1717</t>
  </si>
  <si>
    <t xml:space="preserve">1718</t>
  </si>
  <si>
    <t xml:space="preserve">1719</t>
  </si>
  <si>
    <t xml:space="preserve">1720</t>
  </si>
  <si>
    <t xml:space="preserve">1721</t>
  </si>
  <si>
    <t xml:space="preserve">1722</t>
  </si>
  <si>
    <t xml:space="preserve">1723</t>
  </si>
  <si>
    <t xml:space="preserve">1724</t>
  </si>
  <si>
    <t xml:space="preserve">1725</t>
  </si>
  <si>
    <t xml:space="preserve">1726</t>
  </si>
  <si>
    <t xml:space="preserve">1727</t>
  </si>
  <si>
    <t xml:space="preserve">1728</t>
  </si>
  <si>
    <t xml:space="preserve">1729</t>
  </si>
  <si>
    <t xml:space="preserve">1730</t>
  </si>
  <si>
    <t xml:space="preserve">1731</t>
  </si>
  <si>
    <t xml:space="preserve">1732</t>
  </si>
  <si>
    <t xml:space="preserve">1733</t>
  </si>
  <si>
    <t xml:space="preserve">1734</t>
  </si>
  <si>
    <t xml:space="preserve">1735</t>
  </si>
  <si>
    <t xml:space="preserve">1736</t>
  </si>
  <si>
    <t xml:space="preserve">1737</t>
  </si>
  <si>
    <t xml:space="preserve">1738</t>
  </si>
  <si>
    <t xml:space="preserve">1739</t>
  </si>
  <si>
    <t xml:space="preserve">1740</t>
  </si>
  <si>
    <t xml:space="preserve">1741</t>
  </si>
  <si>
    <t xml:space="preserve">SMCB</t>
  </si>
  <si>
    <t xml:space="preserve">1742</t>
  </si>
  <si>
    <t xml:space="preserve">1743</t>
  </si>
  <si>
    <t xml:space="preserve">1744</t>
  </si>
  <si>
    <t xml:space="preserve">1745</t>
  </si>
  <si>
    <t xml:space="preserve">1746</t>
  </si>
  <si>
    <t xml:space="preserve">1747</t>
  </si>
  <si>
    <t xml:space="preserve">1748</t>
  </si>
  <si>
    <t xml:space="preserve">1749</t>
  </si>
  <si>
    <t xml:space="preserve">1750</t>
  </si>
  <si>
    <t xml:space="preserve">1751</t>
  </si>
  <si>
    <t xml:space="preserve">1752</t>
  </si>
  <si>
    <t xml:space="preserve">1753</t>
  </si>
  <si>
    <t xml:space="preserve">1754</t>
  </si>
  <si>
    <t xml:space="preserve">1755</t>
  </si>
  <si>
    <t xml:space="preserve">1756</t>
  </si>
  <si>
    <t xml:space="preserve">1757</t>
  </si>
  <si>
    <t xml:space="preserve">1758</t>
  </si>
  <si>
    <t xml:space="preserve">1759</t>
  </si>
  <si>
    <t xml:space="preserve">1760</t>
  </si>
  <si>
    <t xml:space="preserve">1761</t>
  </si>
  <si>
    <t xml:space="preserve">1762</t>
  </si>
  <si>
    <t xml:space="preserve">1763</t>
  </si>
  <si>
    <t xml:space="preserve">1764</t>
  </si>
  <si>
    <t xml:space="preserve">1765</t>
  </si>
  <si>
    <t xml:space="preserve">1766</t>
  </si>
  <si>
    <t xml:space="preserve">1767</t>
  </si>
  <si>
    <t xml:space="preserve">1768</t>
  </si>
  <si>
    <t xml:space="preserve">1769</t>
  </si>
  <si>
    <t xml:space="preserve">1770</t>
  </si>
  <si>
    <t xml:space="preserve">1771</t>
  </si>
  <si>
    <t xml:space="preserve">SMGR</t>
  </si>
  <si>
    <t xml:space="preserve">1772</t>
  </si>
  <si>
    <t xml:space="preserve">1773</t>
  </si>
  <si>
    <t xml:space="preserve">1774</t>
  </si>
  <si>
    <t xml:space="preserve">1775</t>
  </si>
  <si>
    <t xml:space="preserve">1776</t>
  </si>
  <si>
    <t xml:space="preserve">1777</t>
  </si>
  <si>
    <t xml:space="preserve">1778</t>
  </si>
  <si>
    <t xml:space="preserve">1779</t>
  </si>
  <si>
    <t xml:space="preserve">1780</t>
  </si>
  <si>
    <t xml:space="preserve">1781</t>
  </si>
  <si>
    <t xml:space="preserve">1782</t>
  </si>
  <si>
    <t xml:space="preserve">1783</t>
  </si>
  <si>
    <t xml:space="preserve">1784</t>
  </si>
  <si>
    <t xml:space="preserve">1785</t>
  </si>
  <si>
    <t xml:space="preserve">1786</t>
  </si>
  <si>
    <t xml:space="preserve">1787</t>
  </si>
  <si>
    <t xml:space="preserve">1788</t>
  </si>
  <si>
    <t xml:space="preserve">1789</t>
  </si>
  <si>
    <t xml:space="preserve">1790</t>
  </si>
  <si>
    <t xml:space="preserve">1791</t>
  </si>
  <si>
    <t xml:space="preserve">1792</t>
  </si>
  <si>
    <t xml:space="preserve">1793</t>
  </si>
  <si>
    <t xml:space="preserve">1794</t>
  </si>
  <si>
    <t xml:space="preserve">1795</t>
  </si>
  <si>
    <t xml:space="preserve">1796</t>
  </si>
  <si>
    <t xml:space="preserve">1797</t>
  </si>
  <si>
    <t xml:space="preserve">1798</t>
  </si>
  <si>
    <t xml:space="preserve">1799</t>
  </si>
  <si>
    <t xml:space="preserve">1800</t>
  </si>
  <si>
    <t xml:space="preserve">1801</t>
  </si>
  <si>
    <t xml:space="preserve">SRSN</t>
  </si>
  <si>
    <t xml:space="preserve">1802</t>
  </si>
  <si>
    <t xml:space="preserve">1803</t>
  </si>
  <si>
    <t xml:space="preserve">1804</t>
  </si>
  <si>
    <t xml:space="preserve">1805</t>
  </si>
  <si>
    <t xml:space="preserve">1806</t>
  </si>
  <si>
    <t xml:space="preserve">1807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</si>
  <si>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</si>
  <si>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</si>
  <si>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</si>
  <si>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</si>
  <si>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</si>
  <si>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</si>
  <si>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1814</t>
  </si>
  <si>
    <t xml:space="preserve">1815</t>
  </si>
  <si>
    <t xml:space="preserve">1816</t>
  </si>
  <si>
    <t xml:space="preserve">1817</t>
  </si>
  <si>
    <t xml:space="preserve">1818</t>
  </si>
  <si>
    <t xml:space="preserve">1819</t>
  </si>
  <si>
    <t xml:space="preserve">1820</t>
  </si>
  <si>
    <t xml:space="preserve">1821</t>
  </si>
  <si>
    <t xml:space="preserve">1822</t>
  </si>
  <si>
    <t xml:space="preserve">1823</t>
  </si>
  <si>
    <t xml:space="preserve">1824</t>
  </si>
  <si>
    <t xml:space="preserve">1825</t>
  </si>
  <si>
    <t xml:space="preserve">1826</t>
  </si>
  <si>
    <t xml:space="preserve">1827</t>
  </si>
  <si>
    <t xml:space="preserve">1828</t>
  </si>
  <si>
    <t xml:space="preserve">1829</t>
  </si>
  <si>
    <t xml:space="preserve">1830</t>
  </si>
  <si>
    <t xml:space="preserve">1831</t>
  </si>
  <si>
    <t xml:space="preserve">TDPM</t>
  </si>
  <si>
    <t xml:space="preserve">1832</t>
  </si>
  <si>
    <t xml:space="preserve">1833</t>
  </si>
  <si>
    <t xml:space="preserve">1834</t>
  </si>
  <si>
    <t xml:space="preserve">1835</t>
  </si>
  <si>
    <t xml:space="preserve">1836</t>
  </si>
  <si>
    <t xml:space="preserve">1837</t>
  </si>
  <si>
    <t xml:space="preserve">1838</t>
  </si>
  <si>
    <t xml:space="preserve">1839</t>
  </si>
  <si>
    <t xml:space="preserve">1840</t>
  </si>
  <si>
    <t xml:space="preserve">1841</t>
  </si>
  <si>
    <t xml:space="preserve">1842</t>
  </si>
  <si>
    <t xml:space="preserve">1843</t>
  </si>
  <si>
    <t xml:space="preserve">1844</t>
  </si>
  <si>
    <t xml:space="preserve">1845</t>
  </si>
  <si>
    <t xml:space="preserve">1846</t>
  </si>
  <si>
    <t xml:space="preserve">1847</t>
  </si>
  <si>
    <t xml:space="preserve">1848</t>
  </si>
  <si>
    <t xml:space="preserve">1849</t>
  </si>
  <si>
    <t xml:space="preserve">1850</t>
  </si>
  <si>
    <t xml:space="preserve">1851</t>
  </si>
  <si>
    <t xml:space="preserve">1852</t>
  </si>
  <si>
    <t xml:space="preserve">1853</t>
  </si>
  <si>
    <t xml:space="preserve">1854</t>
  </si>
  <si>
    <t xml:space="preserve">1855</t>
  </si>
  <si>
    <t xml:space="preserve">1856</t>
  </si>
  <si>
    <t xml:space="preserve">1857</t>
  </si>
  <si>
    <t xml:space="preserve">1858</t>
  </si>
  <si>
    <t xml:space="preserve">1859</t>
  </si>
  <si>
    <t xml:space="preserve">1860</t>
  </si>
  <si>
    <t xml:space="preserve">1861</t>
  </si>
  <si>
    <t xml:space="preserve">TOTO</t>
  </si>
  <si>
    <t xml:space="preserve">1862</t>
  </si>
  <si>
    <t xml:space="preserve">1863</t>
  </si>
  <si>
    <t xml:space="preserve">1864</t>
  </si>
  <si>
    <t xml:space="preserve">1865</t>
  </si>
  <si>
    <t xml:space="preserve">1866</t>
  </si>
  <si>
    <t xml:space="preserve">1867</t>
  </si>
  <si>
    <t xml:space="preserve">1868</t>
  </si>
  <si>
    <t xml:space="preserve">1869</t>
  </si>
  <si>
    <t xml:space="preserve">1870</t>
  </si>
  <si>
    <t xml:space="preserve">1871</t>
  </si>
  <si>
    <t xml:space="preserve">1872</t>
  </si>
  <si>
    <t xml:space="preserve">1873</t>
  </si>
  <si>
    <t xml:space="preserve">1874</t>
  </si>
  <si>
    <t xml:space="preserve">1875</t>
  </si>
  <si>
    <t xml:space="preserve">1876</t>
  </si>
  <si>
    <t xml:space="preserve">1877</t>
  </si>
  <si>
    <t xml:space="preserve">1878</t>
  </si>
  <si>
    <t xml:space="preserve">1879</t>
  </si>
  <si>
    <t xml:space="preserve">1880</t>
  </si>
  <si>
    <t xml:space="preserve">1881</t>
  </si>
  <si>
    <t xml:space="preserve">1882</t>
  </si>
  <si>
    <t xml:space="preserve">1883</t>
  </si>
  <si>
    <t xml:space="preserve">1884</t>
  </si>
  <si>
    <t xml:space="preserve">1885</t>
  </si>
  <si>
    <t xml:space="preserve">1886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</si>
  <si>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</si>
  <si>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</si>
  <si>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</si>
  <si>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</si>
  <si>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</si>
  <si>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TPIA</t>
  </si>
  <si>
    <t xml:space="preserve">1892</t>
  </si>
  <si>
    <t xml:space="preserve">1893</t>
  </si>
  <si>
    <t xml:space="preserve">1894</t>
  </si>
  <si>
    <t xml:space="preserve">1895</t>
  </si>
  <si>
    <t xml:space="preserve">1896</t>
  </si>
  <si>
    <t xml:space="preserve">1897</t>
  </si>
  <si>
    <t xml:space="preserve">1898</t>
  </si>
  <si>
    <t xml:space="preserve">1899</t>
  </si>
  <si>
    <t xml:space="preserve">1900</t>
  </si>
  <si>
    <t xml:space="preserve">1901</t>
  </si>
  <si>
    <t xml:space="preserve">1902</t>
  </si>
  <si>
    <t xml:space="preserve">1903</t>
  </si>
  <si>
    <t xml:space="preserve">1904</t>
  </si>
  <si>
    <t xml:space="preserve">1905</t>
  </si>
  <si>
    <t xml:space="preserve">1906</t>
  </si>
  <si>
    <t xml:space="preserve">1907</t>
  </si>
  <si>
    <t xml:space="preserve">1908</t>
  </si>
  <si>
    <t xml:space="preserve">1909</t>
  </si>
  <si>
    <t xml:space="preserve">1910</t>
  </si>
  <si>
    <t xml:space="preserve">1911</t>
  </si>
  <si>
    <t xml:space="preserve">1912</t>
  </si>
  <si>
    <t xml:space="preserve">1913</t>
  </si>
  <si>
    <t xml:space="preserve">1914</t>
  </si>
  <si>
    <t xml:space="preserve">1915</t>
  </si>
  <si>
    <t xml:space="preserve">1916</t>
  </si>
  <si>
    <t xml:space="preserve">1917</t>
  </si>
  <si>
    <t xml:space="preserve">1918</t>
  </si>
  <si>
    <t xml:space="preserve">1919</t>
  </si>
  <si>
    <t xml:space="preserve">1920</t>
  </si>
  <si>
    <t xml:space="preserve">1921</t>
  </si>
  <si>
    <t xml:space="preserve">WSBP</t>
  </si>
  <si>
    <t xml:space="preserve">1922</t>
  </si>
  <si>
    <t xml:space="preserve">1923</t>
  </si>
  <si>
    <t xml:space="preserve">1924</t>
  </si>
  <si>
    <t xml:space="preserve">1925</t>
  </si>
  <si>
    <t xml:space="preserve">1926</t>
  </si>
  <si>
    <t xml:space="preserve">1927</t>
  </si>
  <si>
    <t xml:space="preserve">1928</t>
  </si>
  <si>
    <t xml:space="preserve">1929</t>
  </si>
  <si>
    <t xml:space="preserve">1930</t>
  </si>
  <si>
    <t xml:space="preserve">1931</t>
  </si>
  <si>
    <t xml:space="preserve">1932</t>
  </si>
  <si>
    <t xml:space="preserve">1933</t>
  </si>
  <si>
    <t xml:space="preserve">1934</t>
  </si>
  <si>
    <t xml:space="preserve">1935</t>
  </si>
  <si>
    <t xml:space="preserve">1936</t>
  </si>
  <si>
    <t xml:space="preserve">1937</t>
  </si>
  <si>
    <t xml:space="preserve">1938</t>
  </si>
  <si>
    <t xml:space="preserve">1939</t>
  </si>
  <si>
    <t xml:space="preserve">1940</t>
  </si>
  <si>
    <t xml:space="preserve">1941</t>
  </si>
  <si>
    <t xml:space="preserve">1942</t>
  </si>
  <si>
    <t xml:space="preserve">1943</t>
  </si>
  <si>
    <t xml:space="preserve">1944</t>
  </si>
  <si>
    <t xml:space="preserve">1945</t>
  </si>
  <si>
    <t xml:space="preserve">1946</t>
  </si>
  <si>
    <t xml:space="preserve">1947</t>
  </si>
  <si>
    <t xml:space="preserve">1948</t>
  </si>
  <si>
    <t xml:space="preserve">1949</t>
  </si>
  <si>
    <t xml:space="preserve">1950</t>
  </si>
  <si>
    <t xml:space="preserve">1951</t>
  </si>
  <si>
    <t xml:space="preserve">WTON</t>
  </si>
  <si>
    <t xml:space="preserve">1952</t>
  </si>
  <si>
    <t xml:space="preserve">1953</t>
  </si>
  <si>
    <t xml:space="preserve">1954</t>
  </si>
  <si>
    <t xml:space="preserve">1955</t>
  </si>
  <si>
    <t xml:space="preserve">1956</t>
  </si>
  <si>
    <t xml:space="preserve">1957</t>
  </si>
  <si>
    <t xml:space="preserve">1958</t>
  </si>
  <si>
    <t xml:space="preserve">1959</t>
  </si>
  <si>
    <t xml:space="preserve">1960</t>
  </si>
  <si>
    <t xml:space="preserve">1961</t>
  </si>
  <si>
    <t xml:space="preserve">1962</t>
  </si>
  <si>
    <t xml:space="preserve">1963</t>
  </si>
  <si>
    <t xml:space="preserve">1964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</si>
  <si>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</si>
  <si>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</si>
  <si>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</si>
  <si>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</si>
  <si>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</si>
  <si>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</si>
  <si>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1971</t>
  </si>
  <si>
    <t xml:space="preserve">1972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</si>
  <si>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</si>
  <si>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</si>
  <si>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</si>
  <si>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</si>
  <si>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</si>
  <si>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</si>
  <si>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</si>
  <si>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</si>
  <si>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</si>
  <si>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AMIN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</si>
  <si>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</si>
  <si>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</si>
  <si>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</si>
  <si>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</si>
  <si>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</si>
  <si>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</si>
  <si>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</si>
  <si>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</si>
  <si>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</si>
  <si>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</si>
  <si>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</si>
  <si>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</si>
  <si>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</si>
  <si>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</si>
  <si>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</si>
  <si>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</si>
  <si>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</si>
  <si>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</si>
  <si>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</si>
  <si>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</si>
  <si>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</si>
  <si>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</si>
  <si>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</si>
  <si>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</si>
  <si>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</si>
  <si>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</si>
  <si>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</si>
  <si>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</si>
  <si>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</si>
  <si>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</si>
  <si>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ASII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</si>
  <si>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</si>
  <si>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</si>
  <si>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</si>
  <si>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</si>
  <si>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</si>
  <si>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</si>
  <si>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</si>
  <si>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</si>
  <si>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</si>
  <si>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</si>
  <si>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</si>
  <si>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</si>
  <si>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2024</t>
  </si>
  <si>
    <t xml:space="preserve">2025</t>
  </si>
  <si>
    <t xml:space="preserve">2026</t>
  </si>
  <si>
    <t xml:space="preserve">2027</t>
  </si>
  <si>
    <t xml:space="preserve">2028</t>
  </si>
  <si>
    <t xml:space="preserve">2029</t>
  </si>
  <si>
    <t xml:space="preserve">2030</t>
  </si>
  <si>
    <t xml:space="preserve">2031</t>
  </si>
  <si>
    <t xml:space="preserve">2032</t>
  </si>
  <si>
    <t xml:space="preserve">2033</t>
  </si>
  <si>
    <t xml:space="preserve">2034</t>
  </si>
  <si>
    <t xml:space="preserve">2035</t>
  </si>
  <si>
    <t xml:space="preserve">2036</t>
  </si>
  <si>
    <t xml:space="preserve">2037</t>
  </si>
  <si>
    <t xml:space="preserve">2038</t>
  </si>
  <si>
    <t xml:space="preserve">2039</t>
  </si>
  <si>
    <t xml:space="preserve">2040</t>
  </si>
  <si>
    <t xml:space="preserve">2041</t>
  </si>
  <si>
    <t xml:space="preserve">AUTO</t>
  </si>
  <si>
    <t xml:space="preserve">2042</t>
  </si>
  <si>
    <t xml:space="preserve">2043</t>
  </si>
  <si>
    <t xml:space="preserve">2044</t>
  </si>
  <si>
    <t xml:space="preserve">2045</t>
  </si>
  <si>
    <t xml:space="preserve">2046</t>
  </si>
  <si>
    <t xml:space="preserve">2047</t>
  </si>
  <si>
    <t xml:space="preserve">2048</t>
  </si>
  <si>
    <t xml:space="preserve">2049</t>
  </si>
  <si>
    <t xml:space="preserve">2050</t>
  </si>
  <si>
    <t xml:space="preserve">2051</t>
  </si>
  <si>
    <t xml:space="preserve">2052</t>
  </si>
  <si>
    <t xml:space="preserve">2053</t>
  </si>
  <si>
    <t xml:space="preserve">2054</t>
  </si>
  <si>
    <t xml:space="preserve">2055</t>
  </si>
  <si>
    <t xml:space="preserve">2056</t>
  </si>
  <si>
    <t xml:space="preserve">2057</t>
  </si>
  <si>
    <t xml:space="preserve">2058</t>
  </si>
  <si>
    <t xml:space="preserve">2059</t>
  </si>
  <si>
    <t xml:space="preserve">2060</t>
  </si>
  <si>
    <t xml:space="preserve">2061</t>
  </si>
  <si>
    <t xml:space="preserve">2062</t>
  </si>
  <si>
    <t xml:space="preserve">2063</t>
  </si>
  <si>
    <t xml:space="preserve">2064</t>
  </si>
  <si>
    <t xml:space="preserve">2065</t>
  </si>
  <si>
    <t xml:space="preserve">2066</t>
  </si>
  <si>
    <t xml:space="preserve">2067</t>
  </si>
  <si>
    <t xml:space="preserve">2068</t>
  </si>
  <si>
    <t xml:space="preserve">2069</t>
  </si>
  <si>
    <t xml:space="preserve">2070</t>
  </si>
  <si>
    <t xml:space="preserve">2071</t>
  </si>
  <si>
    <t xml:space="preserve">BATA</t>
  </si>
  <si>
    <t xml:space="preserve">2072</t>
  </si>
  <si>
    <t xml:space="preserve">2073</t>
  </si>
  <si>
    <t xml:space="preserve">2074</t>
  </si>
  <si>
    <t xml:space="preserve">2075</t>
  </si>
  <si>
    <t xml:space="preserve">2076</t>
  </si>
  <si>
    <t xml:space="preserve">2077</t>
  </si>
  <si>
    <t xml:space="preserve">2078</t>
  </si>
  <si>
    <t xml:space="preserve">2079</t>
  </si>
  <si>
    <t xml:space="preserve">2080</t>
  </si>
  <si>
    <t xml:space="preserve">2081</t>
  </si>
  <si>
    <t xml:space="preserve">2082</t>
  </si>
  <si>
    <t xml:space="preserve">2083</t>
  </si>
  <si>
    <t xml:space="preserve">2084</t>
  </si>
  <si>
    <t xml:space="preserve">2085</t>
  </si>
  <si>
    <t xml:space="preserve">2086</t>
  </si>
  <si>
    <t xml:space="preserve">2087</t>
  </si>
  <si>
    <t xml:space="preserve">2088</t>
  </si>
  <si>
    <t xml:space="preserve">2089</t>
  </si>
  <si>
    <t xml:space="preserve">2090</t>
  </si>
  <si>
    <t xml:space="preserve">2091</t>
  </si>
  <si>
    <t xml:space="preserve">2092</t>
  </si>
  <si>
    <t xml:space="preserve">2093</t>
  </si>
  <si>
    <t xml:space="preserve">2094</t>
  </si>
  <si>
    <t xml:space="preserve">2095</t>
  </si>
  <si>
    <t xml:space="preserve">2096</t>
  </si>
  <si>
    <t xml:space="preserve">2097</t>
  </si>
  <si>
    <t xml:space="preserve">2098</t>
  </si>
  <si>
    <t xml:space="preserve">2099</t>
  </si>
  <si>
    <t xml:space="preserve">2100</t>
  </si>
  <si>
    <t xml:space="preserve">2101</t>
  </si>
  <si>
    <t xml:space="preserve">BOLT</t>
  </si>
  <si>
    <t xml:space="preserve">2102</t>
  </si>
  <si>
    <t xml:space="preserve">2103</t>
  </si>
  <si>
    <t xml:space="preserve">2104</t>
  </si>
  <si>
    <t xml:space="preserve">2105</t>
  </si>
  <si>
    <t xml:space="preserve">2106</t>
  </si>
  <si>
    <t xml:space="preserve">2107</t>
  </si>
  <si>
    <t xml:space="preserve">2108</t>
  </si>
  <si>
    <t xml:space="preserve">2109</t>
  </si>
  <si>
    <t xml:space="preserve">2110</t>
  </si>
  <si>
    <t xml:space="preserve">2111</t>
  </si>
  <si>
    <t xml:space="preserve">2112</t>
  </si>
  <si>
    <t xml:space="preserve">2113</t>
  </si>
  <si>
    <t xml:space="preserve">2114</t>
  </si>
  <si>
    <t xml:space="preserve">2115</t>
  </si>
  <si>
    <t xml:space="preserve">2116</t>
  </si>
  <si>
    <t xml:space="preserve">2117</t>
  </si>
  <si>
    <t xml:space="preserve">2118</t>
  </si>
  <si>
    <t xml:space="preserve">2119</t>
  </si>
  <si>
    <t xml:space="preserve">2120</t>
  </si>
  <si>
    <t xml:space="preserve">2121</t>
  </si>
  <si>
    <t xml:space="preserve">2122</t>
  </si>
  <si>
    <t xml:space="preserve">2123</t>
  </si>
  <si>
    <t xml:space="preserve">2124</t>
  </si>
  <si>
    <t xml:space="preserve">2125</t>
  </si>
  <si>
    <t xml:space="preserve">2126</t>
  </si>
  <si>
    <t xml:space="preserve">2127</t>
  </si>
  <si>
    <t xml:space="preserve">2128</t>
  </si>
  <si>
    <t xml:space="preserve">2129</t>
  </si>
  <si>
    <t xml:space="preserve">2130</t>
  </si>
  <si>
    <t xml:space="preserve">2131</t>
  </si>
  <si>
    <t xml:space="preserve">GJTL</t>
  </si>
  <si>
    <t xml:space="preserve">2132</t>
  </si>
  <si>
    <t xml:space="preserve">2133</t>
  </si>
  <si>
    <t xml:space="preserve">2134</t>
  </si>
  <si>
    <t xml:space="preserve">2135</t>
  </si>
  <si>
    <t xml:space="preserve">2136</t>
  </si>
  <si>
    <t xml:space="preserve">2137</t>
  </si>
  <si>
    <t xml:space="preserve">2138</t>
  </si>
  <si>
    <t xml:space="preserve">2139</t>
  </si>
  <si>
    <t xml:space="preserve">2140</t>
  </si>
  <si>
    <t xml:space="preserve">2141</t>
  </si>
  <si>
    <t xml:space="preserve">2142</t>
  </si>
  <si>
    <t xml:space="preserve">2143</t>
  </si>
  <si>
    <t xml:space="preserve">2144</t>
  </si>
  <si>
    <t xml:space="preserve">2145</t>
  </si>
  <si>
    <t xml:space="preserve">2146</t>
  </si>
  <si>
    <t xml:space="preserve">2147</t>
  </si>
  <si>
    <t xml:space="preserve">2148</t>
  </si>
  <si>
    <t xml:space="preserve">2149</t>
  </si>
  <si>
    <t xml:space="preserve">2150</t>
  </si>
  <si>
    <t xml:space="preserve">2151</t>
  </si>
  <si>
    <t xml:space="preserve">2152</t>
  </si>
  <si>
    <t xml:space="preserve">2153</t>
  </si>
  <si>
    <t xml:space="preserve">2154</t>
  </si>
  <si>
    <t xml:space="preserve">2155</t>
  </si>
  <si>
    <t xml:space="preserve">2156</t>
  </si>
  <si>
    <t xml:space="preserve">2157</t>
  </si>
  <si>
    <t xml:space="preserve">2158</t>
  </si>
  <si>
    <t xml:space="preserve">2159</t>
  </si>
  <si>
    <t xml:space="preserve">2160</t>
  </si>
  <si>
    <t xml:space="preserve">2161</t>
  </si>
  <si>
    <t xml:space="preserve">GMFI</t>
  </si>
  <si>
    <t xml:space="preserve">2162</t>
  </si>
  <si>
    <t xml:space="preserve">2163</t>
  </si>
  <si>
    <t xml:space="preserve">2164</t>
  </si>
  <si>
    <t xml:space="preserve">2165</t>
  </si>
  <si>
    <t xml:space="preserve">2166</t>
  </si>
  <si>
    <t xml:space="preserve">2167</t>
  </si>
  <si>
    <t xml:space="preserve">2168</t>
  </si>
  <si>
    <t xml:space="preserve">2169</t>
  </si>
  <si>
    <t xml:space="preserve">2170</t>
  </si>
  <si>
    <t xml:space="preserve">2171</t>
  </si>
  <si>
    <t xml:space="preserve">2172</t>
  </si>
  <si>
    <t xml:space="preserve">2173</t>
  </si>
  <si>
    <t xml:space="preserve">2174</t>
  </si>
  <si>
    <t xml:space="preserve">2175</t>
  </si>
  <si>
    <t xml:space="preserve">2176</t>
  </si>
  <si>
    <t xml:space="preserve">2177</t>
  </si>
  <si>
    <t xml:space="preserve">2178</t>
  </si>
  <si>
    <t xml:space="preserve">2179</t>
  </si>
  <si>
    <t xml:space="preserve">2180</t>
  </si>
  <si>
    <t xml:space="preserve">2181</t>
  </si>
  <si>
    <t xml:space="preserve">2182</t>
  </si>
  <si>
    <t xml:space="preserve">2183</t>
  </si>
  <si>
    <t xml:space="preserve">2184</t>
  </si>
  <si>
    <t xml:space="preserve">2185</t>
  </si>
  <si>
    <t xml:space="preserve">2186</t>
  </si>
  <si>
    <t xml:space="preserve">2187</t>
  </si>
  <si>
    <t xml:space="preserve">2188</t>
  </si>
  <si>
    <t xml:space="preserve">2189</t>
  </si>
  <si>
    <t xml:space="preserve">2190</t>
  </si>
  <si>
    <t xml:space="preserve">2191</t>
  </si>
  <si>
    <t xml:space="preserve">INDR</t>
  </si>
  <si>
    <t xml:space="preserve">2192</t>
  </si>
  <si>
    <t xml:space="preserve">2193</t>
  </si>
  <si>
    <t xml:space="preserve">2194</t>
  </si>
  <si>
    <t xml:space="preserve">2195</t>
  </si>
  <si>
    <t xml:space="preserve">2196</t>
  </si>
  <si>
    <t xml:space="preserve">2197</t>
  </si>
  <si>
    <t xml:space="preserve">2198</t>
  </si>
  <si>
    <t xml:space="preserve">2199</t>
  </si>
  <si>
    <t xml:space="preserve">2200</t>
  </si>
  <si>
    <t xml:space="preserve">2201</t>
  </si>
  <si>
    <t xml:space="preserve">2202</t>
  </si>
  <si>
    <t xml:space="preserve">2203</t>
  </si>
  <si>
    <t xml:space="preserve">2204</t>
  </si>
  <si>
    <t xml:space="preserve">2205</t>
  </si>
  <si>
    <t xml:space="preserve">2206</t>
  </si>
  <si>
    <t xml:space="preserve">2207</t>
  </si>
  <si>
    <t xml:space="preserve">2208</t>
  </si>
  <si>
    <t xml:space="preserve">2209</t>
  </si>
  <si>
    <t xml:space="preserve">2210</t>
  </si>
  <si>
    <t xml:space="preserve">2211</t>
  </si>
  <si>
    <t xml:space="preserve">2212</t>
  </si>
  <si>
    <t xml:space="preserve">2213</t>
  </si>
  <si>
    <t xml:space="preserve">2214</t>
  </si>
  <si>
    <t xml:space="preserve">2215</t>
  </si>
  <si>
    <t xml:space="preserve">2216</t>
  </si>
  <si>
    <t xml:space="preserve">2217</t>
  </si>
  <si>
    <t xml:space="preserve">2218</t>
  </si>
  <si>
    <t xml:space="preserve">2219</t>
  </si>
  <si>
    <t xml:space="preserve">2220</t>
  </si>
  <si>
    <t xml:space="preserve">2221</t>
  </si>
  <si>
    <t xml:space="preserve">INDS</t>
  </si>
  <si>
    <t xml:space="preserve">2222</t>
  </si>
  <si>
    <t xml:space="preserve">2223</t>
  </si>
  <si>
    <t xml:space="preserve">2224</t>
  </si>
  <si>
    <t xml:space="preserve">2225</t>
  </si>
  <si>
    <t xml:space="preserve">2226</t>
  </si>
  <si>
    <t xml:space="preserve">2227</t>
  </si>
  <si>
    <t xml:space="preserve">2228</t>
  </si>
  <si>
    <t xml:space="preserve">2229</t>
  </si>
  <si>
    <t xml:space="preserve">2230</t>
  </si>
  <si>
    <t xml:space="preserve">2231</t>
  </si>
  <si>
    <t xml:space="preserve">2232</t>
  </si>
  <si>
    <t xml:space="preserve">2233</t>
  </si>
  <si>
    <t xml:space="preserve">2234</t>
  </si>
  <si>
    <t xml:space="preserve">2235</t>
  </si>
  <si>
    <t xml:space="preserve">2236</t>
  </si>
  <si>
    <t xml:space="preserve">2237</t>
  </si>
  <si>
    <t xml:space="preserve">2238</t>
  </si>
  <si>
    <t xml:space="preserve">2239</t>
  </si>
  <si>
    <t xml:space="preserve">2240</t>
  </si>
  <si>
    <t xml:space="preserve">2241</t>
  </si>
  <si>
    <t xml:space="preserve">2242</t>
  </si>
  <si>
    <t xml:space="preserve">2243</t>
  </si>
  <si>
    <t xml:space="preserve">2244</t>
  </si>
  <si>
    <t xml:space="preserve">2245</t>
  </si>
  <si>
    <t xml:space="preserve">2246</t>
  </si>
  <si>
    <t xml:space="preserve">2247</t>
  </si>
  <si>
    <t xml:space="preserve">2248</t>
  </si>
  <si>
    <t xml:space="preserve">2249</t>
  </si>
  <si>
    <t xml:space="preserve">2250</t>
  </si>
  <si>
    <t xml:space="preserve">2251</t>
  </si>
  <si>
    <t xml:space="preserve">KBLI</t>
  </si>
  <si>
    <t xml:space="preserve">2252</t>
  </si>
  <si>
    <t xml:space="preserve">2253</t>
  </si>
  <si>
    <t xml:space="preserve">2254</t>
  </si>
  <si>
    <t xml:space="preserve">2255</t>
  </si>
  <si>
    <t xml:space="preserve">2256</t>
  </si>
  <si>
    <t xml:space="preserve">2257</t>
  </si>
  <si>
    <t xml:space="preserve">2258</t>
  </si>
  <si>
    <t xml:space="preserve">2259</t>
  </si>
  <si>
    <t xml:space="preserve">2260</t>
  </si>
  <si>
    <t xml:space="preserve">2261</t>
  </si>
  <si>
    <t xml:space="preserve">2262</t>
  </si>
  <si>
    <t xml:space="preserve">2263</t>
  </si>
  <si>
    <t xml:space="preserve">2264</t>
  </si>
  <si>
    <t xml:space="preserve">2265</t>
  </si>
  <si>
    <t xml:space="preserve">2266</t>
  </si>
  <si>
    <t xml:space="preserve">2267</t>
  </si>
  <si>
    <t xml:space="preserve">2268</t>
  </si>
  <si>
    <t xml:space="preserve">2269</t>
  </si>
  <si>
    <t xml:space="preserve">2270</t>
  </si>
  <si>
    <t xml:space="preserve">2271</t>
  </si>
  <si>
    <t xml:space="preserve">2272</t>
  </si>
  <si>
    <t xml:space="preserve">2273</t>
  </si>
  <si>
    <t xml:space="preserve">2274</t>
  </si>
  <si>
    <t xml:space="preserve">2275</t>
  </si>
  <si>
    <t xml:space="preserve">2276</t>
  </si>
  <si>
    <t xml:space="preserve">2277</t>
  </si>
  <si>
    <t xml:space="preserve">2278</t>
  </si>
  <si>
    <t xml:space="preserve">2279</t>
  </si>
  <si>
    <t xml:space="preserve">2280</t>
  </si>
  <si>
    <t xml:space="preserve">2281</t>
  </si>
  <si>
    <t xml:space="preserve">MASA</t>
  </si>
  <si>
    <t xml:space="preserve">2282</t>
  </si>
  <si>
    <t xml:space="preserve">2283</t>
  </si>
  <si>
    <t xml:space="preserve">2284</t>
  </si>
  <si>
    <t xml:space="preserve">2285</t>
  </si>
  <si>
    <t xml:space="preserve">2286</t>
  </si>
  <si>
    <t xml:space="preserve">2287</t>
  </si>
  <si>
    <t xml:space="preserve">2288</t>
  </si>
  <si>
    <t xml:space="preserve">2289</t>
  </si>
  <si>
    <t xml:space="preserve">2290</t>
  </si>
  <si>
    <t xml:space="preserve">2291</t>
  </si>
  <si>
    <t xml:space="preserve">2292</t>
  </si>
  <si>
    <t xml:space="preserve">2293</t>
  </si>
  <si>
    <t xml:space="preserve">2294</t>
  </si>
  <si>
    <t xml:space="preserve">2295</t>
  </si>
  <si>
    <t xml:space="preserve">2296</t>
  </si>
  <si>
    <t xml:space="preserve">2297</t>
  </si>
  <si>
    <t xml:space="preserve">2298</t>
  </si>
  <si>
    <t xml:space="preserve">2299</t>
  </si>
  <si>
    <t xml:space="preserve">2300</t>
  </si>
  <si>
    <t xml:space="preserve">2301</t>
  </si>
  <si>
    <t xml:space="preserve">2302</t>
  </si>
  <si>
    <t xml:space="preserve">2303</t>
  </si>
  <si>
    <t xml:space="preserve">2304</t>
  </si>
  <si>
    <t xml:space="preserve">2305</t>
  </si>
  <si>
    <t xml:space="preserve">2306</t>
  </si>
  <si>
    <t xml:space="preserve">2307</t>
  </si>
  <si>
    <t xml:space="preserve">2308</t>
  </si>
  <si>
    <t xml:space="preserve">2309</t>
  </si>
  <si>
    <t xml:space="preserve">2310</t>
  </si>
  <si>
    <t xml:space="preserve">2311</t>
  </si>
  <si>
    <t xml:space="preserve">PBRX</t>
  </si>
  <si>
    <t xml:space="preserve">2312</t>
  </si>
  <si>
    <t xml:space="preserve">2313</t>
  </si>
  <si>
    <t xml:space="preserve">2314</t>
  </si>
  <si>
    <t xml:space="preserve">2315</t>
  </si>
  <si>
    <t xml:space="preserve">2316</t>
  </si>
  <si>
    <t xml:space="preserve">2317</t>
  </si>
  <si>
    <t xml:space="preserve">2318</t>
  </si>
  <si>
    <t xml:space="preserve">2319</t>
  </si>
  <si>
    <t xml:space="preserve">2320</t>
  </si>
  <si>
    <t xml:space="preserve">2321</t>
  </si>
  <si>
    <t xml:space="preserve">2322</t>
  </si>
  <si>
    <t xml:space="preserve">2323</t>
  </si>
  <si>
    <t xml:space="preserve">2324</t>
  </si>
  <si>
    <t xml:space="preserve">2325</t>
  </si>
  <si>
    <t xml:space="preserve">2326</t>
  </si>
  <si>
    <t xml:space="preserve">2327</t>
  </si>
  <si>
    <t xml:space="preserve">2328</t>
  </si>
  <si>
    <t xml:space="preserve">2329</t>
  </si>
  <si>
    <t xml:space="preserve">2330</t>
  </si>
  <si>
    <t xml:space="preserve">2331</t>
  </si>
  <si>
    <t xml:space="preserve">2332</t>
  </si>
  <si>
    <t xml:space="preserve">2333</t>
  </si>
  <si>
    <t xml:space="preserve">2334</t>
  </si>
  <si>
    <t xml:space="preserve">2335</t>
  </si>
  <si>
    <t xml:space="preserve">2336</t>
  </si>
  <si>
    <t xml:space="preserve">2337</t>
  </si>
  <si>
    <t xml:space="preserve">2338</t>
  </si>
  <si>
    <t xml:space="preserve">2339</t>
  </si>
  <si>
    <t xml:space="preserve">2340</t>
  </si>
  <si>
    <t xml:space="preserve">2341</t>
  </si>
  <si>
    <t xml:space="preserve">PTSN</t>
  </si>
  <si>
    <t xml:space="preserve">2342</t>
  </si>
  <si>
    <t xml:space="preserve">2343</t>
  </si>
  <si>
    <t xml:space="preserve">2344</t>
  </si>
  <si>
    <t xml:space="preserve">2345</t>
  </si>
  <si>
    <t xml:space="preserve">2346</t>
  </si>
  <si>
    <t xml:space="preserve">2347</t>
  </si>
  <si>
    <t xml:space="preserve">2348</t>
  </si>
  <si>
    <t xml:space="preserve">2349</t>
  </si>
  <si>
    <t xml:space="preserve">2350</t>
  </si>
  <si>
    <t xml:space="preserve">2351</t>
  </si>
  <si>
    <t xml:space="preserve">2352</t>
  </si>
  <si>
    <t xml:space="preserve">2353</t>
  </si>
  <si>
    <t xml:space="preserve">2354</t>
  </si>
  <si>
    <t xml:space="preserve">2355</t>
  </si>
  <si>
    <t xml:space="preserve">2356</t>
  </si>
  <si>
    <t xml:space="preserve">2357</t>
  </si>
  <si>
    <t xml:space="preserve">2358</t>
  </si>
  <si>
    <t xml:space="preserve">2359</t>
  </si>
  <si>
    <t xml:space="preserve">2360</t>
  </si>
  <si>
    <t xml:space="preserve">2361</t>
  </si>
  <si>
    <t xml:space="preserve">2362</t>
  </si>
  <si>
    <t xml:space="preserve">2363</t>
  </si>
  <si>
    <t xml:space="preserve">2364</t>
  </si>
  <si>
    <t xml:space="preserve">2365</t>
  </si>
  <si>
    <t xml:space="preserve">2366</t>
  </si>
  <si>
    <t xml:space="preserve">2367</t>
  </si>
  <si>
    <t xml:space="preserve">2368</t>
  </si>
  <si>
    <t xml:space="preserve">2369</t>
  </si>
  <si>
    <t xml:space="preserve">2370</t>
  </si>
  <si>
    <t xml:space="preserve">2371</t>
  </si>
  <si>
    <t xml:space="preserve">SMSM</t>
  </si>
  <si>
    <t xml:space="preserve">2372</t>
  </si>
  <si>
    <t xml:space="preserve">2373</t>
  </si>
  <si>
    <t xml:space="preserve">2374</t>
  </si>
  <si>
    <t xml:space="preserve">2375</t>
  </si>
  <si>
    <t xml:space="preserve">2376</t>
  </si>
  <si>
    <t xml:space="preserve">2377</t>
  </si>
  <si>
    <t xml:space="preserve">2378</t>
  </si>
  <si>
    <t xml:space="preserve">2379</t>
  </si>
  <si>
    <t xml:space="preserve">2380</t>
  </si>
  <si>
    <t xml:space="preserve">2381</t>
  </si>
  <si>
    <t xml:space="preserve">2382</t>
  </si>
  <si>
    <t xml:space="preserve">2383</t>
  </si>
  <si>
    <t xml:space="preserve">2384</t>
  </si>
  <si>
    <t xml:space="preserve">2385</t>
  </si>
  <si>
    <t xml:space="preserve">2386</t>
  </si>
  <si>
    <t xml:space="preserve">2387</t>
  </si>
  <si>
    <t xml:space="preserve">2388</t>
  </si>
  <si>
    <t xml:space="preserve">2389</t>
  </si>
  <si>
    <t xml:space="preserve">2390</t>
  </si>
  <si>
    <t xml:space="preserve">2391</t>
  </si>
  <si>
    <t xml:space="preserve">2392</t>
  </si>
  <si>
    <t xml:space="preserve">2393</t>
  </si>
  <si>
    <t xml:space="preserve">2394</t>
  </si>
  <si>
    <t xml:space="preserve">2395</t>
  </si>
  <si>
    <t xml:space="preserve">2396</t>
  </si>
  <si>
    <t xml:space="preserve">2397</t>
  </si>
  <si>
    <t xml:space="preserve">2398</t>
  </si>
  <si>
    <t xml:space="preserve">2399</t>
  </si>
  <si>
    <t xml:space="preserve">2400</t>
  </si>
  <si>
    <t xml:space="preserve">2401</t>
  </si>
  <si>
    <t xml:space="preserve">STAR</t>
  </si>
  <si>
    <t xml:space="preserve">2402</t>
  </si>
  <si>
    <t xml:space="preserve">2403</t>
  </si>
  <si>
    <t xml:space="preserve">2404</t>
  </si>
  <si>
    <t xml:space="preserve">2405</t>
  </si>
  <si>
    <t xml:space="preserve">2406</t>
  </si>
  <si>
    <t xml:space="preserve">2407</t>
  </si>
  <si>
    <t xml:space="preserve">2408</t>
  </si>
  <si>
    <t xml:space="preserve">2409</t>
  </si>
  <si>
    <t xml:space="preserve">2410</t>
  </si>
  <si>
    <t xml:space="preserve">2411</t>
  </si>
  <si>
    <t xml:space="preserve">2412</t>
  </si>
  <si>
    <t xml:space="preserve">2413</t>
  </si>
  <si>
    <t xml:space="preserve">2414</t>
  </si>
  <si>
    <t xml:space="preserve">2415</t>
  </si>
  <si>
    <t xml:space="preserve">2416</t>
  </si>
  <si>
    <t xml:space="preserve">2417</t>
  </si>
  <si>
    <t xml:space="preserve">2418</t>
  </si>
  <si>
    <t xml:space="preserve">2419</t>
  </si>
  <si>
    <t xml:space="preserve">2420</t>
  </si>
  <si>
    <t xml:space="preserve">2421</t>
  </si>
  <si>
    <t xml:space="preserve">2422</t>
  </si>
  <si>
    <t xml:space="preserve">2423</t>
  </si>
  <si>
    <t xml:space="preserve">2424</t>
  </si>
  <si>
    <t xml:space="preserve">2425</t>
  </si>
  <si>
    <t xml:space="preserve">2426</t>
  </si>
  <si>
    <t xml:space="preserve">2427</t>
  </si>
  <si>
    <t xml:space="preserve">2428</t>
  </si>
  <si>
    <t xml:space="preserve">2429</t>
  </si>
  <si>
    <t xml:space="preserve">2430</t>
  </si>
  <si>
    <t xml:space="preserve">2431</t>
  </si>
  <si>
    <t xml:space="preserve">VOKS</t>
  </si>
  <si>
    <t xml:space="preserve">2432</t>
  </si>
  <si>
    <t xml:space="preserve">2433</t>
  </si>
  <si>
    <t xml:space="preserve">2434</t>
  </si>
  <si>
    <t xml:space="preserve">2435</t>
  </si>
  <si>
    <t xml:space="preserve">2436</t>
  </si>
  <si>
    <t xml:space="preserve">2437</t>
  </si>
  <si>
    <t xml:space="preserve">2438</t>
  </si>
  <si>
    <t xml:space="preserve">2439</t>
  </si>
  <si>
    <t xml:space="preserve">2440</t>
  </si>
  <si>
    <t xml:space="preserve">2441</t>
  </si>
  <si>
    <t xml:space="preserve">2442</t>
  </si>
  <si>
    <t xml:space="preserve">2443</t>
  </si>
  <si>
    <t xml:space="preserve">2444</t>
  </si>
  <si>
    <t xml:space="preserve">2445</t>
  </si>
  <si>
    <t xml:space="preserve">2446</t>
  </si>
  <si>
    <t xml:space="preserve">2447</t>
  </si>
  <si>
    <t xml:space="preserve">2448</t>
  </si>
  <si>
    <t xml:space="preserve">2449</t>
  </si>
  <si>
    <t xml:space="preserve">2450</t>
  </si>
  <si>
    <t xml:space="preserve">2451</t>
  </si>
  <si>
    <t xml:space="preserve">2452</t>
  </si>
  <si>
    <t xml:space="preserve">2453</t>
  </si>
  <si>
    <t xml:space="preserve">2454</t>
  </si>
  <si>
    <t xml:space="preserve">2455</t>
  </si>
  <si>
    <t xml:space="preserve">2456</t>
  </si>
  <si>
    <t xml:space="preserve">2457</t>
  </si>
  <si>
    <t xml:space="preserve">2458</t>
  </si>
  <si>
    <t xml:space="preserve">2459</t>
  </si>
  <si>
    <t xml:space="preserve">2460</t>
  </si>
  <si>
    <t xml:space="preserve">2461</t>
  </si>
  <si>
    <t xml:space="preserve">ADES</t>
  </si>
  <si>
    <t xml:space="preserve">2462</t>
  </si>
  <si>
    <t xml:space="preserve">2463</t>
  </si>
  <si>
    <t xml:space="preserve">2464</t>
  </si>
  <si>
    <t xml:space="preserve">2465</t>
  </si>
  <si>
    <t xml:space="preserve">2466</t>
  </si>
  <si>
    <t xml:space="preserve">2467</t>
  </si>
  <si>
    <t xml:space="preserve">2468</t>
  </si>
  <si>
    <t xml:space="preserve">2469</t>
  </si>
  <si>
    <t xml:space="preserve">2470</t>
  </si>
  <si>
    <t xml:space="preserve">2471</t>
  </si>
  <si>
    <t xml:space="preserve">2472</t>
  </si>
  <si>
    <t xml:space="preserve">2473</t>
  </si>
  <si>
    <t xml:space="preserve">2474</t>
  </si>
  <si>
    <t xml:space="preserve">2475</t>
  </si>
  <si>
    <t xml:space="preserve">2476</t>
  </si>
  <si>
    <t xml:space="preserve">2477</t>
  </si>
  <si>
    <t xml:space="preserve">2478</t>
  </si>
  <si>
    <t xml:space="preserve">2479</t>
  </si>
  <si>
    <t xml:space="preserve">2480</t>
  </si>
  <si>
    <t xml:space="preserve">2481</t>
  </si>
  <si>
    <t xml:space="preserve">2482</t>
  </si>
  <si>
    <t xml:space="preserve">2483</t>
  </si>
  <si>
    <t xml:space="preserve">2484</t>
  </si>
  <si>
    <t xml:space="preserve">2485</t>
  </si>
  <si>
    <t xml:space="preserve">2486</t>
  </si>
  <si>
    <t xml:space="preserve">2487</t>
  </si>
  <si>
    <t xml:space="preserve">2488</t>
  </si>
  <si>
    <t xml:space="preserve">2489</t>
  </si>
  <si>
    <t xml:space="preserve">2490</t>
  </si>
  <si>
    <t xml:space="preserve">2491</t>
  </si>
  <si>
    <t xml:space="preserve">BTEK</t>
  </si>
  <si>
    <t xml:space="preserve">2492</t>
  </si>
  <si>
    <t xml:space="preserve">2493</t>
  </si>
  <si>
    <t xml:space="preserve">2494</t>
  </si>
  <si>
    <t xml:space="preserve">2495</t>
  </si>
  <si>
    <t xml:space="preserve">2496</t>
  </si>
  <si>
    <t xml:space="preserve">2497</t>
  </si>
  <si>
    <t xml:space="preserve">2498</t>
  </si>
  <si>
    <t xml:space="preserve">2499</t>
  </si>
  <si>
    <t xml:space="preserve">2500</t>
  </si>
  <si>
    <t xml:space="preserve">2501</t>
  </si>
  <si>
    <t xml:space="preserve">2502</t>
  </si>
  <si>
    <t xml:space="preserve">2503</t>
  </si>
  <si>
    <t xml:space="preserve">2504</t>
  </si>
  <si>
    <t xml:space="preserve">2505</t>
  </si>
  <si>
    <t xml:space="preserve">2506</t>
  </si>
  <si>
    <t xml:space="preserve">2507</t>
  </si>
  <si>
    <t xml:space="preserve">2508</t>
  </si>
  <si>
    <t xml:space="preserve">2509</t>
  </si>
  <si>
    <t xml:space="preserve">2510</t>
  </si>
  <si>
    <t xml:space="preserve">2511</t>
  </si>
  <si>
    <t xml:space="preserve">2512</t>
  </si>
  <si>
    <t xml:space="preserve">2513</t>
  </si>
  <si>
    <t xml:space="preserve">2514</t>
  </si>
  <si>
    <t xml:space="preserve">2515</t>
  </si>
  <si>
    <t xml:space="preserve">2516</t>
  </si>
  <si>
    <t xml:space="preserve">2517</t>
  </si>
  <si>
    <t xml:space="preserve">2518</t>
  </si>
  <si>
    <t xml:space="preserve">2519</t>
  </si>
  <si>
    <t xml:space="preserve">2520</t>
  </si>
  <si>
    <t xml:space="preserve">2521</t>
  </si>
  <si>
    <t xml:space="preserve">BUDI</t>
  </si>
  <si>
    <t xml:space="preserve">2522</t>
  </si>
  <si>
    <t xml:space="preserve">2523</t>
  </si>
  <si>
    <t xml:space="preserve">2524</t>
  </si>
  <si>
    <t xml:space="preserve">2525</t>
  </si>
  <si>
    <t xml:space="preserve">2526</t>
  </si>
  <si>
    <t xml:space="preserve">2527</t>
  </si>
  <si>
    <t xml:space="preserve">2528</t>
  </si>
  <si>
    <t xml:space="preserve">2529</t>
  </si>
  <si>
    <t xml:space="preserve">2530</t>
  </si>
  <si>
    <t xml:space="preserve">2531</t>
  </si>
  <si>
    <t xml:space="preserve">2532</t>
  </si>
  <si>
    <t xml:space="preserve">2533</t>
  </si>
  <si>
    <t xml:space="preserve">2534</t>
  </si>
  <si>
    <t xml:space="preserve">2535</t>
  </si>
  <si>
    <t xml:space="preserve">2536</t>
  </si>
  <si>
    <t xml:space="preserve">2537</t>
  </si>
  <si>
    <t xml:space="preserve">2538</t>
  </si>
  <si>
    <t xml:space="preserve">2539</t>
  </si>
  <si>
    <t xml:space="preserve">2540</t>
  </si>
  <si>
    <t xml:space="preserve">2541</t>
  </si>
  <si>
    <t xml:space="preserve">2542</t>
  </si>
  <si>
    <t xml:space="preserve">2543</t>
  </si>
  <si>
    <t xml:space="preserve">2544</t>
  </si>
  <si>
    <t xml:space="preserve">2545</t>
  </si>
  <si>
    <t xml:space="preserve">2546</t>
  </si>
  <si>
    <t xml:space="preserve">2547</t>
  </si>
  <si>
    <t xml:space="preserve">2548</t>
  </si>
  <si>
    <t xml:space="preserve">2549</t>
  </si>
  <si>
    <t xml:space="preserve">2550</t>
  </si>
  <si>
    <t xml:space="preserve">2551</t>
  </si>
  <si>
    <t xml:space="preserve">CAMP</t>
  </si>
  <si>
    <t xml:space="preserve">2552</t>
  </si>
  <si>
    <t xml:space="preserve">2553</t>
  </si>
  <si>
    <t xml:space="preserve">2554</t>
  </si>
  <si>
    <t xml:space="preserve">2555</t>
  </si>
  <si>
    <t xml:space="preserve">2556</t>
  </si>
  <si>
    <t xml:space="preserve">2557</t>
  </si>
  <si>
    <t xml:space="preserve">2558</t>
  </si>
  <si>
    <t xml:space="preserve">2559</t>
  </si>
  <si>
    <t xml:space="preserve">2560</t>
  </si>
  <si>
    <t xml:space="preserve">2561</t>
  </si>
  <si>
    <t xml:space="preserve">2562</t>
  </si>
  <si>
    <t xml:space="preserve">2563</t>
  </si>
  <si>
    <t xml:space="preserve">2564</t>
  </si>
  <si>
    <t xml:space="preserve">2565</t>
  </si>
  <si>
    <t xml:space="preserve">2566</t>
  </si>
  <si>
    <t xml:space="preserve">2567</t>
  </si>
  <si>
    <t xml:space="preserve">2568</t>
  </si>
  <si>
    <t xml:space="preserve">2569</t>
  </si>
  <si>
    <t xml:space="preserve">2570</t>
  </si>
  <si>
    <t xml:space="preserve">2571</t>
  </si>
  <si>
    <t xml:space="preserve">2572</t>
  </si>
  <si>
    <t xml:space="preserve">2573</t>
  </si>
  <si>
    <t xml:space="preserve">2574</t>
  </si>
  <si>
    <t xml:space="preserve">2575</t>
  </si>
  <si>
    <t xml:space="preserve">2576</t>
  </si>
  <si>
    <t xml:space="preserve">2577</t>
  </si>
  <si>
    <t xml:space="preserve">2578</t>
  </si>
  <si>
    <t xml:space="preserve">2579</t>
  </si>
  <si>
    <t xml:space="preserve">2580</t>
  </si>
  <si>
    <t xml:space="preserve">2581</t>
  </si>
  <si>
    <t xml:space="preserve">CEKA</t>
  </si>
  <si>
    <t xml:space="preserve">2582</t>
  </si>
  <si>
    <t xml:space="preserve">2583</t>
  </si>
  <si>
    <t xml:space="preserve">2584</t>
  </si>
  <si>
    <t xml:space="preserve">2585</t>
  </si>
  <si>
    <t xml:space="preserve">2586</t>
  </si>
  <si>
    <t xml:space="preserve">2587</t>
  </si>
  <si>
    <t xml:space="preserve">2588</t>
  </si>
  <si>
    <t xml:space="preserve">2589</t>
  </si>
  <si>
    <t xml:space="preserve">2590</t>
  </si>
  <si>
    <t xml:space="preserve">2591</t>
  </si>
  <si>
    <t xml:space="preserve">2592</t>
  </si>
  <si>
    <t xml:space="preserve">2593</t>
  </si>
  <si>
    <t xml:space="preserve">2594</t>
  </si>
  <si>
    <t xml:space="preserve">2595</t>
  </si>
  <si>
    <t xml:space="preserve">2596</t>
  </si>
  <si>
    <t xml:space="preserve">2597</t>
  </si>
  <si>
    <t xml:space="preserve">2598</t>
  </si>
  <si>
    <t xml:space="preserve">2599</t>
  </si>
  <si>
    <t xml:space="preserve">2600</t>
  </si>
  <si>
    <t xml:space="preserve">2601</t>
  </si>
  <si>
    <t xml:space="preserve">2602</t>
  </si>
  <si>
    <t xml:space="preserve">2603</t>
  </si>
  <si>
    <t xml:space="preserve">2604</t>
  </si>
  <si>
    <t xml:space="preserve">2605</t>
  </si>
  <si>
    <t xml:space="preserve">2606</t>
  </si>
  <si>
    <t xml:space="preserve">2607</t>
  </si>
  <si>
    <t xml:space="preserve">2608</t>
  </si>
  <si>
    <t xml:space="preserve">2609</t>
  </si>
  <si>
    <t xml:space="preserve">2610</t>
  </si>
  <si>
    <t xml:space="preserve">2611</t>
  </si>
  <si>
    <t xml:space="preserve">CINT</t>
  </si>
  <si>
    <t xml:space="preserve">2612</t>
  </si>
  <si>
    <t xml:space="preserve">2613</t>
  </si>
  <si>
    <t xml:space="preserve">2614</t>
  </si>
  <si>
    <t xml:space="preserve">2615</t>
  </si>
  <si>
    <t xml:space="preserve">2616</t>
  </si>
  <si>
    <t xml:space="preserve">2617</t>
  </si>
  <si>
    <t xml:space="preserve">2618</t>
  </si>
  <si>
    <t xml:space="preserve">2619</t>
  </si>
  <si>
    <t xml:space="preserve">2620</t>
  </si>
  <si>
    <t xml:space="preserve">2621</t>
  </si>
  <si>
    <t xml:space="preserve">2622</t>
  </si>
  <si>
    <t xml:space="preserve">2623</t>
  </si>
  <si>
    <t xml:space="preserve">2624</t>
  </si>
  <si>
    <t xml:space="preserve">2625</t>
  </si>
  <si>
    <t xml:space="preserve">2626</t>
  </si>
  <si>
    <t xml:space="preserve">2627</t>
  </si>
  <si>
    <t xml:space="preserve">2628</t>
  </si>
  <si>
    <t xml:space="preserve">2629</t>
  </si>
  <si>
    <t xml:space="preserve">2630</t>
  </si>
  <si>
    <t xml:space="preserve">2631</t>
  </si>
  <si>
    <t xml:space="preserve">2632</t>
  </si>
  <si>
    <t xml:space="preserve">2633</t>
  </si>
  <si>
    <t xml:space="preserve">2634</t>
  </si>
  <si>
    <t xml:space="preserve">2635</t>
  </si>
  <si>
    <t xml:space="preserve">2636</t>
  </si>
  <si>
    <t xml:space="preserve">2637</t>
  </si>
  <si>
    <t xml:space="preserve">2638</t>
  </si>
  <si>
    <t xml:space="preserve">2639</t>
  </si>
  <si>
    <t xml:space="preserve">2640</t>
  </si>
  <si>
    <t xml:space="preserve">2641</t>
  </si>
  <si>
    <t xml:space="preserve">CLEO</t>
  </si>
  <si>
    <t xml:space="preserve">2642</t>
  </si>
  <si>
    <t xml:space="preserve">2643</t>
  </si>
  <si>
    <t xml:space="preserve">2644</t>
  </si>
  <si>
    <t xml:space="preserve">2645</t>
  </si>
  <si>
    <t xml:space="preserve">2646</t>
  </si>
  <si>
    <t xml:space="preserve">2647</t>
  </si>
  <si>
    <t xml:space="preserve">2648</t>
  </si>
  <si>
    <t xml:space="preserve">2649</t>
  </si>
  <si>
    <t xml:space="preserve">2650</t>
  </si>
  <si>
    <t xml:space="preserve">2651</t>
  </si>
  <si>
    <t xml:space="preserve">2652</t>
  </si>
  <si>
    <t xml:space="preserve">2653</t>
  </si>
  <si>
    <t xml:space="preserve">2654</t>
  </si>
  <si>
    <t xml:space="preserve">2655</t>
  </si>
  <si>
    <t xml:space="preserve">2656</t>
  </si>
  <si>
    <t xml:space="preserve">2657</t>
  </si>
  <si>
    <t xml:space="preserve">2658</t>
  </si>
  <si>
    <t xml:space="preserve">2659</t>
  </si>
  <si>
    <t xml:space="preserve">2660</t>
  </si>
  <si>
    <t xml:space="preserve">2661</t>
  </si>
  <si>
    <t xml:space="preserve">2662</t>
  </si>
  <si>
    <t xml:space="preserve">2663</t>
  </si>
  <si>
    <t xml:space="preserve">2664</t>
  </si>
  <si>
    <t xml:space="preserve">2665</t>
  </si>
  <si>
    <t xml:space="preserve">2666</t>
  </si>
  <si>
    <t xml:space="preserve">2667</t>
  </si>
  <si>
    <t xml:space="preserve">2668</t>
  </si>
  <si>
    <t xml:space="preserve">2669</t>
  </si>
  <si>
    <t xml:space="preserve">2670</t>
  </si>
  <si>
    <t xml:space="preserve">2671</t>
  </si>
  <si>
    <t xml:space="preserve">HOKI</t>
  </si>
  <si>
    <t xml:space="preserve">2672</t>
  </si>
  <si>
    <t xml:space="preserve">2673</t>
  </si>
  <si>
    <t xml:space="preserve">2674</t>
  </si>
  <si>
    <t xml:space="preserve">2675</t>
  </si>
  <si>
    <t xml:space="preserve">2676</t>
  </si>
  <si>
    <t xml:space="preserve">2677</t>
  </si>
  <si>
    <t xml:space="preserve">2678</t>
  </si>
  <si>
    <t xml:space="preserve">2679</t>
  </si>
  <si>
    <t xml:space="preserve">2680</t>
  </si>
  <si>
    <t xml:space="preserve">2681</t>
  </si>
  <si>
    <t xml:space="preserve">2682</t>
  </si>
  <si>
    <t xml:space="preserve">2683</t>
  </si>
  <si>
    <t xml:space="preserve">2684</t>
  </si>
  <si>
    <t xml:space="preserve">2685</t>
  </si>
  <si>
    <t xml:space="preserve">2686</t>
  </si>
  <si>
    <t xml:space="preserve">2687</t>
  </si>
  <si>
    <t xml:space="preserve">2688</t>
  </si>
  <si>
    <t xml:space="preserve">2689</t>
  </si>
  <si>
    <t xml:space="preserve">2690</t>
  </si>
  <si>
    <t xml:space="preserve">2691</t>
  </si>
  <si>
    <t xml:space="preserve">2692</t>
  </si>
  <si>
    <t xml:space="preserve">2693</t>
  </si>
  <si>
    <t xml:space="preserve">2694</t>
  </si>
  <si>
    <t xml:space="preserve">2695</t>
  </si>
  <si>
    <t xml:space="preserve">2696</t>
  </si>
  <si>
    <t xml:space="preserve">2697</t>
  </si>
  <si>
    <t xml:space="preserve">2698</t>
  </si>
  <si>
    <t xml:space="preserve">2699</t>
  </si>
  <si>
    <t xml:space="preserve">2700</t>
  </si>
  <si>
    <t xml:space="preserve">2701</t>
  </si>
  <si>
    <t xml:space="preserve">HRTA</t>
  </si>
  <si>
    <t xml:space="preserve">2702</t>
  </si>
  <si>
    <t xml:space="preserve">2703</t>
  </si>
  <si>
    <t xml:space="preserve">2704</t>
  </si>
  <si>
    <t xml:space="preserve">2705</t>
  </si>
  <si>
    <t xml:space="preserve">2706</t>
  </si>
  <si>
    <t xml:space="preserve">2707</t>
  </si>
  <si>
    <t xml:space="preserve">2708</t>
  </si>
  <si>
    <t xml:space="preserve">2709</t>
  </si>
  <si>
    <t xml:space="preserve">2710</t>
  </si>
  <si>
    <t xml:space="preserve">2711</t>
  </si>
  <si>
    <t xml:space="preserve">2712</t>
  </si>
  <si>
    <t xml:space="preserve">2713</t>
  </si>
  <si>
    <t xml:space="preserve">2714</t>
  </si>
  <si>
    <t xml:space="preserve">2715</t>
  </si>
  <si>
    <t xml:space="preserve">2716</t>
  </si>
  <si>
    <t xml:space="preserve">2717</t>
  </si>
  <si>
    <t xml:space="preserve">2718</t>
  </si>
  <si>
    <t xml:space="preserve">2719</t>
  </si>
  <si>
    <t xml:space="preserve">2720</t>
  </si>
  <si>
    <t xml:space="preserve">2721</t>
  </si>
  <si>
    <t xml:space="preserve">2722</t>
  </si>
  <si>
    <t xml:space="preserve">2723</t>
  </si>
  <si>
    <t xml:space="preserve">2724</t>
  </si>
  <si>
    <t xml:space="preserve">2725</t>
  </si>
  <si>
    <t xml:space="preserve">2726</t>
  </si>
  <si>
    <t xml:space="preserve">2727</t>
  </si>
  <si>
    <t xml:space="preserve">2728</t>
  </si>
  <si>
    <t xml:space="preserve">2729</t>
  </si>
  <si>
    <t xml:space="preserve">2730</t>
  </si>
  <si>
    <t xml:space="preserve">2731</t>
  </si>
  <si>
    <t xml:space="preserve">ICBP</t>
  </si>
  <si>
    <t xml:space="preserve">2732</t>
  </si>
  <si>
    <t xml:space="preserve">2733</t>
  </si>
  <si>
    <t xml:space="preserve">2734</t>
  </si>
  <si>
    <t xml:space="preserve">2735</t>
  </si>
  <si>
    <t xml:space="preserve">2736</t>
  </si>
  <si>
    <t xml:space="preserve">2737</t>
  </si>
  <si>
    <t xml:space="preserve">2738</t>
  </si>
  <si>
    <t xml:space="preserve">2739</t>
  </si>
  <si>
    <t xml:space="preserve">2740</t>
  </si>
  <si>
    <t xml:space="preserve">2741</t>
  </si>
  <si>
    <t xml:space="preserve">2742</t>
  </si>
  <si>
    <t xml:space="preserve">2743</t>
  </si>
  <si>
    <t xml:space="preserve">2744</t>
  </si>
  <si>
    <t xml:space="preserve">2745</t>
  </si>
  <si>
    <t xml:space="preserve">2746</t>
  </si>
  <si>
    <t xml:space="preserve">2747</t>
  </si>
  <si>
    <t xml:space="preserve">2748</t>
  </si>
  <si>
    <t xml:space="preserve">2749</t>
  </si>
  <si>
    <t xml:space="preserve">2750</t>
  </si>
  <si>
    <t xml:space="preserve">2751</t>
  </si>
  <si>
    <t xml:space="preserve">2752</t>
  </si>
  <si>
    <t xml:space="preserve">2753</t>
  </si>
  <si>
    <t xml:space="preserve">2754</t>
  </si>
  <si>
    <t xml:space="preserve">2755</t>
  </si>
  <si>
    <t xml:space="preserve">2756</t>
  </si>
  <si>
    <t xml:space="preserve">2757</t>
  </si>
  <si>
    <t xml:space="preserve">2758</t>
  </si>
  <si>
    <t xml:space="preserve">2759</t>
  </si>
  <si>
    <t xml:space="preserve">2760</t>
  </si>
  <si>
    <t xml:space="preserve">2761</t>
  </si>
  <si>
    <t xml:space="preserve">IIKP</t>
  </si>
  <si>
    <t xml:space="preserve">2762</t>
  </si>
  <si>
    <t xml:space="preserve">2763</t>
  </si>
  <si>
    <t xml:space="preserve">2764</t>
  </si>
  <si>
    <t xml:space="preserve">2765</t>
  </si>
  <si>
    <t xml:space="preserve">2766</t>
  </si>
  <si>
    <t xml:space="preserve">2767</t>
  </si>
  <si>
    <t xml:space="preserve">2768</t>
  </si>
  <si>
    <t xml:space="preserve">2769</t>
  </si>
  <si>
    <t xml:space="preserve">2770</t>
  </si>
  <si>
    <t xml:space="preserve">2771</t>
  </si>
  <si>
    <t xml:space="preserve">2772</t>
  </si>
  <si>
    <t xml:space="preserve">2773</t>
  </si>
  <si>
    <t xml:space="preserve">2774</t>
  </si>
  <si>
    <t xml:space="preserve">2775</t>
  </si>
  <si>
    <t xml:space="preserve">2776</t>
  </si>
  <si>
    <t xml:space="preserve">2777</t>
  </si>
  <si>
    <t xml:space="preserve">2778</t>
  </si>
  <si>
    <t xml:space="preserve">2779</t>
  </si>
  <si>
    <t xml:space="preserve">2780</t>
  </si>
  <si>
    <t xml:space="preserve">2781</t>
  </si>
  <si>
    <t xml:space="preserve">2782</t>
  </si>
  <si>
    <t xml:space="preserve">2783</t>
  </si>
  <si>
    <t xml:space="preserve">2784</t>
  </si>
  <si>
    <t xml:space="preserve">2785</t>
  </si>
  <si>
    <t xml:space="preserve">2786</t>
  </si>
  <si>
    <t xml:space="preserve">2787</t>
  </si>
  <si>
    <t xml:space="preserve">2788</t>
  </si>
  <si>
    <t xml:space="preserve">2789</t>
  </si>
  <si>
    <t xml:space="preserve">2790</t>
  </si>
  <si>
    <t xml:space="preserve">2791</t>
  </si>
  <si>
    <t xml:space="preserve">INAF</t>
  </si>
  <si>
    <t xml:space="preserve">2792</t>
  </si>
  <si>
    <t xml:space="preserve">2793</t>
  </si>
  <si>
    <t xml:space="preserve">2794</t>
  </si>
  <si>
    <t xml:space="preserve">2795</t>
  </si>
  <si>
    <t xml:space="preserve">2796</t>
  </si>
  <si>
    <t xml:space="preserve">2797</t>
  </si>
  <si>
    <t xml:space="preserve">2798</t>
  </si>
  <si>
    <t xml:space="preserve">2799</t>
  </si>
  <si>
    <t xml:space="preserve">2800</t>
  </si>
  <si>
    <t xml:space="preserve">2801</t>
  </si>
  <si>
    <t xml:space="preserve">2802</t>
  </si>
  <si>
    <t xml:space="preserve">2803</t>
  </si>
  <si>
    <t xml:space="preserve">2804</t>
  </si>
  <si>
    <t xml:space="preserve">2805</t>
  </si>
  <si>
    <t xml:space="preserve">2806</t>
  </si>
  <si>
    <t xml:space="preserve">2807</t>
  </si>
  <si>
    <t xml:space="preserve">2808</t>
  </si>
  <si>
    <t xml:space="preserve">2809</t>
  </si>
  <si>
    <t xml:space="preserve">2810</t>
  </si>
  <si>
    <t xml:space="preserve">2811</t>
  </si>
  <si>
    <t xml:space="preserve">2812</t>
  </si>
  <si>
    <t xml:space="preserve">2813</t>
  </si>
  <si>
    <t xml:space="preserve">2814</t>
  </si>
  <si>
    <t xml:space="preserve">2815</t>
  </si>
  <si>
    <t xml:space="preserve">2816</t>
  </si>
  <si>
    <t xml:space="preserve">2817</t>
  </si>
  <si>
    <t xml:space="preserve">2818</t>
  </si>
  <si>
    <t xml:space="preserve">2819</t>
  </si>
  <si>
    <t xml:space="preserve">2820</t>
  </si>
  <si>
    <t xml:space="preserve">2821</t>
  </si>
  <si>
    <t xml:space="preserve">INDF</t>
  </si>
  <si>
    <t xml:space="preserve">2822</t>
  </si>
  <si>
    <t xml:space="preserve">2823</t>
  </si>
  <si>
    <t xml:space="preserve">2824</t>
  </si>
  <si>
    <t xml:space="preserve">2825</t>
  </si>
  <si>
    <t xml:space="preserve">2826</t>
  </si>
  <si>
    <t xml:space="preserve">2827</t>
  </si>
  <si>
    <t xml:space="preserve">2828</t>
  </si>
  <si>
    <t xml:space="preserve">2829</t>
  </si>
  <si>
    <t xml:space="preserve">2830</t>
  </si>
  <si>
    <t xml:space="preserve">2831</t>
  </si>
  <si>
    <t xml:space="preserve">2832</t>
  </si>
  <si>
    <t xml:space="preserve">2833</t>
  </si>
  <si>
    <t xml:space="preserve">2834</t>
  </si>
  <si>
    <t xml:space="preserve">2835</t>
  </si>
  <si>
    <t xml:space="preserve">2836</t>
  </si>
  <si>
    <t xml:space="preserve">2837</t>
  </si>
  <si>
    <t xml:space="preserve">2838</t>
  </si>
  <si>
    <t xml:space="preserve">2839</t>
  </si>
  <si>
    <t xml:space="preserve">2840</t>
  </si>
  <si>
    <t xml:space="preserve">2841</t>
  </si>
  <si>
    <t xml:space="preserve">2842</t>
  </si>
  <si>
    <t xml:space="preserve">2843</t>
  </si>
  <si>
    <t xml:space="preserve">2844</t>
  </si>
  <si>
    <t xml:space="preserve">2845</t>
  </si>
  <si>
    <t xml:space="preserve">2846</t>
  </si>
  <si>
    <t xml:space="preserve">2847</t>
  </si>
  <si>
    <t xml:space="preserve">2848</t>
  </si>
  <si>
    <t xml:space="preserve">2849</t>
  </si>
  <si>
    <t xml:space="preserve">2850</t>
  </si>
  <si>
    <t xml:space="preserve">2851</t>
  </si>
  <si>
    <t xml:space="preserve">KAEF</t>
  </si>
  <si>
    <t xml:space="preserve">2852</t>
  </si>
  <si>
    <t xml:space="preserve">2853</t>
  </si>
  <si>
    <t xml:space="preserve">2854</t>
  </si>
  <si>
    <t xml:space="preserve">2855</t>
  </si>
  <si>
    <t xml:space="preserve">2856</t>
  </si>
  <si>
    <t xml:space="preserve">2857</t>
  </si>
  <si>
    <t xml:space="preserve">2858</t>
  </si>
  <si>
    <t xml:space="preserve">2859</t>
  </si>
  <si>
    <t xml:space="preserve">2860</t>
  </si>
  <si>
    <t xml:space="preserve">2861</t>
  </si>
  <si>
    <t xml:space="preserve">2862</t>
  </si>
  <si>
    <t xml:space="preserve">2863</t>
  </si>
  <si>
    <t xml:space="preserve">2864</t>
  </si>
  <si>
    <t xml:space="preserve">2865</t>
  </si>
  <si>
    <t xml:space="preserve">2866</t>
  </si>
  <si>
    <t xml:space="preserve">2867</t>
  </si>
  <si>
    <t xml:space="preserve">2868</t>
  </si>
  <si>
    <t xml:space="preserve">2869</t>
  </si>
  <si>
    <t xml:space="preserve">2870</t>
  </si>
  <si>
    <t xml:space="preserve">2871</t>
  </si>
  <si>
    <t xml:space="preserve">2872</t>
  </si>
  <si>
    <t xml:space="preserve">2873</t>
  </si>
  <si>
    <t xml:space="preserve">2874</t>
  </si>
  <si>
    <t xml:space="preserve">2875</t>
  </si>
  <si>
    <t xml:space="preserve">2876</t>
  </si>
  <si>
    <t xml:space="preserve">2877</t>
  </si>
  <si>
    <t xml:space="preserve">2878</t>
  </si>
  <si>
    <t xml:space="preserve">2879</t>
  </si>
  <si>
    <t xml:space="preserve">2880</t>
  </si>
  <si>
    <t xml:space="preserve">2881</t>
  </si>
  <si>
    <t xml:space="preserve">KINO</t>
  </si>
  <si>
    <t xml:space="preserve">2882</t>
  </si>
  <si>
    <t xml:space="preserve">2883</t>
  </si>
  <si>
    <t xml:space="preserve">2884</t>
  </si>
  <si>
    <t xml:space="preserve">2885</t>
  </si>
  <si>
    <t xml:space="preserve">2886</t>
  </si>
  <si>
    <t xml:space="preserve">2887</t>
  </si>
  <si>
    <t xml:space="preserve">2888</t>
  </si>
  <si>
    <t xml:space="preserve">2889</t>
  </si>
  <si>
    <t xml:space="preserve">2890</t>
  </si>
  <si>
    <t xml:space="preserve">2891</t>
  </si>
  <si>
    <t xml:space="preserve">2892</t>
  </si>
  <si>
    <t xml:space="preserve">2893</t>
  </si>
  <si>
    <t xml:space="preserve">2894</t>
  </si>
  <si>
    <t xml:space="preserve">2895</t>
  </si>
  <si>
    <t xml:space="preserve">2896</t>
  </si>
  <si>
    <t xml:space="preserve">2897</t>
  </si>
  <si>
    <t xml:space="preserve">2898</t>
  </si>
  <si>
    <t xml:space="preserve">2899</t>
  </si>
  <si>
    <t xml:space="preserve">2900</t>
  </si>
  <si>
    <t xml:space="preserve">2901</t>
  </si>
  <si>
    <t xml:space="preserve">2902</t>
  </si>
  <si>
    <t xml:space="preserve">2903</t>
  </si>
  <si>
    <t xml:space="preserve">2904</t>
  </si>
  <si>
    <t xml:space="preserve">2905</t>
  </si>
  <si>
    <t xml:space="preserve">2906</t>
  </si>
  <si>
    <t xml:space="preserve">2907</t>
  </si>
  <si>
    <t xml:space="preserve">2908</t>
  </si>
  <si>
    <t xml:space="preserve">2909</t>
  </si>
  <si>
    <t xml:space="preserve">2910</t>
  </si>
  <si>
    <t xml:space="preserve">2911</t>
  </si>
  <si>
    <t xml:space="preserve">KLBF</t>
  </si>
  <si>
    <t xml:space="preserve">2912</t>
  </si>
  <si>
    <t xml:space="preserve">2913</t>
  </si>
  <si>
    <t xml:space="preserve">2914</t>
  </si>
  <si>
    <t xml:space="preserve">2915</t>
  </si>
  <si>
    <t xml:space="preserve">2916</t>
  </si>
  <si>
    <t xml:space="preserve">2917</t>
  </si>
  <si>
    <t xml:space="preserve">2918</t>
  </si>
  <si>
    <t xml:space="preserve">2919</t>
  </si>
  <si>
    <t xml:space="preserve">2920</t>
  </si>
  <si>
    <t xml:space="preserve">2921</t>
  </si>
  <si>
    <t xml:space="preserve">2922</t>
  </si>
  <si>
    <t xml:space="preserve">2923</t>
  </si>
  <si>
    <t xml:space="preserve">2924</t>
  </si>
  <si>
    <t xml:space="preserve">2925</t>
  </si>
  <si>
    <t xml:space="preserve">2926</t>
  </si>
  <si>
    <t xml:space="preserve">2927</t>
  </si>
  <si>
    <t xml:space="preserve">2928</t>
  </si>
  <si>
    <t xml:space="preserve">2929</t>
  </si>
  <si>
    <t xml:space="preserve">2930</t>
  </si>
  <si>
    <t xml:space="preserve">2931</t>
  </si>
  <si>
    <t xml:space="preserve">2932</t>
  </si>
  <si>
    <t xml:space="preserve">2933</t>
  </si>
  <si>
    <t xml:space="preserve">2934</t>
  </si>
  <si>
    <t xml:space="preserve">2935</t>
  </si>
  <si>
    <t xml:space="preserve">2936</t>
  </si>
  <si>
    <t xml:space="preserve">2937</t>
  </si>
  <si>
    <t xml:space="preserve">2938</t>
  </si>
  <si>
    <t xml:space="preserve">2939</t>
  </si>
  <si>
    <t xml:space="preserve">2940</t>
  </si>
  <si>
    <t xml:space="preserve">2941</t>
  </si>
  <si>
    <t xml:space="preserve">MERK</t>
  </si>
  <si>
    <t xml:space="preserve">2942</t>
  </si>
  <si>
    <t xml:space="preserve">2943</t>
  </si>
  <si>
    <t xml:space="preserve">2944</t>
  </si>
  <si>
    <t xml:space="preserve">2945</t>
  </si>
  <si>
    <t xml:space="preserve">2946</t>
  </si>
  <si>
    <t xml:space="preserve">2947</t>
  </si>
  <si>
    <t xml:space="preserve">2948</t>
  </si>
  <si>
    <t xml:space="preserve">2949</t>
  </si>
  <si>
    <t xml:space="preserve">2950</t>
  </si>
  <si>
    <t xml:space="preserve">2951</t>
  </si>
  <si>
    <t xml:space="preserve">2952</t>
  </si>
  <si>
    <t xml:space="preserve">2953</t>
  </si>
  <si>
    <t xml:space="preserve">2954</t>
  </si>
  <si>
    <t xml:space="preserve">2955</t>
  </si>
  <si>
    <t xml:space="preserve">2956</t>
  </si>
  <si>
    <t xml:space="preserve">2957</t>
  </si>
  <si>
    <t xml:space="preserve">2958</t>
  </si>
  <si>
    <t xml:space="preserve">2959</t>
  </si>
  <si>
    <t xml:space="preserve">2960</t>
  </si>
  <si>
    <t xml:space="preserve">2961</t>
  </si>
  <si>
    <t xml:space="preserve">2962</t>
  </si>
  <si>
    <t xml:space="preserve">2963</t>
  </si>
  <si>
    <t xml:space="preserve">2964</t>
  </si>
  <si>
    <t xml:space="preserve">2965</t>
  </si>
  <si>
    <t xml:space="preserve">2966</t>
  </si>
  <si>
    <t xml:space="preserve">2967</t>
  </si>
  <si>
    <t xml:space="preserve">2968</t>
  </si>
  <si>
    <t xml:space="preserve">2969</t>
  </si>
  <si>
    <t xml:space="preserve">2970</t>
  </si>
  <si>
    <t xml:space="preserve">2971</t>
  </si>
  <si>
    <t xml:space="preserve">MYOR</t>
  </si>
  <si>
    <t xml:space="preserve">2972</t>
  </si>
  <si>
    <t xml:space="preserve">2973</t>
  </si>
  <si>
    <t xml:space="preserve">2974</t>
  </si>
  <si>
    <t xml:space="preserve">2975</t>
  </si>
  <si>
    <t xml:space="preserve">2976</t>
  </si>
  <si>
    <t xml:space="preserve">2977</t>
  </si>
  <si>
    <t xml:space="preserve">2978</t>
  </si>
  <si>
    <t xml:space="preserve">2979</t>
  </si>
  <si>
    <t xml:space="preserve">2980</t>
  </si>
  <si>
    <t xml:space="preserve">2981</t>
  </si>
  <si>
    <t xml:space="preserve">2982</t>
  </si>
  <si>
    <t xml:space="preserve">2983</t>
  </si>
  <si>
    <t xml:space="preserve">2984</t>
  </si>
  <si>
    <t xml:space="preserve">2985</t>
  </si>
  <si>
    <t xml:space="preserve">2986</t>
  </si>
  <si>
    <t xml:space="preserve">2987</t>
  </si>
  <si>
    <t xml:space="preserve">2988</t>
  </si>
  <si>
    <t xml:space="preserve">2989</t>
  </si>
  <si>
    <t xml:space="preserve">2990</t>
  </si>
  <si>
    <t xml:space="preserve">2991</t>
  </si>
  <si>
    <t xml:space="preserve">2992</t>
  </si>
  <si>
    <t xml:space="preserve">2993</t>
  </si>
  <si>
    <t xml:space="preserve">2994</t>
  </si>
  <si>
    <t xml:space="preserve">2995</t>
  </si>
  <si>
    <t xml:space="preserve">2996</t>
  </si>
  <si>
    <t xml:space="preserve">2997</t>
  </si>
  <si>
    <t xml:space="preserve">2998</t>
  </si>
  <si>
    <t xml:space="preserve">2999</t>
  </si>
  <si>
    <t xml:space="preserve">3000</t>
  </si>
  <si>
    <t xml:space="preserve">3001</t>
  </si>
  <si>
    <t xml:space="preserve">PCAR</t>
  </si>
  <si>
    <t xml:space="preserve">3002</t>
  </si>
  <si>
    <t xml:space="preserve">3003</t>
  </si>
  <si>
    <t xml:space="preserve">3004</t>
  </si>
  <si>
    <t xml:space="preserve">3005</t>
  </si>
  <si>
    <t xml:space="preserve">3006</t>
  </si>
  <si>
    <t xml:space="preserve">3007</t>
  </si>
  <si>
    <t xml:space="preserve">3008</t>
  </si>
  <si>
    <t xml:space="preserve">3009</t>
  </si>
  <si>
    <t xml:space="preserve">3010</t>
  </si>
  <si>
    <t xml:space="preserve">3011</t>
  </si>
  <si>
    <t xml:space="preserve">3012</t>
  </si>
  <si>
    <t xml:space="preserve">3013</t>
  </si>
  <si>
    <t xml:space="preserve">3014</t>
  </si>
  <si>
    <t xml:space="preserve">3015</t>
  </si>
  <si>
    <t xml:space="preserve">3016</t>
  </si>
  <si>
    <t xml:space="preserve">3017</t>
  </si>
  <si>
    <t xml:space="preserve">3018</t>
  </si>
  <si>
    <t xml:space="preserve">3019</t>
  </si>
  <si>
    <t xml:space="preserve">3020</t>
  </si>
  <si>
    <t xml:space="preserve">3021</t>
  </si>
  <si>
    <t xml:space="preserve">3022</t>
  </si>
  <si>
    <t xml:space="preserve">3023</t>
  </si>
  <si>
    <t xml:space="preserve">3024</t>
  </si>
  <si>
    <t xml:space="preserve">3025</t>
  </si>
  <si>
    <t xml:space="preserve">3026</t>
  </si>
  <si>
    <t xml:space="preserve">3027</t>
  </si>
  <si>
    <t xml:space="preserve">3028</t>
  </si>
  <si>
    <t xml:space="preserve">3029</t>
  </si>
  <si>
    <t xml:space="preserve">3030</t>
  </si>
  <si>
    <t xml:space="preserve">3031</t>
  </si>
  <si>
    <t xml:space="preserve">ROTI</t>
  </si>
  <si>
    <t xml:space="preserve">3032</t>
  </si>
  <si>
    <t xml:space="preserve">3033</t>
  </si>
  <si>
    <t xml:space="preserve">3034</t>
  </si>
  <si>
    <t xml:space="preserve">3035</t>
  </si>
  <si>
    <t xml:space="preserve">3036</t>
  </si>
  <si>
    <t xml:space="preserve">3037</t>
  </si>
  <si>
    <t xml:space="preserve">3038</t>
  </si>
  <si>
    <t xml:space="preserve">3039</t>
  </si>
  <si>
    <t xml:space="preserve">3040</t>
  </si>
  <si>
    <t xml:space="preserve">3041</t>
  </si>
  <si>
    <t xml:space="preserve">3042</t>
  </si>
  <si>
    <t xml:space="preserve">3043</t>
  </si>
  <si>
    <t xml:space="preserve">3044</t>
  </si>
  <si>
    <t xml:space="preserve">3045</t>
  </si>
  <si>
    <t xml:space="preserve">3046</t>
  </si>
  <si>
    <t xml:space="preserve">3047</t>
  </si>
  <si>
    <t xml:space="preserve">3048</t>
  </si>
  <si>
    <t xml:space="preserve">3049</t>
  </si>
  <si>
    <t xml:space="preserve">3050</t>
  </si>
  <si>
    <t xml:space="preserve">3051</t>
  </si>
  <si>
    <t xml:space="preserve">3052</t>
  </si>
  <si>
    <t xml:space="preserve">3053</t>
  </si>
  <si>
    <t xml:space="preserve">3054</t>
  </si>
  <si>
    <t xml:space="preserve">3055</t>
  </si>
  <si>
    <t xml:space="preserve">3056</t>
  </si>
  <si>
    <t xml:space="preserve">3057</t>
  </si>
  <si>
    <t xml:space="preserve">3058</t>
  </si>
  <si>
    <t xml:space="preserve">3059</t>
  </si>
  <si>
    <t xml:space="preserve">3060</t>
  </si>
  <si>
    <t xml:space="preserve">3061</t>
  </si>
  <si>
    <t xml:space="preserve">SIDO</t>
  </si>
  <si>
    <t xml:space="preserve">3062</t>
  </si>
  <si>
    <t xml:space="preserve">3063</t>
  </si>
  <si>
    <t xml:space="preserve">3064</t>
  </si>
  <si>
    <t xml:space="preserve">3065</t>
  </si>
  <si>
    <t xml:space="preserve">3066</t>
  </si>
  <si>
    <t xml:space="preserve">3067</t>
  </si>
  <si>
    <t xml:space="preserve">3068</t>
  </si>
  <si>
    <t xml:space="preserve">3069</t>
  </si>
  <si>
    <t xml:space="preserve">3070</t>
  </si>
  <si>
    <t xml:space="preserve">3071</t>
  </si>
  <si>
    <t xml:space="preserve">3072</t>
  </si>
  <si>
    <t xml:space="preserve">3073</t>
  </si>
  <si>
    <t xml:space="preserve">3074</t>
  </si>
  <si>
    <t xml:space="preserve">3075</t>
  </si>
  <si>
    <t xml:space="preserve">3076</t>
  </si>
  <si>
    <t xml:space="preserve">3077</t>
  </si>
  <si>
    <t xml:space="preserve">3078</t>
  </si>
  <si>
    <t xml:space="preserve">3079</t>
  </si>
  <si>
    <t xml:space="preserve">3080</t>
  </si>
  <si>
    <t xml:space="preserve">3081</t>
  </si>
  <si>
    <t xml:space="preserve">3082</t>
  </si>
  <si>
    <t xml:space="preserve">3083</t>
  </si>
  <si>
    <t xml:space="preserve">3084</t>
  </si>
  <si>
    <t xml:space="preserve">3085</t>
  </si>
  <si>
    <t xml:space="preserve">3086</t>
  </si>
  <si>
    <t xml:space="preserve">3087</t>
  </si>
  <si>
    <t xml:space="preserve">3088</t>
  </si>
  <si>
    <t xml:space="preserve">3089</t>
  </si>
  <si>
    <t xml:space="preserve">3090</t>
  </si>
  <si>
    <t xml:space="preserve">3091</t>
  </si>
  <si>
    <t xml:space="preserve">TSPC</t>
  </si>
  <si>
    <t xml:space="preserve">3092</t>
  </si>
  <si>
    <t xml:space="preserve">3093</t>
  </si>
  <si>
    <t xml:space="preserve">3094</t>
  </si>
  <si>
    <t xml:space="preserve">3095</t>
  </si>
  <si>
    <t xml:space="preserve">3096</t>
  </si>
  <si>
    <t xml:space="preserve">3097</t>
  </si>
  <si>
    <t xml:space="preserve">3098</t>
  </si>
  <si>
    <t xml:space="preserve">3099</t>
  </si>
  <si>
    <t xml:space="preserve">3100</t>
  </si>
  <si>
    <t xml:space="preserve">3101</t>
  </si>
  <si>
    <t xml:space="preserve">3102</t>
  </si>
  <si>
    <t xml:space="preserve">3103</t>
  </si>
  <si>
    <t xml:space="preserve">3104</t>
  </si>
  <si>
    <t xml:space="preserve">3105</t>
  </si>
  <si>
    <t xml:space="preserve">3106</t>
  </si>
  <si>
    <t xml:space="preserve">3107</t>
  </si>
  <si>
    <t xml:space="preserve">3108</t>
  </si>
  <si>
    <t xml:space="preserve">3109</t>
  </si>
  <si>
    <t xml:space="preserve">3110</t>
  </si>
  <si>
    <t xml:space="preserve">3111</t>
  </si>
  <si>
    <t xml:space="preserve">3112</t>
  </si>
  <si>
    <t xml:space="preserve">3113</t>
  </si>
  <si>
    <t xml:space="preserve">3114</t>
  </si>
  <si>
    <t xml:space="preserve">3115</t>
  </si>
  <si>
    <t xml:space="preserve">3116</t>
  </si>
  <si>
    <t xml:space="preserve">3117</t>
  </si>
  <si>
    <t xml:space="preserve">3118</t>
  </si>
  <si>
    <t xml:space="preserve">3119</t>
  </si>
  <si>
    <t xml:space="preserve">3120</t>
  </si>
  <si>
    <t xml:space="preserve">3121</t>
  </si>
  <si>
    <t xml:space="preserve">ULTJ</t>
  </si>
  <si>
    <t xml:space="preserve">3122</t>
  </si>
  <si>
    <t xml:space="preserve">3123</t>
  </si>
  <si>
    <t xml:space="preserve">3124</t>
  </si>
  <si>
    <t xml:space="preserve">3125</t>
  </si>
  <si>
    <t xml:space="preserve">3126</t>
  </si>
  <si>
    <t xml:space="preserve">3127</t>
  </si>
  <si>
    <t xml:space="preserve">3128</t>
  </si>
  <si>
    <t xml:space="preserve">3129</t>
  </si>
  <si>
    <t xml:space="preserve">3130</t>
  </si>
  <si>
    <t xml:space="preserve">3131</t>
  </si>
  <si>
    <t xml:space="preserve">3132</t>
  </si>
  <si>
    <t xml:space="preserve">3133</t>
  </si>
  <si>
    <t xml:space="preserve">3134</t>
  </si>
  <si>
    <t xml:space="preserve">3135</t>
  </si>
  <si>
    <t xml:space="preserve">3136</t>
  </si>
  <si>
    <t xml:space="preserve">3137</t>
  </si>
  <si>
    <t xml:space="preserve">3138</t>
  </si>
  <si>
    <t xml:space="preserve">3139</t>
  </si>
  <si>
    <t xml:space="preserve">3140</t>
  </si>
  <si>
    <t xml:space="preserve">3141</t>
  </si>
  <si>
    <t xml:space="preserve">3142</t>
  </si>
  <si>
    <t xml:space="preserve">3143</t>
  </si>
  <si>
    <t xml:space="preserve">3144</t>
  </si>
  <si>
    <t xml:space="preserve">3145</t>
  </si>
  <si>
    <t xml:space="preserve">3146</t>
  </si>
  <si>
    <t xml:space="preserve">3147</t>
  </si>
  <si>
    <t xml:space="preserve">3148</t>
  </si>
  <si>
    <t xml:space="preserve">3149</t>
  </si>
  <si>
    <t xml:space="preserve">3150</t>
  </si>
  <si>
    <t xml:space="preserve">3151</t>
  </si>
  <si>
    <t xml:space="preserve">UNVR</t>
  </si>
  <si>
    <t xml:space="preserve">3152</t>
  </si>
  <si>
    <t xml:space="preserve">3153</t>
  </si>
  <si>
    <t xml:space="preserve">3154</t>
  </si>
  <si>
    <t xml:space="preserve">3155</t>
  </si>
  <si>
    <t xml:space="preserve">3156</t>
  </si>
  <si>
    <t xml:space="preserve">3157</t>
  </si>
  <si>
    <t xml:space="preserve">3158</t>
  </si>
  <si>
    <t xml:space="preserve">3159</t>
  </si>
  <si>
    <t xml:space="preserve">3160</t>
  </si>
  <si>
    <t xml:space="preserve">3161</t>
  </si>
  <si>
    <t xml:space="preserve">3162</t>
  </si>
  <si>
    <t xml:space="preserve">3163</t>
  </si>
  <si>
    <t xml:space="preserve">3164</t>
  </si>
  <si>
    <t xml:space="preserve">3165</t>
  </si>
  <si>
    <t xml:space="preserve">3166</t>
  </si>
  <si>
    <t xml:space="preserve">3167</t>
  </si>
  <si>
    <t xml:space="preserve">3168</t>
  </si>
  <si>
    <t xml:space="preserve">3169</t>
  </si>
  <si>
    <t xml:space="preserve">3170</t>
  </si>
  <si>
    <t xml:space="preserve">3171</t>
  </si>
  <si>
    <t xml:space="preserve">3172</t>
  </si>
  <si>
    <t xml:space="preserve">3173</t>
  </si>
  <si>
    <t xml:space="preserve">3174</t>
  </si>
  <si>
    <t xml:space="preserve">3175</t>
  </si>
  <si>
    <t xml:space="preserve">3176</t>
  </si>
  <si>
    <t xml:space="preserve">3177</t>
  </si>
  <si>
    <t xml:space="preserve">3178</t>
  </si>
  <si>
    <t xml:space="preserve">3179</t>
  </si>
  <si>
    <t xml:space="preserve">3180</t>
  </si>
  <si>
    <t xml:space="preserve">3181</t>
  </si>
  <si>
    <t xml:space="preserve">WOOD</t>
  </si>
  <si>
    <t xml:space="preserve">3182</t>
  </si>
  <si>
    <t xml:space="preserve">3183</t>
  </si>
  <si>
    <t xml:space="preserve">3184</t>
  </si>
  <si>
    <t xml:space="preserve">3185</t>
  </si>
  <si>
    <t xml:space="preserve">3186</t>
  </si>
  <si>
    <t xml:space="preserve">3187</t>
  </si>
  <si>
    <t xml:space="preserve">3188</t>
  </si>
  <si>
    <t xml:space="preserve">3189</t>
  </si>
  <si>
    <t xml:space="preserve">3190</t>
  </si>
  <si>
    <t xml:space="preserve">3191</t>
  </si>
  <si>
    <t xml:space="preserve">3192</t>
  </si>
  <si>
    <t xml:space="preserve">3193</t>
  </si>
  <si>
    <t xml:space="preserve">3194</t>
  </si>
  <si>
    <t xml:space="preserve">3195</t>
  </si>
  <si>
    <t xml:space="preserve">3196</t>
  </si>
  <si>
    <t xml:space="preserve">3197</t>
  </si>
  <si>
    <t xml:space="preserve">3198</t>
  </si>
  <si>
    <t xml:space="preserve">3199</t>
  </si>
  <si>
    <t xml:space="preserve">3200</t>
  </si>
  <si>
    <t xml:space="preserve">3201</t>
  </si>
  <si>
    <t xml:space="preserve">3202</t>
  </si>
  <si>
    <t xml:space="preserve">3203</t>
  </si>
  <si>
    <t xml:space="preserve">3204</t>
  </si>
  <si>
    <t xml:space="preserve">3205</t>
  </si>
  <si>
    <t xml:space="preserve">3206</t>
  </si>
  <si>
    <t xml:space="preserve">3207</t>
  </si>
  <si>
    <t xml:space="preserve">3208</t>
  </si>
  <si>
    <t xml:space="preserve">3209</t>
  </si>
  <si>
    <t xml:space="preserve">3210</t>
  </si>
  <si>
    <t xml:space="preserve">3211</t>
  </si>
  <si>
    <t xml:space="preserve">ACST</t>
  </si>
  <si>
    <t xml:space="preserve">3212</t>
  </si>
  <si>
    <t xml:space="preserve">3213</t>
  </si>
  <si>
    <t xml:space="preserve">3214</t>
  </si>
  <si>
    <t xml:space="preserve">3215</t>
  </si>
  <si>
    <t xml:space="preserve">3216</t>
  </si>
  <si>
    <t xml:space="preserve">3217</t>
  </si>
  <si>
    <t xml:space="preserve">3218</t>
  </si>
  <si>
    <t xml:space="preserve">3219</t>
  </si>
  <si>
    <t xml:space="preserve">3220</t>
  </si>
  <si>
    <t xml:space="preserve">3221</t>
  </si>
  <si>
    <t xml:space="preserve">3222</t>
  </si>
  <si>
    <t xml:space="preserve">3223</t>
  </si>
  <si>
    <t xml:space="preserve">3224</t>
  </si>
  <si>
    <t xml:space="preserve">3225</t>
  </si>
  <si>
    <t xml:space="preserve">3226</t>
  </si>
  <si>
    <t xml:space="preserve">3227</t>
  </si>
  <si>
    <t xml:space="preserve">3228</t>
  </si>
  <si>
    <t xml:space="preserve">3229</t>
  </si>
  <si>
    <t xml:space="preserve">3230</t>
  </si>
  <si>
    <t xml:space="preserve">3231</t>
  </si>
  <si>
    <t xml:space="preserve">3232</t>
  </si>
  <si>
    <t xml:space="preserve">3233</t>
  </si>
  <si>
    <t xml:space="preserve">3234</t>
  </si>
  <si>
    <t xml:space="preserve">3235</t>
  </si>
  <si>
    <t xml:space="preserve">3236</t>
  </si>
  <si>
    <t xml:space="preserve">3237</t>
  </si>
  <si>
    <t xml:space="preserve">3238</t>
  </si>
  <si>
    <t xml:space="preserve">3239</t>
  </si>
  <si>
    <t xml:space="preserve">3240</t>
  </si>
  <si>
    <t xml:space="preserve">3241</t>
  </si>
  <si>
    <t xml:space="preserve">ADHI</t>
  </si>
  <si>
    <t xml:space="preserve">3242</t>
  </si>
  <si>
    <t xml:space="preserve">3243</t>
  </si>
  <si>
    <t xml:space="preserve">3244</t>
  </si>
  <si>
    <t xml:space="preserve">3245</t>
  </si>
  <si>
    <t xml:space="preserve">3246</t>
  </si>
  <si>
    <t xml:space="preserve">3247</t>
  </si>
  <si>
    <t xml:space="preserve">3248</t>
  </si>
  <si>
    <t xml:space="preserve">3249</t>
  </si>
  <si>
    <t xml:space="preserve">3250</t>
  </si>
  <si>
    <t xml:space="preserve">3251</t>
  </si>
  <si>
    <t xml:space="preserve">3252</t>
  </si>
  <si>
    <t xml:space="preserve">3253</t>
  </si>
  <si>
    <t xml:space="preserve">3254</t>
  </si>
  <si>
    <t xml:space="preserve">3255</t>
  </si>
  <si>
    <t xml:space="preserve">3256</t>
  </si>
  <si>
    <t xml:space="preserve">3257</t>
  </si>
  <si>
    <t xml:space="preserve">3258</t>
  </si>
  <si>
    <t xml:space="preserve">3259</t>
  </si>
  <si>
    <t xml:space="preserve">3260</t>
  </si>
  <si>
    <t xml:space="preserve">3261</t>
  </si>
  <si>
    <t xml:space="preserve">3262</t>
  </si>
  <si>
    <t xml:space="preserve">3263</t>
  </si>
  <si>
    <t xml:space="preserve">3264</t>
  </si>
  <si>
    <t xml:space="preserve">3265</t>
  </si>
  <si>
    <t xml:space="preserve">3266</t>
  </si>
  <si>
    <t xml:space="preserve">3267</t>
  </si>
  <si>
    <t xml:space="preserve">3268</t>
  </si>
  <si>
    <t xml:space="preserve">3269</t>
  </si>
  <si>
    <t xml:space="preserve">3270</t>
  </si>
  <si>
    <t xml:space="preserve">3271</t>
  </si>
  <si>
    <t xml:space="preserve">APLN</t>
  </si>
  <si>
    <t xml:space="preserve">3272</t>
  </si>
  <si>
    <t xml:space="preserve">3273</t>
  </si>
  <si>
    <t xml:space="preserve">3274</t>
  </si>
  <si>
    <t xml:space="preserve">3275</t>
  </si>
  <si>
    <t xml:space="preserve">3276</t>
  </si>
  <si>
    <t xml:space="preserve">3277</t>
  </si>
  <si>
    <t xml:space="preserve">3278</t>
  </si>
  <si>
    <t xml:space="preserve">3279</t>
  </si>
  <si>
    <t xml:space="preserve">3280</t>
  </si>
  <si>
    <t xml:space="preserve">3281</t>
  </si>
  <si>
    <t xml:space="preserve">3282</t>
  </si>
  <si>
    <t xml:space="preserve">3283</t>
  </si>
  <si>
    <t xml:space="preserve">3284</t>
  </si>
  <si>
    <t xml:space="preserve">3285</t>
  </si>
  <si>
    <t xml:space="preserve">3286</t>
  </si>
  <si>
    <t xml:space="preserve">3287</t>
  </si>
  <si>
    <t xml:space="preserve">3288</t>
  </si>
  <si>
    <t xml:space="preserve">3289</t>
  </si>
  <si>
    <t xml:space="preserve">3290</t>
  </si>
  <si>
    <t xml:space="preserve">3291</t>
  </si>
  <si>
    <t xml:space="preserve">3292</t>
  </si>
  <si>
    <t xml:space="preserve">3293</t>
  </si>
  <si>
    <t xml:space="preserve">3294</t>
  </si>
  <si>
    <t xml:space="preserve">3295</t>
  </si>
  <si>
    <t xml:space="preserve">3296</t>
  </si>
  <si>
    <t xml:space="preserve">3297</t>
  </si>
  <si>
    <t xml:space="preserve">3298</t>
  </si>
  <si>
    <t xml:space="preserve">3299</t>
  </si>
  <si>
    <t xml:space="preserve">3300</t>
  </si>
  <si>
    <t xml:space="preserve">3301</t>
  </si>
  <si>
    <t xml:space="preserve">ASRI</t>
  </si>
  <si>
    <t xml:space="preserve">3302</t>
  </si>
  <si>
    <t xml:space="preserve">3303</t>
  </si>
  <si>
    <t xml:space="preserve">3304</t>
  </si>
  <si>
    <t xml:space="preserve">3305</t>
  </si>
  <si>
    <t xml:space="preserve">3306</t>
  </si>
  <si>
    <t xml:space="preserve">3307</t>
  </si>
  <si>
    <t xml:space="preserve">3308</t>
  </si>
  <si>
    <t xml:space="preserve">3309</t>
  </si>
  <si>
    <t xml:space="preserve">3310</t>
  </si>
  <si>
    <t xml:space="preserve">3311</t>
  </si>
  <si>
    <t xml:space="preserve">3312</t>
  </si>
  <si>
    <t xml:space="preserve">3313</t>
  </si>
  <si>
    <t xml:space="preserve">3314</t>
  </si>
  <si>
    <t xml:space="preserve">3315</t>
  </si>
  <si>
    <t xml:space="preserve">3316</t>
  </si>
  <si>
    <t xml:space="preserve">3317</t>
  </si>
  <si>
    <t xml:space="preserve">3318</t>
  </si>
  <si>
    <t xml:space="preserve">3319</t>
  </si>
  <si>
    <t xml:space="preserve">3320</t>
  </si>
  <si>
    <t xml:space="preserve">3321</t>
  </si>
  <si>
    <t xml:space="preserve">3322</t>
  </si>
  <si>
    <t xml:space="preserve">3323</t>
  </si>
  <si>
    <t xml:space="preserve">3324</t>
  </si>
  <si>
    <t xml:space="preserve">3325</t>
  </si>
  <si>
    <t xml:space="preserve">3326</t>
  </si>
  <si>
    <t xml:space="preserve">3327</t>
  </si>
  <si>
    <t xml:space="preserve">3328</t>
  </si>
  <si>
    <t xml:space="preserve">3329</t>
  </si>
  <si>
    <t xml:space="preserve">3330</t>
  </si>
  <si>
    <t xml:space="preserve">3331</t>
  </si>
  <si>
    <t xml:space="preserve">BAPA</t>
  </si>
  <si>
    <t xml:space="preserve">3332</t>
  </si>
  <si>
    <t xml:space="preserve">3333</t>
  </si>
  <si>
    <t xml:space="preserve">3334</t>
  </si>
  <si>
    <t xml:space="preserve">3335</t>
  </si>
  <si>
    <t xml:space="preserve">3336</t>
  </si>
  <si>
    <t xml:space="preserve">3337</t>
  </si>
  <si>
    <t xml:space="preserve">3338</t>
  </si>
  <si>
    <t xml:space="preserve">3339</t>
  </si>
  <si>
    <t xml:space="preserve">3340</t>
  </si>
  <si>
    <t xml:space="preserve">3341</t>
  </si>
  <si>
    <t xml:space="preserve">3342</t>
  </si>
  <si>
    <t xml:space="preserve">3343</t>
  </si>
  <si>
    <t xml:space="preserve">3344</t>
  </si>
  <si>
    <t xml:space="preserve">3345</t>
  </si>
  <si>
    <t xml:space="preserve">3346</t>
  </si>
  <si>
    <t xml:space="preserve">3347</t>
  </si>
  <si>
    <t xml:space="preserve">3348</t>
  </si>
  <si>
    <t xml:space="preserve">3349</t>
  </si>
  <si>
    <t xml:space="preserve">3350</t>
  </si>
  <si>
    <t xml:space="preserve">3351</t>
  </si>
  <si>
    <t xml:space="preserve">3352</t>
  </si>
  <si>
    <t xml:space="preserve">3353</t>
  </si>
  <si>
    <t xml:space="preserve">3354</t>
  </si>
  <si>
    <t xml:space="preserve">3355</t>
  </si>
  <si>
    <t xml:space="preserve">3356</t>
  </si>
  <si>
    <t xml:space="preserve">3357</t>
  </si>
  <si>
    <t xml:space="preserve">3358</t>
  </si>
  <si>
    <t xml:space="preserve">3359</t>
  </si>
  <si>
    <t xml:space="preserve">3360</t>
  </si>
  <si>
    <t xml:space="preserve">3361</t>
  </si>
  <si>
    <t xml:space="preserve">BCIP</t>
  </si>
  <si>
    <t xml:space="preserve">3362</t>
  </si>
  <si>
    <t xml:space="preserve">3363</t>
  </si>
  <si>
    <t xml:space="preserve">3364</t>
  </si>
  <si>
    <t xml:space="preserve">3365</t>
  </si>
  <si>
    <t xml:space="preserve">3366</t>
  </si>
  <si>
    <t xml:space="preserve">3367</t>
  </si>
  <si>
    <t xml:space="preserve">3368</t>
  </si>
  <si>
    <t xml:space="preserve">3369</t>
  </si>
  <si>
    <t xml:space="preserve">3370</t>
  </si>
  <si>
    <t xml:space="preserve">3371</t>
  </si>
  <si>
    <t xml:space="preserve">3372</t>
  </si>
  <si>
    <t xml:space="preserve">3373</t>
  </si>
  <si>
    <t xml:space="preserve">3374</t>
  </si>
  <si>
    <t xml:space="preserve">3375</t>
  </si>
  <si>
    <t xml:space="preserve">3376</t>
  </si>
  <si>
    <t xml:space="preserve">3377</t>
  </si>
  <si>
    <t xml:space="preserve">3378</t>
  </si>
  <si>
    <t xml:space="preserve">3379</t>
  </si>
  <si>
    <t xml:space="preserve">3380</t>
  </si>
  <si>
    <t xml:space="preserve">3381</t>
  </si>
  <si>
    <t xml:space="preserve">3382</t>
  </si>
  <si>
    <t xml:space="preserve">3383</t>
  </si>
  <si>
    <t xml:space="preserve">3384</t>
  </si>
  <si>
    <t xml:space="preserve">3385</t>
  </si>
  <si>
    <t xml:space="preserve">3386</t>
  </si>
  <si>
    <t xml:space="preserve">3387</t>
  </si>
  <si>
    <t xml:space="preserve">3388</t>
  </si>
  <si>
    <t xml:space="preserve">3389</t>
  </si>
  <si>
    <t xml:space="preserve">3390</t>
  </si>
  <si>
    <t xml:space="preserve">3391</t>
  </si>
  <si>
    <t xml:space="preserve">BEST</t>
  </si>
  <si>
    <t xml:space="preserve">3392</t>
  </si>
  <si>
    <t xml:space="preserve">3393</t>
  </si>
  <si>
    <t xml:space="preserve">3394</t>
  </si>
  <si>
    <t xml:space="preserve">3395</t>
  </si>
  <si>
    <t xml:space="preserve">3396</t>
  </si>
  <si>
    <t xml:space="preserve">3397</t>
  </si>
  <si>
    <t xml:space="preserve">3398</t>
  </si>
  <si>
    <t xml:space="preserve">3399</t>
  </si>
  <si>
    <t xml:space="preserve">3400</t>
  </si>
  <si>
    <t xml:space="preserve">3401</t>
  </si>
  <si>
    <t xml:space="preserve">3402</t>
  </si>
  <si>
    <t xml:space="preserve">3403</t>
  </si>
  <si>
    <t xml:space="preserve">3404</t>
  </si>
  <si>
    <t xml:space="preserve">3405</t>
  </si>
  <si>
    <t xml:space="preserve">3406</t>
  </si>
  <si>
    <t xml:space="preserve">3407</t>
  </si>
  <si>
    <t xml:space="preserve">3408</t>
  </si>
  <si>
    <t xml:space="preserve">3409</t>
  </si>
  <si>
    <t xml:space="preserve">3410</t>
  </si>
  <si>
    <t xml:space="preserve">3411</t>
  </si>
  <si>
    <t xml:space="preserve">3412</t>
  </si>
  <si>
    <t xml:space="preserve">3413</t>
  </si>
  <si>
    <t xml:space="preserve">3414</t>
  </si>
  <si>
    <t xml:space="preserve">3415</t>
  </si>
  <si>
    <t xml:space="preserve">3416</t>
  </si>
  <si>
    <t xml:space="preserve">3417</t>
  </si>
  <si>
    <t xml:space="preserve">3418</t>
  </si>
  <si>
    <t xml:space="preserve">3419</t>
  </si>
  <si>
    <t xml:space="preserve">3420</t>
  </si>
  <si>
    <t xml:space="preserve">3421</t>
  </si>
  <si>
    <t xml:space="preserve">BKDP</t>
  </si>
  <si>
    <t xml:space="preserve">3422</t>
  </si>
  <si>
    <t xml:space="preserve">3423</t>
  </si>
  <si>
    <t xml:space="preserve">3424</t>
  </si>
  <si>
    <t xml:space="preserve">3425</t>
  </si>
  <si>
    <t xml:space="preserve">3426</t>
  </si>
  <si>
    <t xml:space="preserve">3427</t>
  </si>
  <si>
    <t xml:space="preserve">3428</t>
  </si>
  <si>
    <t xml:space="preserve">3429</t>
  </si>
  <si>
    <t xml:space="preserve">3430</t>
  </si>
  <si>
    <t xml:space="preserve">3431</t>
  </si>
  <si>
    <t xml:space="preserve">3432</t>
  </si>
  <si>
    <t xml:space="preserve">3433</t>
  </si>
  <si>
    <t xml:space="preserve">3434</t>
  </si>
  <si>
    <t xml:space="preserve">3435</t>
  </si>
  <si>
    <t xml:space="preserve">3436</t>
  </si>
  <si>
    <t xml:space="preserve">3437</t>
  </si>
  <si>
    <t xml:space="preserve">3438</t>
  </si>
  <si>
    <t xml:space="preserve">3439</t>
  </si>
  <si>
    <t xml:space="preserve">3440</t>
  </si>
  <si>
    <t xml:space="preserve">3441</t>
  </si>
  <si>
    <t xml:space="preserve">3442</t>
  </si>
  <si>
    <t xml:space="preserve">3443</t>
  </si>
  <si>
    <t xml:space="preserve">3444</t>
  </si>
  <si>
    <t xml:space="preserve">3445</t>
  </si>
  <si>
    <t xml:space="preserve">3446</t>
  </si>
  <si>
    <t xml:space="preserve">3447</t>
  </si>
  <si>
    <t xml:space="preserve">3448</t>
  </si>
  <si>
    <t xml:space="preserve">3449</t>
  </si>
  <si>
    <t xml:space="preserve">3450</t>
  </si>
  <si>
    <t xml:space="preserve">3451</t>
  </si>
  <si>
    <t xml:space="preserve">BKSL</t>
  </si>
  <si>
    <t xml:space="preserve">3452</t>
  </si>
  <si>
    <t xml:space="preserve">3453</t>
  </si>
  <si>
    <t xml:space="preserve">3454</t>
  </si>
  <si>
    <t xml:space="preserve">3455</t>
  </si>
  <si>
    <t xml:space="preserve">3456</t>
  </si>
  <si>
    <t xml:space="preserve">3457</t>
  </si>
  <si>
    <t xml:space="preserve">3458</t>
  </si>
  <si>
    <t xml:space="preserve">3459</t>
  </si>
  <si>
    <t xml:space="preserve">3460</t>
  </si>
  <si>
    <t xml:space="preserve">3461</t>
  </si>
  <si>
    <t xml:space="preserve">3462</t>
  </si>
  <si>
    <t xml:space="preserve">3463</t>
  </si>
  <si>
    <t xml:space="preserve">3464</t>
  </si>
  <si>
    <t xml:space="preserve">3465</t>
  </si>
  <si>
    <t xml:space="preserve">3466</t>
  </si>
  <si>
    <t xml:space="preserve">3467</t>
  </si>
  <si>
    <t xml:space="preserve">3468</t>
  </si>
  <si>
    <t xml:space="preserve">3469</t>
  </si>
  <si>
    <t xml:space="preserve">3470</t>
  </si>
  <si>
    <t xml:space="preserve">3471</t>
  </si>
  <si>
    <t xml:space="preserve">3472</t>
  </si>
  <si>
    <t xml:space="preserve">3473</t>
  </si>
  <si>
    <t xml:space="preserve">3474</t>
  </si>
  <si>
    <t xml:space="preserve">3475</t>
  </si>
  <si>
    <t xml:space="preserve">3476</t>
  </si>
  <si>
    <t xml:space="preserve">3477</t>
  </si>
  <si>
    <t xml:space="preserve">3478</t>
  </si>
  <si>
    <t xml:space="preserve">3479</t>
  </si>
  <si>
    <t xml:space="preserve">3480</t>
  </si>
  <si>
    <t xml:space="preserve">3481</t>
  </si>
  <si>
    <t xml:space="preserve">BSDE</t>
  </si>
  <si>
    <t xml:space="preserve">3482</t>
  </si>
  <si>
    <t xml:space="preserve">3483</t>
  </si>
  <si>
    <t xml:space="preserve">3484</t>
  </si>
  <si>
    <t xml:space="preserve">3485</t>
  </si>
  <si>
    <t xml:space="preserve">3486</t>
  </si>
  <si>
    <t xml:space="preserve">3487</t>
  </si>
  <si>
    <t xml:space="preserve">3488</t>
  </si>
  <si>
    <t xml:space="preserve">3489</t>
  </si>
  <si>
    <t xml:space="preserve">3490</t>
  </si>
  <si>
    <t xml:space="preserve">3491</t>
  </si>
  <si>
    <t xml:space="preserve">3492</t>
  </si>
  <si>
    <t xml:space="preserve">3493</t>
  </si>
  <si>
    <t xml:space="preserve">3494</t>
  </si>
  <si>
    <t xml:space="preserve">3495</t>
  </si>
  <si>
    <t xml:space="preserve">3496</t>
  </si>
  <si>
    <t xml:space="preserve">3497</t>
  </si>
  <si>
    <t xml:space="preserve">3498</t>
  </si>
  <si>
    <t xml:space="preserve">3499</t>
  </si>
  <si>
    <t xml:space="preserve">3500</t>
  </si>
  <si>
    <t xml:space="preserve">3501</t>
  </si>
  <si>
    <t xml:space="preserve">3502</t>
  </si>
  <si>
    <t xml:space="preserve">3503</t>
  </si>
  <si>
    <t xml:space="preserve">3504</t>
  </si>
  <si>
    <t xml:space="preserve">3505</t>
  </si>
  <si>
    <t xml:space="preserve">3506</t>
  </si>
  <si>
    <t xml:space="preserve">3507</t>
  </si>
  <si>
    <t xml:space="preserve">3508</t>
  </si>
  <si>
    <t xml:space="preserve">3509</t>
  </si>
  <si>
    <t xml:space="preserve">3510</t>
  </si>
  <si>
    <t xml:space="preserve">3511</t>
  </si>
  <si>
    <t xml:space="preserve">CTRA</t>
  </si>
  <si>
    <t xml:space="preserve">3512</t>
  </si>
  <si>
    <t xml:space="preserve">3513</t>
  </si>
  <si>
    <t xml:space="preserve">3514</t>
  </si>
  <si>
    <t xml:space="preserve">3515</t>
  </si>
  <si>
    <t xml:space="preserve">3516</t>
  </si>
  <si>
    <t xml:space="preserve">3517</t>
  </si>
  <si>
    <t xml:space="preserve">3518</t>
  </si>
  <si>
    <t xml:space="preserve">3519</t>
  </si>
  <si>
    <t xml:space="preserve">3520</t>
  </si>
  <si>
    <t xml:space="preserve">3521</t>
  </si>
  <si>
    <t xml:space="preserve">3522</t>
  </si>
  <si>
    <t xml:space="preserve">3523</t>
  </si>
  <si>
    <t xml:space="preserve">3524</t>
  </si>
  <si>
    <t xml:space="preserve">3525</t>
  </si>
  <si>
    <t xml:space="preserve">3526</t>
  </si>
  <si>
    <t xml:space="preserve">3527</t>
  </si>
  <si>
    <t xml:space="preserve">3528</t>
  </si>
  <si>
    <t xml:space="preserve">3529</t>
  </si>
  <si>
    <t xml:space="preserve">3530</t>
  </si>
  <si>
    <t xml:space="preserve">3531</t>
  </si>
  <si>
    <t xml:space="preserve">3532</t>
  </si>
  <si>
    <t xml:space="preserve">3533</t>
  </si>
  <si>
    <t xml:space="preserve">3534</t>
  </si>
  <si>
    <t xml:space="preserve">3535</t>
  </si>
  <si>
    <t xml:space="preserve">3536</t>
  </si>
  <si>
    <t xml:space="preserve">3537</t>
  </si>
  <si>
    <t xml:space="preserve">3538</t>
  </si>
  <si>
    <t xml:space="preserve">3539</t>
  </si>
  <si>
    <t xml:space="preserve">3540</t>
  </si>
  <si>
    <t xml:space="preserve">3541</t>
  </si>
  <si>
    <t xml:space="preserve">DILD</t>
  </si>
  <si>
    <t xml:space="preserve">3542</t>
  </si>
  <si>
    <t xml:space="preserve">3543</t>
  </si>
  <si>
    <t xml:space="preserve">3544</t>
  </si>
  <si>
    <t xml:space="preserve">3545</t>
  </si>
  <si>
    <t xml:space="preserve">3546</t>
  </si>
  <si>
    <t xml:space="preserve">3547</t>
  </si>
  <si>
    <t xml:space="preserve">3548</t>
  </si>
  <si>
    <t xml:space="preserve">3549</t>
  </si>
  <si>
    <t xml:space="preserve">3550</t>
  </si>
  <si>
    <t xml:space="preserve">3551</t>
  </si>
  <si>
    <t xml:space="preserve">3552</t>
  </si>
  <si>
    <t xml:space="preserve">3553</t>
  </si>
  <si>
    <t xml:space="preserve">3554</t>
  </si>
  <si>
    <t xml:space="preserve">3555</t>
  </si>
  <si>
    <t xml:space="preserve">3556</t>
  </si>
  <si>
    <t xml:space="preserve">3557</t>
  </si>
  <si>
    <t xml:space="preserve">3558</t>
  </si>
  <si>
    <t xml:space="preserve">3559</t>
  </si>
  <si>
    <t xml:space="preserve">3560</t>
  </si>
  <si>
    <t xml:space="preserve">3561</t>
  </si>
  <si>
    <t xml:space="preserve">3562</t>
  </si>
  <si>
    <t xml:space="preserve">3563</t>
  </si>
  <si>
    <t xml:space="preserve">3564</t>
  </si>
  <si>
    <t xml:space="preserve">3565</t>
  </si>
  <si>
    <t xml:space="preserve">3566</t>
  </si>
  <si>
    <t xml:space="preserve">3567</t>
  </si>
  <si>
    <t xml:space="preserve">3568</t>
  </si>
  <si>
    <t xml:space="preserve">3569</t>
  </si>
  <si>
    <t xml:space="preserve">3570</t>
  </si>
  <si>
    <t xml:space="preserve">3571</t>
  </si>
  <si>
    <t xml:space="preserve">DMAS</t>
  </si>
  <si>
    <t xml:space="preserve">3572</t>
  </si>
  <si>
    <t xml:space="preserve">3573</t>
  </si>
  <si>
    <t xml:space="preserve">3574</t>
  </si>
  <si>
    <t xml:space="preserve">3575</t>
  </si>
  <si>
    <t xml:space="preserve">3576</t>
  </si>
  <si>
    <t xml:space="preserve">3577</t>
  </si>
  <si>
    <t xml:space="preserve">3578</t>
  </si>
  <si>
    <t xml:space="preserve">3579</t>
  </si>
  <si>
    <t xml:space="preserve">3580</t>
  </si>
  <si>
    <t xml:space="preserve">3581</t>
  </si>
  <si>
    <t xml:space="preserve">3582</t>
  </si>
  <si>
    <t xml:space="preserve">3583</t>
  </si>
  <si>
    <t xml:space="preserve">3584</t>
  </si>
  <si>
    <t xml:space="preserve">3585</t>
  </si>
  <si>
    <t xml:space="preserve">3586</t>
  </si>
  <si>
    <t xml:space="preserve">3587</t>
  </si>
  <si>
    <t xml:space="preserve">3588</t>
  </si>
  <si>
    <t xml:space="preserve">3589</t>
  </si>
  <si>
    <t xml:space="preserve">3590</t>
  </si>
  <si>
    <t xml:space="preserve">3591</t>
  </si>
  <si>
    <t xml:space="preserve">3592</t>
  </si>
  <si>
    <t xml:space="preserve">3593</t>
  </si>
  <si>
    <t xml:space="preserve">3594</t>
  </si>
  <si>
    <t xml:space="preserve">3595</t>
  </si>
  <si>
    <t xml:space="preserve">3596</t>
  </si>
  <si>
    <t xml:space="preserve">3597</t>
  </si>
  <si>
    <t xml:space="preserve">3598</t>
  </si>
  <si>
    <t xml:space="preserve">3599</t>
  </si>
  <si>
    <t xml:space="preserve">3600</t>
  </si>
  <si>
    <t xml:space="preserve">3601</t>
  </si>
  <si>
    <t xml:space="preserve">EMDE</t>
  </si>
  <si>
    <t xml:space="preserve">3602</t>
  </si>
  <si>
    <t xml:space="preserve">3603</t>
  </si>
  <si>
    <t xml:space="preserve">3604</t>
  </si>
  <si>
    <t xml:space="preserve">3605</t>
  </si>
  <si>
    <t xml:space="preserve">3606</t>
  </si>
  <si>
    <t xml:space="preserve">3607</t>
  </si>
  <si>
    <t xml:space="preserve">3608</t>
  </si>
  <si>
    <t xml:space="preserve">3609</t>
  </si>
  <si>
    <t xml:space="preserve">3610</t>
  </si>
  <si>
    <t xml:space="preserve">3611</t>
  </si>
  <si>
    <t xml:space="preserve">3612</t>
  </si>
  <si>
    <t xml:space="preserve">3613</t>
  </si>
  <si>
    <t xml:space="preserve">3614</t>
  </si>
  <si>
    <t xml:space="preserve">3615</t>
  </si>
  <si>
    <t xml:space="preserve">3616</t>
  </si>
  <si>
    <t xml:space="preserve">3617</t>
  </si>
  <si>
    <t xml:space="preserve">3618</t>
  </si>
  <si>
    <t xml:space="preserve">3619</t>
  </si>
  <si>
    <t xml:space="preserve">3620</t>
  </si>
  <si>
    <t xml:space="preserve">3621</t>
  </si>
  <si>
    <t xml:space="preserve">3622</t>
  </si>
  <si>
    <t xml:space="preserve">3623</t>
  </si>
  <si>
    <t xml:space="preserve">3624</t>
  </si>
  <si>
    <t xml:space="preserve">3625</t>
  </si>
  <si>
    <t xml:space="preserve">3626</t>
  </si>
  <si>
    <t xml:space="preserve">3627</t>
  </si>
  <si>
    <t xml:space="preserve">3628</t>
  </si>
  <si>
    <t xml:space="preserve">3629</t>
  </si>
  <si>
    <t xml:space="preserve">3630</t>
  </si>
  <si>
    <t xml:space="preserve">3631</t>
  </si>
  <si>
    <t xml:space="preserve">FORZ</t>
  </si>
  <si>
    <t xml:space="preserve">3632</t>
  </si>
  <si>
    <t xml:space="preserve">3633</t>
  </si>
  <si>
    <t xml:space="preserve">3634</t>
  </si>
  <si>
    <t xml:space="preserve">3635</t>
  </si>
  <si>
    <t xml:space="preserve">3636</t>
  </si>
  <si>
    <t xml:space="preserve">3637</t>
  </si>
  <si>
    <t xml:space="preserve">3638</t>
  </si>
  <si>
    <t xml:space="preserve">3639</t>
  </si>
  <si>
    <t xml:space="preserve">3640</t>
  </si>
  <si>
    <t xml:space="preserve">3641</t>
  </si>
  <si>
    <t xml:space="preserve">3642</t>
  </si>
  <si>
    <t xml:space="preserve">3643</t>
  </si>
  <si>
    <t xml:space="preserve">3644</t>
  </si>
  <si>
    <t xml:space="preserve">3645</t>
  </si>
  <si>
    <t xml:space="preserve">3646</t>
  </si>
  <si>
    <t xml:space="preserve">3647</t>
  </si>
  <si>
    <t xml:space="preserve">3648</t>
  </si>
  <si>
    <t xml:space="preserve">3649</t>
  </si>
  <si>
    <t xml:space="preserve">3650</t>
  </si>
  <si>
    <t xml:space="preserve">3651</t>
  </si>
  <si>
    <t xml:space="preserve">3652</t>
  </si>
  <si>
    <t xml:space="preserve">3653</t>
  </si>
  <si>
    <t xml:space="preserve">3654</t>
  </si>
  <si>
    <t xml:space="preserve">3655</t>
  </si>
  <si>
    <t xml:space="preserve">3656</t>
  </si>
  <si>
    <t xml:space="preserve">3657</t>
  </si>
  <si>
    <t xml:space="preserve">3658</t>
  </si>
  <si>
    <t xml:space="preserve">3659</t>
  </si>
  <si>
    <t xml:space="preserve">3660</t>
  </si>
  <si>
    <t xml:space="preserve">3661</t>
  </si>
  <si>
    <t xml:space="preserve">GPRA</t>
  </si>
  <si>
    <t xml:space="preserve">3662</t>
  </si>
  <si>
    <t xml:space="preserve">3663</t>
  </si>
  <si>
    <t xml:space="preserve">3664</t>
  </si>
  <si>
    <t xml:space="preserve">3665</t>
  </si>
  <si>
    <t xml:space="preserve">3666</t>
  </si>
  <si>
    <t xml:space="preserve">3667</t>
  </si>
  <si>
    <t xml:space="preserve">3668</t>
  </si>
  <si>
    <t xml:space="preserve">3669</t>
  </si>
  <si>
    <t xml:space="preserve">3670</t>
  </si>
  <si>
    <t xml:space="preserve">3671</t>
  </si>
  <si>
    <t xml:space="preserve">3672</t>
  </si>
  <si>
    <t xml:space="preserve">3673</t>
  </si>
  <si>
    <t xml:space="preserve">3674</t>
  </si>
  <si>
    <t xml:space="preserve">3675</t>
  </si>
  <si>
    <t xml:space="preserve">3676</t>
  </si>
  <si>
    <t xml:space="preserve">3677</t>
  </si>
  <si>
    <t xml:space="preserve">3678</t>
  </si>
  <si>
    <t xml:space="preserve">3679</t>
  </si>
  <si>
    <t xml:space="preserve">3680</t>
  </si>
  <si>
    <t xml:space="preserve">3681</t>
  </si>
  <si>
    <t xml:space="preserve">3682</t>
  </si>
  <si>
    <t xml:space="preserve">3683</t>
  </si>
  <si>
    <t xml:space="preserve">3684</t>
  </si>
  <si>
    <t xml:space="preserve">3685</t>
  </si>
  <si>
    <t xml:space="preserve">3686</t>
  </si>
  <si>
    <t xml:space="preserve">3687</t>
  </si>
  <si>
    <t xml:space="preserve">3688</t>
  </si>
  <si>
    <t xml:space="preserve">3689</t>
  </si>
  <si>
    <t xml:space="preserve">3690</t>
  </si>
  <si>
    <t xml:space="preserve">3691</t>
  </si>
  <si>
    <t xml:space="preserve">GWSA</t>
  </si>
  <si>
    <t xml:space="preserve">3692</t>
  </si>
  <si>
    <t xml:space="preserve">3693</t>
  </si>
  <si>
    <t xml:space="preserve">3694</t>
  </si>
  <si>
    <t xml:space="preserve">3695</t>
  </si>
  <si>
    <t xml:space="preserve">3696</t>
  </si>
  <si>
    <t xml:space="preserve">3697</t>
  </si>
  <si>
    <t xml:space="preserve">3698</t>
  </si>
  <si>
    <t xml:space="preserve">3699</t>
  </si>
  <si>
    <t xml:space="preserve">3700</t>
  </si>
  <si>
    <t xml:space="preserve">3701</t>
  </si>
  <si>
    <t xml:space="preserve">3702</t>
  </si>
  <si>
    <t xml:space="preserve">3703</t>
  </si>
  <si>
    <t xml:space="preserve">3704</t>
  </si>
  <si>
    <t xml:space="preserve">3705</t>
  </si>
  <si>
    <t xml:space="preserve">3706</t>
  </si>
  <si>
    <t xml:space="preserve">3707</t>
  </si>
  <si>
    <t xml:space="preserve">3708</t>
  </si>
  <si>
    <t xml:space="preserve">3709</t>
  </si>
  <si>
    <t xml:space="preserve">3710</t>
  </si>
  <si>
    <t xml:space="preserve">3711</t>
  </si>
  <si>
    <t xml:space="preserve">3712</t>
  </si>
  <si>
    <t xml:space="preserve">3713</t>
  </si>
  <si>
    <t xml:space="preserve">3714</t>
  </si>
  <si>
    <t xml:space="preserve">3715</t>
  </si>
  <si>
    <t xml:space="preserve">3716</t>
  </si>
  <si>
    <t xml:space="preserve">3717</t>
  </si>
  <si>
    <t xml:space="preserve">3718</t>
  </si>
  <si>
    <t xml:space="preserve">3719</t>
  </si>
  <si>
    <t xml:space="preserve">3720</t>
  </si>
  <si>
    <t xml:space="preserve">3721</t>
  </si>
  <si>
    <t xml:space="preserve">JRPT</t>
  </si>
  <si>
    <t xml:space="preserve">3722</t>
  </si>
  <si>
    <t xml:space="preserve">3723</t>
  </si>
  <si>
    <t xml:space="preserve">3724</t>
  </si>
  <si>
    <t xml:space="preserve">3725</t>
  </si>
  <si>
    <t xml:space="preserve">3726</t>
  </si>
  <si>
    <t xml:space="preserve">3727</t>
  </si>
  <si>
    <t xml:space="preserve">3728</t>
  </si>
  <si>
    <t xml:space="preserve">3729</t>
  </si>
  <si>
    <t xml:space="preserve">3730</t>
  </si>
  <si>
    <t xml:space="preserve">3731</t>
  </si>
  <si>
    <t xml:space="preserve">3732</t>
  </si>
  <si>
    <t xml:space="preserve">3733</t>
  </si>
  <si>
    <t xml:space="preserve">3734</t>
  </si>
  <si>
    <t xml:space="preserve">3735</t>
  </si>
  <si>
    <t xml:space="preserve">3736</t>
  </si>
  <si>
    <t xml:space="preserve">3737</t>
  </si>
  <si>
    <t xml:space="preserve">3738</t>
  </si>
  <si>
    <t xml:space="preserve">3739</t>
  </si>
  <si>
    <t xml:space="preserve">3740</t>
  </si>
  <si>
    <t xml:space="preserve">3741</t>
  </si>
  <si>
    <t xml:space="preserve">3742</t>
  </si>
  <si>
    <t xml:space="preserve">3743</t>
  </si>
  <si>
    <t xml:space="preserve">3744</t>
  </si>
  <si>
    <t xml:space="preserve">3745</t>
  </si>
  <si>
    <t xml:space="preserve">3746</t>
  </si>
  <si>
    <t xml:space="preserve">3747</t>
  </si>
  <si>
    <t xml:space="preserve">3748</t>
  </si>
  <si>
    <t xml:space="preserve">3749</t>
  </si>
  <si>
    <t xml:space="preserve">3750</t>
  </si>
  <si>
    <t xml:space="preserve">3751</t>
  </si>
  <si>
    <t xml:space="preserve">KIJA</t>
  </si>
  <si>
    <t xml:space="preserve">3752</t>
  </si>
  <si>
    <t xml:space="preserve">3753</t>
  </si>
  <si>
    <t xml:space="preserve">3754</t>
  </si>
  <si>
    <t xml:space="preserve">3755</t>
  </si>
  <si>
    <t xml:space="preserve">3756</t>
  </si>
  <si>
    <t xml:space="preserve">3757</t>
  </si>
  <si>
    <t xml:space="preserve">3758</t>
  </si>
  <si>
    <t xml:space="preserve">3759</t>
  </si>
  <si>
    <t xml:space="preserve">3760</t>
  </si>
  <si>
    <t xml:space="preserve">3761</t>
  </si>
  <si>
    <t xml:space="preserve">3762</t>
  </si>
  <si>
    <t xml:space="preserve">3763</t>
  </si>
  <si>
    <t xml:space="preserve">3764</t>
  </si>
  <si>
    <t xml:space="preserve">3765</t>
  </si>
  <si>
    <t xml:space="preserve">3766</t>
  </si>
  <si>
    <t xml:space="preserve">3767</t>
  </si>
  <si>
    <t xml:space="preserve">3768</t>
  </si>
  <si>
    <t xml:space="preserve">3769</t>
  </si>
  <si>
    <t xml:space="preserve">3770</t>
  </si>
  <si>
    <t xml:space="preserve">3771</t>
  </si>
  <si>
    <t xml:space="preserve">3772</t>
  </si>
  <si>
    <t xml:space="preserve">3773</t>
  </si>
  <si>
    <t xml:space="preserve">3774</t>
  </si>
  <si>
    <t xml:space="preserve">3775</t>
  </si>
  <si>
    <t xml:space="preserve">3776</t>
  </si>
  <si>
    <t xml:space="preserve">3777</t>
  </si>
  <si>
    <t xml:space="preserve">3778</t>
  </si>
  <si>
    <t xml:space="preserve">3779</t>
  </si>
  <si>
    <t xml:space="preserve">3780</t>
  </si>
  <si>
    <t xml:space="preserve">3781</t>
  </si>
  <si>
    <t xml:space="preserve">LPCK</t>
  </si>
  <si>
    <t xml:space="preserve">3782</t>
  </si>
  <si>
    <t xml:space="preserve">3783</t>
  </si>
  <si>
    <t xml:space="preserve">3784</t>
  </si>
  <si>
    <t xml:space="preserve">3785</t>
  </si>
  <si>
    <t xml:space="preserve">3786</t>
  </si>
  <si>
    <t xml:space="preserve">3787</t>
  </si>
  <si>
    <t xml:space="preserve">3788</t>
  </si>
  <si>
    <t xml:space="preserve">3789</t>
  </si>
  <si>
    <t xml:space="preserve">3790</t>
  </si>
  <si>
    <t xml:space="preserve">3791</t>
  </si>
  <si>
    <t xml:space="preserve">3792</t>
  </si>
  <si>
    <t xml:space="preserve">3793</t>
  </si>
  <si>
    <t xml:space="preserve">3794</t>
  </si>
  <si>
    <t xml:space="preserve">3795</t>
  </si>
  <si>
    <t xml:space="preserve">3796</t>
  </si>
  <si>
    <t xml:space="preserve">3797</t>
  </si>
  <si>
    <t xml:space="preserve">3798</t>
  </si>
  <si>
    <t xml:space="preserve">3799</t>
  </si>
  <si>
    <t xml:space="preserve">3800</t>
  </si>
  <si>
    <t xml:space="preserve">3801</t>
  </si>
  <si>
    <t xml:space="preserve">3802</t>
  </si>
  <si>
    <t xml:space="preserve">3803</t>
  </si>
  <si>
    <t xml:space="preserve">3804</t>
  </si>
  <si>
    <t xml:space="preserve">3805</t>
  </si>
  <si>
    <t xml:space="preserve">3806</t>
  </si>
  <si>
    <t xml:space="preserve">3807</t>
  </si>
  <si>
    <t xml:space="preserve">3808</t>
  </si>
  <si>
    <t xml:space="preserve">3809</t>
  </si>
  <si>
    <t xml:space="preserve">3810</t>
  </si>
  <si>
    <t xml:space="preserve">3811</t>
  </si>
  <si>
    <t xml:space="preserve">LPKR</t>
  </si>
  <si>
    <t xml:space="preserve">3812</t>
  </si>
  <si>
    <t xml:space="preserve">3813</t>
  </si>
  <si>
    <t xml:space="preserve">3814</t>
  </si>
  <si>
    <t xml:space="preserve">3815</t>
  </si>
  <si>
    <t xml:space="preserve">3816</t>
  </si>
  <si>
    <t xml:space="preserve">3817</t>
  </si>
  <si>
    <t xml:space="preserve">3818</t>
  </si>
  <si>
    <t xml:space="preserve">3819</t>
  </si>
  <si>
    <t xml:space="preserve">3820</t>
  </si>
  <si>
    <t xml:space="preserve">3821</t>
  </si>
  <si>
    <t xml:space="preserve">3822</t>
  </si>
  <si>
    <t xml:space="preserve">3823</t>
  </si>
  <si>
    <t xml:space="preserve">3824</t>
  </si>
  <si>
    <t xml:space="preserve">3825</t>
  </si>
  <si>
    <t xml:space="preserve">3826</t>
  </si>
  <si>
    <t xml:space="preserve">3827</t>
  </si>
  <si>
    <t xml:space="preserve">3828</t>
  </si>
  <si>
    <t xml:space="preserve">3829</t>
  </si>
  <si>
    <t xml:space="preserve">3830</t>
  </si>
  <si>
    <t xml:space="preserve">3831</t>
  </si>
  <si>
    <t xml:space="preserve">3832</t>
  </si>
  <si>
    <t xml:space="preserve">3833</t>
  </si>
  <si>
    <t xml:space="preserve">3834</t>
  </si>
  <si>
    <t xml:space="preserve">3835</t>
  </si>
  <si>
    <t xml:space="preserve">3836</t>
  </si>
  <si>
    <t xml:space="preserve">3837</t>
  </si>
  <si>
    <t xml:space="preserve">3838</t>
  </si>
  <si>
    <t xml:space="preserve">3839</t>
  </si>
  <si>
    <t xml:space="preserve">3840</t>
  </si>
  <si>
    <t xml:space="preserve">3841</t>
  </si>
  <si>
    <t xml:space="preserve">MDLN</t>
  </si>
  <si>
    <t xml:space="preserve">3842</t>
  </si>
  <si>
    <t xml:space="preserve">3843</t>
  </si>
  <si>
    <t xml:space="preserve">3844</t>
  </si>
  <si>
    <t xml:space="preserve">3845</t>
  </si>
  <si>
    <t xml:space="preserve">3846</t>
  </si>
  <si>
    <t xml:space="preserve">3847</t>
  </si>
  <si>
    <t xml:space="preserve">3848</t>
  </si>
  <si>
    <t xml:space="preserve">3849</t>
  </si>
  <si>
    <t xml:space="preserve">3850</t>
  </si>
  <si>
    <t xml:space="preserve">3851</t>
  </si>
  <si>
    <t xml:space="preserve">3852</t>
  </si>
  <si>
    <t xml:space="preserve">3853</t>
  </si>
  <si>
    <t xml:space="preserve">3854</t>
  </si>
  <si>
    <t xml:space="preserve">3855</t>
  </si>
  <si>
    <t xml:space="preserve">3856</t>
  </si>
  <si>
    <t xml:space="preserve">3857</t>
  </si>
  <si>
    <t xml:space="preserve">3858</t>
  </si>
  <si>
    <t xml:space="preserve">3859</t>
  </si>
  <si>
    <t xml:space="preserve">3860</t>
  </si>
  <si>
    <t xml:space="preserve">3861</t>
  </si>
  <si>
    <t xml:space="preserve">3862</t>
  </si>
  <si>
    <t xml:space="preserve">3863</t>
  </si>
  <si>
    <t xml:space="preserve">3864</t>
  </si>
  <si>
    <t xml:space="preserve">3865</t>
  </si>
  <si>
    <t xml:space="preserve">3866</t>
  </si>
  <si>
    <t xml:space="preserve">3867</t>
  </si>
  <si>
    <t xml:space="preserve">3868</t>
  </si>
  <si>
    <t xml:space="preserve">3869</t>
  </si>
  <si>
    <t xml:space="preserve">3870</t>
  </si>
  <si>
    <t xml:space="preserve">3871</t>
  </si>
  <si>
    <t xml:space="preserve">MMLP</t>
  </si>
  <si>
    <t xml:space="preserve">3872</t>
  </si>
  <si>
    <t xml:space="preserve">3873</t>
  </si>
  <si>
    <t xml:space="preserve">3874</t>
  </si>
  <si>
    <t xml:space="preserve">3875</t>
  </si>
  <si>
    <t xml:space="preserve">3876</t>
  </si>
  <si>
    <t xml:space="preserve">3877</t>
  </si>
  <si>
    <t xml:space="preserve">3878</t>
  </si>
  <si>
    <t xml:space="preserve">3879</t>
  </si>
  <si>
    <t xml:space="preserve">3880</t>
  </si>
  <si>
    <t xml:space="preserve">3881</t>
  </si>
  <si>
    <t xml:space="preserve">3882</t>
  </si>
  <si>
    <t xml:space="preserve">3883</t>
  </si>
  <si>
    <t xml:space="preserve">3884</t>
  </si>
  <si>
    <t xml:space="preserve">3885</t>
  </si>
  <si>
    <t xml:space="preserve">3886</t>
  </si>
  <si>
    <t xml:space="preserve">3887</t>
  </si>
  <si>
    <t xml:space="preserve">3888</t>
  </si>
  <si>
    <t xml:space="preserve">3889</t>
  </si>
  <si>
    <t xml:space="preserve">3890</t>
  </si>
  <si>
    <t xml:space="preserve">3891</t>
  </si>
  <si>
    <t xml:space="preserve">3892</t>
  </si>
  <si>
    <t xml:space="preserve">3893</t>
  </si>
  <si>
    <t xml:space="preserve">3894</t>
  </si>
  <si>
    <t xml:space="preserve">3895</t>
  </si>
  <si>
    <t xml:space="preserve">3896</t>
  </si>
  <si>
    <t xml:space="preserve">3897</t>
  </si>
  <si>
    <t xml:space="preserve">3898</t>
  </si>
  <si>
    <t xml:space="preserve">3899</t>
  </si>
  <si>
    <t xml:space="preserve">3900</t>
  </si>
  <si>
    <t xml:space="preserve">3901</t>
  </si>
  <si>
    <t xml:space="preserve">MTSM</t>
  </si>
  <si>
    <t xml:space="preserve">3902</t>
  </si>
  <si>
    <t xml:space="preserve">3903</t>
  </si>
  <si>
    <t xml:space="preserve">3904</t>
  </si>
  <si>
    <t xml:space="preserve">3905</t>
  </si>
  <si>
    <t xml:space="preserve">3906</t>
  </si>
  <si>
    <t xml:space="preserve">3907</t>
  </si>
  <si>
    <t xml:space="preserve">3908</t>
  </si>
  <si>
    <t xml:space="preserve">3909</t>
  </si>
  <si>
    <t xml:space="preserve">3910</t>
  </si>
  <si>
    <t xml:space="preserve">3911</t>
  </si>
  <si>
    <t xml:space="preserve">3912</t>
  </si>
  <si>
    <t xml:space="preserve">3913</t>
  </si>
  <si>
    <t xml:space="preserve">3914</t>
  </si>
  <si>
    <t xml:space="preserve">3915</t>
  </si>
  <si>
    <t xml:space="preserve">3916</t>
  </si>
  <si>
    <t xml:space="preserve">3917</t>
  </si>
  <si>
    <t xml:space="preserve">3918</t>
  </si>
  <si>
    <t xml:space="preserve">3919</t>
  </si>
  <si>
    <t xml:space="preserve">3920</t>
  </si>
  <si>
    <t xml:space="preserve">3921</t>
  </si>
  <si>
    <t xml:space="preserve">3922</t>
  </si>
  <si>
    <t xml:space="preserve">3923</t>
  </si>
  <si>
    <t xml:space="preserve">3924</t>
  </si>
  <si>
    <t xml:space="preserve">3925</t>
  </si>
  <si>
    <t xml:space="preserve">3926</t>
  </si>
  <si>
    <t xml:space="preserve">3927</t>
  </si>
  <si>
    <t xml:space="preserve">3928</t>
  </si>
  <si>
    <t xml:space="preserve">3929</t>
  </si>
  <si>
    <t xml:space="preserve">3930</t>
  </si>
  <si>
    <t xml:space="preserve">3931</t>
  </si>
  <si>
    <t xml:space="preserve">NRCA</t>
  </si>
  <si>
    <t xml:space="preserve">3932</t>
  </si>
  <si>
    <t xml:space="preserve">3933</t>
  </si>
  <si>
    <t xml:space="preserve">3934</t>
  </si>
  <si>
    <t xml:space="preserve">3935</t>
  </si>
  <si>
    <t xml:space="preserve">3936</t>
  </si>
  <si>
    <t xml:space="preserve">3937</t>
  </si>
  <si>
    <t xml:space="preserve">3938</t>
  </si>
  <si>
    <t xml:space="preserve">3939</t>
  </si>
  <si>
    <t xml:space="preserve">3940</t>
  </si>
  <si>
    <t xml:space="preserve">3941</t>
  </si>
  <si>
    <t xml:space="preserve">3942</t>
  </si>
  <si>
    <t xml:space="preserve">3943</t>
  </si>
  <si>
    <t xml:space="preserve">3944</t>
  </si>
  <si>
    <t xml:space="preserve">3945</t>
  </si>
  <si>
    <t xml:space="preserve">3946</t>
  </si>
  <si>
    <t xml:space="preserve">3947</t>
  </si>
  <si>
    <t xml:space="preserve">3948</t>
  </si>
  <si>
    <t xml:space="preserve">3949</t>
  </si>
  <si>
    <t xml:space="preserve">3950</t>
  </si>
  <si>
    <t xml:space="preserve">3951</t>
  </si>
  <si>
    <t xml:space="preserve">3952</t>
  </si>
  <si>
    <t xml:space="preserve">3953</t>
  </si>
  <si>
    <t xml:space="preserve">3954</t>
  </si>
  <si>
    <t xml:space="preserve">3955</t>
  </si>
  <si>
    <t xml:space="preserve">3956</t>
  </si>
  <si>
    <t xml:space="preserve">3957</t>
  </si>
  <si>
    <t xml:space="preserve">3958</t>
  </si>
  <si>
    <t xml:space="preserve">3959</t>
  </si>
  <si>
    <t xml:space="preserve">3960</t>
  </si>
  <si>
    <t xml:space="preserve">3961</t>
  </si>
  <si>
    <t xml:space="preserve">PBSA</t>
  </si>
  <si>
    <t xml:space="preserve">3962</t>
  </si>
  <si>
    <t xml:space="preserve">3963</t>
  </si>
  <si>
    <t xml:space="preserve">3964</t>
  </si>
  <si>
    <t xml:space="preserve">3965</t>
  </si>
  <si>
    <t xml:space="preserve">3966</t>
  </si>
  <si>
    <t xml:space="preserve">3967</t>
  </si>
  <si>
    <t xml:space="preserve">3968</t>
  </si>
  <si>
    <t xml:space="preserve">3969</t>
  </si>
  <si>
    <t xml:space="preserve">3970</t>
  </si>
  <si>
    <t xml:space="preserve">3971</t>
  </si>
  <si>
    <t xml:space="preserve">3972</t>
  </si>
  <si>
    <t xml:space="preserve">3973</t>
  </si>
  <si>
    <t xml:space="preserve">3974</t>
  </si>
  <si>
    <t xml:space="preserve">3975</t>
  </si>
  <si>
    <t xml:space="preserve">3976</t>
  </si>
  <si>
    <t xml:space="preserve">3977</t>
  </si>
  <si>
    <t xml:space="preserve">3978</t>
  </si>
  <si>
    <t xml:space="preserve">3979</t>
  </si>
  <si>
    <t xml:space="preserve">3980</t>
  </si>
  <si>
    <t xml:space="preserve">3981</t>
  </si>
  <si>
    <t xml:space="preserve">3982</t>
  </si>
  <si>
    <t xml:space="preserve">3983</t>
  </si>
  <si>
    <t xml:space="preserve">3984</t>
  </si>
  <si>
    <t xml:space="preserve">3985</t>
  </si>
  <si>
    <t xml:space="preserve">3986</t>
  </si>
  <si>
    <t xml:space="preserve">3987</t>
  </si>
  <si>
    <t xml:space="preserve">3988</t>
  </si>
  <si>
    <t xml:space="preserve">3989</t>
  </si>
  <si>
    <t xml:space="preserve">3990</t>
  </si>
  <si>
    <t xml:space="preserve">3991</t>
  </si>
  <si>
    <t xml:space="preserve">PPRO</t>
  </si>
  <si>
    <t xml:space="preserve">3992</t>
  </si>
  <si>
    <t xml:space="preserve">3993</t>
  </si>
  <si>
    <t xml:space="preserve">3994</t>
  </si>
  <si>
    <t xml:space="preserve">3995</t>
  </si>
  <si>
    <t xml:space="preserve">3996</t>
  </si>
  <si>
    <t xml:space="preserve">3997</t>
  </si>
  <si>
    <t xml:space="preserve">3998</t>
  </si>
  <si>
    <t xml:space="preserve">3999</t>
  </si>
  <si>
    <t xml:space="preserve">4000</t>
  </si>
  <si>
    <t xml:space="preserve">4001</t>
  </si>
  <si>
    <t xml:space="preserve">4002</t>
  </si>
  <si>
    <t xml:space="preserve">4003</t>
  </si>
  <si>
    <t xml:space="preserve">4004</t>
  </si>
  <si>
    <t xml:space="preserve">4005</t>
  </si>
  <si>
    <t xml:space="preserve">4006</t>
  </si>
  <si>
    <t xml:space="preserve">4007</t>
  </si>
  <si>
    <t xml:space="preserve">4008</t>
  </si>
  <si>
    <t xml:space="preserve">4009</t>
  </si>
  <si>
    <t xml:space="preserve">4010</t>
  </si>
  <si>
    <t xml:space="preserve">4011</t>
  </si>
  <si>
    <t xml:space="preserve">4012</t>
  </si>
  <si>
    <t xml:space="preserve">4013</t>
  </si>
  <si>
    <t xml:space="preserve">4014</t>
  </si>
  <si>
    <t xml:space="preserve">4015</t>
  </si>
  <si>
    <t xml:space="preserve">4016</t>
  </si>
  <si>
    <t xml:space="preserve">4017</t>
  </si>
  <si>
    <t xml:space="preserve">4018</t>
  </si>
  <si>
    <t xml:space="preserve">4019</t>
  </si>
  <si>
    <t xml:space="preserve">4020</t>
  </si>
  <si>
    <t xml:space="preserve">4021</t>
  </si>
  <si>
    <t xml:space="preserve">PTPP</t>
  </si>
  <si>
    <t xml:space="preserve">4022</t>
  </si>
  <si>
    <t xml:space="preserve">4023</t>
  </si>
  <si>
    <t xml:space="preserve">4024</t>
  </si>
  <si>
    <t xml:space="preserve">4025</t>
  </si>
  <si>
    <t xml:space="preserve">4026</t>
  </si>
  <si>
    <t xml:space="preserve">4027</t>
  </si>
  <si>
    <t xml:space="preserve">4028</t>
  </si>
  <si>
    <t xml:space="preserve">4029</t>
  </si>
  <si>
    <t xml:space="preserve">4030</t>
  </si>
  <si>
    <t xml:space="preserve">4031</t>
  </si>
  <si>
    <t xml:space="preserve">4032</t>
  </si>
  <si>
    <t xml:space="preserve">4033</t>
  </si>
  <si>
    <t xml:space="preserve">4034</t>
  </si>
  <si>
    <t xml:space="preserve">4035</t>
  </si>
  <si>
    <t xml:space="preserve">4036</t>
  </si>
  <si>
    <t xml:space="preserve">4037</t>
  </si>
  <si>
    <t xml:space="preserve">4038</t>
  </si>
  <si>
    <t xml:space="preserve">4039</t>
  </si>
  <si>
    <t xml:space="preserve">4040</t>
  </si>
  <si>
    <t xml:space="preserve">4041</t>
  </si>
  <si>
    <t xml:space="preserve">4042</t>
  </si>
  <si>
    <t xml:space="preserve">4043</t>
  </si>
  <si>
    <t xml:space="preserve">4044</t>
  </si>
  <si>
    <t xml:space="preserve">4045</t>
  </si>
  <si>
    <t xml:space="preserve">4046</t>
  </si>
  <si>
    <t xml:space="preserve">4047</t>
  </si>
  <si>
    <t xml:space="preserve">4048</t>
  </si>
  <si>
    <t xml:space="preserve">4049</t>
  </si>
  <si>
    <t xml:space="preserve">4050</t>
  </si>
  <si>
    <t xml:space="preserve">4051</t>
  </si>
  <si>
    <t xml:space="preserve">PWON</t>
  </si>
  <si>
    <t xml:space="preserve">4052</t>
  </si>
  <si>
    <t xml:space="preserve">4053</t>
  </si>
  <si>
    <t xml:space="preserve">4054</t>
  </si>
  <si>
    <t xml:space="preserve">4055</t>
  </si>
  <si>
    <t xml:space="preserve">4056</t>
  </si>
  <si>
    <t xml:space="preserve">4057</t>
  </si>
  <si>
    <t xml:space="preserve">4058</t>
  </si>
  <si>
    <t xml:space="preserve">4059</t>
  </si>
  <si>
    <t xml:space="preserve">4060</t>
  </si>
  <si>
    <t xml:space="preserve">4061</t>
  </si>
  <si>
    <t xml:space="preserve">4062</t>
  </si>
  <si>
    <t xml:space="preserve">4063</t>
  </si>
  <si>
    <t xml:space="preserve">4064</t>
  </si>
  <si>
    <t xml:space="preserve">4065</t>
  </si>
  <si>
    <t xml:space="preserve">4066</t>
  </si>
  <si>
    <t xml:space="preserve">4067</t>
  </si>
  <si>
    <t xml:space="preserve">4068</t>
  </si>
  <si>
    <t xml:space="preserve">4069</t>
  </si>
  <si>
    <t xml:space="preserve">4070</t>
  </si>
  <si>
    <t xml:space="preserve">4071</t>
  </si>
  <si>
    <t xml:space="preserve">4072</t>
  </si>
  <si>
    <t xml:space="preserve">4073</t>
  </si>
  <si>
    <t xml:space="preserve">4074</t>
  </si>
  <si>
    <t xml:space="preserve">4075</t>
  </si>
  <si>
    <t xml:space="preserve">4076</t>
  </si>
  <si>
    <t xml:space="preserve">4077</t>
  </si>
  <si>
    <t xml:space="preserve">4078</t>
  </si>
  <si>
    <t xml:space="preserve">4079</t>
  </si>
  <si>
    <t xml:space="preserve">4080</t>
  </si>
  <si>
    <t xml:space="preserve">4081</t>
  </si>
  <si>
    <t xml:space="preserve">RBMS</t>
  </si>
  <si>
    <t xml:space="preserve">4082</t>
  </si>
  <si>
    <t xml:space="preserve">4083</t>
  </si>
  <si>
    <t xml:space="preserve">4084</t>
  </si>
  <si>
    <t xml:space="preserve">4085</t>
  </si>
  <si>
    <t xml:space="preserve">4086</t>
  </si>
  <si>
    <t xml:space="preserve">4087</t>
  </si>
  <si>
    <t xml:space="preserve">4088</t>
  </si>
  <si>
    <t xml:space="preserve">4089</t>
  </si>
  <si>
    <t xml:space="preserve">4090</t>
  </si>
  <si>
    <t xml:space="preserve">4091</t>
  </si>
  <si>
    <t xml:space="preserve">4092</t>
  </si>
  <si>
    <t xml:space="preserve">4093</t>
  </si>
  <si>
    <t xml:space="preserve">4094</t>
  </si>
  <si>
    <t xml:space="preserve">4095</t>
  </si>
  <si>
    <t xml:space="preserve">4096</t>
  </si>
  <si>
    <t xml:space="preserve">4097</t>
  </si>
  <si>
    <t xml:space="preserve">4098</t>
  </si>
  <si>
    <t xml:space="preserve">4099</t>
  </si>
  <si>
    <t xml:space="preserve">4100</t>
  </si>
  <si>
    <t xml:space="preserve">4101</t>
  </si>
  <si>
    <t xml:space="preserve">4102</t>
  </si>
  <si>
    <t xml:space="preserve">4103</t>
  </si>
  <si>
    <t xml:space="preserve">4104</t>
  </si>
  <si>
    <t xml:space="preserve">4105</t>
  </si>
  <si>
    <t xml:space="preserve">4106</t>
  </si>
  <si>
    <t xml:space="preserve">4107</t>
  </si>
  <si>
    <t xml:space="preserve">4108</t>
  </si>
  <si>
    <t xml:space="preserve">4109</t>
  </si>
  <si>
    <t xml:space="preserve">4110</t>
  </si>
  <si>
    <t xml:space="preserve">4111</t>
  </si>
  <si>
    <t xml:space="preserve">SMDM</t>
  </si>
  <si>
    <t xml:space="preserve">4112</t>
  </si>
  <si>
    <t xml:space="preserve">4113</t>
  </si>
  <si>
    <t xml:space="preserve">4114</t>
  </si>
  <si>
    <t xml:space="preserve">4115</t>
  </si>
  <si>
    <t xml:space="preserve">4116</t>
  </si>
  <si>
    <t xml:space="preserve">4117</t>
  </si>
  <si>
    <t xml:space="preserve">4118</t>
  </si>
  <si>
    <t xml:space="preserve">4119</t>
  </si>
  <si>
    <t xml:space="preserve">4120</t>
  </si>
  <si>
    <t xml:space="preserve">4121</t>
  </si>
  <si>
    <t xml:space="preserve">4122</t>
  </si>
  <si>
    <t xml:space="preserve">4123</t>
  </si>
  <si>
    <t xml:space="preserve">4124</t>
  </si>
  <si>
    <t xml:space="preserve">4125</t>
  </si>
  <si>
    <t xml:space="preserve">4126</t>
  </si>
  <si>
    <t xml:space="preserve">4127</t>
  </si>
  <si>
    <t xml:space="preserve">4128</t>
  </si>
  <si>
    <t xml:space="preserve">4129</t>
  </si>
  <si>
    <t xml:space="preserve">4130</t>
  </si>
  <si>
    <t xml:space="preserve">4131</t>
  </si>
  <si>
    <t xml:space="preserve">4132</t>
  </si>
  <si>
    <t xml:space="preserve">4133</t>
  </si>
  <si>
    <t xml:space="preserve">4134</t>
  </si>
  <si>
    <t xml:space="preserve">4135</t>
  </si>
  <si>
    <t xml:space="preserve">4136</t>
  </si>
  <si>
    <t xml:space="preserve">4137</t>
  </si>
  <si>
    <t xml:space="preserve">4138</t>
  </si>
  <si>
    <t xml:space="preserve">4139</t>
  </si>
  <si>
    <t xml:space="preserve">4140</t>
  </si>
  <si>
    <t xml:space="preserve">4141</t>
  </si>
  <si>
    <t xml:space="preserve">SMRA</t>
  </si>
  <si>
    <t xml:space="preserve">4142</t>
  </si>
  <si>
    <t xml:space="preserve">4143</t>
  </si>
  <si>
    <t xml:space="preserve">4144</t>
  </si>
  <si>
    <t xml:space="preserve">4145</t>
  </si>
  <si>
    <t xml:space="preserve">4146</t>
  </si>
  <si>
    <t xml:space="preserve">4147</t>
  </si>
  <si>
    <t xml:space="preserve">4148</t>
  </si>
  <si>
    <t xml:space="preserve">4149</t>
  </si>
  <si>
    <t xml:space="preserve">4150</t>
  </si>
  <si>
    <t xml:space="preserve">4151</t>
  </si>
  <si>
    <t xml:space="preserve">4152</t>
  </si>
  <si>
    <t xml:space="preserve">4153</t>
  </si>
  <si>
    <t xml:space="preserve">4154</t>
  </si>
  <si>
    <t xml:space="preserve">4155</t>
  </si>
  <si>
    <t xml:space="preserve">4156</t>
  </si>
  <si>
    <t xml:space="preserve">4157</t>
  </si>
  <si>
    <t xml:space="preserve">4158</t>
  </si>
  <si>
    <t xml:space="preserve">4159</t>
  </si>
  <si>
    <t xml:space="preserve">4160</t>
  </si>
  <si>
    <t xml:space="preserve">4161</t>
  </si>
  <si>
    <t xml:space="preserve">4162</t>
  </si>
  <si>
    <t xml:space="preserve">4163</t>
  </si>
  <si>
    <t xml:space="preserve">4164</t>
  </si>
  <si>
    <t xml:space="preserve">4165</t>
  </si>
  <si>
    <t xml:space="preserve">4166</t>
  </si>
  <si>
    <t xml:space="preserve">4167</t>
  </si>
  <si>
    <t xml:space="preserve">4168</t>
  </si>
  <si>
    <t xml:space="preserve">4169</t>
  </si>
  <si>
    <t xml:space="preserve">4170</t>
  </si>
  <si>
    <t xml:space="preserve">4171</t>
  </si>
  <si>
    <t xml:space="preserve">SSIA</t>
  </si>
  <si>
    <t xml:space="preserve">4172</t>
  </si>
  <si>
    <t xml:space="preserve">4173</t>
  </si>
  <si>
    <t xml:space="preserve">4174</t>
  </si>
  <si>
    <t xml:space="preserve">4175</t>
  </si>
  <si>
    <t xml:space="preserve">4176</t>
  </si>
  <si>
    <t xml:space="preserve">4177</t>
  </si>
  <si>
    <t xml:space="preserve">4178</t>
  </si>
  <si>
    <t xml:space="preserve">4179</t>
  </si>
  <si>
    <t xml:space="preserve">4180</t>
  </si>
  <si>
    <t xml:space="preserve">4181</t>
  </si>
  <si>
    <t xml:space="preserve">4182</t>
  </si>
  <si>
    <t xml:space="preserve">4183</t>
  </si>
  <si>
    <t xml:space="preserve">4184</t>
  </si>
  <si>
    <t xml:space="preserve">4185</t>
  </si>
  <si>
    <t xml:space="preserve">4186</t>
  </si>
  <si>
    <t xml:space="preserve">4187</t>
  </si>
  <si>
    <t xml:space="preserve">4188</t>
  </si>
  <si>
    <t xml:space="preserve">4189</t>
  </si>
  <si>
    <t xml:space="preserve">4190</t>
  </si>
  <si>
    <t xml:space="preserve">4191</t>
  </si>
  <si>
    <t xml:space="preserve">4192</t>
  </si>
  <si>
    <t xml:space="preserve">4193</t>
  </si>
  <si>
    <t xml:space="preserve">4194</t>
  </si>
  <si>
    <t xml:space="preserve">4195</t>
  </si>
  <si>
    <t xml:space="preserve">4196</t>
  </si>
  <si>
    <t xml:space="preserve">4197</t>
  </si>
  <si>
    <t xml:space="preserve">4198</t>
  </si>
  <si>
    <t xml:space="preserve">4199</t>
  </si>
  <si>
    <t xml:space="preserve">4200</t>
  </si>
  <si>
    <t xml:space="preserve">4201</t>
  </si>
  <si>
    <t xml:space="preserve">TARA</t>
  </si>
  <si>
    <t xml:space="preserve">4202</t>
  </si>
  <si>
    <t xml:space="preserve">4203</t>
  </si>
  <si>
    <t xml:space="preserve">4204</t>
  </si>
  <si>
    <t xml:space="preserve">4205</t>
  </si>
  <si>
    <t xml:space="preserve">4206</t>
  </si>
  <si>
    <t xml:space="preserve">4207</t>
  </si>
  <si>
    <t xml:space="preserve">4208</t>
  </si>
  <si>
    <t xml:space="preserve">4209</t>
  </si>
  <si>
    <t xml:space="preserve">4210</t>
  </si>
  <si>
    <t xml:space="preserve">4211</t>
  </si>
  <si>
    <t xml:space="preserve">4212</t>
  </si>
  <si>
    <t xml:space="preserve">4213</t>
  </si>
  <si>
    <t xml:space="preserve">4214</t>
  </si>
  <si>
    <t xml:space="preserve">4215</t>
  </si>
  <si>
    <t xml:space="preserve">4216</t>
  </si>
  <si>
    <t xml:space="preserve">4217</t>
  </si>
  <si>
    <t xml:space="preserve">4218</t>
  </si>
  <si>
    <t xml:space="preserve">4219</t>
  </si>
  <si>
    <t xml:space="preserve">4220</t>
  </si>
  <si>
    <t xml:space="preserve">4221</t>
  </si>
  <si>
    <t xml:space="preserve">4222</t>
  </si>
  <si>
    <t xml:space="preserve">4223</t>
  </si>
  <si>
    <t xml:space="preserve">4224</t>
  </si>
  <si>
    <t xml:space="preserve">4225</t>
  </si>
  <si>
    <t xml:space="preserve">4226</t>
  </si>
  <si>
    <t xml:space="preserve">4227</t>
  </si>
  <si>
    <t xml:space="preserve">4228</t>
  </si>
  <si>
    <t xml:space="preserve">4229</t>
  </si>
  <si>
    <t xml:space="preserve">4230</t>
  </si>
  <si>
    <t xml:space="preserve">4231</t>
  </si>
  <si>
    <t xml:space="preserve">TOTL</t>
  </si>
  <si>
    <t xml:space="preserve">4232</t>
  </si>
  <si>
    <t xml:space="preserve">4233</t>
  </si>
  <si>
    <t xml:space="preserve">4234</t>
  </si>
  <si>
    <t xml:space="preserve">4235</t>
  </si>
  <si>
    <t xml:space="preserve">4236</t>
  </si>
  <si>
    <t xml:space="preserve">4237</t>
  </si>
  <si>
    <t xml:space="preserve">4238</t>
  </si>
  <si>
    <t xml:space="preserve">4239</t>
  </si>
  <si>
    <t xml:space="preserve">4240</t>
  </si>
  <si>
    <t xml:space="preserve">4241</t>
  </si>
  <si>
    <t xml:space="preserve">4242</t>
  </si>
  <si>
    <t xml:space="preserve">4243</t>
  </si>
  <si>
    <t xml:space="preserve">4244</t>
  </si>
  <si>
    <t xml:space="preserve">4245</t>
  </si>
  <si>
    <t xml:space="preserve">4246</t>
  </si>
  <si>
    <t xml:space="preserve">4247</t>
  </si>
  <si>
    <t xml:space="preserve">4248</t>
  </si>
  <si>
    <t xml:space="preserve">4249</t>
  </si>
  <si>
    <t xml:space="preserve">4250</t>
  </si>
  <si>
    <t xml:space="preserve">4251</t>
  </si>
  <si>
    <t xml:space="preserve">4252</t>
  </si>
  <si>
    <t xml:space="preserve">4253</t>
  </si>
  <si>
    <t xml:space="preserve">4254</t>
  </si>
  <si>
    <t xml:space="preserve">4255</t>
  </si>
  <si>
    <t xml:space="preserve">4256</t>
  </si>
  <si>
    <t xml:space="preserve">4257</t>
  </si>
  <si>
    <t xml:space="preserve">4258</t>
  </si>
  <si>
    <t xml:space="preserve">4259</t>
  </si>
  <si>
    <t xml:space="preserve">4260</t>
  </si>
  <si>
    <t xml:space="preserve">4261</t>
  </si>
  <si>
    <t xml:space="preserve">TOPS</t>
  </si>
  <si>
    <t xml:space="preserve">4262</t>
  </si>
  <si>
    <t xml:space="preserve">4263</t>
  </si>
  <si>
    <t xml:space="preserve">4264</t>
  </si>
  <si>
    <t xml:space="preserve">4265</t>
  </si>
  <si>
    <t xml:space="preserve">4266</t>
  </si>
  <si>
    <t xml:space="preserve">4267</t>
  </si>
  <si>
    <t xml:space="preserve">4268</t>
  </si>
  <si>
    <t xml:space="preserve">4269</t>
  </si>
  <si>
    <t xml:space="preserve">4270</t>
  </si>
  <si>
    <t xml:space="preserve">4271</t>
  </si>
  <si>
    <t xml:space="preserve">4272</t>
  </si>
  <si>
    <t xml:space="preserve">4273</t>
  </si>
  <si>
    <t xml:space="preserve">4274</t>
  </si>
  <si>
    <t xml:space="preserve">4275</t>
  </si>
  <si>
    <t xml:space="preserve">4276</t>
  </si>
  <si>
    <t xml:space="preserve">4277</t>
  </si>
  <si>
    <t xml:space="preserve">4278</t>
  </si>
  <si>
    <t xml:space="preserve">4279</t>
  </si>
  <si>
    <t xml:space="preserve">4280</t>
  </si>
  <si>
    <t xml:space="preserve">4281</t>
  </si>
  <si>
    <t xml:space="preserve">4282</t>
  </si>
  <si>
    <t xml:space="preserve">4283</t>
  </si>
  <si>
    <t xml:space="preserve">4284</t>
  </si>
  <si>
    <t xml:space="preserve">4285</t>
  </si>
  <si>
    <t xml:space="preserve">4286</t>
  </si>
  <si>
    <t xml:space="preserve">4287</t>
  </si>
  <si>
    <t xml:space="preserve">4288</t>
  </si>
  <si>
    <t xml:space="preserve">4289</t>
  </si>
  <si>
    <t xml:space="preserve">4290</t>
  </si>
  <si>
    <t xml:space="preserve">4291</t>
  </si>
  <si>
    <t xml:space="preserve">WEGE</t>
  </si>
  <si>
    <t xml:space="preserve">4292</t>
  </si>
  <si>
    <t xml:space="preserve">4293</t>
  </si>
  <si>
    <t xml:space="preserve">4294</t>
  </si>
  <si>
    <t xml:space="preserve">4295</t>
  </si>
  <si>
    <t xml:space="preserve">4296</t>
  </si>
  <si>
    <t xml:space="preserve">4297</t>
  </si>
  <si>
    <t xml:space="preserve">4298</t>
  </si>
  <si>
    <t xml:space="preserve">4299</t>
  </si>
  <si>
    <t xml:space="preserve">4300</t>
  </si>
  <si>
    <t xml:space="preserve">4301</t>
  </si>
  <si>
    <t xml:space="preserve">4302</t>
  </si>
  <si>
    <t xml:space="preserve">4303</t>
  </si>
  <si>
    <t xml:space="preserve">4304</t>
  </si>
  <si>
    <t xml:space="preserve">4305</t>
  </si>
  <si>
    <t xml:space="preserve">4306</t>
  </si>
  <si>
    <t xml:space="preserve">4307</t>
  </si>
  <si>
    <t xml:space="preserve">4308</t>
  </si>
  <si>
    <t xml:space="preserve">4309</t>
  </si>
  <si>
    <t xml:space="preserve">4310</t>
  </si>
  <si>
    <t xml:space="preserve">4311</t>
  </si>
  <si>
    <t xml:space="preserve">4312</t>
  </si>
  <si>
    <t xml:space="preserve">4313</t>
  </si>
  <si>
    <t xml:space="preserve">4314</t>
  </si>
  <si>
    <t xml:space="preserve">4315</t>
  </si>
  <si>
    <t xml:space="preserve">4316</t>
  </si>
  <si>
    <t xml:space="preserve">4317</t>
  </si>
  <si>
    <t xml:space="preserve">4318</t>
  </si>
  <si>
    <t xml:space="preserve">4319</t>
  </si>
  <si>
    <t xml:space="preserve">4320</t>
  </si>
  <si>
    <t xml:space="preserve">4321</t>
  </si>
  <si>
    <t xml:space="preserve">WIKA</t>
  </si>
  <si>
    <t xml:space="preserve">4322</t>
  </si>
  <si>
    <t xml:space="preserve">4323</t>
  </si>
  <si>
    <t xml:space="preserve">4324</t>
  </si>
  <si>
    <t xml:space="preserve">4325</t>
  </si>
  <si>
    <t xml:space="preserve">4326</t>
  </si>
  <si>
    <t xml:space="preserve">4327</t>
  </si>
  <si>
    <t xml:space="preserve">4328</t>
  </si>
  <si>
    <t xml:space="preserve">4329</t>
  </si>
  <si>
    <t xml:space="preserve">4330</t>
  </si>
  <si>
    <t xml:space="preserve">4331</t>
  </si>
  <si>
    <t xml:space="preserve">4332</t>
  </si>
  <si>
    <t xml:space="preserve">4333</t>
  </si>
  <si>
    <t xml:space="preserve">4334</t>
  </si>
  <si>
    <t xml:space="preserve">4335</t>
  </si>
  <si>
    <t xml:space="preserve">4336</t>
  </si>
  <si>
    <t xml:space="preserve">4337</t>
  </si>
  <si>
    <t xml:space="preserve">4338</t>
  </si>
  <si>
    <t xml:space="preserve">4339</t>
  </si>
  <si>
    <t xml:space="preserve">4340</t>
  </si>
  <si>
    <t xml:space="preserve">4341</t>
  </si>
  <si>
    <t xml:space="preserve">4342</t>
  </si>
  <si>
    <t xml:space="preserve">4343</t>
  </si>
  <si>
    <t xml:space="preserve">4344</t>
  </si>
  <si>
    <t xml:space="preserve">4345</t>
  </si>
  <si>
    <t xml:space="preserve">4346</t>
  </si>
  <si>
    <t xml:space="preserve">4347</t>
  </si>
  <si>
    <t xml:space="preserve">4348</t>
  </si>
  <si>
    <t xml:space="preserve">4349</t>
  </si>
  <si>
    <t xml:space="preserve">4350</t>
  </si>
  <si>
    <t xml:space="preserve">4351</t>
  </si>
  <si>
    <t xml:space="preserve">WSKT</t>
  </si>
  <si>
    <t xml:space="preserve">4352</t>
  </si>
  <si>
    <t xml:space="preserve">4353</t>
  </si>
  <si>
    <t xml:space="preserve">4354</t>
  </si>
  <si>
    <t xml:space="preserve">4355</t>
  </si>
  <si>
    <t xml:space="preserve">4356</t>
  </si>
  <si>
    <t xml:space="preserve">4357</t>
  </si>
  <si>
    <t xml:space="preserve">4358</t>
  </si>
  <si>
    <t xml:space="preserve">4359</t>
  </si>
  <si>
    <t xml:space="preserve">4360</t>
  </si>
  <si>
    <t xml:space="preserve">4361</t>
  </si>
  <si>
    <t xml:space="preserve">4362</t>
  </si>
  <si>
    <t xml:space="preserve">4363</t>
  </si>
  <si>
    <t xml:space="preserve">4364</t>
  </si>
  <si>
    <t xml:space="preserve">4365</t>
  </si>
  <si>
    <t xml:space="preserve">4366</t>
  </si>
  <si>
    <t xml:space="preserve">4367</t>
  </si>
  <si>
    <t xml:space="preserve">4368</t>
  </si>
  <si>
    <t xml:space="preserve">4369</t>
  </si>
  <si>
    <t xml:space="preserve">4370</t>
  </si>
  <si>
    <t xml:space="preserve">4371</t>
  </si>
  <si>
    <t xml:space="preserve">4372</t>
  </si>
  <si>
    <t xml:space="preserve">4373</t>
  </si>
  <si>
    <t xml:space="preserve">4374</t>
  </si>
  <si>
    <t xml:space="preserve">4375</t>
  </si>
  <si>
    <t xml:space="preserve">4376</t>
  </si>
  <si>
    <t xml:space="preserve">4377</t>
  </si>
  <si>
    <t xml:space="preserve">4378</t>
  </si>
  <si>
    <t xml:space="preserve">4379</t>
  </si>
  <si>
    <t xml:space="preserve">4380</t>
  </si>
  <si>
    <t xml:space="preserve">4381</t>
  </si>
  <si>
    <t xml:space="preserve">BALI</t>
  </si>
  <si>
    <t xml:space="preserve">4382</t>
  </si>
  <si>
    <t xml:space="preserve">4383</t>
  </si>
  <si>
    <t xml:space="preserve">4384</t>
  </si>
  <si>
    <t xml:space="preserve">4385</t>
  </si>
  <si>
    <t xml:space="preserve">4386</t>
  </si>
  <si>
    <t xml:space="preserve">4387</t>
  </si>
  <si>
    <t xml:space="preserve">4388</t>
  </si>
  <si>
    <t xml:space="preserve">4389</t>
  </si>
  <si>
    <t xml:space="preserve">4390</t>
  </si>
  <si>
    <t xml:space="preserve">4391</t>
  </si>
  <si>
    <t xml:space="preserve">4392</t>
  </si>
  <si>
    <t xml:space="preserve">4393</t>
  </si>
  <si>
    <t xml:space="preserve">4394</t>
  </si>
  <si>
    <t xml:space="preserve">4395</t>
  </si>
  <si>
    <t xml:space="preserve">4396</t>
  </si>
  <si>
    <t xml:space="preserve">4397</t>
  </si>
  <si>
    <t xml:space="preserve">4398</t>
  </si>
  <si>
    <t xml:space="preserve">4399</t>
  </si>
  <si>
    <t xml:space="preserve">4400</t>
  </si>
  <si>
    <t xml:space="preserve">4401</t>
  </si>
  <si>
    <t xml:space="preserve">4402</t>
  </si>
  <si>
    <t xml:space="preserve">4403</t>
  </si>
  <si>
    <t xml:space="preserve">4404</t>
  </si>
  <si>
    <t xml:space="preserve">4405</t>
  </si>
  <si>
    <t xml:space="preserve">4406</t>
  </si>
  <si>
    <t xml:space="preserve">4407</t>
  </si>
  <si>
    <t xml:space="preserve">4408</t>
  </si>
  <si>
    <t xml:space="preserve">4409</t>
  </si>
  <si>
    <t xml:space="preserve">4410</t>
  </si>
  <si>
    <t xml:space="preserve">4411</t>
  </si>
  <si>
    <t xml:space="preserve">BIRD</t>
  </si>
  <si>
    <t xml:space="preserve">4412</t>
  </si>
  <si>
    <t xml:space="preserve">4413</t>
  </si>
  <si>
    <t xml:space="preserve">4414</t>
  </si>
  <si>
    <t xml:space="preserve">4415</t>
  </si>
  <si>
    <t xml:space="preserve">4416</t>
  </si>
  <si>
    <t xml:space="preserve">4417</t>
  </si>
  <si>
    <t xml:space="preserve">4418</t>
  </si>
  <si>
    <t xml:space="preserve">4419</t>
  </si>
  <si>
    <t xml:space="preserve">4420</t>
  </si>
  <si>
    <t xml:space="preserve">4421</t>
  </si>
  <si>
    <t xml:space="preserve">4422</t>
  </si>
  <si>
    <t xml:space="preserve">4423</t>
  </si>
  <si>
    <t xml:space="preserve">4424</t>
  </si>
  <si>
    <t xml:space="preserve">4425</t>
  </si>
  <si>
    <t xml:space="preserve">4426</t>
  </si>
  <si>
    <t xml:space="preserve">4427</t>
  </si>
  <si>
    <t xml:space="preserve">4428</t>
  </si>
  <si>
    <t xml:space="preserve">4429</t>
  </si>
  <si>
    <t xml:space="preserve">4430</t>
  </si>
  <si>
    <t xml:space="preserve">4431</t>
  </si>
  <si>
    <t xml:space="preserve">4432</t>
  </si>
  <si>
    <t xml:space="preserve">4433</t>
  </si>
  <si>
    <t xml:space="preserve">4434</t>
  </si>
  <si>
    <t xml:space="preserve">4435</t>
  </si>
  <si>
    <t xml:space="preserve">4436</t>
  </si>
  <si>
    <t xml:space="preserve">4437</t>
  </si>
  <si>
    <t xml:space="preserve">4438</t>
  </si>
  <si>
    <t xml:space="preserve">4439</t>
  </si>
  <si>
    <t xml:space="preserve">4440</t>
  </si>
  <si>
    <t xml:space="preserve">4441</t>
  </si>
  <si>
    <t xml:space="preserve">BUKK</t>
  </si>
  <si>
    <t xml:space="preserve">4442</t>
  </si>
  <si>
    <t xml:space="preserve">4443</t>
  </si>
  <si>
    <t xml:space="preserve">4444</t>
  </si>
  <si>
    <t xml:space="preserve">4445</t>
  </si>
  <si>
    <t xml:space="preserve">4446</t>
  </si>
  <si>
    <t xml:space="preserve">4447</t>
  </si>
  <si>
    <t xml:space="preserve">4448</t>
  </si>
  <si>
    <t xml:space="preserve">4449</t>
  </si>
  <si>
    <t xml:space="preserve">4450</t>
  </si>
  <si>
    <t xml:space="preserve">4451</t>
  </si>
  <si>
    <t xml:space="preserve">4452</t>
  </si>
  <si>
    <t xml:space="preserve">4453</t>
  </si>
  <si>
    <t xml:space="preserve">4454</t>
  </si>
  <si>
    <t xml:space="preserve">4455</t>
  </si>
  <si>
    <t xml:space="preserve">4456</t>
  </si>
  <si>
    <t xml:space="preserve">4457</t>
  </si>
  <si>
    <t xml:space="preserve">4458</t>
  </si>
  <si>
    <t xml:space="preserve">4459</t>
  </si>
  <si>
    <t xml:space="preserve">4460</t>
  </si>
  <si>
    <t xml:space="preserve">4461</t>
  </si>
  <si>
    <t xml:space="preserve">4462</t>
  </si>
  <si>
    <t xml:space="preserve">4463</t>
  </si>
  <si>
    <t xml:space="preserve">4464</t>
  </si>
  <si>
    <t xml:space="preserve">4465</t>
  </si>
  <si>
    <t xml:space="preserve">4466</t>
  </si>
  <si>
    <t xml:space="preserve">4467</t>
  </si>
  <si>
    <t xml:space="preserve">4468</t>
  </si>
  <si>
    <t xml:space="preserve">4469</t>
  </si>
  <si>
    <t xml:space="preserve">4470</t>
  </si>
  <si>
    <t xml:space="preserve">4471</t>
  </si>
  <si>
    <t xml:space="preserve">BULL</t>
  </si>
  <si>
    <t xml:space="preserve">4472</t>
  </si>
  <si>
    <t xml:space="preserve">4473</t>
  </si>
  <si>
    <t xml:space="preserve">4474</t>
  </si>
  <si>
    <t xml:space="preserve">4475</t>
  </si>
  <si>
    <t xml:space="preserve">4476</t>
  </si>
  <si>
    <t xml:space="preserve">4477</t>
  </si>
  <si>
    <t xml:space="preserve">4478</t>
  </si>
  <si>
    <t xml:space="preserve">4479</t>
  </si>
  <si>
    <t xml:space="preserve">4480</t>
  </si>
  <si>
    <t xml:space="preserve">4481</t>
  </si>
  <si>
    <t xml:space="preserve">4482</t>
  </si>
  <si>
    <t xml:space="preserve">4483</t>
  </si>
  <si>
    <t xml:space="preserve">4484</t>
  </si>
  <si>
    <t xml:space="preserve">4485</t>
  </si>
  <si>
    <t xml:space="preserve">4486</t>
  </si>
  <si>
    <t xml:space="preserve">4487</t>
  </si>
  <si>
    <t xml:space="preserve">4488</t>
  </si>
  <si>
    <t xml:space="preserve">4489</t>
  </si>
  <si>
    <t xml:space="preserve">4490</t>
  </si>
  <si>
    <t xml:space="preserve">4491</t>
  </si>
  <si>
    <t xml:space="preserve">4492</t>
  </si>
  <si>
    <t xml:space="preserve">4493</t>
  </si>
  <si>
    <t xml:space="preserve">4494</t>
  </si>
  <si>
    <t xml:space="preserve">4495</t>
  </si>
  <si>
    <t xml:space="preserve">4496</t>
  </si>
  <si>
    <t xml:space="preserve">4497</t>
  </si>
  <si>
    <t xml:space="preserve">4498</t>
  </si>
  <si>
    <t xml:space="preserve">4499</t>
  </si>
  <si>
    <t xml:space="preserve">4500</t>
  </si>
  <si>
    <t xml:space="preserve">4501</t>
  </si>
  <si>
    <t xml:space="preserve">CMNP</t>
  </si>
  <si>
    <t xml:space="preserve">4502</t>
  </si>
  <si>
    <t xml:space="preserve">4503</t>
  </si>
  <si>
    <t xml:space="preserve">4504</t>
  </si>
  <si>
    <t xml:space="preserve">4505</t>
  </si>
  <si>
    <t xml:space="preserve">4506</t>
  </si>
  <si>
    <t xml:space="preserve">4507</t>
  </si>
  <si>
    <t xml:space="preserve">4508</t>
  </si>
  <si>
    <t xml:space="preserve">4509</t>
  </si>
  <si>
    <t xml:space="preserve">4510</t>
  </si>
  <si>
    <t xml:space="preserve">4511</t>
  </si>
  <si>
    <t xml:space="preserve">4512</t>
  </si>
  <si>
    <t xml:space="preserve">4513</t>
  </si>
  <si>
    <t xml:space="preserve">4514</t>
  </si>
  <si>
    <t xml:space="preserve">4515</t>
  </si>
  <si>
    <t xml:space="preserve">4516</t>
  </si>
  <si>
    <t xml:space="preserve">4517</t>
  </si>
  <si>
    <t xml:space="preserve">4518</t>
  </si>
  <si>
    <t xml:space="preserve">4519</t>
  </si>
  <si>
    <t xml:space="preserve">4520</t>
  </si>
  <si>
    <t xml:space="preserve">4521</t>
  </si>
  <si>
    <t xml:space="preserve">4522</t>
  </si>
  <si>
    <t xml:space="preserve">4523</t>
  </si>
  <si>
    <t xml:space="preserve">4524</t>
  </si>
  <si>
    <t xml:space="preserve">4525</t>
  </si>
  <si>
    <t xml:space="preserve">4526</t>
  </si>
  <si>
    <t xml:space="preserve">4527</t>
  </si>
  <si>
    <t xml:space="preserve">4528</t>
  </si>
  <si>
    <t xml:space="preserve">4529</t>
  </si>
  <si>
    <t xml:space="preserve">4530</t>
  </si>
  <si>
    <t xml:space="preserve">4531</t>
  </si>
  <si>
    <t xml:space="preserve">EXCL</t>
  </si>
  <si>
    <t xml:space="preserve">4532</t>
  </si>
  <si>
    <t xml:space="preserve">4533</t>
  </si>
  <si>
    <t xml:space="preserve">4534</t>
  </si>
  <si>
    <t xml:space="preserve">4535</t>
  </si>
  <si>
    <t xml:space="preserve">4536</t>
  </si>
  <si>
    <t xml:space="preserve">4537</t>
  </si>
  <si>
    <t xml:space="preserve">4538</t>
  </si>
  <si>
    <t xml:space="preserve">4539</t>
  </si>
  <si>
    <t xml:space="preserve">4540</t>
  </si>
  <si>
    <t xml:space="preserve">4541</t>
  </si>
  <si>
    <t xml:space="preserve">4542</t>
  </si>
  <si>
    <t xml:space="preserve">4543</t>
  </si>
  <si>
    <t xml:space="preserve">4544</t>
  </si>
  <si>
    <t xml:space="preserve">4545</t>
  </si>
  <si>
    <t xml:space="preserve">4546</t>
  </si>
  <si>
    <t xml:space="preserve">4547</t>
  </si>
  <si>
    <t xml:space="preserve">4548</t>
  </si>
  <si>
    <t xml:space="preserve">4549</t>
  </si>
  <si>
    <t xml:space="preserve">4550</t>
  </si>
  <si>
    <t xml:space="preserve">4551</t>
  </si>
  <si>
    <t xml:space="preserve">4552</t>
  </si>
  <si>
    <t xml:space="preserve">4553</t>
  </si>
  <si>
    <t xml:space="preserve">4554</t>
  </si>
  <si>
    <t xml:space="preserve">4555</t>
  </si>
  <si>
    <t xml:space="preserve">4556</t>
  </si>
  <si>
    <t xml:space="preserve">4557</t>
  </si>
  <si>
    <t xml:space="preserve">4558</t>
  </si>
  <si>
    <t xml:space="preserve">4559</t>
  </si>
  <si>
    <t xml:space="preserve">4560</t>
  </si>
  <si>
    <t xml:space="preserve">4561</t>
  </si>
  <si>
    <t xml:space="preserve">FREN</t>
  </si>
  <si>
    <t xml:space="preserve">4562</t>
  </si>
  <si>
    <t xml:space="preserve">4563</t>
  </si>
  <si>
    <t xml:space="preserve">4564</t>
  </si>
  <si>
    <t xml:space="preserve">4565</t>
  </si>
  <si>
    <t xml:space="preserve">4566</t>
  </si>
  <si>
    <t xml:space="preserve">4567</t>
  </si>
  <si>
    <t xml:space="preserve">4568</t>
  </si>
  <si>
    <t xml:space="preserve">4569</t>
  </si>
  <si>
    <t xml:space="preserve">4570</t>
  </si>
  <si>
    <t xml:space="preserve">4571</t>
  </si>
  <si>
    <t xml:space="preserve">4572</t>
  </si>
  <si>
    <t xml:space="preserve">4573</t>
  </si>
  <si>
    <t xml:space="preserve">4574</t>
  </si>
  <si>
    <t xml:space="preserve">4575</t>
  </si>
  <si>
    <t xml:space="preserve">4576</t>
  </si>
  <si>
    <t xml:space="preserve">4577</t>
  </si>
  <si>
    <t xml:space="preserve">4578</t>
  </si>
  <si>
    <t xml:space="preserve">4579</t>
  </si>
  <si>
    <t xml:space="preserve">4580</t>
  </si>
  <si>
    <t xml:space="preserve">4581</t>
  </si>
  <si>
    <t xml:space="preserve">4582</t>
  </si>
  <si>
    <t xml:space="preserve">4583</t>
  </si>
  <si>
    <t xml:space="preserve">4584</t>
  </si>
  <si>
    <t xml:space="preserve">4585</t>
  </si>
  <si>
    <t xml:space="preserve">4586</t>
  </si>
  <si>
    <t xml:space="preserve">4587</t>
  </si>
  <si>
    <t xml:space="preserve">4588</t>
  </si>
  <si>
    <t xml:space="preserve">4589</t>
  </si>
  <si>
    <t xml:space="preserve">4590</t>
  </si>
  <si>
    <t xml:space="preserve">4591</t>
  </si>
  <si>
    <t xml:space="preserve">GIAA</t>
  </si>
  <si>
    <t xml:space="preserve">4592</t>
  </si>
  <si>
    <t xml:space="preserve">4593</t>
  </si>
  <si>
    <t xml:space="preserve">4594</t>
  </si>
  <si>
    <t xml:space="preserve">4595</t>
  </si>
  <si>
    <t xml:space="preserve">4596</t>
  </si>
  <si>
    <t xml:space="preserve">4597</t>
  </si>
  <si>
    <t xml:space="preserve">4598</t>
  </si>
  <si>
    <t xml:space="preserve">4599</t>
  </si>
  <si>
    <t xml:space="preserve">4600</t>
  </si>
  <si>
    <t xml:space="preserve">4601</t>
  </si>
  <si>
    <t xml:space="preserve">4602</t>
  </si>
  <si>
    <t xml:space="preserve">4603</t>
  </si>
  <si>
    <t xml:space="preserve">4604</t>
  </si>
  <si>
    <t xml:space="preserve">4605</t>
  </si>
  <si>
    <t xml:space="preserve">4606</t>
  </si>
  <si>
    <t xml:space="preserve">4607</t>
  </si>
  <si>
    <t xml:space="preserve">4608</t>
  </si>
  <si>
    <t xml:space="preserve">4609</t>
  </si>
  <si>
    <t xml:space="preserve">4610</t>
  </si>
  <si>
    <t xml:space="preserve">4611</t>
  </si>
  <si>
    <t xml:space="preserve">4612</t>
  </si>
  <si>
    <t xml:space="preserve">4613</t>
  </si>
  <si>
    <t xml:space="preserve">4614</t>
  </si>
  <si>
    <t xml:space="preserve">4615</t>
  </si>
  <si>
    <t xml:space="preserve">4616</t>
  </si>
  <si>
    <t xml:space="preserve">4617</t>
  </si>
  <si>
    <t xml:space="preserve">4618</t>
  </si>
  <si>
    <t xml:space="preserve">4619</t>
  </si>
  <si>
    <t xml:space="preserve">4620</t>
  </si>
  <si>
    <t xml:space="preserve">4621</t>
  </si>
  <si>
    <t xml:space="preserve">INDX</t>
  </si>
  <si>
    <t xml:space="preserve">4622</t>
  </si>
  <si>
    <t xml:space="preserve">4623</t>
  </si>
  <si>
    <t xml:space="preserve">4624</t>
  </si>
  <si>
    <t xml:space="preserve">4625</t>
  </si>
  <si>
    <t xml:space="preserve">4626</t>
  </si>
  <si>
    <t xml:space="preserve">4627</t>
  </si>
  <si>
    <t xml:space="preserve">4628</t>
  </si>
  <si>
    <t xml:space="preserve">4629</t>
  </si>
  <si>
    <t xml:space="preserve">4630</t>
  </si>
  <si>
    <t xml:space="preserve">4631</t>
  </si>
  <si>
    <t xml:space="preserve">4632</t>
  </si>
  <si>
    <t xml:space="preserve">4633</t>
  </si>
  <si>
    <t xml:space="preserve">4634</t>
  </si>
  <si>
    <t xml:space="preserve">4635</t>
  </si>
  <si>
    <t xml:space="preserve">4636</t>
  </si>
  <si>
    <t xml:space="preserve">4637</t>
  </si>
  <si>
    <t xml:space="preserve">4638</t>
  </si>
  <si>
    <t xml:space="preserve">4639</t>
  </si>
  <si>
    <t xml:space="preserve">4640</t>
  </si>
  <si>
    <t xml:space="preserve">4641</t>
  </si>
  <si>
    <t xml:space="preserve">4642</t>
  </si>
  <si>
    <t xml:space="preserve">4643</t>
  </si>
  <si>
    <t xml:space="preserve">4644</t>
  </si>
  <si>
    <t xml:space="preserve">4645</t>
  </si>
  <si>
    <t xml:space="preserve">4646</t>
  </si>
  <si>
    <t xml:space="preserve">4647</t>
  </si>
  <si>
    <t xml:space="preserve">4648</t>
  </si>
  <si>
    <t xml:space="preserve">4649</t>
  </si>
  <si>
    <t xml:space="preserve">4650</t>
  </si>
  <si>
    <t xml:space="preserve">4651</t>
  </si>
  <si>
    <t xml:space="preserve">INDY</t>
  </si>
  <si>
    <t xml:space="preserve">4652</t>
  </si>
  <si>
    <t xml:space="preserve">4653</t>
  </si>
  <si>
    <t xml:space="preserve">4654</t>
  </si>
  <si>
    <t xml:space="preserve">4655</t>
  </si>
  <si>
    <t xml:space="preserve">4656</t>
  </si>
  <si>
    <t xml:space="preserve">4657</t>
  </si>
  <si>
    <t xml:space="preserve">4658</t>
  </si>
  <si>
    <t xml:space="preserve">4659</t>
  </si>
  <si>
    <t xml:space="preserve">4660</t>
  </si>
  <si>
    <t xml:space="preserve">4661</t>
  </si>
  <si>
    <t xml:space="preserve">4662</t>
  </si>
  <si>
    <t xml:space="preserve">4663</t>
  </si>
  <si>
    <t xml:space="preserve">4664</t>
  </si>
  <si>
    <t xml:space="preserve">4665</t>
  </si>
  <si>
    <t xml:space="preserve">4666</t>
  </si>
  <si>
    <t xml:space="preserve">4667</t>
  </si>
  <si>
    <t xml:space="preserve">4668</t>
  </si>
  <si>
    <t xml:space="preserve">4669</t>
  </si>
  <si>
    <t xml:space="preserve">4670</t>
  </si>
  <si>
    <t xml:space="preserve">4671</t>
  </si>
  <si>
    <t xml:space="preserve">4672</t>
  </si>
  <si>
    <t xml:space="preserve">4673</t>
  </si>
  <si>
    <t xml:space="preserve">4674</t>
  </si>
  <si>
    <t xml:space="preserve">4675</t>
  </si>
  <si>
    <t xml:space="preserve">4676</t>
  </si>
  <si>
    <t xml:space="preserve">4677</t>
  </si>
  <si>
    <t xml:space="preserve">4678</t>
  </si>
  <si>
    <t xml:space="preserve">4679</t>
  </si>
  <si>
    <t xml:space="preserve">4680</t>
  </si>
  <si>
    <t xml:space="preserve">4681</t>
  </si>
  <si>
    <t xml:space="preserve">IPCM</t>
  </si>
  <si>
    <t xml:space="preserve">4682</t>
  </si>
  <si>
    <t xml:space="preserve">4683</t>
  </si>
  <si>
    <t xml:space="preserve">4684</t>
  </si>
  <si>
    <t xml:space="preserve">4685</t>
  </si>
  <si>
    <t xml:space="preserve">4686</t>
  </si>
  <si>
    <t xml:space="preserve">4687</t>
  </si>
  <si>
    <t xml:space="preserve">4688</t>
  </si>
  <si>
    <t xml:space="preserve">4689</t>
  </si>
  <si>
    <t xml:space="preserve">4690</t>
  </si>
  <si>
    <t xml:space="preserve">4691</t>
  </si>
  <si>
    <t xml:space="preserve">4692</t>
  </si>
  <si>
    <t xml:space="preserve">4693</t>
  </si>
  <si>
    <t xml:space="preserve">4694</t>
  </si>
  <si>
    <t xml:space="preserve">4695</t>
  </si>
  <si>
    <t xml:space="preserve">4696</t>
  </si>
  <si>
    <t xml:space="preserve">4697</t>
  </si>
  <si>
    <t xml:space="preserve">4698</t>
  </si>
  <si>
    <t xml:space="preserve">4699</t>
  </si>
  <si>
    <t xml:space="preserve">4700</t>
  </si>
  <si>
    <t xml:space="preserve">4701</t>
  </si>
  <si>
    <t xml:space="preserve">4702</t>
  </si>
  <si>
    <t xml:space="preserve">4703</t>
  </si>
  <si>
    <t xml:space="preserve">4704</t>
  </si>
  <si>
    <t xml:space="preserve">4705</t>
  </si>
  <si>
    <t xml:space="preserve">4706</t>
  </si>
  <si>
    <t xml:space="preserve">4707</t>
  </si>
  <si>
    <t xml:space="preserve">4708</t>
  </si>
  <si>
    <t xml:space="preserve">4709</t>
  </si>
  <si>
    <t xml:space="preserve">4710</t>
  </si>
  <si>
    <t xml:space="preserve">4711</t>
  </si>
  <si>
    <t xml:space="preserve">ISAT</t>
  </si>
  <si>
    <t xml:space="preserve">4712</t>
  </si>
  <si>
    <t xml:space="preserve">4713</t>
  </si>
  <si>
    <t xml:space="preserve">4714</t>
  </si>
  <si>
    <t xml:space="preserve">4715</t>
  </si>
  <si>
    <t xml:space="preserve">4716</t>
  </si>
  <si>
    <t xml:space="preserve">4717</t>
  </si>
  <si>
    <t xml:space="preserve">4718</t>
  </si>
  <si>
    <t xml:space="preserve">4719</t>
  </si>
  <si>
    <t xml:space="preserve">4720</t>
  </si>
  <si>
    <t xml:space="preserve">4721</t>
  </si>
  <si>
    <t xml:space="preserve">4722</t>
  </si>
  <si>
    <t xml:space="preserve">4723</t>
  </si>
  <si>
    <t xml:space="preserve">4724</t>
  </si>
  <si>
    <t xml:space="preserve">4725</t>
  </si>
  <si>
    <t xml:space="preserve">4726</t>
  </si>
  <si>
    <t xml:space="preserve">4727</t>
  </si>
  <si>
    <t xml:space="preserve">4728</t>
  </si>
  <si>
    <t xml:space="preserve">4729</t>
  </si>
  <si>
    <t xml:space="preserve">4730</t>
  </si>
  <si>
    <t xml:space="preserve">4731</t>
  </si>
  <si>
    <t xml:space="preserve">4732</t>
  </si>
  <si>
    <t xml:space="preserve">4733</t>
  </si>
  <si>
    <t xml:space="preserve">4734</t>
  </si>
  <si>
    <t xml:space="preserve">4735</t>
  </si>
  <si>
    <t xml:space="preserve">4736</t>
  </si>
  <si>
    <t xml:space="preserve">4737</t>
  </si>
  <si>
    <t xml:space="preserve">4738</t>
  </si>
  <si>
    <t xml:space="preserve">4739</t>
  </si>
  <si>
    <t xml:space="preserve">4740</t>
  </si>
  <si>
    <t xml:space="preserve">4741</t>
  </si>
  <si>
    <t xml:space="preserve">KARW</t>
  </si>
  <si>
    <t xml:space="preserve">4742</t>
  </si>
  <si>
    <t xml:space="preserve">4743</t>
  </si>
  <si>
    <t xml:space="preserve">4744</t>
  </si>
  <si>
    <t xml:space="preserve">4745</t>
  </si>
  <si>
    <t xml:space="preserve">4746</t>
  </si>
  <si>
    <t xml:space="preserve">4747</t>
  </si>
  <si>
    <t xml:space="preserve">4748</t>
  </si>
  <si>
    <t xml:space="preserve">4749</t>
  </si>
  <si>
    <t xml:space="preserve">4750</t>
  </si>
  <si>
    <t xml:space="preserve">4751</t>
  </si>
  <si>
    <t xml:space="preserve">4752</t>
  </si>
  <si>
    <t xml:space="preserve">4753</t>
  </si>
  <si>
    <t xml:space="preserve">4754</t>
  </si>
  <si>
    <t xml:space="preserve">4755</t>
  </si>
  <si>
    <t xml:space="preserve">4756</t>
  </si>
  <si>
    <t xml:space="preserve">4757</t>
  </si>
  <si>
    <t xml:space="preserve">4758</t>
  </si>
  <si>
    <t xml:space="preserve">4759</t>
  </si>
  <si>
    <t xml:space="preserve">4760</t>
  </si>
  <si>
    <t xml:space="preserve">4761</t>
  </si>
  <si>
    <t xml:space="preserve">4762</t>
  </si>
  <si>
    <t xml:space="preserve">4763</t>
  </si>
  <si>
    <t xml:space="preserve">4764</t>
  </si>
  <si>
    <t xml:space="preserve">4765</t>
  </si>
  <si>
    <t xml:space="preserve">4766</t>
  </si>
  <si>
    <t xml:space="preserve">4767</t>
  </si>
  <si>
    <t xml:space="preserve">4768</t>
  </si>
  <si>
    <t xml:space="preserve">4769</t>
  </si>
  <si>
    <t xml:space="preserve">4770</t>
  </si>
  <si>
    <t xml:space="preserve">4771</t>
  </si>
  <si>
    <t xml:space="preserve">KOPI</t>
  </si>
  <si>
    <t xml:space="preserve">4772</t>
  </si>
  <si>
    <t xml:space="preserve">4773</t>
  </si>
  <si>
    <t xml:space="preserve">4774</t>
  </si>
  <si>
    <t xml:space="preserve">4775</t>
  </si>
  <si>
    <t xml:space="preserve">4776</t>
  </si>
  <si>
    <t xml:space="preserve">4777</t>
  </si>
  <si>
    <t xml:space="preserve">4778</t>
  </si>
  <si>
    <t xml:space="preserve">4779</t>
  </si>
  <si>
    <t xml:space="preserve">4780</t>
  </si>
  <si>
    <t xml:space="preserve">4781</t>
  </si>
  <si>
    <t xml:space="preserve">4782</t>
  </si>
  <si>
    <t xml:space="preserve">4783</t>
  </si>
  <si>
    <t xml:space="preserve">4784</t>
  </si>
  <si>
    <t xml:space="preserve">4785</t>
  </si>
  <si>
    <t xml:space="preserve">4786</t>
  </si>
  <si>
    <t xml:space="preserve">4787</t>
  </si>
  <si>
    <t xml:space="preserve">4788</t>
  </si>
  <si>
    <t xml:space="preserve">4789</t>
  </si>
  <si>
    <t xml:space="preserve">4790</t>
  </si>
  <si>
    <t xml:space="preserve">4791</t>
  </si>
  <si>
    <t xml:space="preserve">4792</t>
  </si>
  <si>
    <t xml:space="preserve">4793</t>
  </si>
  <si>
    <t xml:space="preserve">4794</t>
  </si>
  <si>
    <t xml:space="preserve">4795</t>
  </si>
  <si>
    <t xml:space="preserve">4796</t>
  </si>
  <si>
    <t xml:space="preserve">4797</t>
  </si>
  <si>
    <t xml:space="preserve">4798</t>
  </si>
  <si>
    <t xml:space="preserve">4799</t>
  </si>
  <si>
    <t xml:space="preserve">4800</t>
  </si>
  <si>
    <t xml:space="preserve">4801</t>
  </si>
  <si>
    <t xml:space="preserve">LCKM</t>
  </si>
  <si>
    <t xml:space="preserve">4802</t>
  </si>
  <si>
    <t xml:space="preserve">4803</t>
  </si>
  <si>
    <t xml:space="preserve">4804</t>
  </si>
  <si>
    <t xml:space="preserve">4805</t>
  </si>
  <si>
    <t xml:space="preserve">4806</t>
  </si>
  <si>
    <t xml:space="preserve">4807</t>
  </si>
  <si>
    <t xml:space="preserve">4808</t>
  </si>
  <si>
    <t xml:space="preserve">4809</t>
  </si>
  <si>
    <t xml:space="preserve">4810</t>
  </si>
  <si>
    <t xml:space="preserve">4811</t>
  </si>
  <si>
    <t xml:space="preserve">4812</t>
  </si>
  <si>
    <t xml:space="preserve">4813</t>
  </si>
  <si>
    <t xml:space="preserve">4814</t>
  </si>
  <si>
    <t xml:space="preserve">4815</t>
  </si>
  <si>
    <t xml:space="preserve">4816</t>
  </si>
  <si>
    <t xml:space="preserve">4817</t>
  </si>
  <si>
    <t xml:space="preserve">4818</t>
  </si>
  <si>
    <t xml:space="preserve">4819</t>
  </si>
  <si>
    <t xml:space="preserve">4820</t>
  </si>
  <si>
    <t xml:space="preserve">4821</t>
  </si>
  <si>
    <t xml:space="preserve">4822</t>
  </si>
  <si>
    <t xml:space="preserve">4823</t>
  </si>
  <si>
    <t xml:space="preserve">4824</t>
  </si>
  <si>
    <t xml:space="preserve">4825</t>
  </si>
  <si>
    <t xml:space="preserve">4826</t>
  </si>
  <si>
    <t xml:space="preserve">4827</t>
  </si>
  <si>
    <t xml:space="preserve">4828</t>
  </si>
  <si>
    <t xml:space="preserve">4829</t>
  </si>
  <si>
    <t xml:space="preserve">4830</t>
  </si>
  <si>
    <t xml:space="preserve">4831</t>
  </si>
  <si>
    <t xml:space="preserve">LRNA</t>
  </si>
  <si>
    <t xml:space="preserve">4832</t>
  </si>
  <si>
    <t xml:space="preserve">4833</t>
  </si>
  <si>
    <t xml:space="preserve">4834</t>
  </si>
  <si>
    <t xml:space="preserve">4835</t>
  </si>
  <si>
    <t xml:space="preserve">4836</t>
  </si>
  <si>
    <t xml:space="preserve">4837</t>
  </si>
  <si>
    <t xml:space="preserve">4838</t>
  </si>
  <si>
    <t xml:space="preserve">4839</t>
  </si>
  <si>
    <t xml:space="preserve">4840</t>
  </si>
  <si>
    <t xml:space="preserve">4841</t>
  </si>
  <si>
    <t xml:space="preserve">4842</t>
  </si>
  <si>
    <t xml:space="preserve">4843</t>
  </si>
  <si>
    <t xml:space="preserve">4844</t>
  </si>
  <si>
    <t xml:space="preserve">4845</t>
  </si>
  <si>
    <t xml:space="preserve">4846</t>
  </si>
  <si>
    <t xml:space="preserve">4847</t>
  </si>
  <si>
    <t xml:space="preserve">4848</t>
  </si>
  <si>
    <t xml:space="preserve">4849</t>
  </si>
  <si>
    <t xml:space="preserve">4850</t>
  </si>
  <si>
    <t xml:space="preserve">4851</t>
  </si>
  <si>
    <t xml:space="preserve">4852</t>
  </si>
  <si>
    <t xml:space="preserve">4853</t>
  </si>
  <si>
    <t xml:space="preserve">4854</t>
  </si>
  <si>
    <t xml:space="preserve">4855</t>
  </si>
  <si>
    <t xml:space="preserve">4856</t>
  </si>
  <si>
    <t xml:space="preserve">4857</t>
  </si>
  <si>
    <t xml:space="preserve">4858</t>
  </si>
  <si>
    <t xml:space="preserve">4859</t>
  </si>
  <si>
    <t xml:space="preserve">4860</t>
  </si>
  <si>
    <t xml:space="preserve">4861</t>
  </si>
  <si>
    <t xml:space="preserve">MBSS</t>
  </si>
  <si>
    <t xml:space="preserve">4862</t>
  </si>
  <si>
    <t xml:space="preserve">4863</t>
  </si>
  <si>
    <t xml:space="preserve">4864</t>
  </si>
  <si>
    <t xml:space="preserve">4865</t>
  </si>
  <si>
    <t xml:space="preserve">4866</t>
  </si>
  <si>
    <t xml:space="preserve">4867</t>
  </si>
  <si>
    <t xml:space="preserve">4868</t>
  </si>
  <si>
    <t xml:space="preserve">4869</t>
  </si>
  <si>
    <t xml:space="preserve">4870</t>
  </si>
  <si>
    <t xml:space="preserve">4871</t>
  </si>
  <si>
    <t xml:space="preserve">4872</t>
  </si>
  <si>
    <t xml:space="preserve">4873</t>
  </si>
  <si>
    <t xml:space="preserve">4874</t>
  </si>
  <si>
    <t xml:space="preserve">4875</t>
  </si>
  <si>
    <t xml:space="preserve">4876</t>
  </si>
  <si>
    <t xml:space="preserve">4877</t>
  </si>
  <si>
    <t xml:space="preserve">4878</t>
  </si>
  <si>
    <t xml:space="preserve">4879</t>
  </si>
  <si>
    <t xml:space="preserve">4880</t>
  </si>
  <si>
    <t xml:space="preserve">4881</t>
  </si>
  <si>
    <t xml:space="preserve">4882</t>
  </si>
  <si>
    <t xml:space="preserve">4883</t>
  </si>
  <si>
    <t xml:space="preserve">4884</t>
  </si>
  <si>
    <t xml:space="preserve">4885</t>
  </si>
  <si>
    <t xml:space="preserve">4886</t>
  </si>
  <si>
    <t xml:space="preserve">4887</t>
  </si>
  <si>
    <t xml:space="preserve">4888</t>
  </si>
  <si>
    <t xml:space="preserve">4889</t>
  </si>
  <si>
    <t xml:space="preserve">4890</t>
  </si>
  <si>
    <t xml:space="preserve">4891</t>
  </si>
  <si>
    <t xml:space="preserve">META</t>
  </si>
  <si>
    <t xml:space="preserve">4892</t>
  </si>
  <si>
    <t xml:space="preserve">4893</t>
  </si>
  <si>
    <t xml:space="preserve">4894</t>
  </si>
  <si>
    <t xml:space="preserve">4895</t>
  </si>
  <si>
    <t xml:space="preserve">4896</t>
  </si>
  <si>
    <t xml:space="preserve">4897</t>
  </si>
  <si>
    <t xml:space="preserve">4898</t>
  </si>
  <si>
    <t xml:space="preserve">4899</t>
  </si>
  <si>
    <t xml:space="preserve">4900</t>
  </si>
  <si>
    <t xml:space="preserve">4901</t>
  </si>
  <si>
    <t xml:space="preserve">4902</t>
  </si>
  <si>
    <t xml:space="preserve">4903</t>
  </si>
  <si>
    <t xml:space="preserve">4904</t>
  </si>
  <si>
    <t xml:space="preserve">4905</t>
  </si>
  <si>
    <t xml:space="preserve">4906</t>
  </si>
  <si>
    <t xml:space="preserve">4907</t>
  </si>
  <si>
    <t xml:space="preserve">4908</t>
  </si>
  <si>
    <t xml:space="preserve">4909</t>
  </si>
  <si>
    <t xml:space="preserve">4910</t>
  </si>
  <si>
    <t xml:space="preserve">4911</t>
  </si>
  <si>
    <t xml:space="preserve">4912</t>
  </si>
  <si>
    <t xml:space="preserve">4913</t>
  </si>
  <si>
    <t xml:space="preserve">4914</t>
  </si>
  <si>
    <t xml:space="preserve">4915</t>
  </si>
  <si>
    <t xml:space="preserve">4916</t>
  </si>
  <si>
    <t xml:space="preserve">4917</t>
  </si>
  <si>
    <t xml:space="preserve">4918</t>
  </si>
  <si>
    <t xml:space="preserve">4919</t>
  </si>
  <si>
    <t xml:space="preserve">4920</t>
  </si>
  <si>
    <t xml:space="preserve">4921</t>
  </si>
  <si>
    <t xml:space="preserve">NELY</t>
  </si>
  <si>
    <t xml:space="preserve">4922</t>
  </si>
  <si>
    <t xml:space="preserve">4923</t>
  </si>
  <si>
    <t xml:space="preserve">4924</t>
  </si>
  <si>
    <t xml:space="preserve">4925</t>
  </si>
  <si>
    <t xml:space="preserve">4926</t>
  </si>
  <si>
    <t xml:space="preserve">4927</t>
  </si>
  <si>
    <t xml:space="preserve">4928</t>
  </si>
  <si>
    <t xml:space="preserve">4929</t>
  </si>
  <si>
    <t xml:space="preserve">4930</t>
  </si>
  <si>
    <t xml:space="preserve">4931</t>
  </si>
  <si>
    <t xml:space="preserve">4932</t>
  </si>
  <si>
    <t xml:space="preserve">4933</t>
  </si>
  <si>
    <t xml:space="preserve">4934</t>
  </si>
  <si>
    <t xml:space="preserve">4935</t>
  </si>
  <si>
    <t xml:space="preserve">4936</t>
  </si>
  <si>
    <t xml:space="preserve">4937</t>
  </si>
  <si>
    <t xml:space="preserve">4938</t>
  </si>
  <si>
    <t xml:space="preserve">4939</t>
  </si>
  <si>
    <t xml:space="preserve">4940</t>
  </si>
  <si>
    <t xml:space="preserve">4941</t>
  </si>
  <si>
    <t xml:space="preserve">4942</t>
  </si>
  <si>
    <t xml:space="preserve">4943</t>
  </si>
  <si>
    <t xml:space="preserve">4944</t>
  </si>
  <si>
    <t xml:space="preserve">4945</t>
  </si>
  <si>
    <t xml:space="preserve">4946</t>
  </si>
  <si>
    <t xml:space="preserve">4947</t>
  </si>
  <si>
    <t xml:space="preserve">4948</t>
  </si>
  <si>
    <t xml:space="preserve">4949</t>
  </si>
  <si>
    <t xml:space="preserve">4950</t>
  </si>
  <si>
    <t xml:space="preserve">4951</t>
  </si>
  <si>
    <t xml:space="preserve">PGAS</t>
  </si>
  <si>
    <t xml:space="preserve">4952</t>
  </si>
  <si>
    <t xml:space="preserve">4953</t>
  </si>
  <si>
    <t xml:space="preserve">4954</t>
  </si>
  <si>
    <t xml:space="preserve">4955</t>
  </si>
  <si>
    <t xml:space="preserve">4956</t>
  </si>
  <si>
    <t xml:space="preserve">4957</t>
  </si>
  <si>
    <t xml:space="preserve">4958</t>
  </si>
  <si>
    <t xml:space="preserve">4959</t>
  </si>
  <si>
    <t xml:space="preserve">4960</t>
  </si>
  <si>
    <t xml:space="preserve">4961</t>
  </si>
  <si>
    <t xml:space="preserve">4962</t>
  </si>
  <si>
    <t xml:space="preserve">4963</t>
  </si>
  <si>
    <t xml:space="preserve">4964</t>
  </si>
  <si>
    <t xml:space="preserve">4965</t>
  </si>
  <si>
    <t xml:space="preserve">4966</t>
  </si>
  <si>
    <t xml:space="preserve">4967</t>
  </si>
  <si>
    <t xml:space="preserve">4968</t>
  </si>
  <si>
    <t xml:space="preserve">4969</t>
  </si>
  <si>
    <t xml:space="preserve">4970</t>
  </si>
  <si>
    <t xml:space="preserve">4971</t>
  </si>
  <si>
    <t xml:space="preserve">4972</t>
  </si>
  <si>
    <t xml:space="preserve">4973</t>
  </si>
  <si>
    <t xml:space="preserve">4974</t>
  </si>
  <si>
    <t xml:space="preserve">4975</t>
  </si>
  <si>
    <t xml:space="preserve">4976</t>
  </si>
  <si>
    <t xml:space="preserve">4977</t>
  </si>
  <si>
    <t xml:space="preserve">4978</t>
  </si>
  <si>
    <t xml:space="preserve">4979</t>
  </si>
  <si>
    <t xml:space="preserve">4980</t>
  </si>
  <si>
    <t xml:space="preserve">4981</t>
  </si>
  <si>
    <t xml:space="preserve">PPRE</t>
  </si>
  <si>
    <t xml:space="preserve">4982</t>
  </si>
  <si>
    <t xml:space="preserve">4983</t>
  </si>
  <si>
    <t xml:space="preserve">4984</t>
  </si>
  <si>
    <t xml:space="preserve">4985</t>
  </si>
  <si>
    <t xml:space="preserve">4986</t>
  </si>
  <si>
    <t xml:space="preserve">4987</t>
  </si>
  <si>
    <t xml:space="preserve">4988</t>
  </si>
  <si>
    <t xml:space="preserve">4989</t>
  </si>
  <si>
    <t xml:space="preserve">4990</t>
  </si>
  <si>
    <t xml:space="preserve">4991</t>
  </si>
  <si>
    <t xml:space="preserve">4992</t>
  </si>
  <si>
    <t xml:space="preserve">4993</t>
  </si>
  <si>
    <t xml:space="preserve">4994</t>
  </si>
  <si>
    <t xml:space="preserve">4995</t>
  </si>
  <si>
    <t xml:space="preserve">4996</t>
  </si>
  <si>
    <t xml:space="preserve">4997</t>
  </si>
  <si>
    <t xml:space="preserve">4998</t>
  </si>
  <si>
    <t xml:space="preserve">4999</t>
  </si>
  <si>
    <t xml:space="preserve">5000</t>
  </si>
  <si>
    <t xml:space="preserve">5001</t>
  </si>
  <si>
    <t xml:space="preserve">5002</t>
  </si>
  <si>
    <t xml:space="preserve">5003</t>
  </si>
  <si>
    <t xml:space="preserve">5004</t>
  </si>
  <si>
    <t xml:space="preserve">5005</t>
  </si>
  <si>
    <t xml:space="preserve">5006</t>
  </si>
  <si>
    <t xml:space="preserve">5007</t>
  </si>
  <si>
    <t xml:space="preserve">5008</t>
  </si>
  <si>
    <t xml:space="preserve">5009</t>
  </si>
  <si>
    <t xml:space="preserve">5010</t>
  </si>
  <si>
    <t xml:space="preserve">5011</t>
  </si>
  <si>
    <t xml:space="preserve">POWR</t>
  </si>
  <si>
    <t xml:space="preserve">5012</t>
  </si>
  <si>
    <t xml:space="preserve">5013</t>
  </si>
  <si>
    <t xml:space="preserve">5014</t>
  </si>
  <si>
    <t xml:space="preserve">5015</t>
  </si>
  <si>
    <t xml:space="preserve">5016</t>
  </si>
  <si>
    <t xml:space="preserve">5017</t>
  </si>
  <si>
    <t xml:space="preserve">5018</t>
  </si>
  <si>
    <t xml:space="preserve">5019</t>
  </si>
  <si>
    <t xml:space="preserve">5020</t>
  </si>
  <si>
    <t xml:space="preserve">5021</t>
  </si>
  <si>
    <t xml:space="preserve">5022</t>
  </si>
  <si>
    <t xml:space="preserve">5023</t>
  </si>
  <si>
    <t xml:space="preserve">5024</t>
  </si>
  <si>
    <t xml:space="preserve">5025</t>
  </si>
  <si>
    <t xml:space="preserve">5026</t>
  </si>
  <si>
    <t xml:space="preserve">5027</t>
  </si>
  <si>
    <t xml:space="preserve">5028</t>
  </si>
  <si>
    <t xml:space="preserve">5029</t>
  </si>
  <si>
    <t xml:space="preserve">5030</t>
  </si>
  <si>
    <t xml:space="preserve">5031</t>
  </si>
  <si>
    <t xml:space="preserve">5032</t>
  </si>
  <si>
    <t xml:space="preserve">5033</t>
  </si>
  <si>
    <t xml:space="preserve">5034</t>
  </si>
  <si>
    <t xml:space="preserve">5035</t>
  </si>
  <si>
    <t xml:space="preserve">5036</t>
  </si>
  <si>
    <t xml:space="preserve">5037</t>
  </si>
  <si>
    <t xml:space="preserve">5038</t>
  </si>
  <si>
    <t xml:space="preserve">5039</t>
  </si>
  <si>
    <t xml:space="preserve">5040</t>
  </si>
  <si>
    <t xml:space="preserve">5041</t>
  </si>
  <si>
    <t xml:space="preserve">RAJA</t>
  </si>
  <si>
    <t xml:space="preserve">5042</t>
  </si>
  <si>
    <t xml:space="preserve">5043</t>
  </si>
  <si>
    <t xml:space="preserve">5044</t>
  </si>
  <si>
    <t xml:space="preserve">5045</t>
  </si>
  <si>
    <t xml:space="preserve">5046</t>
  </si>
  <si>
    <t xml:space="preserve">5047</t>
  </si>
  <si>
    <t xml:space="preserve">5048</t>
  </si>
  <si>
    <t xml:space="preserve">5049</t>
  </si>
  <si>
    <t xml:space="preserve">5050</t>
  </si>
  <si>
    <t xml:space="preserve">5051</t>
  </si>
  <si>
    <t xml:space="preserve">5052</t>
  </si>
  <si>
    <t xml:space="preserve">5053</t>
  </si>
  <si>
    <t xml:space="preserve">5054</t>
  </si>
  <si>
    <t xml:space="preserve">5055</t>
  </si>
  <si>
    <t xml:space="preserve">5056</t>
  </si>
  <si>
    <t xml:space="preserve">5057</t>
  </si>
  <si>
    <t xml:space="preserve">5058</t>
  </si>
  <si>
    <t xml:space="preserve">5059</t>
  </si>
  <si>
    <t xml:space="preserve">5060</t>
  </si>
  <si>
    <t xml:space="preserve">5061</t>
  </si>
  <si>
    <t xml:space="preserve">5062</t>
  </si>
  <si>
    <t xml:space="preserve">5063</t>
  </si>
  <si>
    <t xml:space="preserve">5064</t>
  </si>
  <si>
    <t xml:space="preserve">5065</t>
  </si>
  <si>
    <t xml:space="preserve">5066</t>
  </si>
  <si>
    <t xml:space="preserve">5067</t>
  </si>
  <si>
    <t xml:space="preserve">5068</t>
  </si>
  <si>
    <t xml:space="preserve">5069</t>
  </si>
  <si>
    <t xml:space="preserve">5070</t>
  </si>
  <si>
    <t xml:space="preserve">5071</t>
  </si>
  <si>
    <t xml:space="preserve">RIGS</t>
  </si>
  <si>
    <t xml:space="preserve">5072</t>
  </si>
  <si>
    <t xml:space="preserve">5073</t>
  </si>
  <si>
    <t xml:space="preserve">5074</t>
  </si>
  <si>
    <t xml:space="preserve">5075</t>
  </si>
  <si>
    <t xml:space="preserve">5076</t>
  </si>
  <si>
    <t xml:space="preserve">5077</t>
  </si>
  <si>
    <t xml:space="preserve">5078</t>
  </si>
  <si>
    <t xml:space="preserve">5079</t>
  </si>
  <si>
    <t xml:space="preserve">5080</t>
  </si>
  <si>
    <t xml:space="preserve">5081</t>
  </si>
  <si>
    <t xml:space="preserve">5082</t>
  </si>
  <si>
    <t xml:space="preserve">5083</t>
  </si>
  <si>
    <t xml:space="preserve">5084</t>
  </si>
  <si>
    <t xml:space="preserve">5085</t>
  </si>
  <si>
    <t xml:space="preserve">5086</t>
  </si>
  <si>
    <t xml:space="preserve">5087</t>
  </si>
  <si>
    <t xml:space="preserve">5088</t>
  </si>
  <si>
    <t xml:space="preserve">5089</t>
  </si>
  <si>
    <t xml:space="preserve">5090</t>
  </si>
  <si>
    <t xml:space="preserve">5091</t>
  </si>
  <si>
    <t xml:space="preserve">5092</t>
  </si>
  <si>
    <t xml:space="preserve">5093</t>
  </si>
  <si>
    <t xml:space="preserve">5094</t>
  </si>
  <si>
    <t xml:space="preserve">5095</t>
  </si>
  <si>
    <t xml:space="preserve">5096</t>
  </si>
  <si>
    <t xml:space="preserve">5097</t>
  </si>
  <si>
    <t xml:space="preserve">5098</t>
  </si>
  <si>
    <t xml:space="preserve">5099</t>
  </si>
  <si>
    <t xml:space="preserve">5100</t>
  </si>
  <si>
    <t xml:space="preserve">5101</t>
  </si>
  <si>
    <t xml:space="preserve">PSSI</t>
  </si>
  <si>
    <t xml:space="preserve">5102</t>
  </si>
  <si>
    <t xml:space="preserve">5103</t>
  </si>
  <si>
    <t xml:space="preserve">5104</t>
  </si>
  <si>
    <t xml:space="preserve">5105</t>
  </si>
  <si>
    <t xml:space="preserve">5106</t>
  </si>
  <si>
    <t xml:space="preserve">5107</t>
  </si>
  <si>
    <t xml:space="preserve">5108</t>
  </si>
  <si>
    <t xml:space="preserve">5109</t>
  </si>
  <si>
    <t xml:space="preserve">5110</t>
  </si>
  <si>
    <t xml:space="preserve">5111</t>
  </si>
  <si>
    <t xml:space="preserve">5112</t>
  </si>
  <si>
    <t xml:space="preserve">5113</t>
  </si>
  <si>
    <t xml:space="preserve">5114</t>
  </si>
  <si>
    <t xml:space="preserve">5115</t>
  </si>
  <si>
    <t xml:space="preserve">5116</t>
  </si>
  <si>
    <t xml:space="preserve">5117</t>
  </si>
  <si>
    <t xml:space="preserve">5118</t>
  </si>
  <si>
    <t xml:space="preserve">5119</t>
  </si>
  <si>
    <t xml:space="preserve">5120</t>
  </si>
  <si>
    <t xml:space="preserve">5121</t>
  </si>
  <si>
    <t xml:space="preserve">5122</t>
  </si>
  <si>
    <t xml:space="preserve">5123</t>
  </si>
  <si>
    <t xml:space="preserve">5124</t>
  </si>
  <si>
    <t xml:space="preserve">5125</t>
  </si>
  <si>
    <t xml:space="preserve">5126</t>
  </si>
  <si>
    <t xml:space="preserve">5127</t>
  </si>
  <si>
    <t xml:space="preserve">5128</t>
  </si>
  <si>
    <t xml:space="preserve">5129</t>
  </si>
  <si>
    <t xml:space="preserve">5130</t>
  </si>
  <si>
    <t xml:space="preserve">5131</t>
  </si>
  <si>
    <t xml:space="preserve">SDMU</t>
  </si>
  <si>
    <t xml:space="preserve">5132</t>
  </si>
  <si>
    <t xml:space="preserve">5133</t>
  </si>
  <si>
    <t xml:space="preserve">5134</t>
  </si>
  <si>
    <t xml:space="preserve">5135</t>
  </si>
  <si>
    <t xml:space="preserve">5136</t>
  </si>
  <si>
    <t xml:space="preserve">5137</t>
  </si>
  <si>
    <t xml:space="preserve">5138</t>
  </si>
  <si>
    <t xml:space="preserve">5139</t>
  </si>
  <si>
    <t xml:space="preserve">5140</t>
  </si>
  <si>
    <t xml:space="preserve">5141</t>
  </si>
  <si>
    <t xml:space="preserve">5142</t>
  </si>
  <si>
    <t xml:space="preserve">5143</t>
  </si>
  <si>
    <t xml:space="preserve">5144</t>
  </si>
  <si>
    <t xml:space="preserve">5145</t>
  </si>
  <si>
    <t xml:space="preserve">5146</t>
  </si>
  <si>
    <t xml:space="preserve">5147</t>
  </si>
  <si>
    <t xml:space="preserve">5148</t>
  </si>
  <si>
    <t xml:space="preserve">5149</t>
  </si>
  <si>
    <t xml:space="preserve">5150</t>
  </si>
  <si>
    <t xml:space="preserve">5151</t>
  </si>
  <si>
    <t xml:space="preserve">5152</t>
  </si>
  <si>
    <t xml:space="preserve">5153</t>
  </si>
  <si>
    <t xml:space="preserve">5154</t>
  </si>
  <si>
    <t xml:space="preserve">5155</t>
  </si>
  <si>
    <t xml:space="preserve">5156</t>
  </si>
  <si>
    <t xml:space="preserve">5157</t>
  </si>
  <si>
    <t xml:space="preserve">5158</t>
  </si>
  <si>
    <t xml:space="preserve">5159</t>
  </si>
  <si>
    <t xml:space="preserve">5160</t>
  </si>
  <si>
    <t xml:space="preserve">5161</t>
  </si>
  <si>
    <t xml:space="preserve">SMDR</t>
  </si>
  <si>
    <t xml:space="preserve">5162</t>
  </si>
  <si>
    <t xml:space="preserve">5163</t>
  </si>
  <si>
    <t xml:space="preserve">5164</t>
  </si>
  <si>
    <t xml:space="preserve">5165</t>
  </si>
  <si>
    <t xml:space="preserve">5166</t>
  </si>
  <si>
    <t xml:space="preserve">5167</t>
  </si>
  <si>
    <t xml:space="preserve">5168</t>
  </si>
  <si>
    <t xml:space="preserve">5169</t>
  </si>
  <si>
    <t xml:space="preserve">5170</t>
  </si>
  <si>
    <t xml:space="preserve">5171</t>
  </si>
  <si>
    <t xml:space="preserve">5172</t>
  </si>
  <si>
    <t xml:space="preserve">5173</t>
  </si>
  <si>
    <t xml:space="preserve">5174</t>
  </si>
  <si>
    <t xml:space="preserve">5175</t>
  </si>
  <si>
    <t xml:space="preserve">5176</t>
  </si>
  <si>
    <t xml:space="preserve">5177</t>
  </si>
  <si>
    <t xml:space="preserve">5178</t>
  </si>
  <si>
    <t xml:space="preserve">5179</t>
  </si>
  <si>
    <t xml:space="preserve">5180</t>
  </si>
  <si>
    <t xml:space="preserve">5181</t>
  </si>
  <si>
    <t xml:space="preserve">5182</t>
  </si>
  <si>
    <t xml:space="preserve">5183</t>
  </si>
  <si>
    <t xml:space="preserve">5184</t>
  </si>
  <si>
    <t xml:space="preserve">5185</t>
  </si>
  <si>
    <t xml:space="preserve">5186</t>
  </si>
  <si>
    <t xml:space="preserve">5187</t>
  </si>
  <si>
    <t xml:space="preserve">5188</t>
  </si>
  <si>
    <t xml:space="preserve">5189</t>
  </si>
  <si>
    <t xml:space="preserve">5190</t>
  </si>
  <si>
    <t xml:space="preserve">5191</t>
  </si>
  <si>
    <t xml:space="preserve">SOCI</t>
  </si>
  <si>
    <t xml:space="preserve">5192</t>
  </si>
  <si>
    <t xml:space="preserve">5193</t>
  </si>
  <si>
    <t xml:space="preserve">5194</t>
  </si>
  <si>
    <t xml:space="preserve">5195</t>
  </si>
  <si>
    <t xml:space="preserve">5196</t>
  </si>
  <si>
    <t xml:space="preserve">5197</t>
  </si>
  <si>
    <t xml:space="preserve">5198</t>
  </si>
  <si>
    <t xml:space="preserve">5199</t>
  </si>
  <si>
    <t xml:space="preserve">5200</t>
  </si>
  <si>
    <t xml:space="preserve">5201</t>
  </si>
  <si>
    <t xml:space="preserve">5202</t>
  </si>
  <si>
    <t xml:space="preserve">5203</t>
  </si>
  <si>
    <t xml:space="preserve">5204</t>
  </si>
  <si>
    <t xml:space="preserve">5205</t>
  </si>
  <si>
    <t xml:space="preserve">5206</t>
  </si>
  <si>
    <t xml:space="preserve">5207</t>
  </si>
  <si>
    <t xml:space="preserve">5208</t>
  </si>
  <si>
    <t xml:space="preserve">5209</t>
  </si>
  <si>
    <t xml:space="preserve">5210</t>
  </si>
  <si>
    <t xml:space="preserve">5211</t>
  </si>
  <si>
    <t xml:space="preserve">5212</t>
  </si>
  <si>
    <t xml:space="preserve">5213</t>
  </si>
  <si>
    <t xml:space="preserve">5214</t>
  </si>
  <si>
    <t xml:space="preserve">5215</t>
  </si>
  <si>
    <t xml:space="preserve">5216</t>
  </si>
  <si>
    <t xml:space="preserve">5217</t>
  </si>
  <si>
    <t xml:space="preserve">5218</t>
  </si>
  <si>
    <t xml:space="preserve">5219</t>
  </si>
  <si>
    <t xml:space="preserve">5220</t>
  </si>
  <si>
    <t xml:space="preserve">5221</t>
  </si>
  <si>
    <t xml:space="preserve">TGRA</t>
  </si>
  <si>
    <t xml:space="preserve">5222</t>
  </si>
  <si>
    <t xml:space="preserve">5223</t>
  </si>
  <si>
    <t xml:space="preserve">5224</t>
  </si>
  <si>
    <t xml:space="preserve">5225</t>
  </si>
  <si>
    <t xml:space="preserve">5226</t>
  </si>
  <si>
    <t xml:space="preserve">5227</t>
  </si>
  <si>
    <t xml:space="preserve">5228</t>
  </si>
  <si>
    <t xml:space="preserve">5229</t>
  </si>
  <si>
    <t xml:space="preserve">5230</t>
  </si>
  <si>
    <t xml:space="preserve">5231</t>
  </si>
  <si>
    <t xml:space="preserve">5232</t>
  </si>
  <si>
    <t xml:space="preserve">5233</t>
  </si>
  <si>
    <t xml:space="preserve">5234</t>
  </si>
  <si>
    <t xml:space="preserve">5235</t>
  </si>
  <si>
    <t xml:space="preserve">5236</t>
  </si>
  <si>
    <t xml:space="preserve">5237</t>
  </si>
  <si>
    <t xml:space="preserve">5238</t>
  </si>
  <si>
    <t xml:space="preserve">5239</t>
  </si>
  <si>
    <t xml:space="preserve">5240</t>
  </si>
  <si>
    <t xml:space="preserve">5241</t>
  </si>
  <si>
    <t xml:space="preserve">5242</t>
  </si>
  <si>
    <t xml:space="preserve">5243</t>
  </si>
  <si>
    <t xml:space="preserve">5244</t>
  </si>
  <si>
    <t xml:space="preserve">5245</t>
  </si>
  <si>
    <t xml:space="preserve">5246</t>
  </si>
  <si>
    <t xml:space="preserve">5247</t>
  </si>
  <si>
    <t xml:space="preserve">5248</t>
  </si>
  <si>
    <t xml:space="preserve">5249</t>
  </si>
  <si>
    <t xml:space="preserve">5250</t>
  </si>
  <si>
    <t xml:space="preserve">5251</t>
  </si>
  <si>
    <t xml:space="preserve">TLKM</t>
  </si>
  <si>
    <t xml:space="preserve">5252</t>
  </si>
  <si>
    <t xml:space="preserve">5253</t>
  </si>
  <si>
    <t xml:space="preserve">5254</t>
  </si>
  <si>
    <t xml:space="preserve">5255</t>
  </si>
  <si>
    <t xml:space="preserve">5256</t>
  </si>
  <si>
    <t xml:space="preserve">5257</t>
  </si>
  <si>
    <t xml:space="preserve">5258</t>
  </si>
  <si>
    <t xml:space="preserve">5259</t>
  </si>
  <si>
    <t xml:space="preserve">5260</t>
  </si>
  <si>
    <t xml:space="preserve">5261</t>
  </si>
  <si>
    <t xml:space="preserve">5262</t>
  </si>
  <si>
    <t xml:space="preserve">5263</t>
  </si>
  <si>
    <t xml:space="preserve">5264</t>
  </si>
  <si>
    <t xml:space="preserve">5265</t>
  </si>
  <si>
    <t xml:space="preserve">5266</t>
  </si>
  <si>
    <t xml:space="preserve">5267</t>
  </si>
  <si>
    <t xml:space="preserve">5268</t>
  </si>
  <si>
    <t xml:space="preserve">5269</t>
  </si>
  <si>
    <t xml:space="preserve">5270</t>
  </si>
  <si>
    <t xml:space="preserve">5271</t>
  </si>
  <si>
    <t xml:space="preserve">5272</t>
  </si>
  <si>
    <t xml:space="preserve">5273</t>
  </si>
  <si>
    <t xml:space="preserve">5274</t>
  </si>
  <si>
    <t xml:space="preserve">5275</t>
  </si>
  <si>
    <t xml:space="preserve">5276</t>
  </si>
  <si>
    <t xml:space="preserve">5277</t>
  </si>
  <si>
    <t xml:space="preserve">5278</t>
  </si>
  <si>
    <t xml:space="preserve">5279</t>
  </si>
  <si>
    <t xml:space="preserve">5280</t>
  </si>
  <si>
    <t xml:space="preserve">5281</t>
  </si>
  <si>
    <t xml:space="preserve">TRUK</t>
  </si>
  <si>
    <t xml:space="preserve">5282</t>
  </si>
  <si>
    <t xml:space="preserve">5283</t>
  </si>
  <si>
    <t xml:space="preserve">5284</t>
  </si>
  <si>
    <t xml:space="preserve">5285</t>
  </si>
  <si>
    <t xml:space="preserve">5286</t>
  </si>
  <si>
    <t xml:space="preserve">5287</t>
  </si>
  <si>
    <t xml:space="preserve">5288</t>
  </si>
  <si>
    <t xml:space="preserve">5289</t>
  </si>
  <si>
    <t xml:space="preserve">5290</t>
  </si>
  <si>
    <t xml:space="preserve">5291</t>
  </si>
  <si>
    <t xml:space="preserve">5292</t>
  </si>
  <si>
    <t xml:space="preserve">5293</t>
  </si>
  <si>
    <t xml:space="preserve">5294</t>
  </si>
  <si>
    <t xml:space="preserve">5295</t>
  </si>
  <si>
    <t xml:space="preserve">5296</t>
  </si>
  <si>
    <t xml:space="preserve">5297</t>
  </si>
  <si>
    <t xml:space="preserve">5298</t>
  </si>
  <si>
    <t xml:space="preserve">5299</t>
  </si>
  <si>
    <t xml:space="preserve">5300</t>
  </si>
  <si>
    <t xml:space="preserve">5301</t>
  </si>
  <si>
    <t xml:space="preserve">5302</t>
  </si>
  <si>
    <t xml:space="preserve">5303</t>
  </si>
  <si>
    <t xml:space="preserve">5304</t>
  </si>
  <si>
    <t xml:space="preserve">5305</t>
  </si>
  <si>
    <t xml:space="preserve">5306</t>
  </si>
  <si>
    <t xml:space="preserve">5307</t>
  </si>
  <si>
    <t xml:space="preserve">5308</t>
  </si>
  <si>
    <t xml:space="preserve">5309</t>
  </si>
  <si>
    <t xml:space="preserve">5310</t>
  </si>
  <si>
    <t xml:space="preserve">5311</t>
  </si>
  <si>
    <t xml:space="preserve">WEHA</t>
  </si>
  <si>
    <t xml:space="preserve">5312</t>
  </si>
  <si>
    <t xml:space="preserve">5313</t>
  </si>
  <si>
    <t xml:space="preserve">5314</t>
  </si>
  <si>
    <t xml:space="preserve">5315</t>
  </si>
  <si>
    <t xml:space="preserve">5316</t>
  </si>
  <si>
    <t xml:space="preserve">5317</t>
  </si>
  <si>
    <t xml:space="preserve">5318</t>
  </si>
  <si>
    <t xml:space="preserve">5319</t>
  </si>
  <si>
    <t xml:space="preserve">5320</t>
  </si>
  <si>
    <t xml:space="preserve">5321</t>
  </si>
  <si>
    <t xml:space="preserve">5322</t>
  </si>
  <si>
    <t xml:space="preserve">5323</t>
  </si>
  <si>
    <t xml:space="preserve">5324</t>
  </si>
  <si>
    <t xml:space="preserve">5325</t>
  </si>
  <si>
    <t xml:space="preserve">5326</t>
  </si>
  <si>
    <t xml:space="preserve">5327</t>
  </si>
  <si>
    <t xml:space="preserve">5328</t>
  </si>
  <si>
    <t xml:space="preserve">5329</t>
  </si>
  <si>
    <t xml:space="preserve">5330</t>
  </si>
  <si>
    <t xml:space="preserve">5331</t>
  </si>
  <si>
    <t xml:space="preserve">5332</t>
  </si>
  <si>
    <t xml:space="preserve">5333</t>
  </si>
  <si>
    <t xml:space="preserve">5334</t>
  </si>
  <si>
    <t xml:space="preserve">5335</t>
  </si>
  <si>
    <t xml:space="preserve">5336</t>
  </si>
  <si>
    <t xml:space="preserve">5337</t>
  </si>
  <si>
    <t xml:space="preserve">5338</t>
  </si>
  <si>
    <t xml:space="preserve">5339</t>
  </si>
  <si>
    <t xml:space="preserve">5340</t>
  </si>
  <si>
    <t xml:space="preserve">5341</t>
  </si>
  <si>
    <t xml:space="preserve">WINS</t>
  </si>
  <si>
    <t xml:space="preserve">5342</t>
  </si>
  <si>
    <t xml:space="preserve">5343</t>
  </si>
  <si>
    <t xml:space="preserve">5344</t>
  </si>
  <si>
    <t xml:space="preserve">5345</t>
  </si>
  <si>
    <t xml:space="preserve">5346</t>
  </si>
  <si>
    <t xml:space="preserve">5347</t>
  </si>
  <si>
    <t xml:space="preserve">5348</t>
  </si>
  <si>
    <t xml:space="preserve">5349</t>
  </si>
  <si>
    <t xml:space="preserve">5350</t>
  </si>
  <si>
    <t xml:space="preserve">5351</t>
  </si>
  <si>
    <t xml:space="preserve">5352</t>
  </si>
  <si>
    <t xml:space="preserve">5353</t>
  </si>
  <si>
    <t xml:space="preserve">5354</t>
  </si>
  <si>
    <t xml:space="preserve">5355</t>
  </si>
  <si>
    <t xml:space="preserve">5356</t>
  </si>
  <si>
    <t xml:space="preserve">5357</t>
  </si>
  <si>
    <t xml:space="preserve">5358</t>
  </si>
  <si>
    <t xml:space="preserve">5359</t>
  </si>
  <si>
    <t xml:space="preserve">5360</t>
  </si>
  <si>
    <t xml:space="preserve">5361</t>
  </si>
  <si>
    <t xml:space="preserve">5362</t>
  </si>
  <si>
    <t xml:space="preserve">5363</t>
  </si>
  <si>
    <t xml:space="preserve">5364</t>
  </si>
  <si>
    <t xml:space="preserve">5365</t>
  </si>
  <si>
    <t xml:space="preserve">5366</t>
  </si>
  <si>
    <t xml:space="preserve">5367</t>
  </si>
  <si>
    <t xml:space="preserve">5368</t>
  </si>
  <si>
    <t xml:space="preserve">5369</t>
  </si>
  <si>
    <t xml:space="preserve">5370</t>
  </si>
  <si>
    <t xml:space="preserve">5371</t>
  </si>
  <si>
    <t xml:space="preserve">BTPS</t>
  </si>
  <si>
    <t xml:space="preserve">5372</t>
  </si>
  <si>
    <t xml:space="preserve">5373</t>
  </si>
  <si>
    <t xml:space="preserve">5374</t>
  </si>
  <si>
    <t xml:space="preserve">5375</t>
  </si>
  <si>
    <t xml:space="preserve">5376</t>
  </si>
  <si>
    <t xml:space="preserve">5377</t>
  </si>
  <si>
    <t xml:space="preserve">5378</t>
  </si>
  <si>
    <t xml:space="preserve">5379</t>
  </si>
  <si>
    <t xml:space="preserve">5380</t>
  </si>
  <si>
    <t xml:space="preserve">5381</t>
  </si>
  <si>
    <t xml:space="preserve">5382</t>
  </si>
  <si>
    <t xml:space="preserve">5383</t>
  </si>
  <si>
    <t xml:space="preserve">5384</t>
  </si>
  <si>
    <t xml:space="preserve">5385</t>
  </si>
  <si>
    <t xml:space="preserve">5386</t>
  </si>
  <si>
    <t xml:space="preserve">5387</t>
  </si>
  <si>
    <t xml:space="preserve">5388</t>
  </si>
  <si>
    <t xml:space="preserve">5389</t>
  </si>
  <si>
    <t xml:space="preserve">5390</t>
  </si>
  <si>
    <t xml:space="preserve">5391</t>
  </si>
  <si>
    <t xml:space="preserve">5392</t>
  </si>
  <si>
    <t xml:space="preserve">5393</t>
  </si>
  <si>
    <t xml:space="preserve">5394</t>
  </si>
  <si>
    <t xml:space="preserve">5395</t>
  </si>
  <si>
    <t xml:space="preserve">5396</t>
  </si>
  <si>
    <t xml:space="preserve">5397</t>
  </si>
  <si>
    <t xml:space="preserve">5398</t>
  </si>
  <si>
    <t xml:space="preserve">5399</t>
  </si>
  <si>
    <t xml:space="preserve">5400</t>
  </si>
  <si>
    <t xml:space="preserve">5401</t>
  </si>
  <si>
    <t xml:space="preserve">BRIS</t>
  </si>
  <si>
    <t xml:space="preserve">5402</t>
  </si>
  <si>
    <t xml:space="preserve">5403</t>
  </si>
  <si>
    <t xml:space="preserve">5404</t>
  </si>
  <si>
    <t xml:space="preserve">5405</t>
  </si>
  <si>
    <t xml:space="preserve">5406</t>
  </si>
  <si>
    <t xml:space="preserve">5407</t>
  </si>
  <si>
    <t xml:space="preserve">5408</t>
  </si>
  <si>
    <t xml:space="preserve">5409</t>
  </si>
  <si>
    <t xml:space="preserve">5410</t>
  </si>
  <si>
    <t xml:space="preserve">5411</t>
  </si>
  <si>
    <t xml:space="preserve">5412</t>
  </si>
  <si>
    <t xml:space="preserve">5413</t>
  </si>
  <si>
    <t xml:space="preserve">5414</t>
  </si>
  <si>
    <t xml:space="preserve">5415</t>
  </si>
  <si>
    <t xml:space="preserve">5416</t>
  </si>
  <si>
    <t xml:space="preserve">5417</t>
  </si>
  <si>
    <t xml:space="preserve">5418</t>
  </si>
  <si>
    <t xml:space="preserve">5419</t>
  </si>
  <si>
    <t xml:space="preserve">5420</t>
  </si>
  <si>
    <t xml:space="preserve">5421</t>
  </si>
  <si>
    <t xml:space="preserve">5422</t>
  </si>
  <si>
    <t xml:space="preserve">5423</t>
  </si>
  <si>
    <t xml:space="preserve">5424</t>
  </si>
  <si>
    <t xml:space="preserve">5425</t>
  </si>
  <si>
    <t xml:space="preserve">5426</t>
  </si>
  <si>
    <t xml:space="preserve">5427</t>
  </si>
  <si>
    <t xml:space="preserve">5428</t>
  </si>
  <si>
    <t xml:space="preserve">5429</t>
  </si>
  <si>
    <t xml:space="preserve">5430</t>
  </si>
  <si>
    <t xml:space="preserve">5431</t>
  </si>
  <si>
    <t xml:space="preserve">PNBS</t>
  </si>
  <si>
    <t xml:space="preserve">5432</t>
  </si>
  <si>
    <t xml:space="preserve">5433</t>
  </si>
  <si>
    <t xml:space="preserve">5434</t>
  </si>
  <si>
    <t xml:space="preserve">5435</t>
  </si>
  <si>
    <t xml:space="preserve">5436</t>
  </si>
  <si>
    <t xml:space="preserve">5437</t>
  </si>
  <si>
    <t xml:space="preserve">5438</t>
  </si>
  <si>
    <t xml:space="preserve">5439</t>
  </si>
  <si>
    <t xml:space="preserve">5440</t>
  </si>
  <si>
    <t xml:space="preserve">5441</t>
  </si>
  <si>
    <t xml:space="preserve">5442</t>
  </si>
  <si>
    <t xml:space="preserve">5443</t>
  </si>
  <si>
    <t xml:space="preserve">5444</t>
  </si>
  <si>
    <t xml:space="preserve">5445</t>
  </si>
  <si>
    <t xml:space="preserve">5446</t>
  </si>
  <si>
    <t xml:space="preserve">5447</t>
  </si>
  <si>
    <t xml:space="preserve">5448</t>
  </si>
  <si>
    <t xml:space="preserve">5449</t>
  </si>
  <si>
    <t xml:space="preserve">5450</t>
  </si>
  <si>
    <t xml:space="preserve">5451</t>
  </si>
  <si>
    <t xml:space="preserve">5452</t>
  </si>
  <si>
    <t xml:space="preserve">5453</t>
  </si>
  <si>
    <t xml:space="preserve">5454</t>
  </si>
  <si>
    <t xml:space="preserve">5455</t>
  </si>
  <si>
    <t xml:space="preserve">5456</t>
  </si>
  <si>
    <t xml:space="preserve">5457</t>
  </si>
  <si>
    <t xml:space="preserve">5458</t>
  </si>
  <si>
    <t xml:space="preserve">5459</t>
  </si>
  <si>
    <t xml:space="preserve">5460</t>
  </si>
  <si>
    <t xml:space="preserve">5461</t>
  </si>
  <si>
    <t xml:space="preserve">ABBA</t>
  </si>
  <si>
    <t xml:space="preserve">5462</t>
  </si>
  <si>
    <t xml:space="preserve">5463</t>
  </si>
  <si>
    <t xml:space="preserve">5464</t>
  </si>
  <si>
    <t xml:space="preserve">5465</t>
  </si>
  <si>
    <t xml:space="preserve">5466</t>
  </si>
  <si>
    <t xml:space="preserve">5467</t>
  </si>
  <si>
    <t xml:space="preserve">5468</t>
  </si>
  <si>
    <t xml:space="preserve">5469</t>
  </si>
  <si>
    <t xml:space="preserve">5470</t>
  </si>
  <si>
    <t xml:space="preserve">5471</t>
  </si>
  <si>
    <t xml:space="preserve">5472</t>
  </si>
  <si>
    <t xml:space="preserve">5473</t>
  </si>
  <si>
    <t xml:space="preserve">5474</t>
  </si>
  <si>
    <t xml:space="preserve">5475</t>
  </si>
  <si>
    <t xml:space="preserve">5476</t>
  </si>
  <si>
    <t xml:space="preserve">5477</t>
  </si>
  <si>
    <t xml:space="preserve">5478</t>
  </si>
  <si>
    <t xml:space="preserve">5479</t>
  </si>
  <si>
    <t xml:space="preserve">5480</t>
  </si>
  <si>
    <t xml:space="preserve">5481</t>
  </si>
  <si>
    <t xml:space="preserve">5482</t>
  </si>
  <si>
    <t xml:space="preserve">5483</t>
  </si>
  <si>
    <t xml:space="preserve">5484</t>
  </si>
  <si>
    <t xml:space="preserve">5485</t>
  </si>
  <si>
    <t xml:space="preserve">5486</t>
  </si>
  <si>
    <t xml:space="preserve">5487</t>
  </si>
  <si>
    <t xml:space="preserve">5488</t>
  </si>
  <si>
    <t xml:space="preserve">5489</t>
  </si>
  <si>
    <t xml:space="preserve">5490</t>
  </si>
  <si>
    <t xml:space="preserve">5491</t>
  </si>
  <si>
    <t xml:space="preserve">ACES</t>
  </si>
  <si>
    <t xml:space="preserve">5492</t>
  </si>
  <si>
    <t xml:space="preserve">5493</t>
  </si>
  <si>
    <t xml:space="preserve">5494</t>
  </si>
  <si>
    <t xml:space="preserve">5495</t>
  </si>
  <si>
    <t xml:space="preserve">5496</t>
  </si>
  <si>
    <t xml:space="preserve">5497</t>
  </si>
  <si>
    <t xml:space="preserve">5498</t>
  </si>
  <si>
    <t xml:space="preserve">5499</t>
  </si>
  <si>
    <t xml:space="preserve">5500</t>
  </si>
  <si>
    <t xml:space="preserve">5501</t>
  </si>
  <si>
    <t xml:space="preserve">5502</t>
  </si>
  <si>
    <t xml:space="preserve">5503</t>
  </si>
  <si>
    <t xml:space="preserve">5504</t>
  </si>
  <si>
    <t xml:space="preserve">5505</t>
  </si>
  <si>
    <t xml:space="preserve">5506</t>
  </si>
  <si>
    <t xml:space="preserve">5507</t>
  </si>
  <si>
    <t xml:space="preserve">5508</t>
  </si>
  <si>
    <t xml:space="preserve">5509</t>
  </si>
  <si>
    <t xml:space="preserve">5510</t>
  </si>
  <si>
    <t xml:space="preserve">5511</t>
  </si>
  <si>
    <t xml:space="preserve">5512</t>
  </si>
  <si>
    <t xml:space="preserve">5513</t>
  </si>
  <si>
    <t xml:space="preserve">5514</t>
  </si>
  <si>
    <t xml:space="preserve">5515</t>
  </si>
  <si>
    <t xml:space="preserve">5516</t>
  </si>
  <si>
    <t xml:space="preserve">5517</t>
  </si>
  <si>
    <t xml:space="preserve">5518</t>
  </si>
  <si>
    <t xml:space="preserve">5519</t>
  </si>
  <si>
    <t xml:space="preserve">5520</t>
  </si>
  <si>
    <t xml:space="preserve">5521</t>
  </si>
  <si>
    <t xml:space="preserve">AKRA</t>
  </si>
  <si>
    <t xml:space="preserve">5522</t>
  </si>
  <si>
    <t xml:space="preserve">5523</t>
  </si>
  <si>
    <t xml:space="preserve">5524</t>
  </si>
  <si>
    <t xml:space="preserve">5525</t>
  </si>
  <si>
    <t xml:space="preserve">5526</t>
  </si>
  <si>
    <t xml:space="preserve">5527</t>
  </si>
  <si>
    <t xml:space="preserve">5528</t>
  </si>
  <si>
    <t xml:space="preserve">5529</t>
  </si>
  <si>
    <t xml:space="preserve">5530</t>
  </si>
  <si>
    <t xml:space="preserve">5531</t>
  </si>
  <si>
    <t xml:space="preserve">5532</t>
  </si>
  <si>
    <t xml:space="preserve">5533</t>
  </si>
  <si>
    <t xml:space="preserve">5534</t>
  </si>
  <si>
    <t xml:space="preserve">5535</t>
  </si>
  <si>
    <t xml:space="preserve">5536</t>
  </si>
  <si>
    <t xml:space="preserve">5537</t>
  </si>
  <si>
    <t xml:space="preserve">5538</t>
  </si>
  <si>
    <t xml:space="preserve">5539</t>
  </si>
  <si>
    <t xml:space="preserve">5540</t>
  </si>
  <si>
    <t xml:space="preserve">5541</t>
  </si>
  <si>
    <t xml:space="preserve">5542</t>
  </si>
  <si>
    <t xml:space="preserve">5543</t>
  </si>
  <si>
    <t xml:space="preserve">5544</t>
  </si>
  <si>
    <t xml:space="preserve">5545</t>
  </si>
  <si>
    <t xml:space="preserve">5546</t>
  </si>
  <si>
    <t xml:space="preserve">5547</t>
  </si>
  <si>
    <t xml:space="preserve">5548</t>
  </si>
  <si>
    <t xml:space="preserve">5549</t>
  </si>
  <si>
    <t xml:space="preserve">5550</t>
  </si>
  <si>
    <t xml:space="preserve">5551</t>
  </si>
  <si>
    <t xml:space="preserve">ASGR</t>
  </si>
  <si>
    <t xml:space="preserve">5552</t>
  </si>
  <si>
    <t xml:space="preserve">5553</t>
  </si>
  <si>
    <t xml:space="preserve">5554</t>
  </si>
  <si>
    <t xml:space="preserve">5555</t>
  </si>
  <si>
    <t xml:space="preserve">5556</t>
  </si>
  <si>
    <t xml:space="preserve">5557</t>
  </si>
  <si>
    <t xml:space="preserve">5558</t>
  </si>
  <si>
    <t xml:space="preserve">5559</t>
  </si>
  <si>
    <t xml:space="preserve">5560</t>
  </si>
  <si>
    <t xml:space="preserve">5561</t>
  </si>
  <si>
    <t xml:space="preserve">5562</t>
  </si>
  <si>
    <t xml:space="preserve">5563</t>
  </si>
  <si>
    <t xml:space="preserve">5564</t>
  </si>
  <si>
    <t xml:space="preserve">5565</t>
  </si>
  <si>
    <t xml:space="preserve">5566</t>
  </si>
  <si>
    <t xml:space="preserve">5567</t>
  </si>
  <si>
    <t xml:space="preserve">5568</t>
  </si>
  <si>
    <t xml:space="preserve">5569</t>
  </si>
  <si>
    <t xml:space="preserve">5570</t>
  </si>
  <si>
    <t xml:space="preserve">5571</t>
  </si>
  <si>
    <t xml:space="preserve">5572</t>
  </si>
  <si>
    <t xml:space="preserve">5573</t>
  </si>
  <si>
    <t xml:space="preserve">5574</t>
  </si>
  <si>
    <t xml:space="preserve">5575</t>
  </si>
  <si>
    <t xml:space="preserve">5576</t>
  </si>
  <si>
    <t xml:space="preserve">5577</t>
  </si>
  <si>
    <t xml:space="preserve">5578</t>
  </si>
  <si>
    <t xml:space="preserve">5579</t>
  </si>
  <si>
    <t xml:space="preserve">5580</t>
  </si>
  <si>
    <t xml:space="preserve">5581</t>
  </si>
  <si>
    <t xml:space="preserve">BMTR</t>
  </si>
  <si>
    <t xml:space="preserve">5582</t>
  </si>
  <si>
    <t xml:space="preserve">5583</t>
  </si>
  <si>
    <t xml:space="preserve">5584</t>
  </si>
  <si>
    <t xml:space="preserve">5585</t>
  </si>
  <si>
    <t xml:space="preserve">5586</t>
  </si>
  <si>
    <t xml:space="preserve">5587</t>
  </si>
  <si>
    <t xml:space="preserve">5588</t>
  </si>
  <si>
    <t xml:space="preserve">5589</t>
  </si>
  <si>
    <t xml:space="preserve">5590</t>
  </si>
  <si>
    <t xml:space="preserve">5591</t>
  </si>
  <si>
    <t xml:space="preserve">5592</t>
  </si>
  <si>
    <t xml:space="preserve">5593</t>
  </si>
  <si>
    <t xml:space="preserve">5594</t>
  </si>
  <si>
    <t xml:space="preserve">5595</t>
  </si>
  <si>
    <t xml:space="preserve">5596</t>
  </si>
  <si>
    <t xml:space="preserve">5597</t>
  </si>
  <si>
    <t xml:space="preserve">5598</t>
  </si>
  <si>
    <t xml:space="preserve">5599</t>
  </si>
  <si>
    <t xml:space="preserve">5600</t>
  </si>
  <si>
    <t xml:space="preserve">5601</t>
  </si>
  <si>
    <t xml:space="preserve">5602</t>
  </si>
  <si>
    <t xml:space="preserve">5603</t>
  </si>
  <si>
    <t xml:space="preserve">5604</t>
  </si>
  <si>
    <t xml:space="preserve">5605</t>
  </si>
  <si>
    <t xml:space="preserve">5606</t>
  </si>
  <si>
    <t xml:space="preserve">5607</t>
  </si>
  <si>
    <t xml:space="preserve">5608</t>
  </si>
  <si>
    <t xml:space="preserve">5609</t>
  </si>
  <si>
    <t xml:space="preserve">5610</t>
  </si>
  <si>
    <t xml:space="preserve">5611</t>
  </si>
  <si>
    <t xml:space="preserve">BOGA</t>
  </si>
  <si>
    <t xml:space="preserve">5612</t>
  </si>
  <si>
    <t xml:space="preserve">5613</t>
  </si>
  <si>
    <t xml:space="preserve">5614</t>
  </si>
  <si>
    <t xml:space="preserve">5615</t>
  </si>
  <si>
    <t xml:space="preserve">5616</t>
  </si>
  <si>
    <t xml:space="preserve">5617</t>
  </si>
  <si>
    <t xml:space="preserve">5618</t>
  </si>
  <si>
    <t xml:space="preserve">5619</t>
  </si>
  <si>
    <t xml:space="preserve">5620</t>
  </si>
  <si>
    <t xml:space="preserve">5621</t>
  </si>
  <si>
    <t xml:space="preserve">5622</t>
  </si>
  <si>
    <t xml:space="preserve">5623</t>
  </si>
  <si>
    <t xml:space="preserve">5624</t>
  </si>
  <si>
    <t xml:space="preserve">5625</t>
  </si>
  <si>
    <t xml:space="preserve">5626</t>
  </si>
  <si>
    <t xml:space="preserve">5627</t>
  </si>
  <si>
    <t xml:space="preserve">5628</t>
  </si>
  <si>
    <t xml:space="preserve">5629</t>
  </si>
  <si>
    <t xml:space="preserve">5630</t>
  </si>
  <si>
    <t xml:space="preserve">5631</t>
  </si>
  <si>
    <t xml:space="preserve">5632</t>
  </si>
  <si>
    <t xml:space="preserve">5633</t>
  </si>
  <si>
    <t xml:space="preserve">5634</t>
  </si>
  <si>
    <t xml:space="preserve">5635</t>
  </si>
  <si>
    <t xml:space="preserve">5636</t>
  </si>
  <si>
    <t xml:space="preserve">5637</t>
  </si>
  <si>
    <t xml:space="preserve">5638</t>
  </si>
  <si>
    <t xml:space="preserve">5639</t>
  </si>
  <si>
    <t xml:space="preserve">5640</t>
  </si>
  <si>
    <t xml:space="preserve">5641</t>
  </si>
  <si>
    <t xml:space="preserve">BRMS</t>
  </si>
  <si>
    <t xml:space="preserve">5642</t>
  </si>
  <si>
    <t xml:space="preserve">5643</t>
  </si>
  <si>
    <t xml:space="preserve">5644</t>
  </si>
  <si>
    <t xml:space="preserve">5645</t>
  </si>
  <si>
    <t xml:space="preserve">5646</t>
  </si>
  <si>
    <t xml:space="preserve">5647</t>
  </si>
  <si>
    <t xml:space="preserve">5648</t>
  </si>
  <si>
    <t xml:space="preserve">5649</t>
  </si>
  <si>
    <t xml:space="preserve">5650</t>
  </si>
  <si>
    <t xml:space="preserve">5651</t>
  </si>
  <si>
    <t xml:space="preserve">5652</t>
  </si>
  <si>
    <t xml:space="preserve">5653</t>
  </si>
  <si>
    <t xml:space="preserve">5654</t>
  </si>
  <si>
    <t xml:space="preserve">5655</t>
  </si>
  <si>
    <t xml:space="preserve">5656</t>
  </si>
  <si>
    <t xml:space="preserve">5657</t>
  </si>
  <si>
    <t xml:space="preserve">5658</t>
  </si>
  <si>
    <t xml:space="preserve">5659</t>
  </si>
  <si>
    <t xml:space="preserve">5660</t>
  </si>
  <si>
    <t xml:space="preserve">5661</t>
  </si>
  <si>
    <t xml:space="preserve">5662</t>
  </si>
  <si>
    <t xml:space="preserve">5663</t>
  </si>
  <si>
    <t xml:space="preserve">5664</t>
  </si>
  <si>
    <t xml:space="preserve">5665</t>
  </si>
  <si>
    <t xml:space="preserve">5666</t>
  </si>
  <si>
    <t xml:space="preserve">5667</t>
  </si>
  <si>
    <t xml:space="preserve">5668</t>
  </si>
  <si>
    <t xml:space="preserve">5669</t>
  </si>
  <si>
    <t xml:space="preserve">5670</t>
  </si>
  <si>
    <t xml:space="preserve">5671</t>
  </si>
  <si>
    <t xml:space="preserve">CENT</t>
  </si>
  <si>
    <t xml:space="preserve">5672</t>
  </si>
  <si>
    <t xml:space="preserve">5673</t>
  </si>
  <si>
    <t xml:space="preserve">5674</t>
  </si>
  <si>
    <t xml:space="preserve">5675</t>
  </si>
  <si>
    <t xml:space="preserve">5676</t>
  </si>
  <si>
    <t xml:space="preserve">5677</t>
  </si>
  <si>
    <t xml:space="preserve">5678</t>
  </si>
  <si>
    <t xml:space="preserve">5679</t>
  </si>
  <si>
    <t xml:space="preserve">5680</t>
  </si>
  <si>
    <t xml:space="preserve">5681</t>
  </si>
  <si>
    <t xml:space="preserve">5682</t>
  </si>
  <si>
    <t xml:space="preserve">5683</t>
  </si>
  <si>
    <t xml:space="preserve">5684</t>
  </si>
  <si>
    <t xml:space="preserve">5685</t>
  </si>
  <si>
    <t xml:space="preserve">5686</t>
  </si>
  <si>
    <t xml:space="preserve">5687</t>
  </si>
  <si>
    <t xml:space="preserve">5688</t>
  </si>
  <si>
    <t xml:space="preserve">5689</t>
  </si>
  <si>
    <t xml:space="preserve">5690</t>
  </si>
  <si>
    <t xml:space="preserve">5691</t>
  </si>
  <si>
    <t xml:space="preserve">5692</t>
  </si>
  <si>
    <t xml:space="preserve">5693</t>
  </si>
  <si>
    <t xml:space="preserve">5694</t>
  </si>
  <si>
    <t xml:space="preserve">5695</t>
  </si>
  <si>
    <t xml:space="preserve">5696</t>
  </si>
  <si>
    <t xml:space="preserve">5697</t>
  </si>
  <si>
    <t xml:space="preserve">5698</t>
  </si>
  <si>
    <t xml:space="preserve">5699</t>
  </si>
  <si>
    <t xml:space="preserve">5700</t>
  </si>
  <si>
    <t xml:space="preserve">5701</t>
  </si>
  <si>
    <t xml:space="preserve">CLPI</t>
  </si>
  <si>
    <t xml:space="preserve">5702</t>
  </si>
  <si>
    <t xml:space="preserve">5703</t>
  </si>
  <si>
    <t xml:space="preserve">5704</t>
  </si>
  <si>
    <t xml:space="preserve">5705</t>
  </si>
  <si>
    <t xml:space="preserve">5706</t>
  </si>
  <si>
    <t xml:space="preserve">5707</t>
  </si>
  <si>
    <t xml:space="preserve">5708</t>
  </si>
  <si>
    <t xml:space="preserve">5709</t>
  </si>
  <si>
    <t xml:space="preserve">5710</t>
  </si>
  <si>
    <t xml:space="preserve">5711</t>
  </si>
  <si>
    <t xml:space="preserve">5712</t>
  </si>
  <si>
    <t xml:space="preserve">5713</t>
  </si>
  <si>
    <t xml:space="preserve">5714</t>
  </si>
  <si>
    <t xml:space="preserve">5715</t>
  </si>
  <si>
    <t xml:space="preserve">5716</t>
  </si>
  <si>
    <t xml:space="preserve">5717</t>
  </si>
  <si>
    <t xml:space="preserve">5718</t>
  </si>
  <si>
    <t xml:space="preserve">5719</t>
  </si>
  <si>
    <t xml:space="preserve">5720</t>
  </si>
  <si>
    <t xml:space="preserve">5721</t>
  </si>
  <si>
    <t xml:space="preserve">5722</t>
  </si>
  <si>
    <t xml:space="preserve">5723</t>
  </si>
  <si>
    <t xml:space="preserve">5724</t>
  </si>
  <si>
    <t xml:space="preserve">5725</t>
  </si>
  <si>
    <t xml:space="preserve">5726</t>
  </si>
  <si>
    <t xml:space="preserve">5727</t>
  </si>
  <si>
    <t xml:space="preserve">5728</t>
  </si>
  <si>
    <t xml:space="preserve">5729</t>
  </si>
  <si>
    <t xml:space="preserve">5730</t>
  </si>
  <si>
    <t xml:space="preserve">5731</t>
  </si>
  <si>
    <t xml:space="preserve">CMPP</t>
  </si>
  <si>
    <t xml:space="preserve">5732</t>
  </si>
  <si>
    <t xml:space="preserve">5733</t>
  </si>
  <si>
    <t xml:space="preserve">5734</t>
  </si>
  <si>
    <t xml:space="preserve">5735</t>
  </si>
  <si>
    <t xml:space="preserve">5736</t>
  </si>
  <si>
    <t xml:space="preserve">5737</t>
  </si>
  <si>
    <t xml:space="preserve">5738</t>
  </si>
  <si>
    <t xml:space="preserve">5739</t>
  </si>
  <si>
    <t xml:space="preserve">5740</t>
  </si>
  <si>
    <t xml:space="preserve">5741</t>
  </si>
  <si>
    <t xml:space="preserve">5742</t>
  </si>
  <si>
    <t xml:space="preserve">5743</t>
  </si>
  <si>
    <t xml:space="preserve">5744</t>
  </si>
  <si>
    <t xml:space="preserve">5745</t>
  </si>
  <si>
    <t xml:space="preserve">5746</t>
  </si>
  <si>
    <t xml:space="preserve">5747</t>
  </si>
  <si>
    <t xml:space="preserve">5748</t>
  </si>
  <si>
    <t xml:space="preserve">5749</t>
  </si>
  <si>
    <t xml:space="preserve">5750</t>
  </si>
  <si>
    <t xml:space="preserve">5751</t>
  </si>
  <si>
    <t xml:space="preserve">5752</t>
  </si>
  <si>
    <t xml:space="preserve">5753</t>
  </si>
  <si>
    <t xml:space="preserve">5754</t>
  </si>
  <si>
    <t xml:space="preserve">5755</t>
  </si>
  <si>
    <t xml:space="preserve">5756</t>
  </si>
  <si>
    <t xml:space="preserve">5757</t>
  </si>
  <si>
    <t xml:space="preserve">5758</t>
  </si>
  <si>
    <t xml:space="preserve">5759</t>
  </si>
  <si>
    <t xml:space="preserve">5760</t>
  </si>
  <si>
    <t xml:space="preserve">5761</t>
  </si>
  <si>
    <t xml:space="preserve">DNET</t>
  </si>
  <si>
    <t xml:space="preserve">5762</t>
  </si>
  <si>
    <t xml:space="preserve">5763</t>
  </si>
  <si>
    <t xml:space="preserve">5764</t>
  </si>
  <si>
    <t xml:space="preserve">5765</t>
  </si>
  <si>
    <t xml:space="preserve">5766</t>
  </si>
  <si>
    <t xml:space="preserve">5767</t>
  </si>
  <si>
    <t xml:space="preserve">5768</t>
  </si>
  <si>
    <t xml:space="preserve">5769</t>
  </si>
  <si>
    <t xml:space="preserve">5770</t>
  </si>
  <si>
    <t xml:space="preserve">5771</t>
  </si>
  <si>
    <t xml:space="preserve">5772</t>
  </si>
  <si>
    <t xml:space="preserve">5773</t>
  </si>
  <si>
    <t xml:space="preserve">5774</t>
  </si>
  <si>
    <t xml:space="preserve">5775</t>
  </si>
  <si>
    <t xml:space="preserve">5776</t>
  </si>
  <si>
    <t xml:space="preserve">5777</t>
  </si>
  <si>
    <t xml:space="preserve">5778</t>
  </si>
  <si>
    <t xml:space="preserve">5779</t>
  </si>
  <si>
    <t xml:space="preserve">5780</t>
  </si>
  <si>
    <t xml:space="preserve">5781</t>
  </si>
  <si>
    <t xml:space="preserve">5782</t>
  </si>
  <si>
    <t xml:space="preserve">5783</t>
  </si>
  <si>
    <t xml:space="preserve">5784</t>
  </si>
  <si>
    <t xml:space="preserve">5785</t>
  </si>
  <si>
    <t xml:space="preserve">5786</t>
  </si>
  <si>
    <t xml:space="preserve">5787</t>
  </si>
  <si>
    <t xml:space="preserve">5788</t>
  </si>
  <si>
    <t xml:space="preserve">5789</t>
  </si>
  <si>
    <t xml:space="preserve">5790</t>
  </si>
  <si>
    <t xml:space="preserve">5791</t>
  </si>
  <si>
    <t xml:space="preserve">DPUM</t>
  </si>
  <si>
    <t xml:space="preserve">5792</t>
  </si>
  <si>
    <t xml:space="preserve">5793</t>
  </si>
  <si>
    <t xml:space="preserve">5794</t>
  </si>
  <si>
    <t xml:space="preserve">5795</t>
  </si>
  <si>
    <t xml:space="preserve">5796</t>
  </si>
  <si>
    <t xml:space="preserve">5797</t>
  </si>
  <si>
    <t xml:space="preserve">5798</t>
  </si>
  <si>
    <t xml:space="preserve">5799</t>
  </si>
  <si>
    <t xml:space="preserve">5800</t>
  </si>
  <si>
    <t xml:space="preserve">5801</t>
  </si>
  <si>
    <t xml:space="preserve">5802</t>
  </si>
  <si>
    <t xml:space="preserve">5803</t>
  </si>
  <si>
    <t xml:space="preserve">5804</t>
  </si>
  <si>
    <t xml:space="preserve">5805</t>
  </si>
  <si>
    <t xml:space="preserve">5806</t>
  </si>
  <si>
    <t xml:space="preserve">5807</t>
  </si>
  <si>
    <t xml:space="preserve">5808</t>
  </si>
  <si>
    <t xml:space="preserve">5809</t>
  </si>
  <si>
    <t xml:space="preserve">5810</t>
  </si>
  <si>
    <t xml:space="preserve">5811</t>
  </si>
  <si>
    <t xml:space="preserve">5812</t>
  </si>
  <si>
    <t xml:space="preserve">5813</t>
  </si>
  <si>
    <t xml:space="preserve">5814</t>
  </si>
  <si>
    <t xml:space="preserve">5815</t>
  </si>
  <si>
    <t xml:space="preserve">5816</t>
  </si>
  <si>
    <t xml:space="preserve">5817</t>
  </si>
  <si>
    <t xml:space="preserve">5818</t>
  </si>
  <si>
    <t xml:space="preserve">5819</t>
  </si>
  <si>
    <t xml:space="preserve">5820</t>
  </si>
  <si>
    <t xml:space="preserve">5821</t>
  </si>
  <si>
    <t xml:space="preserve">DYAN</t>
  </si>
  <si>
    <t xml:space="preserve">5822</t>
  </si>
  <si>
    <t xml:space="preserve">5823</t>
  </si>
  <si>
    <t xml:space="preserve">5824</t>
  </si>
  <si>
    <t xml:space="preserve">5825</t>
  </si>
  <si>
    <t xml:space="preserve">5826</t>
  </si>
  <si>
    <t xml:space="preserve">5827</t>
  </si>
  <si>
    <t xml:space="preserve">5828</t>
  </si>
  <si>
    <t xml:space="preserve">5829</t>
  </si>
  <si>
    <t xml:space="preserve">5830</t>
  </si>
  <si>
    <t xml:space="preserve">5831</t>
  </si>
  <si>
    <t xml:space="preserve">5832</t>
  </si>
  <si>
    <t xml:space="preserve">5833</t>
  </si>
  <si>
    <t xml:space="preserve">5834</t>
  </si>
  <si>
    <t xml:space="preserve">5835</t>
  </si>
  <si>
    <t xml:space="preserve">5836</t>
  </si>
  <si>
    <t xml:space="preserve">5837</t>
  </si>
  <si>
    <t xml:space="preserve">5838</t>
  </si>
  <si>
    <t xml:space="preserve">5839</t>
  </si>
  <si>
    <t xml:space="preserve">5840</t>
  </si>
  <si>
    <t xml:space="preserve">5841</t>
  </si>
  <si>
    <t xml:space="preserve">5842</t>
  </si>
  <si>
    <t xml:space="preserve">5843</t>
  </si>
  <si>
    <t xml:space="preserve">5844</t>
  </si>
  <si>
    <t xml:space="preserve">5845</t>
  </si>
  <si>
    <t xml:space="preserve">5846</t>
  </si>
  <si>
    <t xml:space="preserve">5847</t>
  </si>
  <si>
    <t xml:space="preserve">5848</t>
  </si>
  <si>
    <t xml:space="preserve">5849</t>
  </si>
  <si>
    <t xml:space="preserve">5850</t>
  </si>
  <si>
    <t xml:space="preserve">5851</t>
  </si>
  <si>
    <t xml:space="preserve">EMTK</t>
  </si>
  <si>
    <t xml:space="preserve">5852</t>
  </si>
  <si>
    <t xml:space="preserve">5853</t>
  </si>
  <si>
    <t xml:space="preserve">5854</t>
  </si>
  <si>
    <t xml:space="preserve">5855</t>
  </si>
  <si>
    <t xml:space="preserve">5856</t>
  </si>
  <si>
    <t xml:space="preserve">5857</t>
  </si>
  <si>
    <t xml:space="preserve">5858</t>
  </si>
  <si>
    <t xml:space="preserve">5859</t>
  </si>
  <si>
    <t xml:space="preserve">5860</t>
  </si>
  <si>
    <t xml:space="preserve">5861</t>
  </si>
  <si>
    <t xml:space="preserve">5862</t>
  </si>
  <si>
    <t xml:space="preserve">5863</t>
  </si>
  <si>
    <t xml:space="preserve">5864</t>
  </si>
  <si>
    <t xml:space="preserve">5865</t>
  </si>
  <si>
    <t xml:space="preserve">5866</t>
  </si>
  <si>
    <t xml:space="preserve">5867</t>
  </si>
  <si>
    <t xml:space="preserve">5868</t>
  </si>
  <si>
    <t xml:space="preserve">5869</t>
  </si>
  <si>
    <t xml:space="preserve">5870</t>
  </si>
  <si>
    <t xml:space="preserve">5871</t>
  </si>
  <si>
    <t xml:space="preserve">5872</t>
  </si>
  <si>
    <t xml:space="preserve">5873</t>
  </si>
  <si>
    <t xml:space="preserve">5874</t>
  </si>
  <si>
    <t xml:space="preserve">5875</t>
  </si>
  <si>
    <t xml:space="preserve">5876</t>
  </si>
  <si>
    <t xml:space="preserve">5877</t>
  </si>
  <si>
    <t xml:space="preserve">5878</t>
  </si>
  <si>
    <t xml:space="preserve">5879</t>
  </si>
  <si>
    <t xml:space="preserve">5880</t>
  </si>
  <si>
    <t xml:space="preserve">5881</t>
  </si>
  <si>
    <t xml:space="preserve">ERAA</t>
  </si>
  <si>
    <t xml:space="preserve">5882</t>
  </si>
  <si>
    <t xml:space="preserve">5883</t>
  </si>
  <si>
    <t xml:space="preserve">5884</t>
  </si>
  <si>
    <t xml:space="preserve">5885</t>
  </si>
  <si>
    <t xml:space="preserve">5886</t>
  </si>
  <si>
    <t xml:space="preserve">5887</t>
  </si>
  <si>
    <t xml:space="preserve">5888</t>
  </si>
  <si>
    <t xml:space="preserve">5889</t>
  </si>
  <si>
    <t xml:space="preserve">5890</t>
  </si>
  <si>
    <t xml:space="preserve">5891</t>
  </si>
  <si>
    <t xml:space="preserve">5892</t>
  </si>
  <si>
    <t xml:space="preserve">5893</t>
  </si>
  <si>
    <t xml:space="preserve">5894</t>
  </si>
  <si>
    <t xml:space="preserve">5895</t>
  </si>
  <si>
    <t xml:space="preserve">5896</t>
  </si>
  <si>
    <t xml:space="preserve">5897</t>
  </si>
  <si>
    <t xml:space="preserve">5898</t>
  </si>
  <si>
    <t xml:space="preserve">5899</t>
  </si>
  <si>
    <t xml:space="preserve">5900</t>
  </si>
  <si>
    <t xml:space="preserve">5901</t>
  </si>
  <si>
    <t xml:space="preserve">5902</t>
  </si>
  <si>
    <t xml:space="preserve">5903</t>
  </si>
  <si>
    <t xml:space="preserve">5904</t>
  </si>
  <si>
    <t xml:space="preserve">5905</t>
  </si>
  <si>
    <t xml:space="preserve">5906</t>
  </si>
  <si>
    <t xml:space="preserve">5907</t>
  </si>
  <si>
    <t xml:space="preserve">5908</t>
  </si>
  <si>
    <t xml:space="preserve">5909</t>
  </si>
  <si>
    <t xml:space="preserve">5910</t>
  </si>
  <si>
    <t xml:space="preserve">5911</t>
  </si>
  <si>
    <t xml:space="preserve">GEMA</t>
  </si>
  <si>
    <t xml:space="preserve">5912</t>
  </si>
  <si>
    <t xml:space="preserve">5913</t>
  </si>
  <si>
    <t xml:space="preserve">5914</t>
  </si>
  <si>
    <t xml:space="preserve">5915</t>
  </si>
  <si>
    <t xml:space="preserve">5916</t>
  </si>
  <si>
    <t xml:space="preserve">5917</t>
  </si>
  <si>
    <t xml:space="preserve">5918</t>
  </si>
  <si>
    <t xml:space="preserve">5919</t>
  </si>
  <si>
    <t xml:space="preserve">5920</t>
  </si>
  <si>
    <t xml:space="preserve">5921</t>
  </si>
  <si>
    <t xml:space="preserve">5922</t>
  </si>
  <si>
    <t xml:space="preserve">5923</t>
  </si>
  <si>
    <t xml:space="preserve">5924</t>
  </si>
  <si>
    <t xml:space="preserve">5925</t>
  </si>
  <si>
    <t xml:space="preserve">5926</t>
  </si>
  <si>
    <t xml:space="preserve">5927</t>
  </si>
  <si>
    <t xml:space="preserve">5928</t>
  </si>
  <si>
    <t xml:space="preserve">5929</t>
  </si>
  <si>
    <t xml:space="preserve">5930</t>
  </si>
  <si>
    <t xml:space="preserve">5931</t>
  </si>
  <si>
    <t xml:space="preserve">5932</t>
  </si>
  <si>
    <t xml:space="preserve">5933</t>
  </si>
  <si>
    <t xml:space="preserve">5934</t>
  </si>
  <si>
    <t xml:space="preserve">5935</t>
  </si>
  <si>
    <t xml:space="preserve">5936</t>
  </si>
  <si>
    <t xml:space="preserve">5937</t>
  </si>
  <si>
    <t xml:space="preserve">5938</t>
  </si>
  <si>
    <t xml:space="preserve">5939</t>
  </si>
  <si>
    <t xml:space="preserve">5940</t>
  </si>
  <si>
    <t xml:space="preserve">5941</t>
  </si>
  <si>
    <t xml:space="preserve">HEXA</t>
  </si>
  <si>
    <t xml:space="preserve">5942</t>
  </si>
  <si>
    <t xml:space="preserve">5943</t>
  </si>
  <si>
    <t xml:space="preserve">5944</t>
  </si>
  <si>
    <t xml:space="preserve">5945</t>
  </si>
  <si>
    <t xml:space="preserve">5946</t>
  </si>
  <si>
    <t xml:space="preserve">5947</t>
  </si>
  <si>
    <t xml:space="preserve">5948</t>
  </si>
  <si>
    <t xml:space="preserve">5949</t>
  </si>
  <si>
    <t xml:space="preserve">5950</t>
  </si>
  <si>
    <t xml:space="preserve">5951</t>
  </si>
  <si>
    <t xml:space="preserve">5952</t>
  </si>
  <si>
    <t xml:space="preserve">5953</t>
  </si>
  <si>
    <t xml:space="preserve">5954</t>
  </si>
  <si>
    <t xml:space="preserve">5955</t>
  </si>
  <si>
    <t xml:space="preserve">5956</t>
  </si>
  <si>
    <t xml:space="preserve">5957</t>
  </si>
  <si>
    <t xml:space="preserve">5958</t>
  </si>
  <si>
    <t xml:space="preserve">5959</t>
  </si>
  <si>
    <t xml:space="preserve">5960</t>
  </si>
  <si>
    <t xml:space="preserve">5961</t>
  </si>
  <si>
    <t xml:space="preserve">5962</t>
  </si>
  <si>
    <t xml:space="preserve">5963</t>
  </si>
  <si>
    <t xml:space="preserve">5964</t>
  </si>
  <si>
    <t xml:space="preserve">5965</t>
  </si>
  <si>
    <t xml:space="preserve">5966</t>
  </si>
  <si>
    <t xml:space="preserve">5967</t>
  </si>
  <si>
    <t xml:space="preserve">5968</t>
  </si>
  <si>
    <t xml:space="preserve">5969</t>
  </si>
  <si>
    <t xml:space="preserve">5970</t>
  </si>
  <si>
    <t xml:space="preserve">5971</t>
  </si>
  <si>
    <t xml:space="preserve">HOME</t>
  </si>
  <si>
    <t xml:space="preserve">5972</t>
  </si>
  <si>
    <t xml:space="preserve">5973</t>
  </si>
  <si>
    <t xml:space="preserve">5974</t>
  </si>
  <si>
    <t xml:space="preserve">5975</t>
  </si>
  <si>
    <t xml:space="preserve">5976</t>
  </si>
  <si>
    <t xml:space="preserve">5977</t>
  </si>
  <si>
    <t xml:space="preserve">5978</t>
  </si>
  <si>
    <t xml:space="preserve">5979</t>
  </si>
  <si>
    <t xml:space="preserve">5980</t>
  </si>
  <si>
    <t xml:space="preserve">5981</t>
  </si>
  <si>
    <t xml:space="preserve">5982</t>
  </si>
  <si>
    <t xml:space="preserve">5983</t>
  </si>
  <si>
    <t xml:space="preserve">5984</t>
  </si>
  <si>
    <t xml:space="preserve">5985</t>
  </si>
  <si>
    <t xml:space="preserve">5986</t>
  </si>
  <si>
    <t xml:space="preserve">5987</t>
  </si>
  <si>
    <t xml:space="preserve">5988</t>
  </si>
  <si>
    <t xml:space="preserve">5989</t>
  </si>
  <si>
    <t xml:space="preserve">5990</t>
  </si>
  <si>
    <t xml:space="preserve">5991</t>
  </si>
  <si>
    <t xml:space="preserve">5992</t>
  </si>
  <si>
    <t xml:space="preserve">5993</t>
  </si>
  <si>
    <t xml:space="preserve">5994</t>
  </si>
  <si>
    <t xml:space="preserve">5995</t>
  </si>
  <si>
    <t xml:space="preserve">5996</t>
  </si>
  <si>
    <t xml:space="preserve">5997</t>
  </si>
  <si>
    <t xml:space="preserve">5998</t>
  </si>
  <si>
    <t xml:space="preserve">5999</t>
  </si>
  <si>
    <t xml:space="preserve">6000</t>
  </si>
  <si>
    <t xml:space="preserve">6001</t>
  </si>
  <si>
    <t xml:space="preserve">ICON</t>
  </si>
  <si>
    <t xml:space="preserve">6002</t>
  </si>
  <si>
    <t xml:space="preserve">6003</t>
  </si>
  <si>
    <t xml:space="preserve">6004</t>
  </si>
  <si>
    <t xml:space="preserve">6005</t>
  </si>
  <si>
    <t xml:space="preserve">6006</t>
  </si>
  <si>
    <t xml:space="preserve">6007</t>
  </si>
  <si>
    <t xml:space="preserve">6008</t>
  </si>
  <si>
    <t xml:space="preserve">6009</t>
  </si>
  <si>
    <t xml:space="preserve">6010</t>
  </si>
  <si>
    <t xml:space="preserve">6011</t>
  </si>
  <si>
    <t xml:space="preserve">6012</t>
  </si>
  <si>
    <t xml:space="preserve">6013</t>
  </si>
  <si>
    <t xml:space="preserve">6014</t>
  </si>
  <si>
    <t xml:space="preserve">6015</t>
  </si>
  <si>
    <t xml:space="preserve">6016</t>
  </si>
  <si>
    <t xml:space="preserve">6017</t>
  </si>
  <si>
    <t xml:space="preserve">6018</t>
  </si>
  <si>
    <t xml:space="preserve">6019</t>
  </si>
  <si>
    <t xml:space="preserve">6020</t>
  </si>
  <si>
    <t xml:space="preserve">6021</t>
  </si>
  <si>
    <t xml:space="preserve">6022</t>
  </si>
  <si>
    <t xml:space="preserve">6023</t>
  </si>
  <si>
    <t xml:space="preserve">6024</t>
  </si>
  <si>
    <t xml:space="preserve">6025</t>
  </si>
  <si>
    <t xml:space="preserve">6026</t>
  </si>
  <si>
    <t xml:space="preserve">6027</t>
  </si>
  <si>
    <t xml:space="preserve">6028</t>
  </si>
  <si>
    <t xml:space="preserve">6029</t>
  </si>
  <si>
    <t xml:space="preserve">6030</t>
  </si>
  <si>
    <t xml:space="preserve">6031</t>
  </si>
  <si>
    <t xml:space="preserve">INTD</t>
  </si>
  <si>
    <t xml:space="preserve">6032</t>
  </si>
  <si>
    <t xml:space="preserve">6033</t>
  </si>
  <si>
    <t xml:space="preserve">6034</t>
  </si>
  <si>
    <t xml:space="preserve">6035</t>
  </si>
  <si>
    <t xml:space="preserve">6036</t>
  </si>
  <si>
    <t xml:space="preserve">6037</t>
  </si>
  <si>
    <t xml:space="preserve">6038</t>
  </si>
  <si>
    <t xml:space="preserve">6039</t>
  </si>
  <si>
    <t xml:space="preserve">6040</t>
  </si>
  <si>
    <t xml:space="preserve">6041</t>
  </si>
  <si>
    <t xml:space="preserve">6042</t>
  </si>
  <si>
    <t xml:space="preserve">6043</t>
  </si>
  <si>
    <t xml:space="preserve">6044</t>
  </si>
  <si>
    <t xml:space="preserve">6045</t>
  </si>
  <si>
    <t xml:space="preserve">6046</t>
  </si>
  <si>
    <t xml:space="preserve">6047</t>
  </si>
  <si>
    <t xml:space="preserve">6048</t>
  </si>
  <si>
    <t xml:space="preserve">6049</t>
  </si>
  <si>
    <t xml:space="preserve">6050</t>
  </si>
  <si>
    <t xml:space="preserve">6051</t>
  </si>
  <si>
    <t xml:space="preserve">6052</t>
  </si>
  <si>
    <t xml:space="preserve">6053</t>
  </si>
  <si>
    <t xml:space="preserve">6054</t>
  </si>
  <si>
    <t xml:space="preserve">6055</t>
  </si>
  <si>
    <t xml:space="preserve">6056</t>
  </si>
  <si>
    <t xml:space="preserve">6057</t>
  </si>
  <si>
    <t xml:space="preserve">6058</t>
  </si>
  <si>
    <t xml:space="preserve">6059</t>
  </si>
  <si>
    <t xml:space="preserve">6060</t>
  </si>
  <si>
    <t xml:space="preserve">6061</t>
  </si>
  <si>
    <t xml:space="preserve">ITMA</t>
  </si>
  <si>
    <t xml:space="preserve">6062</t>
  </si>
  <si>
    <t xml:space="preserve">6063</t>
  </si>
  <si>
    <t xml:space="preserve">6064</t>
  </si>
  <si>
    <t xml:space="preserve">6065</t>
  </si>
  <si>
    <t xml:space="preserve">6066</t>
  </si>
  <si>
    <t xml:space="preserve">6067</t>
  </si>
  <si>
    <t xml:space="preserve">6068</t>
  </si>
  <si>
    <t xml:space="preserve">6069</t>
  </si>
  <si>
    <t xml:space="preserve">6070</t>
  </si>
  <si>
    <t xml:space="preserve">6071</t>
  </si>
  <si>
    <t xml:space="preserve">6072</t>
  </si>
  <si>
    <t xml:space="preserve">6073</t>
  </si>
  <si>
    <t xml:space="preserve">6074</t>
  </si>
  <si>
    <t xml:space="preserve">6075</t>
  </si>
  <si>
    <t xml:space="preserve">6076</t>
  </si>
  <si>
    <t xml:space="preserve">6077</t>
  </si>
  <si>
    <t xml:space="preserve">6078</t>
  </si>
  <si>
    <t xml:space="preserve">6079</t>
  </si>
  <si>
    <t xml:space="preserve">6080</t>
  </si>
  <si>
    <t xml:space="preserve">6081</t>
  </si>
  <si>
    <t xml:space="preserve">6082</t>
  </si>
  <si>
    <t xml:space="preserve">6083</t>
  </si>
  <si>
    <t xml:space="preserve">6084</t>
  </si>
  <si>
    <t xml:space="preserve">6085</t>
  </si>
  <si>
    <t xml:space="preserve">6086</t>
  </si>
  <si>
    <t xml:space="preserve">6087</t>
  </si>
  <si>
    <t xml:space="preserve">6088</t>
  </si>
  <si>
    <t xml:space="preserve">6089</t>
  </si>
  <si>
    <t xml:space="preserve">6090</t>
  </si>
  <si>
    <t xml:space="preserve">6091</t>
  </si>
  <si>
    <t xml:space="preserve">JTPE</t>
  </si>
  <si>
    <t xml:space="preserve">6092</t>
  </si>
  <si>
    <t xml:space="preserve">6093</t>
  </si>
  <si>
    <t xml:space="preserve">6094</t>
  </si>
  <si>
    <t xml:space="preserve">6095</t>
  </si>
  <si>
    <t xml:space="preserve">6096</t>
  </si>
  <si>
    <t xml:space="preserve">6097</t>
  </si>
  <si>
    <t xml:space="preserve">6098</t>
  </si>
  <si>
    <t xml:space="preserve">6099</t>
  </si>
  <si>
    <t xml:space="preserve">6100</t>
  </si>
  <si>
    <t xml:space="preserve">6101</t>
  </si>
  <si>
    <t xml:space="preserve">6102</t>
  </si>
  <si>
    <t xml:space="preserve">6103</t>
  </si>
  <si>
    <t xml:space="preserve">6104</t>
  </si>
  <si>
    <t xml:space="preserve">6105</t>
  </si>
  <si>
    <t xml:space="preserve">6106</t>
  </si>
  <si>
    <t xml:space="preserve">6107</t>
  </si>
  <si>
    <t xml:space="preserve">6108</t>
  </si>
  <si>
    <t xml:space="preserve">6109</t>
  </si>
  <si>
    <t xml:space="preserve">6110</t>
  </si>
  <si>
    <t xml:space="preserve">6111</t>
  </si>
  <si>
    <t xml:space="preserve">6112</t>
  </si>
  <si>
    <t xml:space="preserve">6113</t>
  </si>
  <si>
    <t xml:space="preserve">6114</t>
  </si>
  <si>
    <t xml:space="preserve">6115</t>
  </si>
  <si>
    <t xml:space="preserve">6116</t>
  </si>
  <si>
    <t xml:space="preserve">6117</t>
  </si>
  <si>
    <t xml:space="preserve">6118</t>
  </si>
  <si>
    <t xml:space="preserve">6119</t>
  </si>
  <si>
    <t xml:space="preserve">6120</t>
  </si>
  <si>
    <t xml:space="preserve">6121</t>
  </si>
  <si>
    <t xml:space="preserve">KOBX</t>
  </si>
  <si>
    <t xml:space="preserve">6122</t>
  </si>
  <si>
    <t xml:space="preserve">6123</t>
  </si>
  <si>
    <t xml:space="preserve">6124</t>
  </si>
  <si>
    <t xml:space="preserve">6125</t>
  </si>
  <si>
    <t xml:space="preserve">6126</t>
  </si>
  <si>
    <t xml:space="preserve">6127</t>
  </si>
  <si>
    <t xml:space="preserve">6128</t>
  </si>
  <si>
    <t xml:space="preserve">6129</t>
  </si>
  <si>
    <t xml:space="preserve">6130</t>
  </si>
  <si>
    <t xml:space="preserve">6131</t>
  </si>
  <si>
    <t xml:space="preserve">6132</t>
  </si>
  <si>
    <t xml:space="preserve">6133</t>
  </si>
  <si>
    <t xml:space="preserve">6134</t>
  </si>
  <si>
    <t xml:space="preserve">6135</t>
  </si>
  <si>
    <t xml:space="preserve">6136</t>
  </si>
  <si>
    <t xml:space="preserve">6137</t>
  </si>
  <si>
    <t xml:space="preserve">6138</t>
  </si>
  <si>
    <t xml:space="preserve">6139</t>
  </si>
  <si>
    <t xml:space="preserve">6140</t>
  </si>
  <si>
    <t xml:space="preserve">6141</t>
  </si>
  <si>
    <t xml:space="preserve">6142</t>
  </si>
  <si>
    <t xml:space="preserve">6143</t>
  </si>
  <si>
    <t xml:space="preserve">6144</t>
  </si>
  <si>
    <t xml:space="preserve">6145</t>
  </si>
  <si>
    <t xml:space="preserve">6146</t>
  </si>
  <si>
    <t xml:space="preserve">6147</t>
  </si>
  <si>
    <t xml:space="preserve">6148</t>
  </si>
  <si>
    <t xml:space="preserve">6149</t>
  </si>
  <si>
    <t xml:space="preserve">6150</t>
  </si>
  <si>
    <t xml:space="preserve">6151</t>
  </si>
  <si>
    <t xml:space="preserve">KPIG</t>
  </si>
  <si>
    <t xml:space="preserve">6152</t>
  </si>
  <si>
    <t xml:space="preserve">6153</t>
  </si>
  <si>
    <t xml:space="preserve">6154</t>
  </si>
  <si>
    <t xml:space="preserve">6155</t>
  </si>
  <si>
    <t xml:space="preserve">6156</t>
  </si>
  <si>
    <t xml:space="preserve">6157</t>
  </si>
  <si>
    <t xml:space="preserve">6158</t>
  </si>
  <si>
    <t xml:space="preserve">6159</t>
  </si>
  <si>
    <t xml:space="preserve">6160</t>
  </si>
  <si>
    <t xml:space="preserve">6161</t>
  </si>
  <si>
    <t xml:space="preserve">6162</t>
  </si>
  <si>
    <t xml:space="preserve">6163</t>
  </si>
  <si>
    <t xml:space="preserve">6164</t>
  </si>
  <si>
    <t xml:space="preserve">6165</t>
  </si>
  <si>
    <t xml:space="preserve">6166</t>
  </si>
  <si>
    <t xml:space="preserve">6167</t>
  </si>
  <si>
    <t xml:space="preserve">6168</t>
  </si>
  <si>
    <t xml:space="preserve">6169</t>
  </si>
  <si>
    <t xml:space="preserve">6170</t>
  </si>
  <si>
    <t xml:space="preserve">6171</t>
  </si>
  <si>
    <t xml:space="preserve">6172</t>
  </si>
  <si>
    <t xml:space="preserve">6173</t>
  </si>
  <si>
    <t xml:space="preserve">6174</t>
  </si>
  <si>
    <t xml:space="preserve">6175</t>
  </si>
  <si>
    <t xml:space="preserve">6176</t>
  </si>
  <si>
    <t xml:space="preserve">6177</t>
  </si>
  <si>
    <t xml:space="preserve">6178</t>
  </si>
  <si>
    <t xml:space="preserve">6179</t>
  </si>
  <si>
    <t xml:space="preserve">6180</t>
  </si>
  <si>
    <t xml:space="preserve">6181</t>
  </si>
  <si>
    <t xml:space="preserve">LINK</t>
  </si>
  <si>
    <t xml:space="preserve">6182</t>
  </si>
  <si>
    <t xml:space="preserve">6183</t>
  </si>
  <si>
    <t xml:space="preserve">6184</t>
  </si>
  <si>
    <t xml:space="preserve">6185</t>
  </si>
  <si>
    <t xml:space="preserve">6186</t>
  </si>
  <si>
    <t xml:space="preserve">6187</t>
  </si>
  <si>
    <t xml:space="preserve">6188</t>
  </si>
  <si>
    <t xml:space="preserve">6189</t>
  </si>
  <si>
    <t xml:space="preserve">6190</t>
  </si>
  <si>
    <t xml:space="preserve">6191</t>
  </si>
  <si>
    <t xml:space="preserve">6192</t>
  </si>
  <si>
    <t xml:space="preserve">6193</t>
  </si>
  <si>
    <t xml:space="preserve">6194</t>
  </si>
  <si>
    <t xml:space="preserve">6195</t>
  </si>
  <si>
    <t xml:space="preserve">6196</t>
  </si>
  <si>
    <t xml:space="preserve">6197</t>
  </si>
  <si>
    <t xml:space="preserve">6198</t>
  </si>
  <si>
    <t xml:space="preserve">6199</t>
  </si>
  <si>
    <t xml:space="preserve">6200</t>
  </si>
  <si>
    <t xml:space="preserve">6201</t>
  </si>
  <si>
    <t xml:space="preserve">6202</t>
  </si>
  <si>
    <t xml:space="preserve">6203</t>
  </si>
  <si>
    <t xml:space="preserve">6204</t>
  </si>
  <si>
    <t xml:space="preserve">6205</t>
  </si>
  <si>
    <t xml:space="preserve">6206</t>
  </si>
  <si>
    <t xml:space="preserve">6207</t>
  </si>
  <si>
    <t xml:space="preserve">6208</t>
  </si>
  <si>
    <t xml:space="preserve">6209</t>
  </si>
  <si>
    <t xml:space="preserve">6210</t>
  </si>
  <si>
    <t xml:space="preserve">6211</t>
  </si>
  <si>
    <t xml:space="preserve">LPLI</t>
  </si>
  <si>
    <t xml:space="preserve">6212</t>
  </si>
  <si>
    <t xml:space="preserve">6213</t>
  </si>
  <si>
    <t xml:space="preserve">6214</t>
  </si>
  <si>
    <t xml:space="preserve">6215</t>
  </si>
  <si>
    <t xml:space="preserve">6216</t>
  </si>
  <si>
    <t xml:space="preserve">6217</t>
  </si>
  <si>
    <t xml:space="preserve">6218</t>
  </si>
  <si>
    <t xml:space="preserve">6219</t>
  </si>
  <si>
    <t xml:space="preserve">6220</t>
  </si>
  <si>
    <t xml:space="preserve">6221</t>
  </si>
  <si>
    <t xml:space="preserve">6222</t>
  </si>
  <si>
    <t xml:space="preserve">6223</t>
  </si>
  <si>
    <t xml:space="preserve">6224</t>
  </si>
  <si>
    <t xml:space="preserve">6225</t>
  </si>
  <si>
    <t xml:space="preserve">6226</t>
  </si>
  <si>
    <t xml:space="preserve">6227</t>
  </si>
  <si>
    <t xml:space="preserve">6228</t>
  </si>
  <si>
    <t xml:space="preserve">6229</t>
  </si>
  <si>
    <t xml:space="preserve">6230</t>
  </si>
  <si>
    <t xml:space="preserve">6231</t>
  </si>
  <si>
    <t xml:space="preserve">6232</t>
  </si>
  <si>
    <t xml:space="preserve">6233</t>
  </si>
  <si>
    <t xml:space="preserve">6234</t>
  </si>
  <si>
    <t xml:space="preserve">6235</t>
  </si>
  <si>
    <t xml:space="preserve">6236</t>
  </si>
  <si>
    <t xml:space="preserve">6237</t>
  </si>
  <si>
    <t xml:space="preserve">6238</t>
  </si>
  <si>
    <t xml:space="preserve">6239</t>
  </si>
  <si>
    <t xml:space="preserve">6240</t>
  </si>
  <si>
    <t xml:space="preserve">6241</t>
  </si>
  <si>
    <t xml:space="preserve">LPPF</t>
  </si>
  <si>
    <t xml:space="preserve">6242</t>
  </si>
  <si>
    <t xml:space="preserve">6243</t>
  </si>
  <si>
    <t xml:space="preserve">6244</t>
  </si>
  <si>
    <t xml:space="preserve">6245</t>
  </si>
  <si>
    <t xml:space="preserve">6246</t>
  </si>
  <si>
    <t xml:space="preserve">6247</t>
  </si>
  <si>
    <t xml:space="preserve">6248</t>
  </si>
  <si>
    <t xml:space="preserve">6249</t>
  </si>
  <si>
    <t xml:space="preserve">6250</t>
  </si>
  <si>
    <t xml:space="preserve">6251</t>
  </si>
  <si>
    <t xml:space="preserve">6252</t>
  </si>
  <si>
    <t xml:space="preserve">6253</t>
  </si>
  <si>
    <t xml:space="preserve">6254</t>
  </si>
  <si>
    <t xml:space="preserve">6255</t>
  </si>
  <si>
    <t xml:space="preserve">6256</t>
  </si>
  <si>
    <t xml:space="preserve">6257</t>
  </si>
  <si>
    <t xml:space="preserve">6258</t>
  </si>
  <si>
    <t xml:space="preserve">6259</t>
  </si>
  <si>
    <t xml:space="preserve">6260</t>
  </si>
  <si>
    <t xml:space="preserve">6261</t>
  </si>
  <si>
    <t xml:space="preserve">6262</t>
  </si>
  <si>
    <t xml:space="preserve">6263</t>
  </si>
  <si>
    <t xml:space="preserve">6264</t>
  </si>
  <si>
    <t xml:space="preserve">6265</t>
  </si>
  <si>
    <t xml:space="preserve">6266</t>
  </si>
  <si>
    <t xml:space="preserve">6267</t>
  </si>
  <si>
    <t xml:space="preserve">6268</t>
  </si>
  <si>
    <t xml:space="preserve">6269</t>
  </si>
  <si>
    <t xml:space="preserve">6270</t>
  </si>
  <si>
    <t xml:space="preserve">6271</t>
  </si>
  <si>
    <t xml:space="preserve">LTLS</t>
  </si>
  <si>
    <t xml:space="preserve">6272</t>
  </si>
  <si>
    <t xml:space="preserve">6273</t>
  </si>
  <si>
    <t xml:space="preserve">6274</t>
  </si>
  <si>
    <t xml:space="preserve">6275</t>
  </si>
  <si>
    <t xml:space="preserve">6276</t>
  </si>
  <si>
    <t xml:space="preserve">6277</t>
  </si>
  <si>
    <t xml:space="preserve">6278</t>
  </si>
  <si>
    <t xml:space="preserve">6279</t>
  </si>
  <si>
    <t xml:space="preserve">6280</t>
  </si>
  <si>
    <t xml:space="preserve">6281</t>
  </si>
  <si>
    <t xml:space="preserve">6282</t>
  </si>
  <si>
    <t xml:space="preserve">6283</t>
  </si>
  <si>
    <t xml:space="preserve">6284</t>
  </si>
  <si>
    <t xml:space="preserve">6285</t>
  </si>
  <si>
    <t xml:space="preserve">6286</t>
  </si>
  <si>
    <t xml:space="preserve">6287</t>
  </si>
  <si>
    <t xml:space="preserve">6288</t>
  </si>
  <si>
    <t xml:space="preserve">6289</t>
  </si>
  <si>
    <t xml:space="preserve">6290</t>
  </si>
  <si>
    <t xml:space="preserve">6291</t>
  </si>
  <si>
    <t xml:space="preserve">6292</t>
  </si>
  <si>
    <t xml:space="preserve">6293</t>
  </si>
  <si>
    <t xml:space="preserve">6294</t>
  </si>
  <si>
    <t xml:space="preserve">6295</t>
  </si>
  <si>
    <t xml:space="preserve">6296</t>
  </si>
  <si>
    <t xml:space="preserve">6297</t>
  </si>
  <si>
    <t xml:space="preserve">6298</t>
  </si>
  <si>
    <t xml:space="preserve">6299</t>
  </si>
  <si>
    <t xml:space="preserve">6300</t>
  </si>
  <si>
    <t xml:space="preserve">6301</t>
  </si>
  <si>
    <t xml:space="preserve">MAMI</t>
  </si>
  <si>
    <t xml:space="preserve">6302</t>
  </si>
  <si>
    <t xml:space="preserve">6303</t>
  </si>
  <si>
    <t xml:space="preserve">6304</t>
  </si>
  <si>
    <t xml:space="preserve">6305</t>
  </si>
  <si>
    <t xml:space="preserve">6306</t>
  </si>
  <si>
    <t xml:space="preserve">6307</t>
  </si>
  <si>
    <t xml:space="preserve">6308</t>
  </si>
  <si>
    <t xml:space="preserve">6309</t>
  </si>
  <si>
    <t xml:space="preserve">6310</t>
  </si>
  <si>
    <t xml:space="preserve">6311</t>
  </si>
  <si>
    <t xml:space="preserve">6312</t>
  </si>
  <si>
    <t xml:space="preserve">6313</t>
  </si>
  <si>
    <t xml:space="preserve">6314</t>
  </si>
  <si>
    <t xml:space="preserve">6315</t>
  </si>
  <si>
    <t xml:space="preserve">6316</t>
  </si>
  <si>
    <t xml:space="preserve">6317</t>
  </si>
  <si>
    <t xml:space="preserve">6318</t>
  </si>
  <si>
    <t xml:space="preserve">6319</t>
  </si>
  <si>
    <t xml:space="preserve">6320</t>
  </si>
  <si>
    <t xml:space="preserve">6321</t>
  </si>
  <si>
    <t xml:space="preserve">6322</t>
  </si>
  <si>
    <t xml:space="preserve">6323</t>
  </si>
  <si>
    <t xml:space="preserve">6324</t>
  </si>
  <si>
    <t xml:space="preserve">6325</t>
  </si>
  <si>
    <t xml:space="preserve">6326</t>
  </si>
  <si>
    <t xml:space="preserve">6327</t>
  </si>
  <si>
    <t xml:space="preserve">6328</t>
  </si>
  <si>
    <t xml:space="preserve">6329</t>
  </si>
  <si>
    <t xml:space="preserve">6330</t>
  </si>
  <si>
    <t xml:space="preserve">6331</t>
  </si>
  <si>
    <t xml:space="preserve">MAPB</t>
  </si>
  <si>
    <t xml:space="preserve">6332</t>
  </si>
  <si>
    <t xml:space="preserve">6333</t>
  </si>
  <si>
    <t xml:space="preserve">6334</t>
  </si>
  <si>
    <t xml:space="preserve">6335</t>
  </si>
  <si>
    <t xml:space="preserve">6336</t>
  </si>
  <si>
    <t xml:space="preserve">6337</t>
  </si>
  <si>
    <t xml:space="preserve">6338</t>
  </si>
  <si>
    <t xml:space="preserve">6339</t>
  </si>
  <si>
    <t xml:space="preserve">6340</t>
  </si>
  <si>
    <t xml:space="preserve">6341</t>
  </si>
  <si>
    <t xml:space="preserve">6342</t>
  </si>
  <si>
    <t xml:space="preserve">6343</t>
  </si>
  <si>
    <t xml:space="preserve">6344</t>
  </si>
  <si>
    <t xml:space="preserve">6345</t>
  </si>
  <si>
    <t xml:space="preserve">6346</t>
  </si>
  <si>
    <t xml:space="preserve">6347</t>
  </si>
  <si>
    <t xml:space="preserve">6348</t>
  </si>
  <si>
    <t xml:space="preserve">6349</t>
  </si>
  <si>
    <t xml:space="preserve">6350</t>
  </si>
  <si>
    <t xml:space="preserve">6351</t>
  </si>
  <si>
    <t xml:space="preserve">6352</t>
  </si>
  <si>
    <t xml:space="preserve">6353</t>
  </si>
  <si>
    <t xml:space="preserve">6354</t>
  </si>
  <si>
    <t xml:space="preserve">6355</t>
  </si>
  <si>
    <t xml:space="preserve">6356</t>
  </si>
  <si>
    <t xml:space="preserve">6357</t>
  </si>
  <si>
    <t xml:space="preserve">6358</t>
  </si>
  <si>
    <t xml:space="preserve">6359</t>
  </si>
  <si>
    <t xml:space="preserve">6360</t>
  </si>
  <si>
    <t xml:space="preserve">6361</t>
  </si>
  <si>
    <t xml:space="preserve">MAPI</t>
  </si>
  <si>
    <t xml:space="preserve">6362</t>
  </si>
  <si>
    <t xml:space="preserve">6363</t>
  </si>
  <si>
    <t xml:space="preserve">6364</t>
  </si>
  <si>
    <t xml:space="preserve">6365</t>
  </si>
  <si>
    <t xml:space="preserve">6366</t>
  </si>
  <si>
    <t xml:space="preserve">6367</t>
  </si>
  <si>
    <t xml:space="preserve">6368</t>
  </si>
  <si>
    <t xml:space="preserve">6369</t>
  </si>
  <si>
    <t xml:space="preserve">6370</t>
  </si>
  <si>
    <t xml:space="preserve">6371</t>
  </si>
  <si>
    <t xml:space="preserve">6372</t>
  </si>
  <si>
    <t xml:space="preserve">6373</t>
  </si>
  <si>
    <t xml:space="preserve">6374</t>
  </si>
  <si>
    <t xml:space="preserve">6375</t>
  </si>
  <si>
    <t xml:space="preserve">6376</t>
  </si>
  <si>
    <t xml:space="preserve">6377</t>
  </si>
  <si>
    <t xml:space="preserve">6378</t>
  </si>
  <si>
    <t xml:space="preserve">6379</t>
  </si>
  <si>
    <t xml:space="preserve">6380</t>
  </si>
  <si>
    <t xml:space="preserve">6381</t>
  </si>
  <si>
    <t xml:space="preserve">6382</t>
  </si>
  <si>
    <t xml:space="preserve">6383</t>
  </si>
  <si>
    <t xml:space="preserve">6384</t>
  </si>
  <si>
    <t xml:space="preserve">6385</t>
  </si>
  <si>
    <t xml:space="preserve">6386</t>
  </si>
  <si>
    <t xml:space="preserve">6387</t>
  </si>
  <si>
    <t xml:space="preserve">6388</t>
  </si>
  <si>
    <t xml:space="preserve">6389</t>
  </si>
  <si>
    <t xml:space="preserve">6390</t>
  </si>
  <si>
    <t xml:space="preserve">6391</t>
  </si>
  <si>
    <t xml:space="preserve">MARI</t>
  </si>
  <si>
    <t xml:space="preserve">6392</t>
  </si>
  <si>
    <t xml:space="preserve">6393</t>
  </si>
  <si>
    <t xml:space="preserve">6394</t>
  </si>
  <si>
    <t xml:space="preserve">6395</t>
  </si>
  <si>
    <t xml:space="preserve">6396</t>
  </si>
  <si>
    <t xml:space="preserve">6397</t>
  </si>
  <si>
    <t xml:space="preserve">6398</t>
  </si>
  <si>
    <t xml:space="preserve">6399</t>
  </si>
  <si>
    <t xml:space="preserve">6400</t>
  </si>
  <si>
    <t xml:space="preserve">6401</t>
  </si>
  <si>
    <t xml:space="preserve">6402</t>
  </si>
  <si>
    <t xml:space="preserve">6403</t>
  </si>
  <si>
    <t xml:space="preserve">6404</t>
  </si>
  <si>
    <t xml:space="preserve">6405</t>
  </si>
  <si>
    <t xml:space="preserve">6406</t>
  </si>
  <si>
    <t xml:space="preserve">6407</t>
  </si>
  <si>
    <t xml:space="preserve">6408</t>
  </si>
  <si>
    <t xml:space="preserve">6409</t>
  </si>
  <si>
    <t xml:space="preserve">6410</t>
  </si>
  <si>
    <t xml:space="preserve">6411</t>
  </si>
  <si>
    <t xml:space="preserve">6412</t>
  </si>
  <si>
    <t xml:space="preserve">6413</t>
  </si>
  <si>
    <t xml:space="preserve">6414</t>
  </si>
  <si>
    <t xml:space="preserve">6415</t>
  </si>
  <si>
    <t xml:space="preserve">6416</t>
  </si>
  <si>
    <t xml:space="preserve">6417</t>
  </si>
  <si>
    <t xml:space="preserve">6418</t>
  </si>
  <si>
    <t xml:space="preserve">6419</t>
  </si>
  <si>
    <t xml:space="preserve">6420</t>
  </si>
  <si>
    <t xml:space="preserve">6421</t>
  </si>
  <si>
    <t xml:space="preserve">MCAS</t>
  </si>
  <si>
    <t xml:space="preserve">6422</t>
  </si>
  <si>
    <t xml:space="preserve">6423</t>
  </si>
  <si>
    <t xml:space="preserve">6424</t>
  </si>
  <si>
    <t xml:space="preserve">6425</t>
  </si>
  <si>
    <t xml:space="preserve">6426</t>
  </si>
  <si>
    <t xml:space="preserve">6427</t>
  </si>
  <si>
    <t xml:space="preserve">6428</t>
  </si>
  <si>
    <t xml:space="preserve">6429</t>
  </si>
  <si>
    <t xml:space="preserve">6430</t>
  </si>
  <si>
    <t xml:space="preserve">6431</t>
  </si>
  <si>
    <t xml:space="preserve">6432</t>
  </si>
  <si>
    <t xml:space="preserve">6433</t>
  </si>
  <si>
    <t xml:space="preserve">6434</t>
  </si>
  <si>
    <t xml:space="preserve">6435</t>
  </si>
  <si>
    <t xml:space="preserve">6436</t>
  </si>
  <si>
    <t xml:space="preserve">6437</t>
  </si>
  <si>
    <t xml:space="preserve">6438</t>
  </si>
  <si>
    <t xml:space="preserve">6439</t>
  </si>
  <si>
    <t xml:space="preserve">6440</t>
  </si>
  <si>
    <t xml:space="preserve">6441</t>
  </si>
  <si>
    <t xml:space="preserve">6442</t>
  </si>
  <si>
    <t xml:space="preserve">6443</t>
  </si>
  <si>
    <t xml:space="preserve">6444</t>
  </si>
  <si>
    <t xml:space="preserve">6445</t>
  </si>
  <si>
    <t xml:space="preserve">6446</t>
  </si>
  <si>
    <t xml:space="preserve">6447</t>
  </si>
  <si>
    <t xml:space="preserve">6448</t>
  </si>
  <si>
    <t xml:space="preserve">6449</t>
  </si>
  <si>
    <t xml:space="preserve">6450</t>
  </si>
  <si>
    <t xml:space="preserve">6451</t>
  </si>
  <si>
    <t xml:space="preserve">MDIA</t>
  </si>
  <si>
    <t xml:space="preserve">6452</t>
  </si>
  <si>
    <t xml:space="preserve">6453</t>
  </si>
  <si>
    <t xml:space="preserve">6454</t>
  </si>
  <si>
    <t xml:space="preserve">6455</t>
  </si>
  <si>
    <t xml:space="preserve">6456</t>
  </si>
  <si>
    <t xml:space="preserve">6457</t>
  </si>
  <si>
    <t xml:space="preserve">6458</t>
  </si>
  <si>
    <t xml:space="preserve">6459</t>
  </si>
  <si>
    <t xml:space="preserve">6460</t>
  </si>
  <si>
    <t xml:space="preserve">6461</t>
  </si>
  <si>
    <t xml:space="preserve">6462</t>
  </si>
  <si>
    <t xml:space="preserve">6463</t>
  </si>
  <si>
    <t xml:space="preserve">6464</t>
  </si>
  <si>
    <t xml:space="preserve">6465</t>
  </si>
  <si>
    <t xml:space="preserve">6466</t>
  </si>
  <si>
    <t xml:space="preserve">6467</t>
  </si>
  <si>
    <t xml:space="preserve">6468</t>
  </si>
  <si>
    <t xml:space="preserve">6469</t>
  </si>
  <si>
    <t xml:space="preserve">6470</t>
  </si>
  <si>
    <t xml:space="preserve">6471</t>
  </si>
  <si>
    <t xml:space="preserve">6472</t>
  </si>
  <si>
    <t xml:space="preserve">6473</t>
  </si>
  <si>
    <t xml:space="preserve">6474</t>
  </si>
  <si>
    <t xml:space="preserve">6475</t>
  </si>
  <si>
    <t xml:space="preserve">6476</t>
  </si>
  <si>
    <t xml:space="preserve">6477</t>
  </si>
  <si>
    <t xml:space="preserve">6478</t>
  </si>
  <si>
    <t xml:space="preserve">6479</t>
  </si>
  <si>
    <t xml:space="preserve">6480</t>
  </si>
  <si>
    <t xml:space="preserve">6481</t>
  </si>
  <si>
    <t xml:space="preserve">MIKA</t>
  </si>
  <si>
    <t xml:space="preserve">6482</t>
  </si>
  <si>
    <t xml:space="preserve">6483</t>
  </si>
  <si>
    <t xml:space="preserve">6484</t>
  </si>
  <si>
    <t xml:space="preserve">6485</t>
  </si>
  <si>
    <t xml:space="preserve">6486</t>
  </si>
  <si>
    <t xml:space="preserve">6487</t>
  </si>
  <si>
    <t xml:space="preserve">6488</t>
  </si>
  <si>
    <t xml:space="preserve">6489</t>
  </si>
  <si>
    <t xml:space="preserve">6490</t>
  </si>
  <si>
    <t xml:space="preserve">6491</t>
  </si>
  <si>
    <t xml:space="preserve">6492</t>
  </si>
  <si>
    <t xml:space="preserve">6493</t>
  </si>
  <si>
    <t xml:space="preserve">6494</t>
  </si>
  <si>
    <t xml:space="preserve">6495</t>
  </si>
  <si>
    <t xml:space="preserve">6496</t>
  </si>
  <si>
    <t xml:space="preserve">6497</t>
  </si>
  <si>
    <t xml:space="preserve">6498</t>
  </si>
  <si>
    <t xml:space="preserve">6499</t>
  </si>
  <si>
    <t xml:space="preserve">6500</t>
  </si>
  <si>
    <t xml:space="preserve">6501</t>
  </si>
  <si>
    <t xml:space="preserve">6502</t>
  </si>
  <si>
    <t xml:space="preserve">6503</t>
  </si>
  <si>
    <t xml:space="preserve">6504</t>
  </si>
  <si>
    <t xml:space="preserve">6505</t>
  </si>
  <si>
    <t xml:space="preserve">6506</t>
  </si>
  <si>
    <t xml:space="preserve">6507</t>
  </si>
  <si>
    <t xml:space="preserve">6508</t>
  </si>
  <si>
    <t xml:space="preserve">6509</t>
  </si>
  <si>
    <t xml:space="preserve">6510</t>
  </si>
  <si>
    <t xml:space="preserve">6511</t>
  </si>
  <si>
    <t xml:space="preserve">MINA</t>
  </si>
  <si>
    <t xml:space="preserve">6512</t>
  </si>
  <si>
    <t xml:space="preserve">6513</t>
  </si>
  <si>
    <t xml:space="preserve">6514</t>
  </si>
  <si>
    <t xml:space="preserve">6515</t>
  </si>
  <si>
    <t xml:space="preserve">6516</t>
  </si>
  <si>
    <t xml:space="preserve">6517</t>
  </si>
  <si>
    <t xml:space="preserve">6518</t>
  </si>
  <si>
    <t xml:space="preserve">6519</t>
  </si>
  <si>
    <t xml:space="preserve">6520</t>
  </si>
  <si>
    <t xml:space="preserve">6521</t>
  </si>
  <si>
    <t xml:space="preserve">6522</t>
  </si>
  <si>
    <t xml:space="preserve">6523</t>
  </si>
  <si>
    <t xml:space="preserve">6524</t>
  </si>
  <si>
    <t xml:space="preserve">6525</t>
  </si>
  <si>
    <t xml:space="preserve">6526</t>
  </si>
  <si>
    <t xml:space="preserve">6527</t>
  </si>
  <si>
    <t xml:space="preserve">6528</t>
  </si>
  <si>
    <t xml:space="preserve">6529</t>
  </si>
  <si>
    <t xml:space="preserve">6530</t>
  </si>
  <si>
    <t xml:space="preserve">6531</t>
  </si>
  <si>
    <t xml:space="preserve">6532</t>
  </si>
  <si>
    <t xml:space="preserve">6533</t>
  </si>
  <si>
    <t xml:space="preserve">6534</t>
  </si>
  <si>
    <t xml:space="preserve">6535</t>
  </si>
  <si>
    <t xml:space="preserve">6536</t>
  </si>
  <si>
    <t xml:space="preserve">6537</t>
  </si>
  <si>
    <t xml:space="preserve">6538</t>
  </si>
  <si>
    <t xml:space="preserve">6539</t>
  </si>
  <si>
    <t xml:space="preserve">6540</t>
  </si>
  <si>
    <t xml:space="preserve">6541</t>
  </si>
  <si>
    <t xml:space="preserve">MLPL</t>
  </si>
  <si>
    <t xml:space="preserve">6542</t>
  </si>
  <si>
    <t xml:space="preserve">6543</t>
  </si>
  <si>
    <t xml:space="preserve">6544</t>
  </si>
  <si>
    <t xml:space="preserve">6545</t>
  </si>
  <si>
    <t xml:space="preserve">6546</t>
  </si>
  <si>
    <t xml:space="preserve">6547</t>
  </si>
  <si>
    <t xml:space="preserve">6548</t>
  </si>
  <si>
    <t xml:space="preserve">6549</t>
  </si>
  <si>
    <t xml:space="preserve">6550</t>
  </si>
  <si>
    <t xml:space="preserve">6551</t>
  </si>
  <si>
    <t xml:space="preserve">6552</t>
  </si>
  <si>
    <t xml:space="preserve">6553</t>
  </si>
  <si>
    <t xml:space="preserve">6554</t>
  </si>
  <si>
    <t xml:space="preserve">6555</t>
  </si>
  <si>
    <t xml:space="preserve">6556</t>
  </si>
  <si>
    <t xml:space="preserve">6557</t>
  </si>
  <si>
    <t xml:space="preserve">6558</t>
  </si>
  <si>
    <t xml:space="preserve">6559</t>
  </si>
  <si>
    <t xml:space="preserve">6560</t>
  </si>
  <si>
    <t xml:space="preserve">6561</t>
  </si>
  <si>
    <t xml:space="preserve">6562</t>
  </si>
  <si>
    <t xml:space="preserve">6563</t>
  </si>
  <si>
    <t xml:space="preserve">6564</t>
  </si>
  <si>
    <t xml:space="preserve">6565</t>
  </si>
  <si>
    <t xml:space="preserve">6566</t>
  </si>
  <si>
    <t xml:space="preserve">6567</t>
  </si>
  <si>
    <t xml:space="preserve">6568</t>
  </si>
  <si>
    <t xml:space="preserve">6569</t>
  </si>
  <si>
    <t xml:space="preserve">6570</t>
  </si>
  <si>
    <t xml:space="preserve">6571</t>
  </si>
  <si>
    <t xml:space="preserve">MNCN</t>
  </si>
  <si>
    <t xml:space="preserve">6572</t>
  </si>
  <si>
    <t xml:space="preserve">6573</t>
  </si>
  <si>
    <t xml:space="preserve">6574</t>
  </si>
  <si>
    <t xml:space="preserve">6575</t>
  </si>
  <si>
    <t xml:space="preserve">6576</t>
  </si>
  <si>
    <t xml:space="preserve">6577</t>
  </si>
  <si>
    <t xml:space="preserve">6578</t>
  </si>
  <si>
    <t xml:space="preserve">6579</t>
  </si>
  <si>
    <t xml:space="preserve">6580</t>
  </si>
  <si>
    <t xml:space="preserve">6581</t>
  </si>
  <si>
    <t xml:space="preserve">6582</t>
  </si>
  <si>
    <t xml:space="preserve">6583</t>
  </si>
  <si>
    <t xml:space="preserve">6584</t>
  </si>
  <si>
    <t xml:space="preserve">6585</t>
  </si>
  <si>
    <t xml:space="preserve">6586</t>
  </si>
  <si>
    <t xml:space="preserve">6587</t>
  </si>
  <si>
    <t xml:space="preserve">6588</t>
  </si>
  <si>
    <t xml:space="preserve">6589</t>
  </si>
  <si>
    <t xml:space="preserve">6590</t>
  </si>
  <si>
    <t xml:space="preserve">6591</t>
  </si>
  <si>
    <t xml:space="preserve">6592</t>
  </si>
  <si>
    <t xml:space="preserve">6593</t>
  </si>
  <si>
    <t xml:space="preserve">6594</t>
  </si>
  <si>
    <t xml:space="preserve">6595</t>
  </si>
  <si>
    <t xml:space="preserve">6596</t>
  </si>
  <si>
    <t xml:space="preserve">6597</t>
  </si>
  <si>
    <t xml:space="preserve">6598</t>
  </si>
  <si>
    <t xml:space="preserve">6599</t>
  </si>
  <si>
    <t xml:space="preserve">6600</t>
  </si>
  <si>
    <t xml:space="preserve">6601</t>
  </si>
  <si>
    <t xml:space="preserve">MPPA</t>
  </si>
  <si>
    <t xml:space="preserve">6602</t>
  </si>
  <si>
    <t xml:space="preserve">6603</t>
  </si>
  <si>
    <t xml:space="preserve">6604</t>
  </si>
  <si>
    <t xml:space="preserve">6605</t>
  </si>
  <si>
    <t xml:space="preserve">6606</t>
  </si>
  <si>
    <t xml:space="preserve">6607</t>
  </si>
  <si>
    <t xml:space="preserve">6608</t>
  </si>
  <si>
    <t xml:space="preserve">6609</t>
  </si>
  <si>
    <t xml:space="preserve">6610</t>
  </si>
  <si>
    <t xml:space="preserve">6611</t>
  </si>
  <si>
    <t xml:space="preserve">6612</t>
  </si>
  <si>
    <t xml:space="preserve">6613</t>
  </si>
  <si>
    <t xml:space="preserve">6614</t>
  </si>
  <si>
    <t xml:space="preserve">6615</t>
  </si>
  <si>
    <t xml:space="preserve">6616</t>
  </si>
  <si>
    <t xml:space="preserve">6617</t>
  </si>
  <si>
    <t xml:space="preserve">6618</t>
  </si>
  <si>
    <t xml:space="preserve">6619</t>
  </si>
  <si>
    <t xml:space="preserve">6620</t>
  </si>
  <si>
    <t xml:space="preserve">6621</t>
  </si>
  <si>
    <t xml:space="preserve">6622</t>
  </si>
  <si>
    <t xml:space="preserve">6623</t>
  </si>
  <si>
    <t xml:space="preserve">6624</t>
  </si>
  <si>
    <t xml:space="preserve">6625</t>
  </si>
  <si>
    <t xml:space="preserve">6626</t>
  </si>
  <si>
    <t xml:space="preserve">6627</t>
  </si>
  <si>
    <t xml:space="preserve">6628</t>
  </si>
  <si>
    <t xml:space="preserve">6629</t>
  </si>
  <si>
    <t xml:space="preserve">6630</t>
  </si>
  <si>
    <t xml:space="preserve">6631</t>
  </si>
  <si>
    <t xml:space="preserve">MPMX</t>
  </si>
  <si>
    <t xml:space="preserve">6632</t>
  </si>
  <si>
    <t xml:space="preserve">6633</t>
  </si>
  <si>
    <t xml:space="preserve">6634</t>
  </si>
  <si>
    <t xml:space="preserve">6635</t>
  </si>
  <si>
    <t xml:space="preserve">6636</t>
  </si>
  <si>
    <t xml:space="preserve">6637</t>
  </si>
  <si>
    <t xml:space="preserve">6638</t>
  </si>
  <si>
    <t xml:space="preserve">6639</t>
  </si>
  <si>
    <t xml:space="preserve">6640</t>
  </si>
  <si>
    <t xml:space="preserve">6641</t>
  </si>
  <si>
    <t xml:space="preserve">6642</t>
  </si>
  <si>
    <t xml:space="preserve">6643</t>
  </si>
  <si>
    <t xml:space="preserve">6644</t>
  </si>
  <si>
    <t xml:space="preserve">6645</t>
  </si>
  <si>
    <t xml:space="preserve">6646</t>
  </si>
  <si>
    <t xml:space="preserve">6647</t>
  </si>
  <si>
    <t xml:space="preserve">6648</t>
  </si>
  <si>
    <t xml:space="preserve">6649</t>
  </si>
  <si>
    <t xml:space="preserve">6650</t>
  </si>
  <si>
    <t xml:space="preserve">6651</t>
  </si>
  <si>
    <t xml:space="preserve">6652</t>
  </si>
  <si>
    <t xml:space="preserve">6653</t>
  </si>
  <si>
    <t xml:space="preserve">6654</t>
  </si>
  <si>
    <t xml:space="preserve">6655</t>
  </si>
  <si>
    <t xml:space="preserve">6656</t>
  </si>
  <si>
    <t xml:space="preserve">6657</t>
  </si>
  <si>
    <t xml:space="preserve">6658</t>
  </si>
  <si>
    <t xml:space="preserve">6659</t>
  </si>
  <si>
    <t xml:space="preserve">6660</t>
  </si>
  <si>
    <t xml:space="preserve">6661</t>
  </si>
  <si>
    <t xml:space="preserve">MTDL</t>
  </si>
  <si>
    <t xml:space="preserve">6662</t>
  </si>
  <si>
    <t xml:space="preserve">6663</t>
  </si>
  <si>
    <t xml:space="preserve">6664</t>
  </si>
  <si>
    <t xml:space="preserve">6665</t>
  </si>
  <si>
    <t xml:space="preserve">6666</t>
  </si>
  <si>
    <t xml:space="preserve">6667</t>
  </si>
  <si>
    <t xml:space="preserve">6668</t>
  </si>
  <si>
    <t xml:space="preserve">6669</t>
  </si>
  <si>
    <t xml:space="preserve">6670</t>
  </si>
  <si>
    <t xml:space="preserve">6671</t>
  </si>
  <si>
    <t xml:space="preserve">6672</t>
  </si>
  <si>
    <t xml:space="preserve">6673</t>
  </si>
  <si>
    <t xml:space="preserve">6674</t>
  </si>
  <si>
    <t xml:space="preserve">6675</t>
  </si>
  <si>
    <t xml:space="preserve">6676</t>
  </si>
  <si>
    <t xml:space="preserve">6677</t>
  </si>
  <si>
    <t xml:space="preserve">6678</t>
  </si>
  <si>
    <t xml:space="preserve">6679</t>
  </si>
  <si>
    <t xml:space="preserve">6680</t>
  </si>
  <si>
    <t xml:space="preserve">6681</t>
  </si>
  <si>
    <t xml:space="preserve">6682</t>
  </si>
  <si>
    <t xml:space="preserve">6683</t>
  </si>
  <si>
    <t xml:space="preserve">6684</t>
  </si>
  <si>
    <t xml:space="preserve">6685</t>
  </si>
  <si>
    <t xml:space="preserve">6686</t>
  </si>
  <si>
    <t xml:space="preserve">6687</t>
  </si>
  <si>
    <t xml:space="preserve">6688</t>
  </si>
  <si>
    <t xml:space="preserve">6689</t>
  </si>
  <si>
    <t xml:space="preserve">6690</t>
  </si>
  <si>
    <t xml:space="preserve">6691</t>
  </si>
  <si>
    <t xml:space="preserve">NASA</t>
  </si>
  <si>
    <t xml:space="preserve">6692</t>
  </si>
  <si>
    <t xml:space="preserve">6693</t>
  </si>
  <si>
    <t xml:space="preserve">6694</t>
  </si>
  <si>
    <t xml:space="preserve">6695</t>
  </si>
  <si>
    <t xml:space="preserve">6696</t>
  </si>
  <si>
    <t xml:space="preserve">6697</t>
  </si>
  <si>
    <t xml:space="preserve">6698</t>
  </si>
  <si>
    <t xml:space="preserve">6699</t>
  </si>
  <si>
    <t xml:space="preserve">6700</t>
  </si>
  <si>
    <t xml:space="preserve">6701</t>
  </si>
  <si>
    <t xml:space="preserve">6702</t>
  </si>
  <si>
    <t xml:space="preserve">6703</t>
  </si>
  <si>
    <t xml:space="preserve">6704</t>
  </si>
  <si>
    <t xml:space="preserve">6705</t>
  </si>
  <si>
    <t xml:space="preserve">6706</t>
  </si>
  <si>
    <t xml:space="preserve">6707</t>
  </si>
  <si>
    <t xml:space="preserve">6708</t>
  </si>
  <si>
    <t xml:space="preserve">6709</t>
  </si>
  <si>
    <t xml:space="preserve">6710</t>
  </si>
  <si>
    <t xml:space="preserve">6711</t>
  </si>
  <si>
    <t xml:space="preserve">6712</t>
  </si>
  <si>
    <t xml:space="preserve">6713</t>
  </si>
  <si>
    <t xml:space="preserve">6714</t>
  </si>
  <si>
    <t xml:space="preserve">6715</t>
  </si>
  <si>
    <t xml:space="preserve">6716</t>
  </si>
  <si>
    <t xml:space="preserve">6717</t>
  </si>
  <si>
    <t xml:space="preserve">6718</t>
  </si>
  <si>
    <t xml:space="preserve">6719</t>
  </si>
  <si>
    <t xml:space="preserve">6720</t>
  </si>
  <si>
    <t xml:space="preserve">6721</t>
  </si>
  <si>
    <t xml:space="preserve">PANR</t>
  </si>
  <si>
    <t xml:space="preserve">6722</t>
  </si>
  <si>
    <t xml:space="preserve">6723</t>
  </si>
  <si>
    <t xml:space="preserve">6724</t>
  </si>
  <si>
    <t xml:space="preserve">6725</t>
  </si>
  <si>
    <t xml:space="preserve">6726</t>
  </si>
  <si>
    <t xml:space="preserve">6727</t>
  </si>
  <si>
    <t xml:space="preserve">6728</t>
  </si>
  <si>
    <t xml:space="preserve">6729</t>
  </si>
  <si>
    <t xml:space="preserve">6730</t>
  </si>
  <si>
    <t xml:space="preserve">6731</t>
  </si>
  <si>
    <t xml:space="preserve">6732</t>
  </si>
  <si>
    <t xml:space="preserve">6733</t>
  </si>
  <si>
    <t xml:space="preserve">6734</t>
  </si>
  <si>
    <t xml:space="preserve">6735</t>
  </si>
  <si>
    <t xml:space="preserve">6736</t>
  </si>
  <si>
    <t xml:space="preserve">6737</t>
  </si>
  <si>
    <t xml:space="preserve">6738</t>
  </si>
  <si>
    <t xml:space="preserve">6739</t>
  </si>
  <si>
    <t xml:space="preserve">6740</t>
  </si>
  <si>
    <t xml:space="preserve">6741</t>
  </si>
  <si>
    <t xml:space="preserve">6742</t>
  </si>
  <si>
    <t xml:space="preserve">6743</t>
  </si>
  <si>
    <t xml:space="preserve">6744</t>
  </si>
  <si>
    <t xml:space="preserve">6745</t>
  </si>
  <si>
    <t xml:space="preserve">6746</t>
  </si>
  <si>
    <t xml:space="preserve">6747</t>
  </si>
  <si>
    <t xml:space="preserve">6748</t>
  </si>
  <si>
    <t xml:space="preserve">6749</t>
  </si>
  <si>
    <t xml:space="preserve">6750</t>
  </si>
  <si>
    <t xml:space="preserve">6751</t>
  </si>
  <si>
    <t xml:space="preserve">PRDA</t>
  </si>
  <si>
    <t xml:space="preserve">6752</t>
  </si>
  <si>
    <t xml:space="preserve">6753</t>
  </si>
  <si>
    <t xml:space="preserve">6754</t>
  </si>
  <si>
    <t xml:space="preserve">6755</t>
  </si>
  <si>
    <t xml:space="preserve">6756</t>
  </si>
  <si>
    <t xml:space="preserve">6757</t>
  </si>
  <si>
    <t xml:space="preserve">6758</t>
  </si>
  <si>
    <t xml:space="preserve">6759</t>
  </si>
  <si>
    <t xml:space="preserve">6760</t>
  </si>
  <si>
    <t xml:space="preserve">6761</t>
  </si>
  <si>
    <t xml:space="preserve">6762</t>
  </si>
  <si>
    <t xml:space="preserve">6763</t>
  </si>
  <si>
    <t xml:space="preserve">6764</t>
  </si>
  <si>
    <t xml:space="preserve">6765</t>
  </si>
  <si>
    <t xml:space="preserve">6766</t>
  </si>
  <si>
    <t xml:space="preserve">6767</t>
  </si>
  <si>
    <t xml:space="preserve">6768</t>
  </si>
  <si>
    <t xml:space="preserve">6769</t>
  </si>
  <si>
    <t xml:space="preserve">6770</t>
  </si>
  <si>
    <t xml:space="preserve">6771</t>
  </si>
  <si>
    <t xml:space="preserve">6772</t>
  </si>
  <si>
    <t xml:space="preserve">6773</t>
  </si>
  <si>
    <t xml:space="preserve">6774</t>
  </si>
  <si>
    <t xml:space="preserve">6775</t>
  </si>
  <si>
    <t xml:space="preserve">6776</t>
  </si>
  <si>
    <t xml:space="preserve">6777</t>
  </si>
  <si>
    <t xml:space="preserve">6778</t>
  </si>
  <si>
    <t xml:space="preserve">6779</t>
  </si>
  <si>
    <t xml:space="preserve">6780</t>
  </si>
  <si>
    <t xml:space="preserve">6781</t>
  </si>
  <si>
    <t xml:space="preserve">PRIM</t>
  </si>
  <si>
    <t xml:space="preserve">6782</t>
  </si>
  <si>
    <t xml:space="preserve">6783</t>
  </si>
  <si>
    <t xml:space="preserve">6784</t>
  </si>
  <si>
    <t xml:space="preserve">6785</t>
  </si>
  <si>
    <t xml:space="preserve">6786</t>
  </si>
  <si>
    <t xml:space="preserve">6787</t>
  </si>
  <si>
    <t xml:space="preserve">6788</t>
  </si>
  <si>
    <t xml:space="preserve">6789</t>
  </si>
  <si>
    <t xml:space="preserve">6790</t>
  </si>
  <si>
    <t xml:space="preserve">6791</t>
  </si>
  <si>
    <t xml:space="preserve">6792</t>
  </si>
  <si>
    <t xml:space="preserve">6793</t>
  </si>
  <si>
    <t xml:space="preserve">6794</t>
  </si>
  <si>
    <t xml:space="preserve">6795</t>
  </si>
  <si>
    <t xml:space="preserve">6796</t>
  </si>
  <si>
    <t xml:space="preserve">6797</t>
  </si>
  <si>
    <t xml:space="preserve">6798</t>
  </si>
  <si>
    <t xml:space="preserve">6799</t>
  </si>
  <si>
    <t xml:space="preserve">6800</t>
  </si>
  <si>
    <t xml:space="preserve">6801</t>
  </si>
  <si>
    <t xml:space="preserve">6802</t>
  </si>
  <si>
    <t xml:space="preserve">6803</t>
  </si>
  <si>
    <t xml:space="preserve">6804</t>
  </si>
  <si>
    <t xml:space="preserve">6805</t>
  </si>
  <si>
    <t xml:space="preserve">6806</t>
  </si>
  <si>
    <t xml:space="preserve">6807</t>
  </si>
  <si>
    <t xml:space="preserve">6808</t>
  </si>
  <si>
    <t xml:space="preserve">6809</t>
  </si>
  <si>
    <t xml:space="preserve">6810</t>
  </si>
  <si>
    <t xml:space="preserve">6811</t>
  </si>
  <si>
    <t xml:space="preserve">PZZA</t>
  </si>
  <si>
    <t xml:space="preserve">6812</t>
  </si>
  <si>
    <t xml:space="preserve">6813</t>
  </si>
  <si>
    <t xml:space="preserve">6814</t>
  </si>
  <si>
    <t xml:space="preserve">6815</t>
  </si>
  <si>
    <t xml:space="preserve">6816</t>
  </si>
  <si>
    <t xml:space="preserve">6817</t>
  </si>
  <si>
    <t xml:space="preserve">6818</t>
  </si>
  <si>
    <t xml:space="preserve">6819</t>
  </si>
  <si>
    <t xml:space="preserve">6820</t>
  </si>
  <si>
    <t xml:space="preserve">6821</t>
  </si>
  <si>
    <t xml:space="preserve">6822</t>
  </si>
  <si>
    <t xml:space="preserve">6823</t>
  </si>
  <si>
    <t xml:space="preserve">6824</t>
  </si>
  <si>
    <t xml:space="preserve">6825</t>
  </si>
  <si>
    <t xml:space="preserve">6826</t>
  </si>
  <si>
    <t xml:space="preserve">6827</t>
  </si>
  <si>
    <t xml:space="preserve">6828</t>
  </si>
  <si>
    <t xml:space="preserve">6829</t>
  </si>
  <si>
    <t xml:space="preserve">6830</t>
  </si>
  <si>
    <t xml:space="preserve">6831</t>
  </si>
  <si>
    <t xml:space="preserve">6832</t>
  </si>
  <si>
    <t xml:space="preserve">6833</t>
  </si>
  <si>
    <t xml:space="preserve">6834</t>
  </si>
  <si>
    <t xml:space="preserve">6835</t>
  </si>
  <si>
    <t xml:space="preserve">6836</t>
  </si>
  <si>
    <t xml:space="preserve">6837</t>
  </si>
  <si>
    <t xml:space="preserve">6838</t>
  </si>
  <si>
    <t xml:space="preserve">6839</t>
  </si>
  <si>
    <t xml:space="preserve">6840</t>
  </si>
  <si>
    <t xml:space="preserve">6841</t>
  </si>
  <si>
    <t xml:space="preserve">RALS</t>
  </si>
  <si>
    <t xml:space="preserve">6842</t>
  </si>
  <si>
    <t xml:space="preserve">6843</t>
  </si>
  <si>
    <t xml:space="preserve">6844</t>
  </si>
  <si>
    <t xml:space="preserve">6845</t>
  </si>
  <si>
    <t xml:space="preserve">6846</t>
  </si>
  <si>
    <t xml:space="preserve">6847</t>
  </si>
  <si>
    <t xml:space="preserve">6848</t>
  </si>
  <si>
    <t xml:space="preserve">6849</t>
  </si>
  <si>
    <t xml:space="preserve">6850</t>
  </si>
  <si>
    <t xml:space="preserve">6851</t>
  </si>
  <si>
    <t xml:space="preserve">6852</t>
  </si>
  <si>
    <t xml:space="preserve">6853</t>
  </si>
  <si>
    <t xml:space="preserve">6854</t>
  </si>
  <si>
    <t xml:space="preserve">6855</t>
  </si>
  <si>
    <t xml:space="preserve">6856</t>
  </si>
  <si>
    <t xml:space="preserve">6857</t>
  </si>
  <si>
    <t xml:space="preserve">6858</t>
  </si>
  <si>
    <t xml:space="preserve">6859</t>
  </si>
  <si>
    <t xml:space="preserve">6860</t>
  </si>
  <si>
    <t xml:space="preserve">6861</t>
  </si>
  <si>
    <t xml:space="preserve">6862</t>
  </si>
  <si>
    <t xml:space="preserve">6863</t>
  </si>
  <si>
    <t xml:space="preserve">6864</t>
  </si>
  <si>
    <t xml:space="preserve">6865</t>
  </si>
  <si>
    <t xml:space="preserve">6866</t>
  </si>
  <si>
    <t xml:space="preserve">6867</t>
  </si>
  <si>
    <t xml:space="preserve">6868</t>
  </si>
  <si>
    <t xml:space="preserve">6869</t>
  </si>
  <si>
    <t xml:space="preserve">6870</t>
  </si>
  <si>
    <t xml:space="preserve">6871</t>
  </si>
  <si>
    <t xml:space="preserve">RIMO</t>
  </si>
  <si>
    <t xml:space="preserve">6872</t>
  </si>
  <si>
    <t xml:space="preserve">6873</t>
  </si>
  <si>
    <t xml:space="preserve">6874</t>
  </si>
  <si>
    <t xml:space="preserve">6875</t>
  </si>
  <si>
    <t xml:space="preserve">6876</t>
  </si>
  <si>
    <t xml:space="preserve">6877</t>
  </si>
  <si>
    <t xml:space="preserve">6878</t>
  </si>
  <si>
    <t xml:space="preserve">6879</t>
  </si>
  <si>
    <t xml:space="preserve">6880</t>
  </si>
  <si>
    <t xml:space="preserve">6881</t>
  </si>
  <si>
    <t xml:space="preserve">6882</t>
  </si>
  <si>
    <t xml:space="preserve">6883</t>
  </si>
  <si>
    <t xml:space="preserve">6884</t>
  </si>
  <si>
    <t xml:space="preserve">6885</t>
  </si>
  <si>
    <t xml:space="preserve">6886</t>
  </si>
  <si>
    <t xml:space="preserve">6887</t>
  </si>
  <si>
    <t xml:space="preserve">6888</t>
  </si>
  <si>
    <t xml:space="preserve">6889</t>
  </si>
  <si>
    <t xml:space="preserve">6890</t>
  </si>
  <si>
    <t xml:space="preserve">6891</t>
  </si>
  <si>
    <t xml:space="preserve">6892</t>
  </si>
  <si>
    <t xml:space="preserve">6893</t>
  </si>
  <si>
    <t xml:space="preserve">6894</t>
  </si>
  <si>
    <t xml:space="preserve">6895</t>
  </si>
  <si>
    <t xml:space="preserve">6896</t>
  </si>
  <si>
    <t xml:space="preserve">6897</t>
  </si>
  <si>
    <t xml:space="preserve">6898</t>
  </si>
  <si>
    <t xml:space="preserve">6899</t>
  </si>
  <si>
    <t xml:space="preserve">6900</t>
  </si>
  <si>
    <t xml:space="preserve">6901</t>
  </si>
  <si>
    <t xml:space="preserve">SAME</t>
  </si>
  <si>
    <t xml:space="preserve">6902</t>
  </si>
  <si>
    <t xml:space="preserve">6903</t>
  </si>
  <si>
    <t xml:space="preserve">6904</t>
  </si>
  <si>
    <t xml:space="preserve">6905</t>
  </si>
  <si>
    <t xml:space="preserve">6906</t>
  </si>
  <si>
    <t xml:space="preserve">6907</t>
  </si>
  <si>
    <t xml:space="preserve">6908</t>
  </si>
  <si>
    <t xml:space="preserve">6909</t>
  </si>
  <si>
    <t xml:space="preserve">6910</t>
  </si>
  <si>
    <t xml:space="preserve">6911</t>
  </si>
  <si>
    <t xml:space="preserve">6912</t>
  </si>
  <si>
    <t xml:space="preserve">6913</t>
  </si>
  <si>
    <t xml:space="preserve">6914</t>
  </si>
  <si>
    <t xml:space="preserve">6915</t>
  </si>
  <si>
    <t xml:space="preserve">6916</t>
  </si>
  <si>
    <t xml:space="preserve">6917</t>
  </si>
  <si>
    <t xml:space="preserve">6918</t>
  </si>
  <si>
    <t xml:space="preserve">6919</t>
  </si>
  <si>
    <t xml:space="preserve">6920</t>
  </si>
  <si>
    <t xml:space="preserve">6921</t>
  </si>
  <si>
    <t xml:space="preserve">6922</t>
  </si>
  <si>
    <t xml:space="preserve">6923</t>
  </si>
  <si>
    <t xml:space="preserve">6924</t>
  </si>
  <si>
    <t xml:space="preserve">6925</t>
  </si>
  <si>
    <t xml:space="preserve">6926</t>
  </si>
  <si>
    <t xml:space="preserve">6927</t>
  </si>
  <si>
    <t xml:space="preserve">6928</t>
  </si>
  <si>
    <t xml:space="preserve">6929</t>
  </si>
  <si>
    <t xml:space="preserve">6930</t>
  </si>
  <si>
    <t xml:space="preserve">6931</t>
  </si>
  <si>
    <t xml:space="preserve">SCMA</t>
  </si>
  <si>
    <t xml:space="preserve">6932</t>
  </si>
  <si>
    <t xml:space="preserve">6933</t>
  </si>
  <si>
    <t xml:space="preserve">6934</t>
  </si>
  <si>
    <t xml:space="preserve">6935</t>
  </si>
  <si>
    <t xml:space="preserve">6936</t>
  </si>
  <si>
    <t xml:space="preserve">6937</t>
  </si>
  <si>
    <t xml:space="preserve">6938</t>
  </si>
  <si>
    <t xml:space="preserve">6939</t>
  </si>
  <si>
    <t xml:space="preserve">6940</t>
  </si>
  <si>
    <t xml:space="preserve">6941</t>
  </si>
  <si>
    <t xml:space="preserve">6942</t>
  </si>
  <si>
    <t xml:space="preserve">6943</t>
  </si>
  <si>
    <t xml:space="preserve">6944</t>
  </si>
  <si>
    <t xml:space="preserve">6945</t>
  </si>
  <si>
    <t xml:space="preserve">6946</t>
  </si>
  <si>
    <t xml:space="preserve">6947</t>
  </si>
  <si>
    <t xml:space="preserve">6948</t>
  </si>
  <si>
    <t xml:space="preserve">6949</t>
  </si>
  <si>
    <t xml:space="preserve">6950</t>
  </si>
  <si>
    <t xml:space="preserve">6951</t>
  </si>
  <si>
    <t xml:space="preserve">6952</t>
  </si>
  <si>
    <t xml:space="preserve">6953</t>
  </si>
  <si>
    <t xml:space="preserve">6954</t>
  </si>
  <si>
    <t xml:space="preserve">6955</t>
  </si>
  <si>
    <t xml:space="preserve">6956</t>
  </si>
  <si>
    <t xml:space="preserve">6957</t>
  </si>
  <si>
    <t xml:space="preserve">6958</t>
  </si>
  <si>
    <t xml:space="preserve">6959</t>
  </si>
  <si>
    <t xml:space="preserve">6960</t>
  </si>
  <si>
    <t xml:space="preserve">6961</t>
  </si>
  <si>
    <t xml:space="preserve">SKYB</t>
  </si>
  <si>
    <t xml:space="preserve">6962</t>
  </si>
  <si>
    <t xml:space="preserve">6963</t>
  </si>
  <si>
    <t xml:space="preserve">6964</t>
  </si>
  <si>
    <t xml:space="preserve">6965</t>
  </si>
  <si>
    <t xml:space="preserve">6966</t>
  </si>
  <si>
    <t xml:space="preserve">6967</t>
  </si>
  <si>
    <t xml:space="preserve">6968</t>
  </si>
  <si>
    <t xml:space="preserve">6969</t>
  </si>
  <si>
    <t xml:space="preserve">6970</t>
  </si>
  <si>
    <t xml:space="preserve">6971</t>
  </si>
  <si>
    <t xml:space="preserve">6972</t>
  </si>
  <si>
    <t xml:space="preserve">6973</t>
  </si>
  <si>
    <t xml:space="preserve">6974</t>
  </si>
  <si>
    <t xml:space="preserve">6975</t>
  </si>
  <si>
    <t xml:space="preserve">6976</t>
  </si>
  <si>
    <t xml:space="preserve">6977</t>
  </si>
  <si>
    <t xml:space="preserve">6978</t>
  </si>
  <si>
    <t xml:space="preserve">6979</t>
  </si>
  <si>
    <t xml:space="preserve">6980</t>
  </si>
  <si>
    <t xml:space="preserve">6981</t>
  </si>
  <si>
    <t xml:space="preserve">6982</t>
  </si>
  <si>
    <t xml:space="preserve">6983</t>
  </si>
  <si>
    <t xml:space="preserve">6984</t>
  </si>
  <si>
    <t xml:space="preserve">6985</t>
  </si>
  <si>
    <t xml:space="preserve">6986</t>
  </si>
  <si>
    <t xml:space="preserve">6987</t>
  </si>
  <si>
    <t xml:space="preserve">6988</t>
  </si>
  <si>
    <t xml:space="preserve">6989</t>
  </si>
  <si>
    <t xml:space="preserve">6990</t>
  </si>
  <si>
    <t xml:space="preserve">6991</t>
  </si>
  <si>
    <t xml:space="preserve">SILO</t>
  </si>
  <si>
    <t xml:space="preserve">6992</t>
  </si>
  <si>
    <t xml:space="preserve">6993</t>
  </si>
  <si>
    <t xml:space="preserve">6994</t>
  </si>
  <si>
    <t xml:space="preserve">6995</t>
  </si>
  <si>
    <t xml:space="preserve">6996</t>
  </si>
  <si>
    <t xml:space="preserve">6997</t>
  </si>
  <si>
    <t xml:space="preserve">6998</t>
  </si>
  <si>
    <t xml:space="preserve">6999</t>
  </si>
  <si>
    <t xml:space="preserve">7000</t>
  </si>
  <si>
    <t xml:space="preserve">7001</t>
  </si>
  <si>
    <t xml:space="preserve">7002</t>
  </si>
  <si>
    <t xml:space="preserve">7003</t>
  </si>
  <si>
    <t xml:space="preserve">7004</t>
  </si>
  <si>
    <t xml:space="preserve">7005</t>
  </si>
  <si>
    <t xml:space="preserve">7006</t>
  </si>
  <si>
    <t xml:space="preserve">7007</t>
  </si>
  <si>
    <t xml:space="preserve">7008</t>
  </si>
  <si>
    <t xml:space="preserve">7009</t>
  </si>
  <si>
    <t xml:space="preserve">7010</t>
  </si>
  <si>
    <t xml:space="preserve">7011</t>
  </si>
  <si>
    <t xml:space="preserve">7012</t>
  </si>
  <si>
    <t xml:space="preserve">7013</t>
  </si>
  <si>
    <t xml:space="preserve">7014</t>
  </si>
  <si>
    <t xml:space="preserve">7015</t>
  </si>
  <si>
    <t xml:space="preserve">7016</t>
  </si>
  <si>
    <t xml:space="preserve">7017</t>
  </si>
  <si>
    <t xml:space="preserve">7018</t>
  </si>
  <si>
    <t xml:space="preserve">7019</t>
  </si>
  <si>
    <t xml:space="preserve">7020</t>
  </si>
  <si>
    <t xml:space="preserve">7021</t>
  </si>
  <si>
    <t xml:space="preserve">SPTO</t>
  </si>
  <si>
    <t xml:space="preserve">7022</t>
  </si>
  <si>
    <t xml:space="preserve">7023</t>
  </si>
  <si>
    <t xml:space="preserve">7024</t>
  </si>
  <si>
    <t xml:space="preserve">7025</t>
  </si>
  <si>
    <t xml:space="preserve">7026</t>
  </si>
  <si>
    <t xml:space="preserve">7027</t>
  </si>
  <si>
    <t xml:space="preserve">7028</t>
  </si>
  <si>
    <t xml:space="preserve">7029</t>
  </si>
  <si>
    <t xml:space="preserve">7030</t>
  </si>
  <si>
    <t xml:space="preserve">7031</t>
  </si>
  <si>
    <t xml:space="preserve">7032</t>
  </si>
  <si>
    <t xml:space="preserve">7033</t>
  </si>
  <si>
    <t xml:space="preserve">7034</t>
  </si>
  <si>
    <t xml:space="preserve">7035</t>
  </si>
  <si>
    <t xml:space="preserve">7036</t>
  </si>
  <si>
    <t xml:space="preserve">7037</t>
  </si>
  <si>
    <t xml:space="preserve">7038</t>
  </si>
  <si>
    <t xml:space="preserve">7039</t>
  </si>
  <si>
    <t xml:space="preserve">7040</t>
  </si>
  <si>
    <t xml:space="preserve">7041</t>
  </si>
  <si>
    <t xml:space="preserve">7042</t>
  </si>
  <si>
    <t xml:space="preserve">7043</t>
  </si>
  <si>
    <t xml:space="preserve">7044</t>
  </si>
  <si>
    <t xml:space="preserve">7045</t>
  </si>
  <si>
    <t xml:space="preserve">7046</t>
  </si>
  <si>
    <t xml:space="preserve">7047</t>
  </si>
  <si>
    <t xml:space="preserve">7048</t>
  </si>
  <si>
    <t xml:space="preserve">7049</t>
  </si>
  <si>
    <t xml:space="preserve">7050</t>
  </si>
  <si>
    <t xml:space="preserve">7051</t>
  </si>
  <si>
    <t xml:space="preserve">TRIL</t>
  </si>
  <si>
    <t xml:space="preserve">7052</t>
  </si>
  <si>
    <t xml:space="preserve">7053</t>
  </si>
  <si>
    <t xml:space="preserve">7054</t>
  </si>
  <si>
    <t xml:space="preserve">7055</t>
  </si>
  <si>
    <t xml:space="preserve">7056</t>
  </si>
  <si>
    <t xml:space="preserve">7057</t>
  </si>
  <si>
    <t xml:space="preserve">7058</t>
  </si>
  <si>
    <t xml:space="preserve">7059</t>
  </si>
  <si>
    <t xml:space="preserve">7060</t>
  </si>
  <si>
    <t xml:space="preserve">7061</t>
  </si>
  <si>
    <t xml:space="preserve">7062</t>
  </si>
  <si>
    <t xml:space="preserve">7063</t>
  </si>
  <si>
    <t xml:space="preserve">7064</t>
  </si>
  <si>
    <t xml:space="preserve">7065</t>
  </si>
  <si>
    <t xml:space="preserve">7066</t>
  </si>
  <si>
    <t xml:space="preserve">7067</t>
  </si>
  <si>
    <t xml:space="preserve">7068</t>
  </si>
  <si>
    <t xml:space="preserve">7069</t>
  </si>
  <si>
    <t xml:space="preserve">7070</t>
  </si>
  <si>
    <t xml:space="preserve">7071</t>
  </si>
  <si>
    <t xml:space="preserve">7072</t>
  </si>
  <si>
    <t xml:space="preserve">7073</t>
  </si>
  <si>
    <t xml:space="preserve">7074</t>
  </si>
  <si>
    <t xml:space="preserve">7075</t>
  </si>
  <si>
    <t xml:space="preserve">7076</t>
  </si>
  <si>
    <t xml:space="preserve">7077</t>
  </si>
  <si>
    <t xml:space="preserve">7078</t>
  </si>
  <si>
    <t xml:space="preserve">7079</t>
  </si>
  <si>
    <t xml:space="preserve">7080</t>
  </si>
  <si>
    <t xml:space="preserve">7081</t>
  </si>
  <si>
    <t xml:space="preserve">UNTR</t>
  </si>
  <si>
    <t xml:space="preserve">7082</t>
  </si>
  <si>
    <t xml:space="preserve">7083</t>
  </si>
  <si>
    <t xml:space="preserve">7084</t>
  </si>
  <si>
    <t xml:space="preserve">7085</t>
  </si>
  <si>
    <t xml:space="preserve">7086</t>
  </si>
  <si>
    <t xml:space="preserve">7087</t>
  </si>
  <si>
    <t xml:space="preserve">7088</t>
  </si>
  <si>
    <t xml:space="preserve">7089</t>
  </si>
  <si>
    <t xml:space="preserve">7090</t>
  </si>
  <si>
    <t xml:space="preserve">7091</t>
  </si>
  <si>
    <t xml:space="preserve">7092</t>
  </si>
  <si>
    <t xml:space="preserve">7093</t>
  </si>
  <si>
    <t xml:space="preserve">7094</t>
  </si>
  <si>
    <t xml:space="preserve">7095</t>
  </si>
  <si>
    <t xml:space="preserve">7096</t>
  </si>
  <si>
    <t xml:space="preserve">7097</t>
  </si>
  <si>
    <t xml:space="preserve">7098</t>
  </si>
  <si>
    <t xml:space="preserve">7099</t>
  </si>
  <si>
    <t xml:space="preserve">7100</t>
  </si>
  <si>
    <t xml:space="preserve">7101</t>
  </si>
  <si>
    <t xml:space="preserve">7102</t>
  </si>
  <si>
    <t xml:space="preserve">7103</t>
  </si>
  <si>
    <t xml:space="preserve">7104</t>
  </si>
  <si>
    <t xml:space="preserve">7105</t>
  </si>
  <si>
    <t xml:space="preserve">7106</t>
  </si>
  <si>
    <t xml:space="preserve">7107</t>
  </si>
  <si>
    <t xml:space="preserve">7108</t>
  </si>
  <si>
    <t xml:space="preserve">7109</t>
  </si>
  <si>
    <t xml:space="preserve">7110</t>
  </si>
  <si>
    <t xml:space="preserve">7111</t>
  </si>
  <si>
    <t xml:space="preserve">VIVA</t>
  </si>
  <si>
    <t xml:space="preserve">7112</t>
  </si>
  <si>
    <t xml:space="preserve">7113</t>
  </si>
  <si>
    <t xml:space="preserve">7114</t>
  </si>
  <si>
    <t xml:space="preserve">7115</t>
  </si>
  <si>
    <t xml:space="preserve">7116</t>
  </si>
  <si>
    <t xml:space="preserve">7117</t>
  </si>
  <si>
    <t xml:space="preserve">7118</t>
  </si>
  <si>
    <t xml:space="preserve">7119</t>
  </si>
  <si>
    <t xml:space="preserve">7120</t>
  </si>
  <si>
    <t xml:space="preserve">7121</t>
  </si>
  <si>
    <t xml:space="preserve">7122</t>
  </si>
  <si>
    <t xml:space="preserve">7123</t>
  </si>
  <si>
    <t xml:space="preserve">7124</t>
  </si>
  <si>
    <t xml:space="preserve">7125</t>
  </si>
  <si>
    <t xml:space="preserve">7126</t>
  </si>
  <si>
    <t xml:space="preserve">7127</t>
  </si>
  <si>
    <t xml:space="preserve">7128</t>
  </si>
  <si>
    <t xml:space="preserve">7129</t>
  </si>
  <si>
    <t xml:space="preserve">7130</t>
  </si>
  <si>
    <t xml:space="preserve">7131</t>
  </si>
  <si>
    <t xml:space="preserve">7132</t>
  </si>
  <si>
    <t xml:space="preserve">7133</t>
  </si>
  <si>
    <t xml:space="preserve">7134</t>
  </si>
  <si>
    <t xml:space="preserve">7135</t>
  </si>
  <si>
    <t xml:space="preserve">7136</t>
  </si>
  <si>
    <t xml:space="preserve">7137</t>
  </si>
  <si>
    <t xml:space="preserve">7138</t>
  </si>
  <si>
    <t xml:space="preserve">7139</t>
  </si>
  <si>
    <t xml:space="preserve">7140</t>
  </si>
  <si>
    <t xml:space="preserve">7141</t>
  </si>
  <si>
    <t xml:space="preserve">WAPO</t>
  </si>
  <si>
    <t xml:space="preserve">7142</t>
  </si>
  <si>
    <t xml:space="preserve">7143</t>
  </si>
  <si>
    <t xml:space="preserve">7144</t>
  </si>
  <si>
    <t xml:space="preserve">7145</t>
  </si>
  <si>
    <t xml:space="preserve">7146</t>
  </si>
  <si>
    <t xml:space="preserve">7147</t>
  </si>
  <si>
    <t xml:space="preserve">7148</t>
  </si>
  <si>
    <t xml:space="preserve">7149</t>
  </si>
  <si>
    <t xml:space="preserve">7150</t>
  </si>
  <si>
    <t xml:space="preserve">7151</t>
  </si>
  <si>
    <t xml:space="preserve">7152</t>
  </si>
  <si>
    <t xml:space="preserve">7153</t>
  </si>
  <si>
    <t xml:space="preserve">7154</t>
  </si>
  <si>
    <t xml:space="preserve">7155</t>
  </si>
  <si>
    <t xml:space="preserve">7156</t>
  </si>
  <si>
    <t xml:space="preserve">7157</t>
  </si>
  <si>
    <t xml:space="preserve">7158</t>
  </si>
  <si>
    <t xml:space="preserve">7159</t>
  </si>
  <si>
    <t xml:space="preserve">7160</t>
  </si>
  <si>
    <t xml:space="preserve">7161</t>
  </si>
  <si>
    <t xml:space="preserve">7162</t>
  </si>
  <si>
    <t xml:space="preserve">7163</t>
  </si>
  <si>
    <t xml:space="preserve">7164</t>
  </si>
  <si>
    <t xml:space="preserve">7165</t>
  </si>
  <si>
    <t xml:space="preserve">7166</t>
  </si>
  <si>
    <t xml:space="preserve">7167</t>
  </si>
  <si>
    <t xml:space="preserve">7168</t>
  </si>
  <si>
    <t xml:space="preserve">7169</t>
  </si>
  <si>
    <t xml:space="preserve">7170</t>
  </si>
  <si>
    <t xml:space="preserve">7171</t>
  </si>
  <si>
    <t xml:space="preserve">7172</t>
  </si>
  <si>
    <t xml:space="preserve">7173</t>
  </si>
  <si>
    <t xml:space="preserve">7174</t>
  </si>
  <si>
    <t xml:space="preserve">7175</t>
  </si>
  <si>
    <t xml:space="preserve">7176</t>
  </si>
  <si>
    <t xml:space="preserve">7177</t>
  </si>
  <si>
    <t xml:space="preserve">7178</t>
  </si>
  <si>
    <t xml:space="preserve">7179</t>
  </si>
  <si>
    <t xml:space="preserve">7180</t>
  </si>
  <si>
    <t xml:space="preserve">7181</t>
  </si>
  <si>
    <t xml:space="preserve">7182</t>
  </si>
  <si>
    <t xml:space="preserve">7183</t>
  </si>
  <si>
    <t xml:space="preserve">7184</t>
  </si>
  <si>
    <t xml:space="preserve">7185</t>
  </si>
  <si>
    <t xml:space="preserve">7186</t>
  </si>
  <si>
    <t xml:space="preserve">7187</t>
  </si>
  <si>
    <t xml:space="preserve">7188</t>
  </si>
  <si>
    <t xml:space="preserve">7189</t>
  </si>
  <si>
    <t xml:space="preserve">7190</t>
  </si>
  <si>
    <t xml:space="preserve">7191</t>
  </si>
  <si>
    <t xml:space="preserve">7192</t>
  </si>
  <si>
    <t xml:space="preserve">7193</t>
  </si>
  <si>
    <t xml:space="preserve">7194</t>
  </si>
  <si>
    <t xml:space="preserve">7195</t>
  </si>
  <si>
    <t xml:space="preserve">7196</t>
  </si>
  <si>
    <t xml:space="preserve">7197</t>
  </si>
  <si>
    <t xml:space="preserve">7198</t>
  </si>
  <si>
    <t xml:space="preserve">7199</t>
  </si>
  <si>
    <t xml:space="preserve">7200</t>
  </si>
  <si>
    <t xml:space="preserve">7201</t>
  </si>
  <si>
    <t xml:space="preserve">7202</t>
  </si>
  <si>
    <t xml:space="preserve">7203</t>
  </si>
  <si>
    <t xml:space="preserve">7204</t>
  </si>
  <si>
    <t xml:space="preserve">7205</t>
  </si>
  <si>
    <t xml:space="preserve">7206</t>
  </si>
  <si>
    <t xml:space="preserve">7207</t>
  </si>
  <si>
    <t xml:space="preserve">7208</t>
  </si>
  <si>
    <t xml:space="preserve">7209</t>
  </si>
  <si>
    <t xml:space="preserve">7210</t>
  </si>
  <si>
    <t xml:space="preserve">7211</t>
  </si>
  <si>
    <t xml:space="preserve">7212</t>
  </si>
  <si>
    <t xml:space="preserve">7213</t>
  </si>
  <si>
    <t xml:space="preserve">7214</t>
  </si>
  <si>
    <t xml:space="preserve">7215</t>
  </si>
  <si>
    <t xml:space="preserve">7216</t>
  </si>
  <si>
    <t xml:space="preserve">7217</t>
  </si>
  <si>
    <t xml:space="preserve">7218</t>
  </si>
  <si>
    <t xml:space="preserve">7219</t>
  </si>
  <si>
    <t xml:space="preserve">7220</t>
  </si>
  <si>
    <t xml:space="preserve">7221</t>
  </si>
  <si>
    <t xml:space="preserve">7222</t>
  </si>
  <si>
    <t xml:space="preserve">7223</t>
  </si>
  <si>
    <t xml:space="preserve">7224</t>
  </si>
  <si>
    <t xml:space="preserve">7225</t>
  </si>
  <si>
    <t xml:space="preserve">7226</t>
  </si>
  <si>
    <t xml:space="preserve">7227</t>
  </si>
  <si>
    <t xml:space="preserve">7228</t>
  </si>
  <si>
    <t xml:space="preserve">7229</t>
  </si>
  <si>
    <t xml:space="preserve">7230</t>
  </si>
  <si>
    <t xml:space="preserve">7231</t>
  </si>
  <si>
    <t xml:space="preserve">7232</t>
  </si>
  <si>
    <t xml:space="preserve">7233</t>
  </si>
  <si>
    <t xml:space="preserve">7234</t>
  </si>
  <si>
    <t xml:space="preserve">7235</t>
  </si>
  <si>
    <t xml:space="preserve">7236</t>
  </si>
  <si>
    <t xml:space="preserve">7237</t>
  </si>
  <si>
    <t xml:space="preserve">7238</t>
  </si>
  <si>
    <t xml:space="preserve">7239</t>
  </si>
  <si>
    <t xml:space="preserve">7240</t>
  </si>
  <si>
    <t xml:space="preserve">7241</t>
  </si>
  <si>
    <t xml:space="preserve">7242</t>
  </si>
  <si>
    <t xml:space="preserve">7243</t>
  </si>
  <si>
    <t xml:space="preserve">7244</t>
  </si>
  <si>
    <t xml:space="preserve">7245</t>
  </si>
  <si>
    <t xml:space="preserve">7246</t>
  </si>
  <si>
    <t xml:space="preserve">7247</t>
  </si>
  <si>
    <t xml:space="preserve">7248</t>
  </si>
  <si>
    <t xml:space="preserve">7249</t>
  </si>
  <si>
    <t xml:space="preserve">7250</t>
  </si>
  <si>
    <t xml:space="preserve">7251</t>
  </si>
  <si>
    <t xml:space="preserve">7252</t>
  </si>
  <si>
    <t xml:space="preserve">7253</t>
  </si>
  <si>
    <t xml:space="preserve">7254</t>
  </si>
  <si>
    <t xml:space="preserve">7255</t>
  </si>
  <si>
    <t xml:space="preserve">7256</t>
  </si>
  <si>
    <t xml:space="preserve">7257</t>
  </si>
  <si>
    <t xml:space="preserve">7258</t>
  </si>
  <si>
    <t xml:space="preserve">7259</t>
  </si>
  <si>
    <t xml:space="preserve">7260</t>
  </si>
  <si>
    <t xml:space="preserve">7261</t>
  </si>
  <si>
    <t xml:space="preserve">7262</t>
  </si>
  <si>
    <t xml:space="preserve">7263</t>
  </si>
  <si>
    <t xml:space="preserve">7264</t>
  </si>
  <si>
    <t xml:space="preserve">7265</t>
  </si>
  <si>
    <t xml:space="preserve">7266</t>
  </si>
  <si>
    <t xml:space="preserve">7267</t>
  </si>
  <si>
    <t xml:space="preserve">7268</t>
  </si>
  <si>
    <t xml:space="preserve">7269</t>
  </si>
  <si>
    <t xml:space="preserve">7270</t>
  </si>
  <si>
    <t xml:space="preserve">7271</t>
  </si>
  <si>
    <t xml:space="preserve">7272</t>
  </si>
  <si>
    <t xml:space="preserve">7273</t>
  </si>
  <si>
    <t xml:space="preserve">7274</t>
  </si>
  <si>
    <t xml:space="preserve">7275</t>
  </si>
  <si>
    <t xml:space="preserve">7276</t>
  </si>
  <si>
    <t xml:space="preserve">7277</t>
  </si>
  <si>
    <t xml:space="preserve">7278</t>
  </si>
  <si>
    <t xml:space="preserve">7279</t>
  </si>
  <si>
    <t xml:space="preserve">7280</t>
  </si>
  <si>
    <t xml:space="preserve">7281</t>
  </si>
  <si>
    <t xml:space="preserve">7282</t>
  </si>
  <si>
    <t xml:space="preserve">7283</t>
  </si>
  <si>
    <t xml:space="preserve">7284</t>
  </si>
  <si>
    <t xml:space="preserve">7285</t>
  </si>
  <si>
    <t xml:space="preserve">7286</t>
  </si>
  <si>
    <t xml:space="preserve">7287</t>
  </si>
  <si>
    <t xml:space="preserve">7288</t>
  </si>
  <si>
    <t xml:space="preserve">7289</t>
  </si>
  <si>
    <t xml:space="preserve">7290</t>
  </si>
  <si>
    <t xml:space="preserve">7291</t>
  </si>
  <si>
    <t xml:space="preserve">7292</t>
  </si>
  <si>
    <t xml:space="preserve">7293</t>
  </si>
  <si>
    <t xml:space="preserve">7294</t>
  </si>
  <si>
    <t xml:space="preserve">7295</t>
  </si>
  <si>
    <t xml:space="preserve">7296</t>
  </si>
  <si>
    <t xml:space="preserve">7297</t>
  </si>
  <si>
    <t xml:space="preserve">7298</t>
  </si>
  <si>
    <t xml:space="preserve">7299</t>
  </si>
  <si>
    <t xml:space="preserve">7300</t>
  </si>
  <si>
    <t xml:space="preserve">7301</t>
  </si>
  <si>
    <t xml:space="preserve">7302</t>
  </si>
  <si>
    <t xml:space="preserve">7303</t>
  </si>
  <si>
    <t xml:space="preserve">7304</t>
  </si>
  <si>
    <t xml:space="preserve">7305</t>
  </si>
  <si>
    <t xml:space="preserve">7306</t>
  </si>
  <si>
    <t xml:space="preserve">7307</t>
  </si>
  <si>
    <t xml:space="preserve">7308</t>
  </si>
  <si>
    <t xml:space="preserve">7309</t>
  </si>
  <si>
    <t xml:space="preserve">7310</t>
  </si>
  <si>
    <t xml:space="preserve">7311</t>
  </si>
  <si>
    <t xml:space="preserve">7312</t>
  </si>
  <si>
    <t xml:space="preserve">7313</t>
  </si>
  <si>
    <t xml:space="preserve">7314</t>
  </si>
  <si>
    <t xml:space="preserve">7315</t>
  </si>
  <si>
    <t xml:space="preserve">7316</t>
  </si>
  <si>
    <t xml:space="preserve">7317</t>
  </si>
  <si>
    <t xml:space="preserve">7318</t>
  </si>
  <si>
    <t xml:space="preserve">7319</t>
  </si>
  <si>
    <t xml:space="preserve">7320</t>
  </si>
  <si>
    <t xml:space="preserve">7321</t>
  </si>
  <si>
    <t xml:space="preserve">7322</t>
  </si>
  <si>
    <t xml:space="preserve">7323</t>
  </si>
  <si>
    <t xml:space="preserve">7324</t>
  </si>
  <si>
    <t xml:space="preserve">7325</t>
  </si>
  <si>
    <t xml:space="preserve">7326</t>
  </si>
  <si>
    <t xml:space="preserve">7327</t>
  </si>
  <si>
    <t xml:space="preserve">7328</t>
  </si>
  <si>
    <t xml:space="preserve">7329</t>
  </si>
  <si>
    <t xml:space="preserve">7330</t>
  </si>
  <si>
    <t xml:space="preserve">7331</t>
  </si>
  <si>
    <t xml:space="preserve">7332</t>
  </si>
  <si>
    <t xml:space="preserve">7333</t>
  </si>
  <si>
    <t xml:space="preserve">7334</t>
  </si>
  <si>
    <t xml:space="preserve">7335</t>
  </si>
  <si>
    <t xml:space="preserve">7336</t>
  </si>
  <si>
    <t xml:space="preserve">7337</t>
  </si>
  <si>
    <t xml:space="preserve">7338</t>
  </si>
  <si>
    <t xml:space="preserve">7339</t>
  </si>
  <si>
    <t xml:space="preserve">7340</t>
  </si>
  <si>
    <t xml:space="preserve">7341</t>
  </si>
  <si>
    <t xml:space="preserve">7342</t>
  </si>
  <si>
    <t xml:space="preserve">7343</t>
  </si>
  <si>
    <t xml:space="preserve">7344</t>
  </si>
  <si>
    <t xml:space="preserve">7345</t>
  </si>
  <si>
    <t xml:space="preserve">7346</t>
  </si>
  <si>
    <t xml:space="preserve">7347</t>
  </si>
  <si>
    <t xml:space="preserve">7348</t>
  </si>
  <si>
    <t xml:space="preserve">7349</t>
  </si>
  <si>
    <t xml:space="preserve">7350</t>
  </si>
  <si>
    <t xml:space="preserve">7351</t>
  </si>
  <si>
    <t xml:space="preserve">7352</t>
  </si>
  <si>
    <t xml:space="preserve">7353</t>
  </si>
  <si>
    <t xml:space="preserve">7354</t>
  </si>
  <si>
    <t xml:space="preserve">7355</t>
  </si>
  <si>
    <t xml:space="preserve">7356</t>
  </si>
  <si>
    <t xml:space="preserve">7357</t>
  </si>
  <si>
    <t xml:space="preserve">7358</t>
  </si>
  <si>
    <t xml:space="preserve">7359</t>
  </si>
  <si>
    <t xml:space="preserve">7360</t>
  </si>
  <si>
    <t xml:space="preserve">7361</t>
  </si>
  <si>
    <t xml:space="preserve">7362</t>
  </si>
  <si>
    <t xml:space="preserve">7363</t>
  </si>
  <si>
    <t xml:space="preserve">7364</t>
  </si>
  <si>
    <t xml:space="preserve">7365</t>
  </si>
  <si>
    <t xml:space="preserve">7366</t>
  </si>
  <si>
    <t xml:space="preserve">7367</t>
  </si>
  <si>
    <t xml:space="preserve">7368</t>
  </si>
  <si>
    <t xml:space="preserve">7369</t>
  </si>
  <si>
    <t xml:space="preserve">7370</t>
  </si>
  <si>
    <t xml:space="preserve">7371</t>
  </si>
  <si>
    <t xml:space="preserve">7372</t>
  </si>
  <si>
    <t xml:space="preserve">7373</t>
  </si>
  <si>
    <t xml:space="preserve">7374</t>
  </si>
  <si>
    <t xml:space="preserve">7375</t>
  </si>
  <si>
    <t xml:space="preserve">7376</t>
  </si>
  <si>
    <t xml:space="preserve">7377</t>
  </si>
  <si>
    <t xml:space="preserve">7378</t>
  </si>
  <si>
    <t xml:space="preserve">7379</t>
  </si>
  <si>
    <t xml:space="preserve">7380</t>
  </si>
  <si>
    <t xml:space="preserve">7381</t>
  </si>
  <si>
    <t xml:space="preserve">7382</t>
  </si>
  <si>
    <t xml:space="preserve">7383</t>
  </si>
  <si>
    <t xml:space="preserve">7384</t>
  </si>
  <si>
    <t xml:space="preserve">7385</t>
  </si>
  <si>
    <t xml:space="preserve">7386</t>
  </si>
  <si>
    <t xml:space="preserve">7387</t>
  </si>
  <si>
    <t xml:space="preserve">7388</t>
  </si>
  <si>
    <t xml:space="preserve">7389</t>
  </si>
  <si>
    <t xml:space="preserve">7390</t>
  </si>
  <si>
    <t xml:space="preserve">7391</t>
  </si>
  <si>
    <t xml:space="preserve">7392</t>
  </si>
  <si>
    <t xml:space="preserve">7393</t>
  </si>
  <si>
    <t xml:space="preserve">7394</t>
  </si>
  <si>
    <t xml:space="preserve">7395</t>
  </si>
  <si>
    <t xml:space="preserve">7396</t>
  </si>
  <si>
    <t xml:space="preserve">7397</t>
  </si>
  <si>
    <t xml:space="preserve">7398</t>
  </si>
  <si>
    <t xml:space="preserve">7399</t>
  </si>
  <si>
    <t xml:space="preserve">7400</t>
  </si>
  <si>
    <t xml:space="preserve">7401</t>
  </si>
  <si>
    <t xml:space="preserve">7402</t>
  </si>
  <si>
    <t xml:space="preserve">7403</t>
  </si>
  <si>
    <t xml:space="preserve">7404</t>
  </si>
  <si>
    <t xml:space="preserve">7405</t>
  </si>
  <si>
    <t xml:space="preserve">7406</t>
  </si>
  <si>
    <t xml:space="preserve">7407</t>
  </si>
  <si>
    <t xml:space="preserve">7408</t>
  </si>
  <si>
    <t xml:space="preserve">7409</t>
  </si>
  <si>
    <t xml:space="preserve">7410</t>
  </si>
  <si>
    <t xml:space="preserve">7411</t>
  </si>
  <si>
    <t xml:space="preserve">7412</t>
  </si>
  <si>
    <t xml:space="preserve">7413</t>
  </si>
  <si>
    <t xml:space="preserve">7414</t>
  </si>
  <si>
    <t xml:space="preserve">7415</t>
  </si>
  <si>
    <t xml:space="preserve">7416</t>
  </si>
  <si>
    <t xml:space="preserve">7417</t>
  </si>
  <si>
    <t xml:space="preserve">7418</t>
  </si>
  <si>
    <t xml:space="preserve">7419</t>
  </si>
  <si>
    <t xml:space="preserve">7420</t>
  </si>
  <si>
    <t xml:space="preserve">7421</t>
  </si>
  <si>
    <t xml:space="preserve">7422</t>
  </si>
  <si>
    <t xml:space="preserve">7423</t>
  </si>
  <si>
    <t xml:space="preserve">7424</t>
  </si>
  <si>
    <t xml:space="preserve">7425</t>
  </si>
  <si>
    <t xml:space="preserve">7426</t>
  </si>
  <si>
    <t xml:space="preserve">7427</t>
  </si>
  <si>
    <t xml:space="preserve">7428</t>
  </si>
  <si>
    <t xml:space="preserve">7429</t>
  </si>
  <si>
    <t xml:space="preserve">7430</t>
  </si>
  <si>
    <t xml:space="preserve">7431</t>
  </si>
  <si>
    <t xml:space="preserve">7432</t>
  </si>
  <si>
    <t xml:space="preserve">7433</t>
  </si>
  <si>
    <t xml:space="preserve">7434</t>
  </si>
  <si>
    <t xml:space="preserve">7435</t>
  </si>
  <si>
    <t xml:space="preserve">7436</t>
  </si>
  <si>
    <t xml:space="preserve">7437</t>
  </si>
  <si>
    <t xml:space="preserve">7438</t>
  </si>
  <si>
    <t xml:space="preserve">7439</t>
  </si>
  <si>
    <t xml:space="preserve">7440</t>
  </si>
  <si>
    <t xml:space="preserve">7441</t>
  </si>
  <si>
    <t xml:space="preserve">7442</t>
  </si>
  <si>
    <t xml:space="preserve">7443</t>
  </si>
  <si>
    <t xml:space="preserve">7444</t>
  </si>
  <si>
    <t xml:space="preserve">7445</t>
  </si>
  <si>
    <t xml:space="preserve">7446</t>
  </si>
  <si>
    <t xml:space="preserve">7447</t>
  </si>
  <si>
    <t xml:space="preserve">7448</t>
  </si>
  <si>
    <t xml:space="preserve">7449</t>
  </si>
  <si>
    <t xml:space="preserve">7450</t>
  </si>
  <si>
    <t xml:space="preserve">7451</t>
  </si>
  <si>
    <t xml:space="preserve">7452</t>
  </si>
  <si>
    <t xml:space="preserve">7453</t>
  </si>
  <si>
    <t xml:space="preserve">7454</t>
  </si>
  <si>
    <t xml:space="preserve">7455</t>
  </si>
  <si>
    <t xml:space="preserve">7456</t>
  </si>
  <si>
    <t xml:space="preserve">7457</t>
  </si>
  <si>
    <t xml:space="preserve">7458</t>
  </si>
  <si>
    <t xml:space="preserve">7459</t>
  </si>
  <si>
    <t xml:space="preserve">7460</t>
  </si>
  <si>
    <t xml:space="preserve">7461</t>
  </si>
  <si>
    <t xml:space="preserve">7462</t>
  </si>
  <si>
    <t xml:space="preserve">7463</t>
  </si>
  <si>
    <t xml:space="preserve">7464</t>
  </si>
  <si>
    <t xml:space="preserve">7465</t>
  </si>
  <si>
    <t xml:space="preserve">7466</t>
  </si>
  <si>
    <t xml:space="preserve">7467</t>
  </si>
  <si>
    <t xml:space="preserve">7468</t>
  </si>
  <si>
    <t xml:space="preserve">7469</t>
  </si>
  <si>
    <t xml:space="preserve">7470</t>
  </si>
  <si>
    <t xml:space="preserve">7471</t>
  </si>
  <si>
    <t xml:space="preserve">SRAJ</t>
  </si>
  <si>
    <t xml:space="preserve">7472</t>
  </si>
  <si>
    <t xml:space="preserve">7473</t>
  </si>
  <si>
    <t xml:space="preserve">7474</t>
  </si>
  <si>
    <t xml:space="preserve">7475</t>
  </si>
  <si>
    <t xml:space="preserve">7476</t>
  </si>
  <si>
    <t xml:space="preserve">7477</t>
  </si>
  <si>
    <t xml:space="preserve">7478</t>
  </si>
  <si>
    <t xml:space="preserve">7479</t>
  </si>
  <si>
    <t xml:space="preserve">7480</t>
  </si>
  <si>
    <t xml:space="preserve">7481</t>
  </si>
  <si>
    <t xml:space="preserve">7482</t>
  </si>
  <si>
    <t xml:space="preserve">7483</t>
  </si>
  <si>
    <t xml:space="preserve">7484</t>
  </si>
  <si>
    <t xml:space="preserve">7485</t>
  </si>
  <si>
    <t xml:space="preserve">7486</t>
  </si>
  <si>
    <t xml:space="preserve">7487</t>
  </si>
  <si>
    <t xml:space="preserve">7488</t>
  </si>
  <si>
    <t xml:space="preserve">7489</t>
  </si>
  <si>
    <t xml:space="preserve">7490</t>
  </si>
  <si>
    <t xml:space="preserve">7491</t>
  </si>
  <si>
    <t xml:space="preserve">7492</t>
  </si>
  <si>
    <t xml:space="preserve">7493</t>
  </si>
  <si>
    <t xml:space="preserve">7494</t>
  </si>
  <si>
    <t xml:space="preserve">7495</t>
  </si>
  <si>
    <t xml:space="preserve">7496</t>
  </si>
  <si>
    <t xml:space="preserve">7497</t>
  </si>
  <si>
    <t xml:space="preserve">7498</t>
  </si>
  <si>
    <t xml:space="preserve">7499</t>
  </si>
  <si>
    <t xml:space="preserve">7500</t>
  </si>
  <si>
    <t xml:space="preserve">7501</t>
  </si>
  <si>
    <t xml:space="preserve">SRTG</t>
  </si>
  <si>
    <t xml:space="preserve">7502</t>
  </si>
  <si>
    <t xml:space="preserve">7503</t>
  </si>
  <si>
    <t xml:space="preserve">7504</t>
  </si>
  <si>
    <t xml:space="preserve">7505</t>
  </si>
  <si>
    <t xml:space="preserve">7506</t>
  </si>
  <si>
    <t xml:space="preserve">7507</t>
  </si>
  <si>
    <t xml:space="preserve">7508</t>
  </si>
  <si>
    <t xml:space="preserve">7509</t>
  </si>
  <si>
    <t xml:space="preserve">7510</t>
  </si>
  <si>
    <t xml:space="preserve">7511</t>
  </si>
  <si>
    <t xml:space="preserve">7512</t>
  </si>
  <si>
    <t xml:space="preserve">7513</t>
  </si>
  <si>
    <t xml:space="preserve">7514</t>
  </si>
  <si>
    <t xml:space="preserve">7515</t>
  </si>
  <si>
    <t xml:space="preserve">7516</t>
  </si>
  <si>
    <t xml:space="preserve">7517</t>
  </si>
  <si>
    <t xml:space="preserve">7518</t>
  </si>
  <si>
    <t xml:space="preserve">7519</t>
  </si>
  <si>
    <t xml:space="preserve">7520</t>
  </si>
  <si>
    <t xml:space="preserve">7521</t>
  </si>
  <si>
    <t xml:space="preserve">7522</t>
  </si>
  <si>
    <t xml:space="preserve">7523</t>
  </si>
  <si>
    <t xml:space="preserve">7524</t>
  </si>
  <si>
    <t xml:space="preserve">7525</t>
  </si>
  <si>
    <t xml:space="preserve">7526</t>
  </si>
  <si>
    <t xml:space="preserve">7527</t>
  </si>
  <si>
    <t xml:space="preserve">7528</t>
  </si>
  <si>
    <t xml:space="preserve">7529</t>
  </si>
  <si>
    <t xml:space="preserve">7530</t>
  </si>
  <si>
    <t xml:space="preserve">7531</t>
  </si>
  <si>
    <t xml:space="preserve">7532</t>
  </si>
  <si>
    <t xml:space="preserve">7533</t>
  </si>
  <si>
    <t xml:space="preserve">7534</t>
  </si>
  <si>
    <t xml:space="preserve">7535</t>
  </si>
  <si>
    <t xml:space="preserve">7536</t>
  </si>
  <si>
    <t xml:space="preserve">7537</t>
  </si>
  <si>
    <t xml:space="preserve">7538</t>
  </si>
  <si>
    <t xml:space="preserve">7539</t>
  </si>
  <si>
    <t xml:space="preserve">7540</t>
  </si>
  <si>
    <t xml:space="preserve">7541</t>
  </si>
  <si>
    <t xml:space="preserve">7542</t>
  </si>
  <si>
    <t xml:space="preserve">7543</t>
  </si>
  <si>
    <t xml:space="preserve">7544</t>
  </si>
  <si>
    <t xml:space="preserve">7545</t>
  </si>
  <si>
    <t xml:space="preserve">7546</t>
  </si>
  <si>
    <t xml:space="preserve">7547</t>
  </si>
  <si>
    <t xml:space="preserve">7548</t>
  </si>
  <si>
    <t xml:space="preserve">7549</t>
  </si>
  <si>
    <t xml:space="preserve">7550</t>
  </si>
  <si>
    <t xml:space="preserve">7551</t>
  </si>
  <si>
    <t xml:space="preserve">7552</t>
  </si>
  <si>
    <t xml:space="preserve">7553</t>
  </si>
  <si>
    <t xml:space="preserve">7554</t>
  </si>
  <si>
    <t xml:space="preserve">7555</t>
  </si>
  <si>
    <t xml:space="preserve">7556</t>
  </si>
  <si>
    <t xml:space="preserve">7557</t>
  </si>
  <si>
    <t xml:space="preserve">7558</t>
  </si>
  <si>
    <t xml:space="preserve">7559</t>
  </si>
  <si>
    <t xml:space="preserve">7560</t>
  </si>
  <si>
    <t xml:space="preserve">7561</t>
  </si>
  <si>
    <t xml:space="preserve">7562</t>
  </si>
  <si>
    <t xml:space="preserve">7563</t>
  </si>
  <si>
    <t xml:space="preserve">7564</t>
  </si>
  <si>
    <t xml:space="preserve">7565</t>
  </si>
  <si>
    <t xml:space="preserve">7566</t>
  </si>
  <si>
    <t xml:space="preserve">7567</t>
  </si>
  <si>
    <t xml:space="preserve">7568</t>
  </si>
  <si>
    <t xml:space="preserve">7569</t>
  </si>
  <si>
    <t xml:space="preserve">7570</t>
  </si>
  <si>
    <t xml:space="preserve">7571</t>
  </si>
  <si>
    <t xml:space="preserve">7572</t>
  </si>
  <si>
    <t xml:space="preserve">7573</t>
  </si>
  <si>
    <t xml:space="preserve">7574</t>
  </si>
  <si>
    <t xml:space="preserve">7575</t>
  </si>
  <si>
    <t xml:space="preserve">7576</t>
  </si>
  <si>
    <t xml:space="preserve">7577</t>
  </si>
  <si>
    <t xml:space="preserve">7578</t>
  </si>
  <si>
    <t xml:space="preserve">7579</t>
  </si>
  <si>
    <t xml:space="preserve">7580</t>
  </si>
  <si>
    <t xml:space="preserve">7581</t>
  </si>
  <si>
    <t xml:space="preserve">7582</t>
  </si>
  <si>
    <t xml:space="preserve">7583</t>
  </si>
  <si>
    <t xml:space="preserve">7584</t>
  </si>
  <si>
    <t xml:space="preserve">7585</t>
  </si>
  <si>
    <t xml:space="preserve">7586</t>
  </si>
  <si>
    <t xml:space="preserve">7587</t>
  </si>
  <si>
    <t xml:space="preserve">7588</t>
  </si>
  <si>
    <t xml:space="preserve">7589</t>
  </si>
  <si>
    <t xml:space="preserve">7590</t>
  </si>
  <si>
    <t xml:space="preserve">7591</t>
  </si>
  <si>
    <t xml:space="preserve">7592</t>
  </si>
  <si>
    <t xml:space="preserve">7593</t>
  </si>
  <si>
    <t xml:space="preserve">7594</t>
  </si>
  <si>
    <t xml:space="preserve">7595</t>
  </si>
  <si>
    <t xml:space="preserve">7596</t>
  </si>
  <si>
    <t xml:space="preserve">7597</t>
  </si>
  <si>
    <t xml:space="preserve">7598</t>
  </si>
  <si>
    <t xml:space="preserve">7599</t>
  </si>
  <si>
    <t xml:space="preserve">7600</t>
  </si>
  <si>
    <t xml:space="preserve">7601</t>
  </si>
  <si>
    <t xml:space="preserve">7602</t>
  </si>
  <si>
    <t xml:space="preserve">7603</t>
  </si>
  <si>
    <t xml:space="preserve">7604</t>
  </si>
  <si>
    <t xml:space="preserve">7605</t>
  </si>
  <si>
    <t xml:space="preserve">7606</t>
  </si>
  <si>
    <t xml:space="preserve">7607</t>
  </si>
  <si>
    <t xml:space="preserve">7608</t>
  </si>
  <si>
    <t xml:space="preserve">7609</t>
  </si>
  <si>
    <t xml:space="preserve">7610</t>
  </si>
  <si>
    <t xml:space="preserve">7611</t>
  </si>
  <si>
    <t xml:space="preserve">7612</t>
  </si>
  <si>
    <t xml:space="preserve">7613</t>
  </si>
  <si>
    <t xml:space="preserve">7614</t>
  </si>
  <si>
    <t xml:space="preserve">7615</t>
  </si>
  <si>
    <t xml:space="preserve">7616</t>
  </si>
  <si>
    <t xml:space="preserve">7617</t>
  </si>
  <si>
    <t xml:space="preserve">7618</t>
  </si>
  <si>
    <t xml:space="preserve">7619</t>
  </si>
  <si>
    <t xml:space="preserve">7620</t>
  </si>
  <si>
    <t xml:space="preserve">7621</t>
  </si>
  <si>
    <t xml:space="preserve">7622</t>
  </si>
  <si>
    <t xml:space="preserve">7623</t>
  </si>
  <si>
    <t xml:space="preserve">7624</t>
  </si>
  <si>
    <t xml:space="preserve">7625</t>
  </si>
  <si>
    <t xml:space="preserve">7626</t>
  </si>
  <si>
    <t xml:space="preserve">7627</t>
  </si>
  <si>
    <t xml:space="preserve">7628</t>
  </si>
  <si>
    <t xml:space="preserve">7629</t>
  </si>
  <si>
    <t xml:space="preserve">7630</t>
  </si>
  <si>
    <t xml:space="preserve">7631</t>
  </si>
  <si>
    <t xml:space="preserve">7632</t>
  </si>
  <si>
    <t xml:space="preserve">7633</t>
  </si>
  <si>
    <t xml:space="preserve">7634</t>
  </si>
  <si>
    <t xml:space="preserve">7635</t>
  </si>
  <si>
    <t xml:space="preserve">7636</t>
  </si>
  <si>
    <t xml:space="preserve">7637</t>
  </si>
  <si>
    <t xml:space="preserve">7638</t>
  </si>
  <si>
    <t xml:space="preserve">7639</t>
  </si>
  <si>
    <t xml:space="preserve">7640</t>
  </si>
  <si>
    <t xml:space="preserve">7641</t>
  </si>
  <si>
    <t xml:space="preserve">7642</t>
  </si>
  <si>
    <t xml:space="preserve">7643</t>
  </si>
  <si>
    <t xml:space="preserve">7644</t>
  </si>
  <si>
    <t xml:space="preserve">7645</t>
  </si>
  <si>
    <t xml:space="preserve">7646</t>
  </si>
  <si>
    <t xml:space="preserve">7647</t>
  </si>
  <si>
    <t xml:space="preserve">7648</t>
  </si>
  <si>
    <t xml:space="preserve">7649</t>
  </si>
  <si>
    <t xml:space="preserve">7650</t>
  </si>
  <si>
    <t xml:space="preserve">company</t>
  </si>
  <si>
    <t xml:space="preserve">total</t>
  </si>
  <si>
    <t xml:space="preserve">rerata total</t>
  </si>
  <si>
    <t xml:space="preserve">min harian</t>
  </si>
  <si>
    <t xml:space="preserve">max harian</t>
  </si>
  <si>
    <t xml:space="preserve">insert into bulanan (company,total,avg_total,avg_volum,std_volum,min_harian,max_harian,naikkah) values (</t>
  </si>
  <si>
    <t xml:space="preserve">saham</t>
  </si>
  <si>
    <t xml:space="preserve">open</t>
  </si>
  <si>
    <t xml:space="preserve">high</t>
  </si>
  <si>
    <t xml:space="preserve">low</t>
  </si>
  <si>
    <t xml:space="preserve">close</t>
  </si>
  <si>
    <t xml:space="preserve">volum</t>
  </si>
  <si>
    <t xml:space="preserve">ma3</t>
  </si>
  <si>
    <t xml:space="preserve">grad_ma3</t>
  </si>
  <si>
    <t xml:space="preserve">ma10</t>
  </si>
  <si>
    <t xml:space="preserve">grad_ma10</t>
  </si>
  <si>
    <t xml:space="preserve">grad_close</t>
  </si>
  <si>
    <t xml:space="preserve">VOLUM</t>
  </si>
  <si>
    <t xml:space="preserve">arah regresi</t>
  </si>
  <si>
    <t xml:space="preserve">relatif</t>
  </si>
  <si>
    <t xml:space="preserve">av up</t>
  </si>
  <si>
    <t xml:space="preserve">av down</t>
  </si>
  <si>
    <t xml:space="preserve">up</t>
  </si>
  <si>
    <t xml:space="preserve">down</t>
  </si>
  <si>
    <t xml:space="preserve">grad_rsi</t>
  </si>
  <si>
    <t xml:space="preserve">ma_kecil</t>
  </si>
  <si>
    <t xml:space="preserve">ma_besar</t>
  </si>
  <si>
    <t xml:space="preserve">a</t>
  </si>
  <si>
    <t xml:space="preserve">c</t>
  </si>
  <si>
    <t xml:space="preserve">y</t>
  </si>
  <si>
    <t xml:space="preserve">MACD</t>
  </si>
  <si>
    <t xml:space="preserve">persen volume</t>
  </si>
  <si>
    <t xml:space="preserve">turunkah</t>
  </si>
  <si>
    <t xml:space="preserve">berapa kali lipat</t>
  </si>
  <si>
    <t xml:space="preserve">turun2</t>
  </si>
  <si>
    <t xml:space="preserve">percent high</t>
  </si>
  <si>
    <t xml:space="preserve">kecenderungan berubah</t>
  </si>
  <si>
    <t xml:space="preserve">grad_reg</t>
  </si>
  <si>
    <t xml:space="preserve">c_reg</t>
  </si>
  <si>
    <t xml:space="preserve">esti_reg</t>
  </si>
  <si>
    <t xml:space="preserve">%selisih_reg</t>
  </si>
  <si>
    <t xml:space="preserve">ARAH REG 5</t>
  </si>
  <si>
    <t xml:space="preserve">GRAD REG5</t>
  </si>
  <si>
    <t xml:space="preserve">C REG5</t>
  </si>
  <si>
    <t xml:space="preserve">ESTI_REG5</t>
  </si>
  <si>
    <t xml:space="preserve">%SELISIH_REG5</t>
  </si>
  <si>
    <t xml:space="preserve">C-O(close-open)</t>
  </si>
  <si>
    <t xml:space="preserve">H-O(high-open)</t>
  </si>
  <si>
    <t xml:space="preserve">L-O(low-open)</t>
  </si>
  <si>
    <t xml:space="preserve">O-CK(open-close kemarin)</t>
  </si>
  <si>
    <t xml:space="preserve">INKP</t>
  </si>
  <si>
    <t xml:space="preserve">IPTV</t>
  </si>
  <si>
    <t xml:space="preserve">TKIM</t>
  </si>
  <si>
    <t xml:space="preserve">UCID</t>
  </si>
  <si>
    <t xml:space="preserve">rekomen</t>
  </si>
  <si>
    <t xml:space="preserve">%volum</t>
  </si>
  <si>
    <t xml:space="preserve">macd</t>
  </si>
  <si>
    <t xml:space="preserve">RSI</t>
  </si>
  <si>
    <t xml:space="preserve">macd(2=naik,1=turun)</t>
  </si>
  <si>
    <t xml:space="preserve">KB(kecen brubah)</t>
  </si>
  <si>
    <t xml:space="preserve">SR30(%selisih reg30)</t>
  </si>
  <si>
    <t xml:space="preserve">AR5(arah reg5)</t>
  </si>
  <si>
    <t xml:space="preserve">SR5(%selisih reg5)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</si>
</sst>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"/>
    <numFmt numFmtId="167" formatCode="0.0"/>
    <numFmt numFmtId="168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12480"/>
        <bgColor rgb="FF6600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1248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0" width="10.57"/>
    <col collapsed="false" customWidth="true" hidden="false" outlineLevel="0" max="9" min="9" style="0" width="25"/>
    <col collapsed="false" customWidth="true" hidden="false" outlineLevel="0" max="10" min="10" style="0" width="16.67"/>
    <col collapsed="false" customWidth="true" hidden="false" outlineLevel="0" max="11" min="11" style="0" width="20.56"/>
    <col collapsed="false" customWidth="true" hidden="false" outlineLevel="0" max="12" min="12" style="0" width="16.67"/>
    <col collapsed="false" customWidth="true" hidden="false" outlineLevel="0" max="13" min="13" style="0" width="11.57"/>
    <col collapsed="false" customWidth="true" hidden="false" outlineLevel="0" max="14" min="14" style="0" width="20.33"/>
    <col collapsed="false" customWidth="true" hidden="false" outlineLevel="0" max="15" min="15" style="0" width="20.56"/>
    <col collapsed="false" customWidth="true" hidden="false" outlineLevel="0" max="16" min="16" style="0" width="8.67"/>
    <col collapsed="false" customWidth="true" hidden="false" outlineLevel="0" max="17" min="17" style="0" width="11.57"/>
    <col collapsed="false" customWidth="true" hidden="false" outlineLevel="0" max="19" min="18" style="0" width="8.67"/>
    <col collapsed="false" customWidth="true" hidden="false" outlineLevel="0" max="20" min="20" style="0" width="11.57"/>
    <col collapsed="false" customWidth="true" hidden="false" outlineLevel="0" max="33" min="21" style="0" width="8.67"/>
    <col collapsed="false" customWidth="true" hidden="false" outlineLevel="0" max="34" min="34" style="0" width="13.43"/>
    <col collapsed="false" customWidth="true" hidden="false" outlineLevel="0" max="64" min="35" style="0" width="8.67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</row>
    <row r="2" customFormat="false" ht="13.8" hidden="false" customHeight="false" outlineLevel="0" collapsed="false">
      <c r="A2" s="0" t="s">
        <v>16</v>
      </c>
      <c r="B2" s="1" t="s">
        <v>17</v>
      </c>
      <c r="C2" s="1" t="n">
        <v>12100</v>
      </c>
      <c r="D2" s="1" t="n">
        <v>12550</v>
      </c>
      <c r="E2" s="1" t="n">
        <v>12100</v>
      </c>
      <c r="F2" s="1" t="n">
        <v>12100</v>
      </c>
      <c r="G2" s="1" t="n">
        <v>858000</v>
      </c>
      <c r="H2" s="0" t="n">
        <f aca="false">(D2+E2)/2</f>
        <v>12325</v>
      </c>
      <c r="I2" s="0" t="n">
        <f aca="false">H2*G2/1000000</f>
        <v>10574.85</v>
      </c>
      <c r="J2" s="0" t="n">
        <f aca="false">SUM(I2:I31)</f>
        <v>291214.28</v>
      </c>
      <c r="K2" s="0" t="n">
        <f aca="false">AVERAGE(I2:I31)</f>
        <v>9707.14266666666</v>
      </c>
      <c r="L2" s="0" t="n">
        <f aca="false">AVERAGE(G2:G31)</f>
        <v>807973.333333333</v>
      </c>
      <c r="M2" s="0" t="n">
        <f aca="false">_xlfn.STDEV.S(G2:G31)/L2</f>
        <v>0.611218713675444</v>
      </c>
      <c r="N2" s="0" t="n">
        <f aca="false">MIN(I2:I31)</f>
        <v>2051.73</v>
      </c>
      <c r="O2" s="0" t="n">
        <f aca="false">MAX(I2:I31)</f>
        <v>23096.71</v>
      </c>
      <c r="P2" s="0" t="n">
        <f aca="false">IF(F2&gt;C2,1,0)</f>
        <v>0</v>
      </c>
      <c r="Q2" s="0" t="n">
        <f aca="false">SUM(P2:P31)</f>
        <v>17</v>
      </c>
    </row>
    <row r="3" customFormat="false" ht="13.8" hidden="false" customHeight="false" outlineLevel="0" collapsed="false">
      <c r="A3" s="0" t="s">
        <v>18</v>
      </c>
      <c r="B3" s="1" t="s">
        <v>17</v>
      </c>
      <c r="C3" s="1" t="n">
        <v>12350</v>
      </c>
      <c r="D3" s="1" t="n">
        <v>12600</v>
      </c>
      <c r="E3" s="1" t="n">
        <v>12300</v>
      </c>
      <c r="F3" s="1" t="n">
        <v>12325</v>
      </c>
      <c r="G3" s="1" t="n">
        <v>900200</v>
      </c>
      <c r="H3" s="0" t="n">
        <f aca="false">(D3+E3)/2</f>
        <v>12450</v>
      </c>
      <c r="I3" s="0" t="n">
        <f aca="false">H3*G3/1000000</f>
        <v>11207.49</v>
      </c>
      <c r="P3" s="0" t="n">
        <f aca="false">IF(F3&gt;C3,1,0)</f>
        <v>0</v>
      </c>
    </row>
    <row r="4" customFormat="false" ht="13.8" hidden="false" customHeight="false" outlineLevel="0" collapsed="false">
      <c r="A4" s="0" t="s">
        <v>19</v>
      </c>
      <c r="B4" s="1" t="s">
        <v>17</v>
      </c>
      <c r="C4" s="1" t="n">
        <v>12450</v>
      </c>
      <c r="D4" s="1" t="n">
        <v>12600</v>
      </c>
      <c r="E4" s="1" t="n">
        <v>12325</v>
      </c>
      <c r="F4" s="1" t="n">
        <v>12350</v>
      </c>
      <c r="G4" s="1" t="n">
        <v>206500</v>
      </c>
      <c r="H4" s="0" t="n">
        <f aca="false">(D4+E4)/2</f>
        <v>12462.5</v>
      </c>
      <c r="I4" s="0" t="n">
        <f aca="false">H4*G4/1000000</f>
        <v>2573.50625</v>
      </c>
      <c r="P4" s="0" t="n">
        <f aca="false">IF(F4&gt;C4,1,0)</f>
        <v>0</v>
      </c>
    </row>
    <row r="5" customFormat="false" ht="13.8" hidden="false" customHeight="false" outlineLevel="0" collapsed="false">
      <c r="A5" s="0" t="s">
        <v>20</v>
      </c>
      <c r="B5" s="1" t="s">
        <v>17</v>
      </c>
      <c r="C5" s="1" t="n">
        <v>12550</v>
      </c>
      <c r="D5" s="1" t="n">
        <v>12625</v>
      </c>
      <c r="E5" s="1" t="n">
        <v>12400</v>
      </c>
      <c r="F5" s="1" t="n">
        <v>12450</v>
      </c>
      <c r="G5" s="1" t="n">
        <v>789600</v>
      </c>
      <c r="H5" s="0" t="n">
        <f aca="false">(D5+E5)/2</f>
        <v>12512.5</v>
      </c>
      <c r="I5" s="0" t="n">
        <f aca="false">H5*G5/1000000</f>
        <v>9879.87</v>
      </c>
      <c r="P5" s="0" t="n">
        <f aca="false">IF(F5&gt;C5,1,0)</f>
        <v>0</v>
      </c>
    </row>
    <row r="6" customFormat="false" ht="13.8" hidden="false" customHeight="false" outlineLevel="0" collapsed="false">
      <c r="A6" s="0" t="s">
        <v>21</v>
      </c>
      <c r="B6" s="1" t="s">
        <v>17</v>
      </c>
      <c r="C6" s="1" t="n">
        <v>12425</v>
      </c>
      <c r="D6" s="1" t="n">
        <v>12675</v>
      </c>
      <c r="E6" s="1" t="n">
        <v>12200</v>
      </c>
      <c r="F6" s="1" t="n">
        <v>12625</v>
      </c>
      <c r="G6" s="1" t="n">
        <v>719400</v>
      </c>
      <c r="H6" s="0" t="n">
        <f aca="false">(D6+E6)/2</f>
        <v>12437.5</v>
      </c>
      <c r="I6" s="0" t="n">
        <f aca="false">H6*G6/1000000</f>
        <v>8947.5375</v>
      </c>
      <c r="P6" s="0" t="n">
        <f aca="false">IF(F6&gt;C6,1,0)</f>
        <v>1</v>
      </c>
    </row>
    <row r="7" customFormat="false" ht="13.8" hidden="false" customHeight="false" outlineLevel="0" collapsed="false">
      <c r="A7" s="0" t="s">
        <v>22</v>
      </c>
      <c r="B7" s="1" t="s">
        <v>17</v>
      </c>
      <c r="C7" s="1" t="n">
        <v>12400</v>
      </c>
      <c r="D7" s="1" t="n">
        <v>12525</v>
      </c>
      <c r="E7" s="1" t="n">
        <v>12350</v>
      </c>
      <c r="F7" s="1" t="n">
        <v>12425</v>
      </c>
      <c r="G7" s="1" t="n">
        <v>392100</v>
      </c>
      <c r="H7" s="0" t="n">
        <f aca="false">(D7+E7)/2</f>
        <v>12437.5</v>
      </c>
      <c r="I7" s="0" t="n">
        <f aca="false">H7*G7/1000000</f>
        <v>4876.74375</v>
      </c>
      <c r="P7" s="0" t="n">
        <f aca="false">IF(F7&gt;C7,1,0)</f>
        <v>1</v>
      </c>
    </row>
    <row r="8" customFormat="false" ht="13.8" hidden="false" customHeight="false" outlineLevel="0" collapsed="false">
      <c r="A8" s="0" t="s">
        <v>23</v>
      </c>
      <c r="B8" s="1" t="s">
        <v>17</v>
      </c>
      <c r="C8" s="1" t="n">
        <v>12400</v>
      </c>
      <c r="D8" s="1" t="n">
        <v>12550</v>
      </c>
      <c r="E8" s="1" t="n">
        <v>12325</v>
      </c>
      <c r="F8" s="1" t="n">
        <v>12425</v>
      </c>
      <c r="G8" s="1" t="n">
        <v>815700</v>
      </c>
      <c r="H8" s="0" t="n">
        <f aca="false">(D8+E8)/2</f>
        <v>12437.5</v>
      </c>
      <c r="I8" s="0" t="n">
        <f aca="false">H8*G8/1000000</f>
        <v>10145.26875</v>
      </c>
      <c r="P8" s="0" t="n">
        <f aca="false">IF(F8&gt;C8,1,0)</f>
        <v>1</v>
      </c>
    </row>
    <row r="9" customFormat="false" ht="13.8" hidden="false" customHeight="false" outlineLevel="0" collapsed="false">
      <c r="A9" s="0" t="s">
        <v>24</v>
      </c>
      <c r="B9" s="1" t="s">
        <v>17</v>
      </c>
      <c r="C9" s="1" t="n">
        <v>12350</v>
      </c>
      <c r="D9" s="1" t="n">
        <v>12600</v>
      </c>
      <c r="E9" s="1" t="n">
        <v>12325</v>
      </c>
      <c r="F9" s="1" t="n">
        <v>12350</v>
      </c>
      <c r="G9" s="1" t="n">
        <v>601300</v>
      </c>
      <c r="H9" s="0" t="n">
        <f aca="false">(D9+E9)/2</f>
        <v>12462.5</v>
      </c>
      <c r="I9" s="0" t="n">
        <f aca="false">H9*G9/1000000</f>
        <v>7493.70125</v>
      </c>
      <c r="P9" s="0" t="n">
        <f aca="false">IF(F9&gt;C9,1,0)</f>
        <v>0</v>
      </c>
    </row>
    <row r="10" customFormat="false" ht="13.8" hidden="false" customHeight="false" outlineLevel="0" collapsed="false">
      <c r="A10" s="0" t="s">
        <v>25</v>
      </c>
      <c r="B10" s="1" t="s">
        <v>17</v>
      </c>
      <c r="C10" s="1" t="n">
        <v>12425</v>
      </c>
      <c r="D10" s="1" t="n">
        <v>12425</v>
      </c>
      <c r="E10" s="1" t="n">
        <v>12250</v>
      </c>
      <c r="F10" s="1" t="n">
        <v>12350</v>
      </c>
      <c r="G10" s="1" t="n">
        <v>229200</v>
      </c>
      <c r="H10" s="0" t="n">
        <f aca="false">(D10+E10)/2</f>
        <v>12337.5</v>
      </c>
      <c r="I10" s="0" t="n">
        <f aca="false">H10*G10/1000000</f>
        <v>2827.755</v>
      </c>
      <c r="P10" s="0" t="n">
        <f aca="false">IF(F10&gt;C10,1,0)</f>
        <v>0</v>
      </c>
    </row>
    <row r="11" customFormat="false" ht="13.8" hidden="false" customHeight="false" outlineLevel="0" collapsed="false">
      <c r="A11" s="0" t="s">
        <v>26</v>
      </c>
      <c r="B11" s="1" t="s">
        <v>17</v>
      </c>
      <c r="C11" s="1" t="n">
        <v>12200</v>
      </c>
      <c r="D11" s="1" t="n">
        <v>12500</v>
      </c>
      <c r="E11" s="1" t="n">
        <v>12175</v>
      </c>
      <c r="F11" s="1" t="n">
        <v>12425</v>
      </c>
      <c r="G11" s="1" t="n">
        <v>1241700</v>
      </c>
      <c r="H11" s="0" t="n">
        <f aca="false">(D11+E11)/2</f>
        <v>12337.5</v>
      </c>
      <c r="I11" s="0" t="n">
        <f aca="false">H11*G11/1000000</f>
        <v>15319.47375</v>
      </c>
      <c r="P11" s="0" t="n">
        <f aca="false">IF(F11&gt;C11,1,0)</f>
        <v>1</v>
      </c>
    </row>
    <row r="12" customFormat="false" ht="13.8" hidden="false" customHeight="false" outlineLevel="0" collapsed="false">
      <c r="A12" s="0" t="s">
        <v>27</v>
      </c>
      <c r="B12" s="1" t="s">
        <v>17</v>
      </c>
      <c r="C12" s="1" t="n">
        <v>12000</v>
      </c>
      <c r="D12" s="1" t="n">
        <v>12225</v>
      </c>
      <c r="E12" s="1" t="n">
        <v>11950</v>
      </c>
      <c r="F12" s="1" t="n">
        <v>12150</v>
      </c>
      <c r="G12" s="1" t="n">
        <v>546500</v>
      </c>
      <c r="H12" s="0" t="n">
        <f aca="false">(D12+E12)/2</f>
        <v>12087.5</v>
      </c>
      <c r="I12" s="0" t="n">
        <f aca="false">H12*G12/1000000</f>
        <v>6605.81875</v>
      </c>
      <c r="P12" s="0" t="n">
        <f aca="false">IF(F12&gt;C12,1,0)</f>
        <v>1</v>
      </c>
    </row>
    <row r="13" customFormat="false" ht="13.8" hidden="false" customHeight="false" outlineLevel="0" collapsed="false">
      <c r="A13" s="0" t="s">
        <v>28</v>
      </c>
      <c r="B13" s="1" t="s">
        <v>17</v>
      </c>
      <c r="C13" s="1" t="n">
        <v>11700</v>
      </c>
      <c r="D13" s="1" t="n">
        <v>12225</v>
      </c>
      <c r="E13" s="1" t="n">
        <v>11700</v>
      </c>
      <c r="F13" s="1" t="n">
        <v>12225</v>
      </c>
      <c r="G13" s="1" t="n">
        <v>957800</v>
      </c>
      <c r="H13" s="0" t="n">
        <f aca="false">(D13+E13)/2</f>
        <v>11962.5</v>
      </c>
      <c r="I13" s="0" t="n">
        <f aca="false">H13*G13/1000000</f>
        <v>11457.6825</v>
      </c>
      <c r="P13" s="0" t="n">
        <f aca="false">IF(F13&gt;C13,1,0)</f>
        <v>1</v>
      </c>
    </row>
    <row r="14" customFormat="false" ht="13.8" hidden="false" customHeight="false" outlineLevel="0" collapsed="false">
      <c r="A14" s="0" t="s">
        <v>29</v>
      </c>
      <c r="B14" s="1" t="s">
        <v>17</v>
      </c>
      <c r="C14" s="1" t="n">
        <v>11625</v>
      </c>
      <c r="D14" s="1" t="n">
        <v>11850</v>
      </c>
      <c r="E14" s="1" t="n">
        <v>11575</v>
      </c>
      <c r="F14" s="1" t="n">
        <v>11675</v>
      </c>
      <c r="G14" s="1" t="n">
        <v>452100</v>
      </c>
      <c r="H14" s="0" t="n">
        <f aca="false">(D14+E14)/2</f>
        <v>11712.5</v>
      </c>
      <c r="I14" s="0" t="n">
        <f aca="false">H14*G14/1000000</f>
        <v>5295.22125</v>
      </c>
      <c r="P14" s="0" t="n">
        <f aca="false">IF(F14&gt;C14,1,0)</f>
        <v>1</v>
      </c>
    </row>
    <row r="15" customFormat="false" ht="13.8" hidden="false" customHeight="false" outlineLevel="0" collapsed="false">
      <c r="A15" s="0" t="s">
        <v>30</v>
      </c>
      <c r="B15" s="1" t="s">
        <v>17</v>
      </c>
      <c r="C15" s="1" t="n">
        <v>11725</v>
      </c>
      <c r="D15" s="1" t="n">
        <v>11850</v>
      </c>
      <c r="E15" s="1" t="n">
        <v>11350</v>
      </c>
      <c r="F15" s="1" t="n">
        <v>11825</v>
      </c>
      <c r="G15" s="1" t="n">
        <v>1113400</v>
      </c>
      <c r="H15" s="0" t="n">
        <f aca="false">(D15+E15)/2</f>
        <v>11600</v>
      </c>
      <c r="I15" s="0" t="n">
        <f aca="false">H15*G15/1000000</f>
        <v>12915.44</v>
      </c>
      <c r="P15" s="0" t="n">
        <f aca="false">IF(F15&gt;C15,1,0)</f>
        <v>1</v>
      </c>
    </row>
    <row r="16" customFormat="false" ht="13.8" hidden="false" customHeight="false" outlineLevel="0" collapsed="false">
      <c r="A16" s="0" t="s">
        <v>31</v>
      </c>
      <c r="B16" s="1" t="s">
        <v>17</v>
      </c>
      <c r="C16" s="1" t="n">
        <v>12000</v>
      </c>
      <c r="D16" s="1" t="n">
        <v>12100</v>
      </c>
      <c r="E16" s="1" t="n">
        <v>11725</v>
      </c>
      <c r="F16" s="1" t="n">
        <v>11725</v>
      </c>
      <c r="G16" s="1" t="n">
        <v>404500</v>
      </c>
      <c r="H16" s="0" t="n">
        <f aca="false">(D16+E16)/2</f>
        <v>11912.5</v>
      </c>
      <c r="I16" s="0" t="n">
        <f aca="false">H16*G16/1000000</f>
        <v>4818.60625</v>
      </c>
      <c r="P16" s="0" t="n">
        <f aca="false">IF(F16&gt;C16,1,0)</f>
        <v>0</v>
      </c>
    </row>
    <row r="17" customFormat="false" ht="13.8" hidden="false" customHeight="false" outlineLevel="0" collapsed="false">
      <c r="A17" s="0" t="s">
        <v>32</v>
      </c>
      <c r="B17" s="1" t="s">
        <v>17</v>
      </c>
      <c r="C17" s="1" t="n">
        <v>12450</v>
      </c>
      <c r="D17" s="1" t="n">
        <v>12450</v>
      </c>
      <c r="E17" s="1" t="n">
        <v>11825</v>
      </c>
      <c r="F17" s="1" t="n">
        <v>11850</v>
      </c>
      <c r="G17" s="1" t="n">
        <v>492200</v>
      </c>
      <c r="H17" s="0" t="n">
        <f aca="false">(D17+E17)/2</f>
        <v>12137.5</v>
      </c>
      <c r="I17" s="0" t="n">
        <f aca="false">H17*G17/1000000</f>
        <v>5974.0775</v>
      </c>
      <c r="P17" s="0" t="n">
        <f aca="false">IF(F17&gt;C17,1,0)</f>
        <v>0</v>
      </c>
    </row>
    <row r="18" customFormat="false" ht="13.8" hidden="false" customHeight="false" outlineLevel="0" collapsed="false">
      <c r="A18" s="0" t="s">
        <v>33</v>
      </c>
      <c r="B18" s="1" t="s">
        <v>17</v>
      </c>
      <c r="C18" s="1" t="n">
        <v>12500</v>
      </c>
      <c r="D18" s="1" t="n">
        <v>12550</v>
      </c>
      <c r="E18" s="1" t="n">
        <v>12250</v>
      </c>
      <c r="F18" s="1" t="n">
        <v>12500</v>
      </c>
      <c r="G18" s="1" t="n">
        <v>544500</v>
      </c>
      <c r="H18" s="0" t="n">
        <f aca="false">(D18+E18)/2</f>
        <v>12400</v>
      </c>
      <c r="I18" s="0" t="n">
        <f aca="false">H18*G18/1000000</f>
        <v>6751.8</v>
      </c>
      <c r="P18" s="0" t="n">
        <f aca="false">IF(F18&gt;C18,1,0)</f>
        <v>0</v>
      </c>
    </row>
    <row r="19" customFormat="false" ht="13.8" hidden="false" customHeight="false" outlineLevel="0" collapsed="false">
      <c r="A19" s="0" t="s">
        <v>34</v>
      </c>
      <c r="B19" s="1" t="s">
        <v>17</v>
      </c>
      <c r="C19" s="1" t="n">
        <v>12200</v>
      </c>
      <c r="D19" s="1" t="n">
        <v>12750</v>
      </c>
      <c r="E19" s="1" t="n">
        <v>12200</v>
      </c>
      <c r="F19" s="1" t="n">
        <v>12650</v>
      </c>
      <c r="G19" s="1" t="n">
        <v>1648200</v>
      </c>
      <c r="H19" s="0" t="n">
        <f aca="false">(D19+E19)/2</f>
        <v>12475</v>
      </c>
      <c r="I19" s="0" t="n">
        <f aca="false">H19*G19/1000000</f>
        <v>20561.295</v>
      </c>
      <c r="P19" s="0" t="n">
        <f aca="false">IF(F19&gt;C19,1,0)</f>
        <v>1</v>
      </c>
    </row>
    <row r="20" customFormat="false" ht="13.8" hidden="false" customHeight="false" outlineLevel="0" collapsed="false">
      <c r="A20" s="0" t="s">
        <v>35</v>
      </c>
      <c r="B20" s="1" t="s">
        <v>17</v>
      </c>
      <c r="C20" s="1" t="n">
        <v>11950</v>
      </c>
      <c r="D20" s="1" t="n">
        <v>12350</v>
      </c>
      <c r="E20" s="1" t="n">
        <v>11950</v>
      </c>
      <c r="F20" s="1" t="n">
        <v>12300</v>
      </c>
      <c r="G20" s="1" t="n">
        <v>1675000</v>
      </c>
      <c r="H20" s="0" t="n">
        <f aca="false">(D20+E20)/2</f>
        <v>12150</v>
      </c>
      <c r="I20" s="0" t="n">
        <f aca="false">H20*G20/1000000</f>
        <v>20351.25</v>
      </c>
      <c r="P20" s="0" t="n">
        <f aca="false">IF(F20&gt;C20,1,0)</f>
        <v>1</v>
      </c>
    </row>
    <row r="21" customFormat="false" ht="13.8" hidden="false" customHeight="false" outlineLevel="0" collapsed="false">
      <c r="A21" s="0" t="s">
        <v>36</v>
      </c>
      <c r="B21" s="1" t="s">
        <v>17</v>
      </c>
      <c r="C21" s="1" t="n">
        <v>11900</v>
      </c>
      <c r="D21" s="1" t="n">
        <v>12050</v>
      </c>
      <c r="E21" s="1" t="n">
        <v>11725</v>
      </c>
      <c r="F21" s="1" t="n">
        <v>11950</v>
      </c>
      <c r="G21" s="1" t="n">
        <v>744200</v>
      </c>
      <c r="H21" s="0" t="n">
        <f aca="false">(D21+E21)/2</f>
        <v>11887.5</v>
      </c>
      <c r="I21" s="0" t="n">
        <f aca="false">H21*G21/1000000</f>
        <v>8846.6775</v>
      </c>
      <c r="P21" s="0" t="n">
        <f aca="false">IF(F21&gt;C21,1,0)</f>
        <v>1</v>
      </c>
    </row>
    <row r="22" customFormat="false" ht="13.8" hidden="false" customHeight="false" outlineLevel="0" collapsed="false">
      <c r="A22" s="0" t="s">
        <v>37</v>
      </c>
      <c r="B22" s="1" t="s">
        <v>17</v>
      </c>
      <c r="C22" s="1" t="n">
        <v>11875</v>
      </c>
      <c r="D22" s="1" t="n">
        <v>12100</v>
      </c>
      <c r="E22" s="1" t="n">
        <v>11700</v>
      </c>
      <c r="F22" s="1" t="n">
        <v>11950</v>
      </c>
      <c r="G22" s="1" t="n">
        <v>1940900</v>
      </c>
      <c r="H22" s="0" t="n">
        <f aca="false">(D22+E22)/2</f>
        <v>11900</v>
      </c>
      <c r="I22" s="0" t="n">
        <f aca="false">H22*G22/1000000</f>
        <v>23096.71</v>
      </c>
      <c r="P22" s="0" t="n">
        <f aca="false">IF(F22&gt;C22,1,0)</f>
        <v>1</v>
      </c>
    </row>
    <row r="23" customFormat="false" ht="13.8" hidden="false" customHeight="false" outlineLevel="0" collapsed="false">
      <c r="A23" s="0" t="s">
        <v>38</v>
      </c>
      <c r="B23" s="1" t="s">
        <v>17</v>
      </c>
      <c r="C23" s="1" t="n">
        <v>11825</v>
      </c>
      <c r="D23" s="1" t="n">
        <v>11900</v>
      </c>
      <c r="E23" s="1" t="n">
        <v>11750</v>
      </c>
      <c r="F23" s="1" t="n">
        <v>11875</v>
      </c>
      <c r="G23" s="1" t="n">
        <v>284900</v>
      </c>
      <c r="H23" s="0" t="n">
        <f aca="false">(D23+E23)/2</f>
        <v>11825</v>
      </c>
      <c r="I23" s="0" t="n">
        <f aca="false">H23*G23/1000000</f>
        <v>3368.9425</v>
      </c>
      <c r="P23" s="0" t="n">
        <f aca="false">IF(F23&gt;C23,1,0)</f>
        <v>1</v>
      </c>
    </row>
    <row r="24" customFormat="false" ht="13.8" hidden="false" customHeight="false" outlineLevel="0" collapsed="false">
      <c r="A24" s="0" t="s">
        <v>39</v>
      </c>
      <c r="B24" s="1" t="s">
        <v>17</v>
      </c>
      <c r="C24" s="1" t="n">
        <v>11875</v>
      </c>
      <c r="D24" s="1" t="n">
        <v>11950</v>
      </c>
      <c r="E24" s="1" t="n">
        <v>11800</v>
      </c>
      <c r="F24" s="1" t="n">
        <v>11850</v>
      </c>
      <c r="G24" s="1" t="n">
        <v>411600</v>
      </c>
      <c r="H24" s="0" t="n">
        <f aca="false">(D24+E24)/2</f>
        <v>11875</v>
      </c>
      <c r="I24" s="0" t="n">
        <f aca="false">H24*G24/1000000</f>
        <v>4887.75</v>
      </c>
      <c r="P24" s="0" t="n">
        <f aca="false">IF(F24&gt;C24,1,0)</f>
        <v>0</v>
      </c>
    </row>
    <row r="25" customFormat="false" ht="13.8" hidden="false" customHeight="false" outlineLevel="0" collapsed="false">
      <c r="A25" s="0" t="s">
        <v>40</v>
      </c>
      <c r="B25" s="1" t="s">
        <v>17</v>
      </c>
      <c r="C25" s="1" t="n">
        <v>11800</v>
      </c>
      <c r="D25" s="1" t="n">
        <v>11950</v>
      </c>
      <c r="E25" s="1" t="n">
        <v>11625</v>
      </c>
      <c r="F25" s="1" t="n">
        <v>11875</v>
      </c>
      <c r="G25" s="1" t="n">
        <v>422100</v>
      </c>
      <c r="H25" s="0" t="n">
        <f aca="false">(D25+E25)/2</f>
        <v>11787.5</v>
      </c>
      <c r="I25" s="0" t="n">
        <f aca="false">H25*G25/1000000</f>
        <v>4975.50375</v>
      </c>
      <c r="P25" s="0" t="n">
        <f aca="false">IF(F25&gt;C25,1,0)</f>
        <v>1</v>
      </c>
    </row>
    <row r="26" customFormat="false" ht="13.8" hidden="false" customHeight="false" outlineLevel="0" collapsed="false">
      <c r="A26" s="0" t="s">
        <v>41</v>
      </c>
      <c r="B26" s="1" t="s">
        <v>17</v>
      </c>
      <c r="C26" s="1" t="n">
        <v>11700</v>
      </c>
      <c r="D26" s="1" t="n">
        <v>11925</v>
      </c>
      <c r="E26" s="1" t="n">
        <v>11600</v>
      </c>
      <c r="F26" s="1" t="n">
        <v>11900</v>
      </c>
      <c r="G26" s="1" t="n">
        <v>1103100</v>
      </c>
      <c r="H26" s="0" t="n">
        <f aca="false">(D26+E26)/2</f>
        <v>11762.5</v>
      </c>
      <c r="I26" s="0" t="n">
        <f aca="false">H26*G26/1000000</f>
        <v>12975.21375</v>
      </c>
      <c r="P26" s="0" t="n">
        <f aca="false">IF(F26&gt;C26,1,0)</f>
        <v>1</v>
      </c>
    </row>
    <row r="27" customFormat="false" ht="13.8" hidden="false" customHeight="false" outlineLevel="0" collapsed="false">
      <c r="A27" s="0" t="s">
        <v>42</v>
      </c>
      <c r="B27" s="1" t="s">
        <v>17</v>
      </c>
      <c r="C27" s="1" t="n">
        <v>11475</v>
      </c>
      <c r="D27" s="1" t="n">
        <v>11675</v>
      </c>
      <c r="E27" s="1" t="n">
        <v>11425</v>
      </c>
      <c r="F27" s="1" t="n">
        <v>11650</v>
      </c>
      <c r="G27" s="1" t="n">
        <v>498000</v>
      </c>
      <c r="H27" s="0" t="n">
        <f aca="false">(D27+E27)/2</f>
        <v>11550</v>
      </c>
      <c r="I27" s="0" t="n">
        <f aca="false">H27*G27/1000000</f>
        <v>5751.9</v>
      </c>
      <c r="P27" s="0" t="n">
        <f aca="false">IF(F27&gt;C27,1,0)</f>
        <v>1</v>
      </c>
    </row>
    <row r="28" customFormat="false" ht="13.8" hidden="false" customHeight="false" outlineLevel="0" collapsed="false">
      <c r="A28" s="0" t="s">
        <v>43</v>
      </c>
      <c r="B28" s="1" t="s">
        <v>17</v>
      </c>
      <c r="C28" s="1" t="n">
        <v>11475</v>
      </c>
      <c r="D28" s="1" t="n">
        <v>11600</v>
      </c>
      <c r="E28" s="1" t="n">
        <v>11350</v>
      </c>
      <c r="F28" s="1" t="n">
        <v>11450</v>
      </c>
      <c r="G28" s="1" t="n">
        <v>178800</v>
      </c>
      <c r="H28" s="0" t="n">
        <f aca="false">(D28+E28)/2</f>
        <v>11475</v>
      </c>
      <c r="I28" s="0" t="n">
        <f aca="false">H28*G28/1000000</f>
        <v>2051.73</v>
      </c>
      <c r="P28" s="0" t="n">
        <f aca="false">IF(F28&gt;C28,1,0)</f>
        <v>0</v>
      </c>
    </row>
    <row r="29" customFormat="false" ht="13.8" hidden="false" customHeight="false" outlineLevel="0" collapsed="false">
      <c r="A29" s="0" t="s">
        <v>44</v>
      </c>
      <c r="B29" s="1" t="s">
        <v>17</v>
      </c>
      <c r="C29" s="1" t="n">
        <v>11650</v>
      </c>
      <c r="D29" s="1" t="n">
        <v>11800</v>
      </c>
      <c r="E29" s="1" t="n">
        <v>11300</v>
      </c>
      <c r="F29" s="1" t="n">
        <v>11475</v>
      </c>
      <c r="G29" s="1" t="n">
        <v>1192400</v>
      </c>
      <c r="H29" s="0" t="n">
        <f aca="false">(D29+E29)/2</f>
        <v>11550</v>
      </c>
      <c r="I29" s="0" t="n">
        <f aca="false">H29*G29/1000000</f>
        <v>13772.22</v>
      </c>
      <c r="P29" s="0" t="n">
        <f aca="false">IF(F29&gt;C29,1,0)</f>
        <v>0</v>
      </c>
    </row>
    <row r="30" customFormat="false" ht="13.8" hidden="false" customHeight="false" outlineLevel="0" collapsed="false">
      <c r="A30" s="0" t="s">
        <v>45</v>
      </c>
      <c r="B30" s="1" t="s">
        <v>17</v>
      </c>
      <c r="C30" s="1" t="n">
        <v>11300</v>
      </c>
      <c r="D30" s="1" t="n">
        <v>11825</v>
      </c>
      <c r="E30" s="1" t="n">
        <v>11075</v>
      </c>
      <c r="F30" s="1" t="n">
        <v>11650</v>
      </c>
      <c r="G30" s="1" t="n">
        <v>1920100</v>
      </c>
      <c r="H30" s="0" t="n">
        <f aca="false">(D30+E30)/2</f>
        <v>11450</v>
      </c>
      <c r="I30" s="0" t="n">
        <f aca="false">H30*G30/1000000</f>
        <v>21985.145</v>
      </c>
      <c r="P30" s="0" t="n">
        <f aca="false">IF(F30&gt;C30,1,0)</f>
        <v>1</v>
      </c>
    </row>
    <row r="31" customFormat="false" ht="13.8" hidden="false" customHeight="false" outlineLevel="0" collapsed="false">
      <c r="A31" s="0" t="s">
        <v>46</v>
      </c>
      <c r="B31" s="1" t="s">
        <v>17</v>
      </c>
      <c r="C31" s="1" t="n">
        <v>11625</v>
      </c>
      <c r="D31" s="1" t="n">
        <v>11700</v>
      </c>
      <c r="E31" s="1" t="n">
        <v>11175</v>
      </c>
      <c r="F31" s="1" t="n">
        <v>11300</v>
      </c>
      <c r="G31" s="1" t="n">
        <v>955200</v>
      </c>
      <c r="H31" s="0" t="n">
        <f aca="false">(D31+E31)/2</f>
        <v>11437.5</v>
      </c>
      <c r="I31" s="0" t="n">
        <f aca="false">H31*G31/1000000</f>
        <v>10925.1</v>
      </c>
      <c r="P31" s="0" t="n">
        <f aca="false">IF(F31&gt;C31,1,0)</f>
        <v>0</v>
      </c>
    </row>
    <row r="32" customFormat="false" ht="13.8" hidden="false" customHeight="false" outlineLevel="0" collapsed="false">
      <c r="A32" s="0" t="s">
        <v>47</v>
      </c>
      <c r="B32" s="1" t="s">
        <v>48</v>
      </c>
      <c r="C32" s="1" t="n">
        <v>1470</v>
      </c>
      <c r="D32" s="1" t="n">
        <v>1470</v>
      </c>
      <c r="E32" s="1" t="n">
        <v>1450</v>
      </c>
      <c r="F32" s="1" t="n">
        <v>1470</v>
      </c>
      <c r="G32" s="1" t="n">
        <v>264700</v>
      </c>
      <c r="H32" s="0" t="n">
        <f aca="false">(D32+E32)/2</f>
        <v>1460</v>
      </c>
      <c r="I32" s="0" t="n">
        <f aca="false">H32*G32/1000000</f>
        <v>386.462</v>
      </c>
      <c r="J32" s="0" t="n">
        <f aca="false">SUM(I32:I61)</f>
        <v>6168.21525</v>
      </c>
      <c r="K32" s="0" t="n">
        <f aca="false">AVERAGE(I32:I61)</f>
        <v>205.607175</v>
      </c>
      <c r="L32" s="0" t="n">
        <f aca="false">AVERAGE(G32:G61)</f>
        <v>135500</v>
      </c>
      <c r="M32" s="0" t="n">
        <f aca="false">_xlfn.STDEV.S(G32:G61)/L32</f>
        <v>1.22711791959133</v>
      </c>
      <c r="N32" s="0" t="n">
        <f aca="false">MIN(I32:I61)</f>
        <v>8.204</v>
      </c>
      <c r="O32" s="0" t="n">
        <f aca="false">MAX(I32:I61)</f>
        <v>1124.16075</v>
      </c>
      <c r="P32" s="0" t="n">
        <f aca="false">IF(F32&gt;C32,1,0)</f>
        <v>0</v>
      </c>
      <c r="Q32" s="0" t="n">
        <f aca="false">SUM(P32:P61)</f>
        <v>7</v>
      </c>
    </row>
    <row r="33" customFormat="false" ht="13.8" hidden="false" customHeight="false" outlineLevel="0" collapsed="false">
      <c r="A33" s="0" t="s">
        <v>49</v>
      </c>
      <c r="B33" s="1" t="s">
        <v>48</v>
      </c>
      <c r="C33" s="1" t="n">
        <v>1480</v>
      </c>
      <c r="D33" s="1" t="n">
        <v>1480</v>
      </c>
      <c r="E33" s="1" t="n">
        <v>1460</v>
      </c>
      <c r="F33" s="1" t="n">
        <v>1470</v>
      </c>
      <c r="G33" s="1" t="n">
        <v>421500</v>
      </c>
      <c r="H33" s="0" t="n">
        <f aca="false">(D33+E33)/2</f>
        <v>1470</v>
      </c>
      <c r="I33" s="0" t="n">
        <f aca="false">H33*G33/1000000</f>
        <v>619.605</v>
      </c>
      <c r="P33" s="0" t="n">
        <f aca="false">IF(F33&gt;C33,1,0)</f>
        <v>0</v>
      </c>
    </row>
    <row r="34" customFormat="false" ht="13.8" hidden="false" customHeight="false" outlineLevel="0" collapsed="false">
      <c r="A34" s="0" t="s">
        <v>50</v>
      </c>
      <c r="B34" s="1" t="s">
        <v>48</v>
      </c>
      <c r="C34" s="1" t="n">
        <v>1480</v>
      </c>
      <c r="D34" s="1" t="n">
        <v>1495</v>
      </c>
      <c r="E34" s="1" t="n">
        <v>1470</v>
      </c>
      <c r="F34" s="1" t="n">
        <v>1480</v>
      </c>
      <c r="G34" s="1" t="n">
        <v>64800</v>
      </c>
      <c r="H34" s="0" t="n">
        <f aca="false">(D34+E34)/2</f>
        <v>1482.5</v>
      </c>
      <c r="I34" s="0" t="n">
        <f aca="false">H34*G34/1000000</f>
        <v>96.066</v>
      </c>
      <c r="P34" s="0" t="n">
        <f aca="false">IF(F34&gt;C34,1,0)</f>
        <v>0</v>
      </c>
    </row>
    <row r="35" customFormat="false" ht="13.8" hidden="false" customHeight="false" outlineLevel="0" collapsed="false">
      <c r="A35" s="0" t="s">
        <v>51</v>
      </c>
      <c r="B35" s="1" t="s">
        <v>48</v>
      </c>
      <c r="C35" s="1" t="n">
        <v>1500</v>
      </c>
      <c r="D35" s="1" t="n">
        <v>1500</v>
      </c>
      <c r="E35" s="1" t="n">
        <v>1475</v>
      </c>
      <c r="F35" s="1" t="n">
        <v>1480</v>
      </c>
      <c r="G35" s="1" t="n">
        <v>44400</v>
      </c>
      <c r="H35" s="0" t="n">
        <f aca="false">(D35+E35)/2</f>
        <v>1487.5</v>
      </c>
      <c r="I35" s="0" t="n">
        <f aca="false">H35*G35/1000000</f>
        <v>66.045</v>
      </c>
      <c r="P35" s="0" t="n">
        <f aca="false">IF(F35&gt;C35,1,0)</f>
        <v>0</v>
      </c>
    </row>
    <row r="36" customFormat="false" ht="13.8" hidden="false" customHeight="false" outlineLevel="0" collapsed="false">
      <c r="A36" s="0" t="s">
        <v>52</v>
      </c>
      <c r="B36" s="1" t="s">
        <v>48</v>
      </c>
      <c r="C36" s="1" t="n">
        <v>1500</v>
      </c>
      <c r="D36" s="1" t="n">
        <v>1500</v>
      </c>
      <c r="E36" s="1" t="n">
        <v>1470</v>
      </c>
      <c r="F36" s="1" t="n">
        <v>1500</v>
      </c>
      <c r="G36" s="1" t="n">
        <v>84500</v>
      </c>
      <c r="H36" s="0" t="n">
        <f aca="false">(D36+E36)/2</f>
        <v>1485</v>
      </c>
      <c r="I36" s="0" t="n">
        <f aca="false">H36*G36/1000000</f>
        <v>125.4825</v>
      </c>
      <c r="P36" s="0" t="n">
        <f aca="false">IF(F36&gt;C36,1,0)</f>
        <v>0</v>
      </c>
    </row>
    <row r="37" customFormat="false" ht="13.8" hidden="false" customHeight="false" outlineLevel="0" collapsed="false">
      <c r="A37" s="0" t="s">
        <v>53</v>
      </c>
      <c r="B37" s="1" t="s">
        <v>48</v>
      </c>
      <c r="C37" s="1" t="n">
        <v>1495</v>
      </c>
      <c r="D37" s="1" t="n">
        <v>1495</v>
      </c>
      <c r="E37" s="1" t="n">
        <v>1480</v>
      </c>
      <c r="F37" s="1" t="n">
        <v>1495</v>
      </c>
      <c r="G37" s="1" t="n">
        <v>32100</v>
      </c>
      <c r="H37" s="0" t="n">
        <f aca="false">(D37+E37)/2</f>
        <v>1487.5</v>
      </c>
      <c r="I37" s="0" t="n">
        <f aca="false">H37*G37/1000000</f>
        <v>47.74875</v>
      </c>
      <c r="P37" s="0" t="n">
        <f aca="false">IF(F37&gt;C37,1,0)</f>
        <v>0</v>
      </c>
    </row>
    <row r="38" customFormat="false" ht="13.8" hidden="false" customHeight="false" outlineLevel="0" collapsed="false">
      <c r="A38" s="0" t="s">
        <v>54</v>
      </c>
      <c r="B38" s="1" t="s">
        <v>48</v>
      </c>
      <c r="C38" s="1" t="n">
        <v>1500</v>
      </c>
      <c r="D38" s="1" t="n">
        <v>1500</v>
      </c>
      <c r="E38" s="1" t="n">
        <v>1485</v>
      </c>
      <c r="F38" s="1" t="n">
        <v>1495</v>
      </c>
      <c r="G38" s="1" t="n">
        <v>33500</v>
      </c>
      <c r="H38" s="0" t="n">
        <f aca="false">(D38+E38)/2</f>
        <v>1492.5</v>
      </c>
      <c r="I38" s="0" t="n">
        <f aca="false">H38*G38/1000000</f>
        <v>49.99875</v>
      </c>
      <c r="P38" s="0" t="n">
        <f aca="false">IF(F38&gt;C38,1,0)</f>
        <v>0</v>
      </c>
    </row>
    <row r="39" customFormat="false" ht="13.8" hidden="false" customHeight="false" outlineLevel="0" collapsed="false">
      <c r="A39" s="0" t="s">
        <v>55</v>
      </c>
      <c r="B39" s="1" t="s">
        <v>48</v>
      </c>
      <c r="C39" s="1" t="n">
        <v>1520</v>
      </c>
      <c r="D39" s="1" t="n">
        <v>1520</v>
      </c>
      <c r="E39" s="1" t="n">
        <v>1500</v>
      </c>
      <c r="F39" s="1" t="n">
        <v>1500</v>
      </c>
      <c r="G39" s="1" t="n">
        <v>139900</v>
      </c>
      <c r="H39" s="0" t="n">
        <f aca="false">(D39+E39)/2</f>
        <v>1510</v>
      </c>
      <c r="I39" s="0" t="n">
        <f aca="false">H39*G39/1000000</f>
        <v>211.249</v>
      </c>
      <c r="P39" s="0" t="n">
        <f aca="false">IF(F39&gt;C39,1,0)</f>
        <v>0</v>
      </c>
    </row>
    <row r="40" customFormat="false" ht="13.8" hidden="false" customHeight="false" outlineLevel="0" collapsed="false">
      <c r="A40" s="0" t="s">
        <v>56</v>
      </c>
      <c r="B40" s="1" t="s">
        <v>48</v>
      </c>
      <c r="C40" s="1" t="n">
        <v>1520</v>
      </c>
      <c r="D40" s="1" t="n">
        <v>1545</v>
      </c>
      <c r="E40" s="1" t="n">
        <v>1515</v>
      </c>
      <c r="F40" s="1" t="n">
        <v>1520</v>
      </c>
      <c r="G40" s="1" t="n">
        <v>20400</v>
      </c>
      <c r="H40" s="0" t="n">
        <f aca="false">(D40+E40)/2</f>
        <v>1530</v>
      </c>
      <c r="I40" s="0" t="n">
        <f aca="false">H40*G40/1000000</f>
        <v>31.212</v>
      </c>
      <c r="P40" s="0" t="n">
        <f aca="false">IF(F40&gt;C40,1,0)</f>
        <v>0</v>
      </c>
    </row>
    <row r="41" customFormat="false" ht="13.8" hidden="false" customHeight="false" outlineLevel="0" collapsed="false">
      <c r="A41" s="0" t="s">
        <v>57</v>
      </c>
      <c r="B41" s="1" t="s">
        <v>48</v>
      </c>
      <c r="C41" s="1" t="n">
        <v>1520</v>
      </c>
      <c r="D41" s="1" t="n">
        <v>1545</v>
      </c>
      <c r="E41" s="1" t="n">
        <v>1520</v>
      </c>
      <c r="F41" s="1" t="n">
        <v>1520</v>
      </c>
      <c r="G41" s="1" t="n">
        <v>98800</v>
      </c>
      <c r="H41" s="0" t="n">
        <f aca="false">(D41+E41)/2</f>
        <v>1532.5</v>
      </c>
      <c r="I41" s="0" t="n">
        <f aca="false">H41*G41/1000000</f>
        <v>151.411</v>
      </c>
      <c r="P41" s="0" t="n">
        <f aca="false">IF(F41&gt;C41,1,0)</f>
        <v>0</v>
      </c>
    </row>
    <row r="42" customFormat="false" ht="13.8" hidden="false" customHeight="false" outlineLevel="0" collapsed="false">
      <c r="A42" s="0" t="s">
        <v>58</v>
      </c>
      <c r="B42" s="1" t="s">
        <v>48</v>
      </c>
      <c r="C42" s="1" t="n">
        <v>1550</v>
      </c>
      <c r="D42" s="1" t="n">
        <v>1550</v>
      </c>
      <c r="E42" s="1" t="n">
        <v>1500</v>
      </c>
      <c r="F42" s="1" t="n">
        <v>1505</v>
      </c>
      <c r="G42" s="1" t="n">
        <v>385900</v>
      </c>
      <c r="H42" s="0" t="n">
        <f aca="false">(D42+E42)/2</f>
        <v>1525</v>
      </c>
      <c r="I42" s="0" t="n">
        <f aca="false">H42*G42/1000000</f>
        <v>588.4975</v>
      </c>
      <c r="P42" s="0" t="n">
        <f aca="false">IF(F42&gt;C42,1,0)</f>
        <v>0</v>
      </c>
    </row>
    <row r="43" customFormat="false" ht="13.8" hidden="false" customHeight="false" outlineLevel="0" collapsed="false">
      <c r="A43" s="0" t="s">
        <v>59</v>
      </c>
      <c r="B43" s="1" t="s">
        <v>48</v>
      </c>
      <c r="C43" s="1" t="n">
        <v>1620</v>
      </c>
      <c r="D43" s="1" t="n">
        <v>1620</v>
      </c>
      <c r="E43" s="1" t="n">
        <v>1540</v>
      </c>
      <c r="F43" s="1" t="n">
        <v>1550</v>
      </c>
      <c r="G43" s="1" t="n">
        <v>37900</v>
      </c>
      <c r="H43" s="0" t="n">
        <f aca="false">(D43+E43)/2</f>
        <v>1580</v>
      </c>
      <c r="I43" s="0" t="n">
        <f aca="false">H43*G43/1000000</f>
        <v>59.882</v>
      </c>
      <c r="P43" s="0" t="n">
        <f aca="false">IF(F43&gt;C43,1,0)</f>
        <v>0</v>
      </c>
    </row>
    <row r="44" customFormat="false" ht="13.8" hidden="false" customHeight="false" outlineLevel="0" collapsed="false">
      <c r="A44" s="0" t="s">
        <v>60</v>
      </c>
      <c r="B44" s="1" t="s">
        <v>48</v>
      </c>
      <c r="C44" s="1" t="n">
        <v>1670</v>
      </c>
      <c r="D44" s="1" t="n">
        <v>1670</v>
      </c>
      <c r="E44" s="1" t="n">
        <v>1635</v>
      </c>
      <c r="F44" s="1" t="n">
        <v>1635</v>
      </c>
      <c r="G44" s="1" t="n">
        <v>60200</v>
      </c>
      <c r="H44" s="0" t="n">
        <f aca="false">(D44+E44)/2</f>
        <v>1652.5</v>
      </c>
      <c r="I44" s="0" t="n">
        <f aca="false">H44*G44/1000000</f>
        <v>99.4805</v>
      </c>
      <c r="P44" s="0" t="n">
        <f aca="false">IF(F44&gt;C44,1,0)</f>
        <v>0</v>
      </c>
    </row>
    <row r="45" customFormat="false" ht="13.8" hidden="false" customHeight="false" outlineLevel="0" collapsed="false">
      <c r="A45" s="0" t="s">
        <v>61</v>
      </c>
      <c r="B45" s="1" t="s">
        <v>48</v>
      </c>
      <c r="C45" s="1" t="n">
        <v>1550</v>
      </c>
      <c r="D45" s="1" t="n">
        <v>1675</v>
      </c>
      <c r="E45" s="1" t="n">
        <v>1520</v>
      </c>
      <c r="F45" s="1" t="n">
        <v>1675</v>
      </c>
      <c r="G45" s="1" t="n">
        <v>703700</v>
      </c>
      <c r="H45" s="0" t="n">
        <f aca="false">(D45+E45)/2</f>
        <v>1597.5</v>
      </c>
      <c r="I45" s="0" t="n">
        <f aca="false">H45*G45/1000000</f>
        <v>1124.16075</v>
      </c>
      <c r="P45" s="0" t="n">
        <f aca="false">IF(F45&gt;C45,1,0)</f>
        <v>1</v>
      </c>
    </row>
    <row r="46" customFormat="false" ht="13.8" hidden="false" customHeight="false" outlineLevel="0" collapsed="false">
      <c r="A46" s="0" t="s">
        <v>62</v>
      </c>
      <c r="B46" s="1" t="s">
        <v>48</v>
      </c>
      <c r="C46" s="1" t="n">
        <v>1525</v>
      </c>
      <c r="D46" s="1" t="n">
        <v>1555</v>
      </c>
      <c r="E46" s="1" t="n">
        <v>1505</v>
      </c>
      <c r="F46" s="1" t="n">
        <v>1555</v>
      </c>
      <c r="G46" s="1" t="n">
        <v>32700</v>
      </c>
      <c r="H46" s="0" t="n">
        <f aca="false">(D46+E46)/2</f>
        <v>1530</v>
      </c>
      <c r="I46" s="0" t="n">
        <f aca="false">H46*G46/1000000</f>
        <v>50.031</v>
      </c>
      <c r="P46" s="0" t="n">
        <f aca="false">IF(F46&gt;C46,1,0)</f>
        <v>1</v>
      </c>
    </row>
    <row r="47" customFormat="false" ht="13.8" hidden="false" customHeight="false" outlineLevel="0" collapsed="false">
      <c r="A47" s="0" t="s">
        <v>63</v>
      </c>
      <c r="B47" s="1" t="s">
        <v>48</v>
      </c>
      <c r="C47" s="1" t="n">
        <v>1520</v>
      </c>
      <c r="D47" s="1" t="n">
        <v>1530</v>
      </c>
      <c r="E47" s="1" t="n">
        <v>1490</v>
      </c>
      <c r="F47" s="1" t="n">
        <v>1530</v>
      </c>
      <c r="G47" s="1" t="n">
        <v>9700</v>
      </c>
      <c r="H47" s="0" t="n">
        <f aca="false">(D47+E47)/2</f>
        <v>1510</v>
      </c>
      <c r="I47" s="0" t="n">
        <f aca="false">H47*G47/1000000</f>
        <v>14.647</v>
      </c>
      <c r="P47" s="0" t="n">
        <f aca="false">IF(F47&gt;C47,1,0)</f>
        <v>1</v>
      </c>
    </row>
    <row r="48" customFormat="false" ht="13.8" hidden="false" customHeight="false" outlineLevel="0" collapsed="false">
      <c r="A48" s="0" t="s">
        <v>64</v>
      </c>
      <c r="B48" s="1" t="s">
        <v>48</v>
      </c>
      <c r="C48" s="1" t="n">
        <v>1500</v>
      </c>
      <c r="D48" s="1" t="n">
        <v>1525</v>
      </c>
      <c r="E48" s="1" t="n">
        <v>1500</v>
      </c>
      <c r="F48" s="1" t="n">
        <v>1525</v>
      </c>
      <c r="G48" s="1" t="n">
        <v>13000</v>
      </c>
      <c r="H48" s="0" t="n">
        <f aca="false">(D48+E48)/2</f>
        <v>1512.5</v>
      </c>
      <c r="I48" s="0" t="n">
        <f aca="false">H48*G48/1000000</f>
        <v>19.6625</v>
      </c>
      <c r="P48" s="0" t="n">
        <f aca="false">IF(F48&gt;C48,1,0)</f>
        <v>1</v>
      </c>
    </row>
    <row r="49" customFormat="false" ht="13.8" hidden="false" customHeight="false" outlineLevel="0" collapsed="false">
      <c r="A49" s="0" t="s">
        <v>65</v>
      </c>
      <c r="B49" s="1" t="s">
        <v>48</v>
      </c>
      <c r="C49" s="1" t="n">
        <v>1475</v>
      </c>
      <c r="D49" s="1" t="n">
        <v>1500</v>
      </c>
      <c r="E49" s="1" t="n">
        <v>1460</v>
      </c>
      <c r="F49" s="1" t="n">
        <v>1500</v>
      </c>
      <c r="G49" s="1" t="n">
        <v>6200</v>
      </c>
      <c r="H49" s="0" t="n">
        <f aca="false">(D49+E49)/2</f>
        <v>1480</v>
      </c>
      <c r="I49" s="0" t="n">
        <f aca="false">H49*G49/1000000</f>
        <v>9.176</v>
      </c>
      <c r="P49" s="0" t="n">
        <f aca="false">IF(F49&gt;C49,1,0)</f>
        <v>1</v>
      </c>
    </row>
    <row r="50" customFormat="false" ht="13.8" hidden="false" customHeight="false" outlineLevel="0" collapsed="false">
      <c r="A50" s="0" t="s">
        <v>66</v>
      </c>
      <c r="B50" s="1" t="s">
        <v>48</v>
      </c>
      <c r="C50" s="1" t="n">
        <v>1455</v>
      </c>
      <c r="D50" s="1" t="n">
        <v>1475</v>
      </c>
      <c r="E50" s="1" t="n">
        <v>1455</v>
      </c>
      <c r="F50" s="1" t="n">
        <v>1475</v>
      </c>
      <c r="G50" s="1" t="n">
        <v>5600</v>
      </c>
      <c r="H50" s="0" t="n">
        <f aca="false">(D50+E50)/2</f>
        <v>1465</v>
      </c>
      <c r="I50" s="0" t="n">
        <f aca="false">H50*G50/1000000</f>
        <v>8.204</v>
      </c>
      <c r="P50" s="0" t="n">
        <f aca="false">IF(F50&gt;C50,1,0)</f>
        <v>1</v>
      </c>
    </row>
    <row r="51" customFormat="false" ht="13.8" hidden="false" customHeight="false" outlineLevel="0" collapsed="false">
      <c r="A51" s="0" t="s">
        <v>67</v>
      </c>
      <c r="B51" s="1" t="s">
        <v>48</v>
      </c>
      <c r="C51" s="1" t="n">
        <v>1455</v>
      </c>
      <c r="D51" s="1" t="n">
        <v>1475</v>
      </c>
      <c r="E51" s="1" t="n">
        <v>1450</v>
      </c>
      <c r="F51" s="1" t="n">
        <v>1455</v>
      </c>
      <c r="G51" s="1" t="n">
        <v>23300</v>
      </c>
      <c r="H51" s="0" t="n">
        <f aca="false">(D51+E51)/2</f>
        <v>1462.5</v>
      </c>
      <c r="I51" s="0" t="n">
        <f aca="false">H51*G51/1000000</f>
        <v>34.07625</v>
      </c>
      <c r="P51" s="0" t="n">
        <f aca="false">IF(F51&gt;C51,1,0)</f>
        <v>0</v>
      </c>
    </row>
    <row r="52" customFormat="false" ht="13.8" hidden="false" customHeight="false" outlineLevel="0" collapsed="false">
      <c r="A52" s="0" t="s">
        <v>68</v>
      </c>
      <c r="B52" s="1" t="s">
        <v>48</v>
      </c>
      <c r="C52" s="1" t="n">
        <v>1500</v>
      </c>
      <c r="D52" s="1" t="n">
        <v>1500</v>
      </c>
      <c r="E52" s="1" t="n">
        <v>1455</v>
      </c>
      <c r="F52" s="1" t="n">
        <v>1455</v>
      </c>
      <c r="G52" s="1" t="n">
        <v>58600</v>
      </c>
      <c r="H52" s="0" t="n">
        <f aca="false">(D52+E52)/2</f>
        <v>1477.5</v>
      </c>
      <c r="I52" s="0" t="n">
        <f aca="false">H52*G52/1000000</f>
        <v>86.5815</v>
      </c>
      <c r="P52" s="0" t="n">
        <f aca="false">IF(F52&gt;C52,1,0)</f>
        <v>0</v>
      </c>
    </row>
    <row r="53" customFormat="false" ht="13.8" hidden="false" customHeight="false" outlineLevel="0" collapsed="false">
      <c r="A53" s="0" t="s">
        <v>69</v>
      </c>
      <c r="B53" s="1" t="s">
        <v>48</v>
      </c>
      <c r="C53" s="1" t="n">
        <v>1500</v>
      </c>
      <c r="D53" s="1" t="n">
        <v>1500</v>
      </c>
      <c r="E53" s="1" t="n">
        <v>1500</v>
      </c>
      <c r="F53" s="1" t="n">
        <v>1500</v>
      </c>
      <c r="G53" s="1" t="n">
        <v>24000</v>
      </c>
      <c r="H53" s="0" t="n">
        <f aca="false">(D53+E53)/2</f>
        <v>1500</v>
      </c>
      <c r="I53" s="0" t="n">
        <f aca="false">H53*G53/1000000</f>
        <v>36</v>
      </c>
      <c r="P53" s="0" t="n">
        <f aca="false">IF(F53&gt;C53,1,0)</f>
        <v>0</v>
      </c>
    </row>
    <row r="54" customFormat="false" ht="13.8" hidden="false" customHeight="false" outlineLevel="0" collapsed="false">
      <c r="A54" s="0" t="s">
        <v>70</v>
      </c>
      <c r="B54" s="1" t="s">
        <v>48</v>
      </c>
      <c r="C54" s="1" t="n">
        <v>1500</v>
      </c>
      <c r="D54" s="1" t="n">
        <v>1505</v>
      </c>
      <c r="E54" s="1" t="n">
        <v>1480</v>
      </c>
      <c r="F54" s="1" t="n">
        <v>1500</v>
      </c>
      <c r="G54" s="1" t="n">
        <v>442100</v>
      </c>
      <c r="H54" s="0" t="n">
        <f aca="false">(D54+E54)/2</f>
        <v>1492.5</v>
      </c>
      <c r="I54" s="0" t="n">
        <f aca="false">H54*G54/1000000</f>
        <v>659.83425</v>
      </c>
      <c r="P54" s="0" t="n">
        <f aca="false">IF(F54&gt;C54,1,0)</f>
        <v>0</v>
      </c>
    </row>
    <row r="55" customFormat="false" ht="13.8" hidden="false" customHeight="false" outlineLevel="0" collapsed="false">
      <c r="A55" s="0" t="s">
        <v>71</v>
      </c>
      <c r="B55" s="1" t="s">
        <v>48</v>
      </c>
      <c r="C55" s="1" t="n">
        <v>1480</v>
      </c>
      <c r="D55" s="1" t="n">
        <v>1480</v>
      </c>
      <c r="E55" s="1" t="n">
        <v>1475</v>
      </c>
      <c r="F55" s="1" t="n">
        <v>1480</v>
      </c>
      <c r="G55" s="1" t="n">
        <v>145300</v>
      </c>
      <c r="H55" s="0" t="n">
        <f aca="false">(D55+E55)/2</f>
        <v>1477.5</v>
      </c>
      <c r="I55" s="0" t="n">
        <f aca="false">H55*G55/1000000</f>
        <v>214.68075</v>
      </c>
      <c r="P55" s="0" t="n">
        <f aca="false">IF(F55&gt;C55,1,0)</f>
        <v>0</v>
      </c>
    </row>
    <row r="56" customFormat="false" ht="13.8" hidden="false" customHeight="false" outlineLevel="0" collapsed="false">
      <c r="A56" s="0" t="s">
        <v>72</v>
      </c>
      <c r="B56" s="1" t="s">
        <v>48</v>
      </c>
      <c r="C56" s="1" t="n">
        <v>1500</v>
      </c>
      <c r="D56" s="1" t="n">
        <v>1500</v>
      </c>
      <c r="E56" s="1" t="n">
        <v>1465</v>
      </c>
      <c r="F56" s="1" t="n">
        <v>1480</v>
      </c>
      <c r="G56" s="1" t="n">
        <v>116900</v>
      </c>
      <c r="H56" s="0" t="n">
        <f aca="false">(D56+E56)/2</f>
        <v>1482.5</v>
      </c>
      <c r="I56" s="0" t="n">
        <f aca="false">H56*G56/1000000</f>
        <v>173.30425</v>
      </c>
      <c r="P56" s="0" t="n">
        <f aca="false">IF(F56&gt;C56,1,0)</f>
        <v>0</v>
      </c>
    </row>
    <row r="57" customFormat="false" ht="13.8" hidden="false" customHeight="false" outlineLevel="0" collapsed="false">
      <c r="A57" s="0" t="s">
        <v>73</v>
      </c>
      <c r="B57" s="1" t="s">
        <v>48</v>
      </c>
      <c r="C57" s="1" t="n">
        <v>1530</v>
      </c>
      <c r="D57" s="1" t="n">
        <v>1530</v>
      </c>
      <c r="E57" s="1" t="n">
        <v>1500</v>
      </c>
      <c r="F57" s="1" t="n">
        <v>1500</v>
      </c>
      <c r="G57" s="1" t="n">
        <v>251200</v>
      </c>
      <c r="H57" s="0" t="n">
        <f aca="false">(D57+E57)/2</f>
        <v>1515</v>
      </c>
      <c r="I57" s="0" t="n">
        <f aca="false">H57*G57/1000000</f>
        <v>380.568</v>
      </c>
      <c r="P57" s="0" t="n">
        <f aca="false">IF(F57&gt;C57,1,0)</f>
        <v>0</v>
      </c>
    </row>
    <row r="58" customFormat="false" ht="13.8" hidden="false" customHeight="false" outlineLevel="0" collapsed="false">
      <c r="A58" s="0" t="s">
        <v>74</v>
      </c>
      <c r="B58" s="1" t="s">
        <v>48</v>
      </c>
      <c r="C58" s="1" t="n">
        <v>1500</v>
      </c>
      <c r="D58" s="1" t="n">
        <v>1530</v>
      </c>
      <c r="E58" s="1" t="n">
        <v>1500</v>
      </c>
      <c r="F58" s="1" t="n">
        <v>1530</v>
      </c>
      <c r="G58" s="1" t="n">
        <v>21100</v>
      </c>
      <c r="H58" s="0" t="n">
        <f aca="false">(D58+E58)/2</f>
        <v>1515</v>
      </c>
      <c r="I58" s="0" t="n">
        <f aca="false">H58*G58/1000000</f>
        <v>31.9665</v>
      </c>
      <c r="P58" s="0" t="n">
        <f aca="false">IF(F58&gt;C58,1,0)</f>
        <v>1</v>
      </c>
    </row>
    <row r="59" customFormat="false" ht="13.8" hidden="false" customHeight="false" outlineLevel="0" collapsed="false">
      <c r="A59" s="0" t="s">
        <v>75</v>
      </c>
      <c r="B59" s="1" t="s">
        <v>48</v>
      </c>
      <c r="C59" s="1" t="n">
        <v>1500</v>
      </c>
      <c r="D59" s="1" t="n">
        <v>1510</v>
      </c>
      <c r="E59" s="1" t="n">
        <v>1500</v>
      </c>
      <c r="F59" s="1" t="n">
        <v>1500</v>
      </c>
      <c r="G59" s="1" t="n">
        <v>106600</v>
      </c>
      <c r="H59" s="0" t="n">
        <f aca="false">(D59+E59)/2</f>
        <v>1505</v>
      </c>
      <c r="I59" s="0" t="n">
        <f aca="false">H59*G59/1000000</f>
        <v>160.433</v>
      </c>
      <c r="P59" s="0" t="n">
        <f aca="false">IF(F59&gt;C59,1,0)</f>
        <v>0</v>
      </c>
    </row>
    <row r="60" customFormat="false" ht="13.8" hidden="false" customHeight="false" outlineLevel="0" collapsed="false">
      <c r="A60" s="0" t="s">
        <v>76</v>
      </c>
      <c r="B60" s="1" t="s">
        <v>48</v>
      </c>
      <c r="C60" s="1" t="n">
        <v>1515</v>
      </c>
      <c r="D60" s="1" t="n">
        <v>1515</v>
      </c>
      <c r="E60" s="1" t="n">
        <v>1490</v>
      </c>
      <c r="F60" s="1" t="n">
        <v>1500</v>
      </c>
      <c r="G60" s="1" t="n">
        <v>287800</v>
      </c>
      <c r="H60" s="0" t="n">
        <f aca="false">(D60+E60)/2</f>
        <v>1502.5</v>
      </c>
      <c r="I60" s="0" t="n">
        <f aca="false">H60*G60/1000000</f>
        <v>432.4195</v>
      </c>
      <c r="P60" s="0" t="n">
        <f aca="false">IF(F60&gt;C60,1,0)</f>
        <v>0</v>
      </c>
    </row>
    <row r="61" customFormat="false" ht="13.8" hidden="false" customHeight="false" outlineLevel="0" collapsed="false">
      <c r="A61" s="0" t="s">
        <v>77</v>
      </c>
      <c r="B61" s="1" t="s">
        <v>48</v>
      </c>
      <c r="C61" s="1" t="n">
        <v>1600</v>
      </c>
      <c r="D61" s="1" t="n">
        <v>1600</v>
      </c>
      <c r="E61" s="1" t="n">
        <v>1500</v>
      </c>
      <c r="F61" s="1" t="n">
        <v>1515</v>
      </c>
      <c r="G61" s="1" t="n">
        <v>128600</v>
      </c>
      <c r="H61" s="0" t="n">
        <f aca="false">(D61+E61)/2</f>
        <v>1550</v>
      </c>
      <c r="I61" s="0" t="n">
        <f aca="false">H61*G61/1000000</f>
        <v>199.33</v>
      </c>
      <c r="P61" s="0" t="n">
        <f aca="false">IF(F61&gt;C61,1,0)</f>
        <v>0</v>
      </c>
    </row>
    <row r="62" customFormat="false" ht="13.8" hidden="false" customHeight="false" outlineLevel="0" collapsed="false">
      <c r="A62" s="0" t="s">
        <v>78</v>
      </c>
      <c r="B62" s="1" t="s">
        <v>79</v>
      </c>
      <c r="C62" s="1" t="n">
        <v>107</v>
      </c>
      <c r="D62" s="1" t="n">
        <v>108</v>
      </c>
      <c r="E62" s="1" t="n">
        <v>105</v>
      </c>
      <c r="F62" s="1" t="n">
        <v>105</v>
      </c>
      <c r="G62" s="1" t="n">
        <v>215800</v>
      </c>
      <c r="H62" s="0" t="n">
        <f aca="false">(D62+E62)/2</f>
        <v>106.5</v>
      </c>
      <c r="I62" s="0" t="n">
        <f aca="false">H62*G62/1000000</f>
        <v>22.9827</v>
      </c>
      <c r="J62" s="0" t="n">
        <f aca="false">SUM(I62:I91)</f>
        <v>4507.2706</v>
      </c>
      <c r="K62" s="0" t="n">
        <f aca="false">AVERAGE(I62:I91)</f>
        <v>150.242353333333</v>
      </c>
      <c r="L62" s="0" t="n">
        <f aca="false">AVERAGE(G62:G91)</f>
        <v>1440756.66666667</v>
      </c>
      <c r="M62" s="0" t="n">
        <f aca="false">_xlfn.STDEV.S(G62:G91)/L62</f>
        <v>0.890763143455364</v>
      </c>
      <c r="N62" s="0" t="n">
        <f aca="false">MIN(I62:I91)</f>
        <v>11.86875</v>
      </c>
      <c r="O62" s="0" t="n">
        <f aca="false">MAX(I62:I91)</f>
        <v>436.6635</v>
      </c>
      <c r="P62" s="0" t="n">
        <f aca="false">IF(F62&gt;C62,1,0)</f>
        <v>0</v>
      </c>
      <c r="Q62" s="0" t="n">
        <f aca="false">SUM(P62:P91)</f>
        <v>5</v>
      </c>
    </row>
    <row r="63" customFormat="false" ht="13.8" hidden="false" customHeight="false" outlineLevel="0" collapsed="false">
      <c r="A63" s="0" t="s">
        <v>80</v>
      </c>
      <c r="B63" s="1" t="s">
        <v>79</v>
      </c>
      <c r="C63" s="1" t="n">
        <v>107</v>
      </c>
      <c r="D63" s="1" t="n">
        <v>108</v>
      </c>
      <c r="E63" s="1" t="n">
        <v>105</v>
      </c>
      <c r="F63" s="1" t="n">
        <v>107</v>
      </c>
      <c r="G63" s="1" t="n">
        <v>1258900</v>
      </c>
      <c r="H63" s="0" t="n">
        <f aca="false">(D63+E63)/2</f>
        <v>106.5</v>
      </c>
      <c r="I63" s="0" t="n">
        <f aca="false">H63*G63/1000000</f>
        <v>134.07285</v>
      </c>
      <c r="P63" s="0" t="n">
        <f aca="false">IF(F63&gt;C63,1,0)</f>
        <v>0</v>
      </c>
    </row>
    <row r="64" customFormat="false" ht="13.8" hidden="false" customHeight="false" outlineLevel="0" collapsed="false">
      <c r="A64" s="0" t="s">
        <v>81</v>
      </c>
      <c r="B64" s="1" t="s">
        <v>79</v>
      </c>
      <c r="C64" s="1" t="n">
        <v>110</v>
      </c>
      <c r="D64" s="1" t="n">
        <v>110</v>
      </c>
      <c r="E64" s="1" t="n">
        <v>104</v>
      </c>
      <c r="F64" s="1" t="n">
        <v>107</v>
      </c>
      <c r="G64" s="1" t="n">
        <v>647200</v>
      </c>
      <c r="H64" s="0" t="n">
        <f aca="false">(D64+E64)/2</f>
        <v>107</v>
      </c>
      <c r="I64" s="0" t="n">
        <f aca="false">H64*G64/1000000</f>
        <v>69.2504</v>
      </c>
      <c r="P64" s="0" t="n">
        <f aca="false">IF(F64&gt;C64,1,0)</f>
        <v>0</v>
      </c>
    </row>
    <row r="65" customFormat="false" ht="13.8" hidden="false" customHeight="false" outlineLevel="0" collapsed="false">
      <c r="A65" s="0" t="s">
        <v>82</v>
      </c>
      <c r="B65" s="1" t="s">
        <v>79</v>
      </c>
      <c r="C65" s="1" t="n">
        <v>109</v>
      </c>
      <c r="D65" s="1" t="n">
        <v>109</v>
      </c>
      <c r="E65" s="1" t="n">
        <v>104</v>
      </c>
      <c r="F65" s="1" t="n">
        <v>106</v>
      </c>
      <c r="G65" s="1" t="n">
        <v>938300</v>
      </c>
      <c r="H65" s="0" t="n">
        <f aca="false">(D65+E65)/2</f>
        <v>106.5</v>
      </c>
      <c r="I65" s="0" t="n">
        <f aca="false">H65*G65/1000000</f>
        <v>99.92895</v>
      </c>
      <c r="P65" s="0" t="n">
        <f aca="false">IF(F65&gt;C65,1,0)</f>
        <v>0</v>
      </c>
    </row>
    <row r="66" customFormat="false" ht="13.8" hidden="false" customHeight="false" outlineLevel="0" collapsed="false">
      <c r="A66" s="0" t="s">
        <v>83</v>
      </c>
      <c r="B66" s="1" t="s">
        <v>79</v>
      </c>
      <c r="C66" s="1" t="n">
        <v>108</v>
      </c>
      <c r="D66" s="1" t="n">
        <v>109</v>
      </c>
      <c r="E66" s="1" t="n">
        <v>104</v>
      </c>
      <c r="F66" s="1" t="n">
        <v>104</v>
      </c>
      <c r="G66" s="1" t="n">
        <v>552500</v>
      </c>
      <c r="H66" s="0" t="n">
        <f aca="false">(D66+E66)/2</f>
        <v>106.5</v>
      </c>
      <c r="I66" s="0" t="n">
        <f aca="false">H66*G66/1000000</f>
        <v>58.84125</v>
      </c>
      <c r="P66" s="0" t="n">
        <f aca="false">IF(F66&gt;C66,1,0)</f>
        <v>0</v>
      </c>
    </row>
    <row r="67" customFormat="false" ht="13.8" hidden="false" customHeight="false" outlineLevel="0" collapsed="false">
      <c r="A67" s="0" t="s">
        <v>84</v>
      </c>
      <c r="B67" s="1" t="s">
        <v>79</v>
      </c>
      <c r="C67" s="1" t="n">
        <v>107</v>
      </c>
      <c r="D67" s="1" t="n">
        <v>107</v>
      </c>
      <c r="E67" s="1" t="n">
        <v>104</v>
      </c>
      <c r="F67" s="1" t="n">
        <v>105</v>
      </c>
      <c r="G67" s="1" t="n">
        <v>383300</v>
      </c>
      <c r="H67" s="0" t="n">
        <f aca="false">(D67+E67)/2</f>
        <v>105.5</v>
      </c>
      <c r="I67" s="0" t="n">
        <f aca="false">H67*G67/1000000</f>
        <v>40.43815</v>
      </c>
      <c r="P67" s="0" t="n">
        <f aca="false">IF(F67&gt;C67,1,0)</f>
        <v>0</v>
      </c>
    </row>
    <row r="68" customFormat="false" ht="13.8" hidden="false" customHeight="false" outlineLevel="0" collapsed="false">
      <c r="A68" s="0" t="s">
        <v>85</v>
      </c>
      <c r="B68" s="1" t="s">
        <v>79</v>
      </c>
      <c r="C68" s="1" t="n">
        <v>108</v>
      </c>
      <c r="D68" s="1" t="n">
        <v>109</v>
      </c>
      <c r="E68" s="1" t="n">
        <v>104</v>
      </c>
      <c r="F68" s="1" t="n">
        <v>105</v>
      </c>
      <c r="G68" s="1" t="n">
        <v>331700</v>
      </c>
      <c r="H68" s="0" t="n">
        <f aca="false">(D68+E68)/2</f>
        <v>106.5</v>
      </c>
      <c r="I68" s="0" t="n">
        <f aca="false">H68*G68/1000000</f>
        <v>35.32605</v>
      </c>
      <c r="P68" s="0" t="n">
        <f aca="false">IF(F68&gt;C68,1,0)</f>
        <v>0</v>
      </c>
    </row>
    <row r="69" customFormat="false" ht="13.8" hidden="false" customHeight="false" outlineLevel="0" collapsed="false">
      <c r="A69" s="0" t="s">
        <v>86</v>
      </c>
      <c r="B69" s="1" t="s">
        <v>79</v>
      </c>
      <c r="C69" s="1" t="n">
        <v>110</v>
      </c>
      <c r="D69" s="1" t="n">
        <v>114</v>
      </c>
      <c r="E69" s="1" t="n">
        <v>106</v>
      </c>
      <c r="F69" s="1" t="n">
        <v>108</v>
      </c>
      <c r="G69" s="1" t="n">
        <v>3713800</v>
      </c>
      <c r="H69" s="0" t="n">
        <f aca="false">(D69+E69)/2</f>
        <v>110</v>
      </c>
      <c r="I69" s="0" t="n">
        <f aca="false">H69*G69/1000000</f>
        <v>408.518</v>
      </c>
      <c r="P69" s="0" t="n">
        <f aca="false">IF(F69&gt;C69,1,0)</f>
        <v>0</v>
      </c>
    </row>
    <row r="70" customFormat="false" ht="13.8" hidden="false" customHeight="false" outlineLevel="0" collapsed="false">
      <c r="A70" s="0" t="s">
        <v>87</v>
      </c>
      <c r="B70" s="1" t="s">
        <v>79</v>
      </c>
      <c r="C70" s="1" t="n">
        <v>105</v>
      </c>
      <c r="D70" s="1" t="n">
        <v>108</v>
      </c>
      <c r="E70" s="1" t="n">
        <v>102</v>
      </c>
      <c r="F70" s="1" t="n">
        <v>108</v>
      </c>
      <c r="G70" s="1" t="n">
        <v>4158700</v>
      </c>
      <c r="H70" s="0" t="n">
        <f aca="false">(D70+E70)/2</f>
        <v>105</v>
      </c>
      <c r="I70" s="0" t="n">
        <f aca="false">H70*G70/1000000</f>
        <v>436.6635</v>
      </c>
      <c r="P70" s="0" t="n">
        <f aca="false">IF(F70&gt;C70,1,0)</f>
        <v>1</v>
      </c>
    </row>
    <row r="71" customFormat="false" ht="13.8" hidden="false" customHeight="false" outlineLevel="0" collapsed="false">
      <c r="A71" s="0" t="s">
        <v>88</v>
      </c>
      <c r="B71" s="1" t="s">
        <v>79</v>
      </c>
      <c r="C71" s="1" t="n">
        <v>105</v>
      </c>
      <c r="D71" s="1" t="n">
        <v>105</v>
      </c>
      <c r="E71" s="1" t="n">
        <v>101</v>
      </c>
      <c r="F71" s="1" t="n">
        <v>103</v>
      </c>
      <c r="G71" s="1" t="n">
        <v>318200</v>
      </c>
      <c r="H71" s="0" t="n">
        <f aca="false">(D71+E71)/2</f>
        <v>103</v>
      </c>
      <c r="I71" s="0" t="n">
        <f aca="false">H71*G71/1000000</f>
        <v>32.7746</v>
      </c>
      <c r="P71" s="0" t="n">
        <f aca="false">IF(F71&gt;C71,1,0)</f>
        <v>0</v>
      </c>
    </row>
    <row r="72" customFormat="false" ht="13.8" hidden="false" customHeight="false" outlineLevel="0" collapsed="false">
      <c r="A72" s="0" t="s">
        <v>89</v>
      </c>
      <c r="B72" s="1" t="s">
        <v>79</v>
      </c>
      <c r="C72" s="1" t="n">
        <v>105</v>
      </c>
      <c r="D72" s="1" t="n">
        <v>106</v>
      </c>
      <c r="E72" s="1" t="n">
        <v>100</v>
      </c>
      <c r="F72" s="1" t="n">
        <v>101</v>
      </c>
      <c r="G72" s="1" t="n">
        <v>1730500</v>
      </c>
      <c r="H72" s="0" t="n">
        <f aca="false">(D72+E72)/2</f>
        <v>103</v>
      </c>
      <c r="I72" s="0" t="n">
        <f aca="false">H72*G72/1000000</f>
        <v>178.2415</v>
      </c>
      <c r="P72" s="0" t="n">
        <f aca="false">IF(F72&gt;C72,1,0)</f>
        <v>0</v>
      </c>
    </row>
    <row r="73" customFormat="false" ht="13.8" hidden="false" customHeight="false" outlineLevel="0" collapsed="false">
      <c r="A73" s="0" t="s">
        <v>90</v>
      </c>
      <c r="B73" s="1" t="s">
        <v>79</v>
      </c>
      <c r="C73" s="1" t="n">
        <v>103</v>
      </c>
      <c r="D73" s="1" t="n">
        <v>107</v>
      </c>
      <c r="E73" s="1" t="n">
        <v>102</v>
      </c>
      <c r="F73" s="1" t="n">
        <v>102</v>
      </c>
      <c r="G73" s="1" t="n">
        <v>3045200</v>
      </c>
      <c r="H73" s="0" t="n">
        <f aca="false">(D73+E73)/2</f>
        <v>104.5</v>
      </c>
      <c r="I73" s="0" t="n">
        <f aca="false">H73*G73/1000000</f>
        <v>318.2234</v>
      </c>
      <c r="P73" s="0" t="n">
        <f aca="false">IF(F73&gt;C73,1,0)</f>
        <v>0</v>
      </c>
    </row>
    <row r="74" customFormat="false" ht="13.8" hidden="false" customHeight="false" outlineLevel="0" collapsed="false">
      <c r="A74" s="0" t="s">
        <v>91</v>
      </c>
      <c r="B74" s="1" t="s">
        <v>79</v>
      </c>
      <c r="C74" s="1" t="n">
        <v>105</v>
      </c>
      <c r="D74" s="1" t="n">
        <v>105</v>
      </c>
      <c r="E74" s="1" t="n">
        <v>101</v>
      </c>
      <c r="F74" s="1" t="n">
        <v>105</v>
      </c>
      <c r="G74" s="1" t="n">
        <v>263800</v>
      </c>
      <c r="H74" s="0" t="n">
        <f aca="false">(D74+E74)/2</f>
        <v>103</v>
      </c>
      <c r="I74" s="0" t="n">
        <f aca="false">H74*G74/1000000</f>
        <v>27.1714</v>
      </c>
      <c r="P74" s="0" t="n">
        <f aca="false">IF(F74&gt;C74,1,0)</f>
        <v>0</v>
      </c>
    </row>
    <row r="75" customFormat="false" ht="13.8" hidden="false" customHeight="false" outlineLevel="0" collapsed="false">
      <c r="A75" s="0" t="s">
        <v>92</v>
      </c>
      <c r="B75" s="1" t="s">
        <v>79</v>
      </c>
      <c r="C75" s="1" t="n">
        <v>110</v>
      </c>
      <c r="D75" s="1" t="n">
        <v>110</v>
      </c>
      <c r="E75" s="1" t="n">
        <v>101</v>
      </c>
      <c r="F75" s="1" t="n">
        <v>101</v>
      </c>
      <c r="G75" s="1" t="n">
        <v>112500</v>
      </c>
      <c r="H75" s="0" t="n">
        <f aca="false">(D75+E75)/2</f>
        <v>105.5</v>
      </c>
      <c r="I75" s="0" t="n">
        <f aca="false">H75*G75/1000000</f>
        <v>11.86875</v>
      </c>
      <c r="P75" s="0" t="n">
        <f aca="false">IF(F75&gt;C75,1,0)</f>
        <v>0</v>
      </c>
    </row>
    <row r="76" customFormat="false" ht="13.8" hidden="false" customHeight="false" outlineLevel="0" collapsed="false">
      <c r="A76" s="0" t="s">
        <v>93</v>
      </c>
      <c r="B76" s="1" t="s">
        <v>79</v>
      </c>
      <c r="C76" s="1" t="n">
        <v>109</v>
      </c>
      <c r="D76" s="1" t="n">
        <v>109</v>
      </c>
      <c r="E76" s="1" t="n">
        <v>102</v>
      </c>
      <c r="F76" s="1" t="n">
        <v>104</v>
      </c>
      <c r="G76" s="1" t="n">
        <v>137800</v>
      </c>
      <c r="H76" s="0" t="n">
        <f aca="false">(D76+E76)/2</f>
        <v>105.5</v>
      </c>
      <c r="I76" s="0" t="n">
        <f aca="false">H76*G76/1000000</f>
        <v>14.5379</v>
      </c>
      <c r="P76" s="0" t="n">
        <f aca="false">IF(F76&gt;C76,1,0)</f>
        <v>0</v>
      </c>
    </row>
    <row r="77" customFormat="false" ht="13.8" hidden="false" customHeight="false" outlineLevel="0" collapsed="false">
      <c r="A77" s="0" t="s">
        <v>94</v>
      </c>
      <c r="B77" s="1" t="s">
        <v>79</v>
      </c>
      <c r="C77" s="1" t="n">
        <v>102</v>
      </c>
      <c r="D77" s="1" t="n">
        <v>108</v>
      </c>
      <c r="E77" s="1" t="n">
        <v>101</v>
      </c>
      <c r="F77" s="1" t="n">
        <v>105</v>
      </c>
      <c r="G77" s="1" t="n">
        <v>2156700</v>
      </c>
      <c r="H77" s="0" t="n">
        <f aca="false">(D77+E77)/2</f>
        <v>104.5</v>
      </c>
      <c r="I77" s="0" t="n">
        <f aca="false">H77*G77/1000000</f>
        <v>225.37515</v>
      </c>
      <c r="P77" s="0" t="n">
        <f aca="false">IF(F77&gt;C77,1,0)</f>
        <v>1</v>
      </c>
    </row>
    <row r="78" customFormat="false" ht="13.8" hidden="false" customHeight="false" outlineLevel="0" collapsed="false">
      <c r="A78" s="0" t="s">
        <v>95</v>
      </c>
      <c r="B78" s="1" t="s">
        <v>79</v>
      </c>
      <c r="C78" s="1" t="n">
        <v>104</v>
      </c>
      <c r="D78" s="1" t="n">
        <v>105</v>
      </c>
      <c r="E78" s="1" t="n">
        <v>102</v>
      </c>
      <c r="F78" s="1" t="n">
        <v>102</v>
      </c>
      <c r="G78" s="1" t="n">
        <v>678900</v>
      </c>
      <c r="H78" s="0" t="n">
        <f aca="false">(D78+E78)/2</f>
        <v>103.5</v>
      </c>
      <c r="I78" s="0" t="n">
        <f aca="false">H78*G78/1000000</f>
        <v>70.26615</v>
      </c>
      <c r="P78" s="0" t="n">
        <f aca="false">IF(F78&gt;C78,1,0)</f>
        <v>0</v>
      </c>
    </row>
    <row r="79" customFormat="false" ht="13.8" hidden="false" customHeight="false" outlineLevel="0" collapsed="false">
      <c r="A79" s="0" t="s">
        <v>96</v>
      </c>
      <c r="B79" s="1" t="s">
        <v>79</v>
      </c>
      <c r="C79" s="1" t="n">
        <v>106</v>
      </c>
      <c r="D79" s="1" t="n">
        <v>106</v>
      </c>
      <c r="E79" s="1" t="n">
        <v>100</v>
      </c>
      <c r="F79" s="1" t="n">
        <v>103</v>
      </c>
      <c r="G79" s="1" t="n">
        <v>955900</v>
      </c>
      <c r="H79" s="0" t="n">
        <f aca="false">(D79+E79)/2</f>
        <v>103</v>
      </c>
      <c r="I79" s="0" t="n">
        <f aca="false">H79*G79/1000000</f>
        <v>98.4577</v>
      </c>
      <c r="P79" s="0" t="n">
        <f aca="false">IF(F79&gt;C79,1,0)</f>
        <v>0</v>
      </c>
    </row>
    <row r="80" customFormat="false" ht="13.8" hidden="false" customHeight="false" outlineLevel="0" collapsed="false">
      <c r="A80" s="0" t="s">
        <v>97</v>
      </c>
      <c r="B80" s="1" t="s">
        <v>79</v>
      </c>
      <c r="C80" s="1" t="n">
        <v>108</v>
      </c>
      <c r="D80" s="1" t="n">
        <v>108</v>
      </c>
      <c r="E80" s="1" t="n">
        <v>103</v>
      </c>
      <c r="F80" s="1" t="n">
        <v>104</v>
      </c>
      <c r="G80" s="1" t="n">
        <v>704300</v>
      </c>
      <c r="H80" s="0" t="n">
        <f aca="false">(D80+E80)/2</f>
        <v>105.5</v>
      </c>
      <c r="I80" s="0" t="n">
        <f aca="false">H80*G80/1000000</f>
        <v>74.30365</v>
      </c>
      <c r="P80" s="0" t="n">
        <f aca="false">IF(F80&gt;C80,1,0)</f>
        <v>0</v>
      </c>
    </row>
    <row r="81" customFormat="false" ht="13.8" hidden="false" customHeight="false" outlineLevel="0" collapsed="false">
      <c r="A81" s="0" t="s">
        <v>98</v>
      </c>
      <c r="B81" s="1" t="s">
        <v>79</v>
      </c>
      <c r="C81" s="1" t="n">
        <v>104</v>
      </c>
      <c r="D81" s="1" t="n">
        <v>108</v>
      </c>
      <c r="E81" s="1" t="n">
        <v>103</v>
      </c>
      <c r="F81" s="1" t="n">
        <v>105</v>
      </c>
      <c r="G81" s="1" t="n">
        <v>3982300</v>
      </c>
      <c r="H81" s="0" t="n">
        <f aca="false">(D81+E81)/2</f>
        <v>105.5</v>
      </c>
      <c r="I81" s="0" t="n">
        <f aca="false">H81*G81/1000000</f>
        <v>420.13265</v>
      </c>
      <c r="P81" s="0" t="n">
        <f aca="false">IF(F81&gt;C81,1,0)</f>
        <v>1</v>
      </c>
    </row>
    <row r="82" customFormat="false" ht="13.8" hidden="false" customHeight="false" outlineLevel="0" collapsed="false">
      <c r="A82" s="0" t="s">
        <v>99</v>
      </c>
      <c r="B82" s="1" t="s">
        <v>79</v>
      </c>
      <c r="C82" s="1" t="n">
        <v>106</v>
      </c>
      <c r="D82" s="1" t="n">
        <v>106</v>
      </c>
      <c r="E82" s="1" t="n">
        <v>104</v>
      </c>
      <c r="F82" s="1" t="n">
        <v>104</v>
      </c>
      <c r="G82" s="1" t="n">
        <v>599200</v>
      </c>
      <c r="H82" s="0" t="n">
        <f aca="false">(D82+E82)/2</f>
        <v>105</v>
      </c>
      <c r="I82" s="0" t="n">
        <f aca="false">H82*G82/1000000</f>
        <v>62.916</v>
      </c>
      <c r="P82" s="0" t="n">
        <f aca="false">IF(F82&gt;C82,1,0)</f>
        <v>0</v>
      </c>
    </row>
    <row r="83" customFormat="false" ht="13.8" hidden="false" customHeight="false" outlineLevel="0" collapsed="false">
      <c r="A83" s="0" t="s">
        <v>100</v>
      </c>
      <c r="B83" s="1" t="s">
        <v>79</v>
      </c>
      <c r="C83" s="1" t="n">
        <v>105</v>
      </c>
      <c r="D83" s="1" t="n">
        <v>105</v>
      </c>
      <c r="E83" s="1" t="n">
        <v>104</v>
      </c>
      <c r="F83" s="1" t="n">
        <v>104</v>
      </c>
      <c r="G83" s="1" t="n">
        <v>925400</v>
      </c>
      <c r="H83" s="0" t="n">
        <f aca="false">(D83+E83)/2</f>
        <v>104.5</v>
      </c>
      <c r="I83" s="0" t="n">
        <f aca="false">H83*G83/1000000</f>
        <v>96.7043</v>
      </c>
      <c r="P83" s="0" t="n">
        <f aca="false">IF(F83&gt;C83,1,0)</f>
        <v>0</v>
      </c>
    </row>
    <row r="84" customFormat="false" ht="13.8" hidden="false" customHeight="false" outlineLevel="0" collapsed="false">
      <c r="A84" s="0" t="s">
        <v>101</v>
      </c>
      <c r="B84" s="1" t="s">
        <v>79</v>
      </c>
      <c r="C84" s="1" t="n">
        <v>107</v>
      </c>
      <c r="D84" s="1" t="n">
        <v>107</v>
      </c>
      <c r="E84" s="1" t="n">
        <v>103</v>
      </c>
      <c r="F84" s="1" t="n">
        <v>104</v>
      </c>
      <c r="G84" s="1" t="n">
        <v>784000</v>
      </c>
      <c r="H84" s="0" t="n">
        <f aca="false">(D84+E84)/2</f>
        <v>105</v>
      </c>
      <c r="I84" s="0" t="n">
        <f aca="false">H84*G84/1000000</f>
        <v>82.32</v>
      </c>
      <c r="P84" s="0" t="n">
        <f aca="false">IF(F84&gt;C84,1,0)</f>
        <v>0</v>
      </c>
    </row>
    <row r="85" customFormat="false" ht="13.8" hidden="false" customHeight="false" outlineLevel="0" collapsed="false">
      <c r="A85" s="0" t="s">
        <v>102</v>
      </c>
      <c r="B85" s="1" t="s">
        <v>79</v>
      </c>
      <c r="C85" s="1" t="n">
        <v>105</v>
      </c>
      <c r="D85" s="1" t="n">
        <v>106</v>
      </c>
      <c r="E85" s="1" t="n">
        <v>103</v>
      </c>
      <c r="F85" s="1" t="n">
        <v>104</v>
      </c>
      <c r="G85" s="1" t="n">
        <v>1255400</v>
      </c>
      <c r="H85" s="0" t="n">
        <f aca="false">(D85+E85)/2</f>
        <v>104.5</v>
      </c>
      <c r="I85" s="0" t="n">
        <f aca="false">H85*G85/1000000</f>
        <v>131.1893</v>
      </c>
      <c r="P85" s="0" t="n">
        <f aca="false">IF(F85&gt;C85,1,0)</f>
        <v>0</v>
      </c>
    </row>
    <row r="86" customFormat="false" ht="13.8" hidden="false" customHeight="false" outlineLevel="0" collapsed="false">
      <c r="A86" s="0" t="s">
        <v>103</v>
      </c>
      <c r="B86" s="1" t="s">
        <v>79</v>
      </c>
      <c r="C86" s="1" t="n">
        <v>105</v>
      </c>
      <c r="D86" s="1" t="n">
        <v>105</v>
      </c>
      <c r="E86" s="1" t="n">
        <v>102</v>
      </c>
      <c r="F86" s="1" t="n">
        <v>103</v>
      </c>
      <c r="G86" s="1" t="n">
        <v>671100</v>
      </c>
      <c r="H86" s="0" t="n">
        <f aca="false">(D86+E86)/2</f>
        <v>103.5</v>
      </c>
      <c r="I86" s="0" t="n">
        <f aca="false">H86*G86/1000000</f>
        <v>69.45885</v>
      </c>
      <c r="P86" s="0" t="n">
        <f aca="false">IF(F86&gt;C86,1,0)</f>
        <v>0</v>
      </c>
    </row>
    <row r="87" customFormat="false" ht="13.8" hidden="false" customHeight="false" outlineLevel="0" collapsed="false">
      <c r="A87" s="0" t="s">
        <v>104</v>
      </c>
      <c r="B87" s="1" t="s">
        <v>79</v>
      </c>
      <c r="C87" s="1" t="n">
        <v>109</v>
      </c>
      <c r="D87" s="1" t="n">
        <v>109</v>
      </c>
      <c r="E87" s="1" t="n">
        <v>100</v>
      </c>
      <c r="F87" s="1" t="n">
        <v>105</v>
      </c>
      <c r="G87" s="1" t="n">
        <v>2454600</v>
      </c>
      <c r="H87" s="0" t="n">
        <f aca="false">(D87+E87)/2</f>
        <v>104.5</v>
      </c>
      <c r="I87" s="0" t="n">
        <f aca="false">H87*G87/1000000</f>
        <v>256.5057</v>
      </c>
      <c r="P87" s="0" t="n">
        <f aca="false">IF(F87&gt;C87,1,0)</f>
        <v>0</v>
      </c>
    </row>
    <row r="88" customFormat="false" ht="13.8" hidden="false" customHeight="false" outlineLevel="0" collapsed="false">
      <c r="A88" s="0" t="s">
        <v>105</v>
      </c>
      <c r="B88" s="1" t="s">
        <v>79</v>
      </c>
      <c r="C88" s="1" t="n">
        <v>98</v>
      </c>
      <c r="D88" s="1" t="n">
        <v>104</v>
      </c>
      <c r="E88" s="1" t="n">
        <v>98</v>
      </c>
      <c r="F88" s="1" t="n">
        <v>104</v>
      </c>
      <c r="G88" s="1" t="n">
        <v>3388500</v>
      </c>
      <c r="H88" s="0" t="n">
        <f aca="false">(D88+E88)/2</f>
        <v>101</v>
      </c>
      <c r="I88" s="0" t="n">
        <f aca="false">H88*G88/1000000</f>
        <v>342.2385</v>
      </c>
      <c r="P88" s="0" t="n">
        <f aca="false">IF(F88&gt;C88,1,0)</f>
        <v>1</v>
      </c>
    </row>
    <row r="89" customFormat="false" ht="13.8" hidden="false" customHeight="false" outlineLevel="0" collapsed="false">
      <c r="A89" s="0" t="s">
        <v>106</v>
      </c>
      <c r="B89" s="1" t="s">
        <v>79</v>
      </c>
      <c r="C89" s="1" t="n">
        <v>101</v>
      </c>
      <c r="D89" s="1" t="n">
        <v>103</v>
      </c>
      <c r="E89" s="1" t="n">
        <v>97</v>
      </c>
      <c r="F89" s="1" t="n">
        <v>101</v>
      </c>
      <c r="G89" s="1" t="n">
        <v>1119000</v>
      </c>
      <c r="H89" s="0" t="n">
        <f aca="false">(D89+E89)/2</f>
        <v>100</v>
      </c>
      <c r="I89" s="0" t="n">
        <f aca="false">H89*G89/1000000</f>
        <v>111.9</v>
      </c>
      <c r="P89" s="0" t="n">
        <f aca="false">IF(F89&gt;C89,1,0)</f>
        <v>0</v>
      </c>
    </row>
    <row r="90" customFormat="false" ht="13.8" hidden="false" customHeight="false" outlineLevel="0" collapsed="false">
      <c r="A90" s="0" t="s">
        <v>107</v>
      </c>
      <c r="B90" s="1" t="s">
        <v>79</v>
      </c>
      <c r="C90" s="1" t="n">
        <v>101</v>
      </c>
      <c r="D90" s="1" t="n">
        <v>104</v>
      </c>
      <c r="E90" s="1" t="n">
        <v>98</v>
      </c>
      <c r="F90" s="1" t="n">
        <v>101</v>
      </c>
      <c r="G90" s="1" t="n">
        <v>3741900</v>
      </c>
      <c r="H90" s="0" t="n">
        <f aca="false">(D90+E90)/2</f>
        <v>101</v>
      </c>
      <c r="I90" s="0" t="n">
        <f aca="false">H90*G90/1000000</f>
        <v>377.9319</v>
      </c>
      <c r="P90" s="0" t="n">
        <f aca="false">IF(F90&gt;C90,1,0)</f>
        <v>0</v>
      </c>
    </row>
    <row r="91" customFormat="false" ht="13.8" hidden="false" customHeight="false" outlineLevel="0" collapsed="false">
      <c r="A91" s="0" t="s">
        <v>108</v>
      </c>
      <c r="B91" s="1" t="s">
        <v>79</v>
      </c>
      <c r="C91" s="1" t="n">
        <v>98</v>
      </c>
      <c r="D91" s="1" t="n">
        <v>101</v>
      </c>
      <c r="E91" s="1" t="n">
        <v>98</v>
      </c>
      <c r="F91" s="1" t="n">
        <v>101</v>
      </c>
      <c r="G91" s="1" t="n">
        <v>1997300</v>
      </c>
      <c r="H91" s="0" t="n">
        <f aca="false">(D91+E91)/2</f>
        <v>99.5</v>
      </c>
      <c r="I91" s="0" t="n">
        <f aca="false">H91*G91/1000000</f>
        <v>198.73135</v>
      </c>
      <c r="P91" s="0" t="n">
        <f aca="false">IF(F91&gt;C91,1,0)</f>
        <v>1</v>
      </c>
    </row>
    <row r="92" customFormat="false" ht="13.8" hidden="false" customHeight="false" outlineLevel="0" collapsed="false">
      <c r="A92" s="0" t="s">
        <v>109</v>
      </c>
      <c r="B92" s="1" t="s">
        <v>110</v>
      </c>
      <c r="C92" s="1" t="n">
        <v>50</v>
      </c>
      <c r="D92" s="1" t="n">
        <v>52</v>
      </c>
      <c r="E92" s="1" t="n">
        <v>50</v>
      </c>
      <c r="F92" s="1" t="n">
        <v>51</v>
      </c>
      <c r="G92" s="1" t="n">
        <v>15223100</v>
      </c>
      <c r="H92" s="0" t="n">
        <f aca="false">(D92+E92)/2</f>
        <v>51</v>
      </c>
      <c r="I92" s="0" t="n">
        <f aca="false">H92*G92/1000000</f>
        <v>776.3781</v>
      </c>
      <c r="J92" s="0" t="n">
        <f aca="false">SUM(I92:I121)</f>
        <v>13508.8641</v>
      </c>
      <c r="K92" s="0" t="n">
        <f aca="false">AVERAGE(I92:I121)</f>
        <v>450.29547</v>
      </c>
      <c r="L92" s="0" t="n">
        <f aca="false">AVERAGE(G92:G121)</f>
        <v>8739336.66666667</v>
      </c>
      <c r="M92" s="0" t="n">
        <f aca="false">_xlfn.STDEV.S(G92:G121)/L92</f>
        <v>1.60136400243777</v>
      </c>
      <c r="N92" s="0" t="n">
        <f aca="false">MIN(I92:I121)</f>
        <v>0.405</v>
      </c>
      <c r="O92" s="0" t="n">
        <f aca="false">MAX(I92:I121)</f>
        <v>2436.71735</v>
      </c>
      <c r="P92" s="0" t="n">
        <f aca="false">IF(F92&gt;C92,1,0)</f>
        <v>1</v>
      </c>
      <c r="Q92" s="0" t="n">
        <f aca="false">SUM(P92:P121)</f>
        <v>4</v>
      </c>
    </row>
    <row r="93" customFormat="false" ht="13.8" hidden="false" customHeight="false" outlineLevel="0" collapsed="false">
      <c r="A93" s="0" t="s">
        <v>111</v>
      </c>
      <c r="B93" s="1" t="s">
        <v>110</v>
      </c>
      <c r="C93" s="1" t="n">
        <v>50</v>
      </c>
      <c r="D93" s="1" t="n">
        <v>52</v>
      </c>
      <c r="E93" s="1" t="n">
        <v>50</v>
      </c>
      <c r="F93" s="1" t="n">
        <v>50</v>
      </c>
      <c r="G93" s="1" t="n">
        <v>9642700</v>
      </c>
      <c r="H93" s="0" t="n">
        <f aca="false">(D93+E93)/2</f>
        <v>51</v>
      </c>
      <c r="I93" s="0" t="n">
        <f aca="false">H93*G93/1000000</f>
        <v>491.7777</v>
      </c>
      <c r="P93" s="0" t="n">
        <f aca="false">IF(F93&gt;C93,1,0)</f>
        <v>0</v>
      </c>
    </row>
    <row r="94" customFormat="false" ht="13.8" hidden="false" customHeight="false" outlineLevel="0" collapsed="false">
      <c r="A94" s="0" t="s">
        <v>112</v>
      </c>
      <c r="B94" s="1" t="s">
        <v>110</v>
      </c>
      <c r="C94" s="1" t="n">
        <v>50</v>
      </c>
      <c r="D94" s="1" t="n">
        <v>51</v>
      </c>
      <c r="E94" s="1" t="n">
        <v>50</v>
      </c>
      <c r="F94" s="1" t="n">
        <v>50</v>
      </c>
      <c r="G94" s="1" t="n">
        <v>1651800</v>
      </c>
      <c r="H94" s="0" t="n">
        <f aca="false">(D94+E94)/2</f>
        <v>50.5</v>
      </c>
      <c r="I94" s="0" t="n">
        <f aca="false">H94*G94/1000000</f>
        <v>83.4159</v>
      </c>
      <c r="P94" s="0" t="n">
        <f aca="false">IF(F94&gt;C94,1,0)</f>
        <v>0</v>
      </c>
    </row>
    <row r="95" customFormat="false" ht="13.8" hidden="false" customHeight="false" outlineLevel="0" collapsed="false">
      <c r="A95" s="0" t="s">
        <v>113</v>
      </c>
      <c r="B95" s="1" t="s">
        <v>110</v>
      </c>
      <c r="C95" s="1" t="n">
        <v>50</v>
      </c>
      <c r="D95" s="1" t="n">
        <v>51</v>
      </c>
      <c r="E95" s="1" t="n">
        <v>50</v>
      </c>
      <c r="F95" s="1" t="n">
        <v>50</v>
      </c>
      <c r="G95" s="1" t="n">
        <v>4043700</v>
      </c>
      <c r="H95" s="0" t="n">
        <f aca="false">(D95+E95)/2</f>
        <v>50.5</v>
      </c>
      <c r="I95" s="0" t="n">
        <f aca="false">H95*G95/1000000</f>
        <v>204.20685</v>
      </c>
      <c r="P95" s="0" t="n">
        <f aca="false">IF(F95&gt;C95,1,0)</f>
        <v>0</v>
      </c>
    </row>
    <row r="96" customFormat="false" ht="13.8" hidden="false" customHeight="false" outlineLevel="0" collapsed="false">
      <c r="A96" s="0" t="s">
        <v>114</v>
      </c>
      <c r="B96" s="1" t="s">
        <v>110</v>
      </c>
      <c r="C96" s="1" t="n">
        <v>50</v>
      </c>
      <c r="D96" s="1" t="n">
        <v>51</v>
      </c>
      <c r="E96" s="1" t="n">
        <v>50</v>
      </c>
      <c r="F96" s="1" t="n">
        <v>50</v>
      </c>
      <c r="G96" s="1" t="n">
        <v>9734700</v>
      </c>
      <c r="H96" s="0" t="n">
        <f aca="false">(D96+E96)/2</f>
        <v>50.5</v>
      </c>
      <c r="I96" s="0" t="n">
        <f aca="false">H96*G96/1000000</f>
        <v>491.60235</v>
      </c>
      <c r="P96" s="0" t="n">
        <f aca="false">IF(F96&gt;C96,1,0)</f>
        <v>0</v>
      </c>
    </row>
    <row r="97" customFormat="false" ht="13.8" hidden="false" customHeight="false" outlineLevel="0" collapsed="false">
      <c r="A97" s="0" t="s">
        <v>115</v>
      </c>
      <c r="B97" s="1" t="s">
        <v>110</v>
      </c>
      <c r="C97" s="1" t="n">
        <v>54</v>
      </c>
      <c r="D97" s="1" t="n">
        <v>54</v>
      </c>
      <c r="E97" s="1" t="n">
        <v>50</v>
      </c>
      <c r="F97" s="1" t="n">
        <v>50</v>
      </c>
      <c r="G97" s="1" t="n">
        <v>41692000</v>
      </c>
      <c r="H97" s="0" t="n">
        <f aca="false">(D97+E97)/2</f>
        <v>52</v>
      </c>
      <c r="I97" s="0" t="n">
        <f aca="false">H97*G97/1000000</f>
        <v>2167.984</v>
      </c>
      <c r="P97" s="0" t="n">
        <f aca="false">IF(F97&gt;C97,1,0)</f>
        <v>0</v>
      </c>
    </row>
    <row r="98" customFormat="false" ht="13.8" hidden="false" customHeight="false" outlineLevel="0" collapsed="false">
      <c r="A98" s="0" t="s">
        <v>116</v>
      </c>
      <c r="B98" s="1" t="s">
        <v>110</v>
      </c>
      <c r="C98" s="1" t="n">
        <v>50</v>
      </c>
      <c r="D98" s="1" t="n">
        <v>54</v>
      </c>
      <c r="E98" s="1" t="n">
        <v>50</v>
      </c>
      <c r="F98" s="1" t="n">
        <v>53</v>
      </c>
      <c r="G98" s="1" t="n">
        <v>45349000</v>
      </c>
      <c r="H98" s="0" t="n">
        <f aca="false">(D98+E98)/2</f>
        <v>52</v>
      </c>
      <c r="I98" s="0" t="n">
        <f aca="false">H98*G98/1000000</f>
        <v>2358.148</v>
      </c>
      <c r="P98" s="0" t="n">
        <f aca="false">IF(F98&gt;C98,1,0)</f>
        <v>1</v>
      </c>
    </row>
    <row r="99" customFormat="false" ht="13.8" hidden="false" customHeight="false" outlineLevel="0" collapsed="false">
      <c r="A99" s="0" t="s">
        <v>117</v>
      </c>
      <c r="B99" s="1" t="s">
        <v>110</v>
      </c>
      <c r="C99" s="1" t="n">
        <v>50</v>
      </c>
      <c r="D99" s="1" t="n">
        <v>53</v>
      </c>
      <c r="E99" s="1" t="n">
        <v>50</v>
      </c>
      <c r="F99" s="1" t="n">
        <v>50</v>
      </c>
      <c r="G99" s="1" t="n">
        <v>47314900</v>
      </c>
      <c r="H99" s="0" t="n">
        <f aca="false">(D99+E99)/2</f>
        <v>51.5</v>
      </c>
      <c r="I99" s="0" t="n">
        <f aca="false">H99*G99/1000000</f>
        <v>2436.71735</v>
      </c>
      <c r="P99" s="0" t="n">
        <f aca="false">IF(F99&gt;C99,1,0)</f>
        <v>0</v>
      </c>
    </row>
    <row r="100" customFormat="false" ht="13.8" hidden="false" customHeight="false" outlineLevel="0" collapsed="false">
      <c r="A100" s="0" t="s">
        <v>118</v>
      </c>
      <c r="B100" s="1" t="s">
        <v>110</v>
      </c>
      <c r="C100" s="1" t="n">
        <v>50</v>
      </c>
      <c r="D100" s="1" t="n">
        <v>50</v>
      </c>
      <c r="E100" s="1" t="n">
        <v>50</v>
      </c>
      <c r="F100" s="1" t="n">
        <v>50</v>
      </c>
      <c r="G100" s="1" t="n">
        <v>68500</v>
      </c>
      <c r="H100" s="0" t="n">
        <f aca="false">(D100+E100)/2</f>
        <v>50</v>
      </c>
      <c r="I100" s="0" t="n">
        <f aca="false">H100*G100/1000000</f>
        <v>3.425</v>
      </c>
      <c r="P100" s="0" t="n">
        <f aca="false">IF(F100&gt;C100,1,0)</f>
        <v>0</v>
      </c>
    </row>
    <row r="101" customFormat="false" ht="13.8" hidden="false" customHeight="false" outlineLevel="0" collapsed="false">
      <c r="A101" s="0" t="s">
        <v>119</v>
      </c>
      <c r="B101" s="1" t="s">
        <v>110</v>
      </c>
      <c r="C101" s="1" t="n">
        <v>50</v>
      </c>
      <c r="D101" s="1" t="n">
        <v>50</v>
      </c>
      <c r="E101" s="1" t="n">
        <v>50</v>
      </c>
      <c r="F101" s="1" t="n">
        <v>50</v>
      </c>
      <c r="G101" s="1" t="n">
        <v>183900</v>
      </c>
      <c r="H101" s="0" t="n">
        <f aca="false">(D101+E101)/2</f>
        <v>50</v>
      </c>
      <c r="I101" s="0" t="n">
        <f aca="false">H101*G101/1000000</f>
        <v>9.195</v>
      </c>
      <c r="P101" s="0" t="n">
        <f aca="false">IF(F101&gt;C101,1,0)</f>
        <v>0</v>
      </c>
    </row>
    <row r="102" customFormat="false" ht="13.8" hidden="false" customHeight="false" outlineLevel="0" collapsed="false">
      <c r="A102" s="0" t="s">
        <v>120</v>
      </c>
      <c r="B102" s="1" t="s">
        <v>110</v>
      </c>
      <c r="C102" s="1" t="n">
        <v>50</v>
      </c>
      <c r="D102" s="1" t="n">
        <v>50</v>
      </c>
      <c r="E102" s="1" t="n">
        <v>50</v>
      </c>
      <c r="F102" s="1" t="n">
        <v>50</v>
      </c>
      <c r="G102" s="1" t="n">
        <v>105400</v>
      </c>
      <c r="H102" s="0" t="n">
        <f aca="false">(D102+E102)/2</f>
        <v>50</v>
      </c>
      <c r="I102" s="0" t="n">
        <f aca="false">H102*G102/1000000</f>
        <v>5.27</v>
      </c>
      <c r="P102" s="0" t="n">
        <f aca="false">IF(F102&gt;C102,1,0)</f>
        <v>0</v>
      </c>
    </row>
    <row r="103" customFormat="false" ht="13.8" hidden="false" customHeight="false" outlineLevel="0" collapsed="false">
      <c r="A103" s="0" t="s">
        <v>121</v>
      </c>
      <c r="B103" s="1" t="s">
        <v>110</v>
      </c>
      <c r="C103" s="1" t="n">
        <v>50</v>
      </c>
      <c r="D103" s="1" t="n">
        <v>50</v>
      </c>
      <c r="E103" s="1" t="n">
        <v>50</v>
      </c>
      <c r="F103" s="1" t="n">
        <v>50</v>
      </c>
      <c r="G103" s="1" t="n">
        <v>8100</v>
      </c>
      <c r="H103" s="0" t="n">
        <f aca="false">(D103+E103)/2</f>
        <v>50</v>
      </c>
      <c r="I103" s="0" t="n">
        <f aca="false">H103*G103/1000000</f>
        <v>0.405</v>
      </c>
      <c r="P103" s="0" t="n">
        <f aca="false">IF(F103&gt;C103,1,0)</f>
        <v>0</v>
      </c>
    </row>
    <row r="104" customFormat="false" ht="13.8" hidden="false" customHeight="false" outlineLevel="0" collapsed="false">
      <c r="A104" s="0" t="s">
        <v>122</v>
      </c>
      <c r="B104" s="1" t="s">
        <v>110</v>
      </c>
      <c r="C104" s="1" t="n">
        <v>50</v>
      </c>
      <c r="D104" s="1" t="n">
        <v>50</v>
      </c>
      <c r="E104" s="1" t="n">
        <v>50</v>
      </c>
      <c r="F104" s="1" t="n">
        <v>50</v>
      </c>
      <c r="G104" s="1" t="n">
        <v>205300</v>
      </c>
      <c r="H104" s="0" t="n">
        <f aca="false">(D104+E104)/2</f>
        <v>50</v>
      </c>
      <c r="I104" s="0" t="n">
        <f aca="false">H104*G104/1000000</f>
        <v>10.265</v>
      </c>
      <c r="P104" s="0" t="n">
        <f aca="false">IF(F104&gt;C104,1,0)</f>
        <v>0</v>
      </c>
    </row>
    <row r="105" customFormat="false" ht="13.8" hidden="false" customHeight="false" outlineLevel="0" collapsed="false">
      <c r="A105" s="0" t="s">
        <v>123</v>
      </c>
      <c r="B105" s="1" t="s">
        <v>110</v>
      </c>
      <c r="C105" s="1" t="n">
        <v>50</v>
      </c>
      <c r="D105" s="1" t="n">
        <v>50</v>
      </c>
      <c r="E105" s="1" t="n">
        <v>50</v>
      </c>
      <c r="F105" s="1" t="n">
        <v>50</v>
      </c>
      <c r="G105" s="1" t="n">
        <v>16700</v>
      </c>
      <c r="H105" s="0" t="n">
        <f aca="false">(D105+E105)/2</f>
        <v>50</v>
      </c>
      <c r="I105" s="0" t="n">
        <f aca="false">H105*G105/1000000</f>
        <v>0.835</v>
      </c>
      <c r="P105" s="0" t="n">
        <f aca="false">IF(F105&gt;C105,1,0)</f>
        <v>0</v>
      </c>
    </row>
    <row r="106" customFormat="false" ht="13.8" hidden="false" customHeight="false" outlineLevel="0" collapsed="false">
      <c r="A106" s="0" t="s">
        <v>124</v>
      </c>
      <c r="B106" s="1" t="s">
        <v>110</v>
      </c>
      <c r="C106" s="1" t="n">
        <v>50</v>
      </c>
      <c r="D106" s="1" t="n">
        <v>50</v>
      </c>
      <c r="E106" s="1" t="n">
        <v>50</v>
      </c>
      <c r="F106" s="1" t="n">
        <v>50</v>
      </c>
      <c r="G106" s="1" t="n">
        <v>54800</v>
      </c>
      <c r="H106" s="0" t="n">
        <f aca="false">(D106+E106)/2</f>
        <v>50</v>
      </c>
      <c r="I106" s="0" t="n">
        <f aca="false">H106*G106/1000000</f>
        <v>2.74</v>
      </c>
      <c r="P106" s="0" t="n">
        <f aca="false">IF(F106&gt;C106,1,0)</f>
        <v>0</v>
      </c>
    </row>
    <row r="107" customFormat="false" ht="13.8" hidden="false" customHeight="false" outlineLevel="0" collapsed="false">
      <c r="A107" s="0" t="s">
        <v>125</v>
      </c>
      <c r="B107" s="1" t="s">
        <v>110</v>
      </c>
      <c r="C107" s="1" t="n">
        <v>50</v>
      </c>
      <c r="D107" s="1" t="n">
        <v>50</v>
      </c>
      <c r="E107" s="1" t="n">
        <v>50</v>
      </c>
      <c r="F107" s="1" t="n">
        <v>50</v>
      </c>
      <c r="G107" s="1" t="n">
        <v>139500</v>
      </c>
      <c r="H107" s="0" t="n">
        <f aca="false">(D107+E107)/2</f>
        <v>50</v>
      </c>
      <c r="I107" s="0" t="n">
        <f aca="false">H107*G107/1000000</f>
        <v>6.975</v>
      </c>
      <c r="P107" s="0" t="n">
        <f aca="false">IF(F107&gt;C107,1,0)</f>
        <v>0</v>
      </c>
    </row>
    <row r="108" customFormat="false" ht="13.8" hidden="false" customHeight="false" outlineLevel="0" collapsed="false">
      <c r="A108" s="0" t="s">
        <v>126</v>
      </c>
      <c r="B108" s="1" t="s">
        <v>110</v>
      </c>
      <c r="C108" s="1" t="n">
        <v>50</v>
      </c>
      <c r="D108" s="1" t="n">
        <v>50</v>
      </c>
      <c r="E108" s="1" t="n">
        <v>50</v>
      </c>
      <c r="F108" s="1" t="n">
        <v>50</v>
      </c>
      <c r="G108" s="1" t="n">
        <v>47900</v>
      </c>
      <c r="H108" s="0" t="n">
        <f aca="false">(D108+E108)/2</f>
        <v>50</v>
      </c>
      <c r="I108" s="0" t="n">
        <f aca="false">H108*G108/1000000</f>
        <v>2.395</v>
      </c>
      <c r="P108" s="0" t="n">
        <f aca="false">IF(F108&gt;C108,1,0)</f>
        <v>0</v>
      </c>
    </row>
    <row r="109" customFormat="false" ht="13.8" hidden="false" customHeight="false" outlineLevel="0" collapsed="false">
      <c r="A109" s="0" t="s">
        <v>127</v>
      </c>
      <c r="B109" s="1" t="s">
        <v>110</v>
      </c>
      <c r="C109" s="1" t="n">
        <v>50</v>
      </c>
      <c r="D109" s="1" t="n">
        <v>50</v>
      </c>
      <c r="E109" s="1" t="n">
        <v>50</v>
      </c>
      <c r="F109" s="1" t="n">
        <v>50</v>
      </c>
      <c r="G109" s="1" t="n">
        <v>250300</v>
      </c>
      <c r="H109" s="0" t="n">
        <f aca="false">(D109+E109)/2</f>
        <v>50</v>
      </c>
      <c r="I109" s="0" t="n">
        <f aca="false">H109*G109/1000000</f>
        <v>12.515</v>
      </c>
      <c r="P109" s="0" t="n">
        <f aca="false">IF(F109&gt;C109,1,0)</f>
        <v>0</v>
      </c>
    </row>
    <row r="110" customFormat="false" ht="13.8" hidden="false" customHeight="false" outlineLevel="0" collapsed="false">
      <c r="A110" s="0" t="s">
        <v>128</v>
      </c>
      <c r="B110" s="1" t="s">
        <v>110</v>
      </c>
      <c r="C110" s="1" t="n">
        <v>50</v>
      </c>
      <c r="D110" s="1" t="n">
        <v>50</v>
      </c>
      <c r="E110" s="1" t="n">
        <v>50</v>
      </c>
      <c r="F110" s="1" t="n">
        <v>50</v>
      </c>
      <c r="G110" s="1" t="n">
        <v>1384500</v>
      </c>
      <c r="H110" s="0" t="n">
        <f aca="false">(D110+E110)/2</f>
        <v>50</v>
      </c>
      <c r="I110" s="0" t="n">
        <f aca="false">H110*G110/1000000</f>
        <v>69.225</v>
      </c>
      <c r="P110" s="0" t="n">
        <f aca="false">IF(F110&gt;C110,1,0)</f>
        <v>0</v>
      </c>
    </row>
    <row r="111" customFormat="false" ht="13.8" hidden="false" customHeight="false" outlineLevel="0" collapsed="false">
      <c r="A111" s="0" t="s">
        <v>129</v>
      </c>
      <c r="B111" s="1" t="s">
        <v>110</v>
      </c>
      <c r="C111" s="1" t="n">
        <v>51</v>
      </c>
      <c r="D111" s="1" t="n">
        <v>51</v>
      </c>
      <c r="E111" s="1" t="n">
        <v>50</v>
      </c>
      <c r="F111" s="1" t="n">
        <v>50</v>
      </c>
      <c r="G111" s="1" t="n">
        <v>1984500</v>
      </c>
      <c r="H111" s="0" t="n">
        <f aca="false">(D111+E111)/2</f>
        <v>50.5</v>
      </c>
      <c r="I111" s="0" t="n">
        <f aca="false">H111*G111/1000000</f>
        <v>100.21725</v>
      </c>
      <c r="P111" s="0" t="n">
        <f aca="false">IF(F111&gt;C111,1,0)</f>
        <v>0</v>
      </c>
    </row>
    <row r="112" customFormat="false" ht="13.8" hidden="false" customHeight="false" outlineLevel="0" collapsed="false">
      <c r="A112" s="0" t="s">
        <v>130</v>
      </c>
      <c r="B112" s="1" t="s">
        <v>110</v>
      </c>
      <c r="C112" s="1" t="n">
        <v>50</v>
      </c>
      <c r="D112" s="1" t="n">
        <v>51</v>
      </c>
      <c r="E112" s="1" t="n">
        <v>50</v>
      </c>
      <c r="F112" s="1" t="n">
        <v>51</v>
      </c>
      <c r="G112" s="1" t="n">
        <v>1957400</v>
      </c>
      <c r="H112" s="0" t="n">
        <f aca="false">(D112+E112)/2</f>
        <v>50.5</v>
      </c>
      <c r="I112" s="0" t="n">
        <f aca="false">H112*G112/1000000</f>
        <v>98.8487</v>
      </c>
      <c r="P112" s="0" t="n">
        <f aca="false">IF(F112&gt;C112,1,0)</f>
        <v>1</v>
      </c>
    </row>
    <row r="113" customFormat="false" ht="13.8" hidden="false" customHeight="false" outlineLevel="0" collapsed="false">
      <c r="A113" s="0" t="s">
        <v>131</v>
      </c>
      <c r="B113" s="1" t="s">
        <v>110</v>
      </c>
      <c r="C113" s="1" t="n">
        <v>51</v>
      </c>
      <c r="D113" s="1" t="n">
        <v>51</v>
      </c>
      <c r="E113" s="1" t="n">
        <v>50</v>
      </c>
      <c r="F113" s="1" t="n">
        <v>50</v>
      </c>
      <c r="G113" s="1" t="n">
        <v>10986700</v>
      </c>
      <c r="H113" s="0" t="n">
        <f aca="false">(D113+E113)/2</f>
        <v>50.5</v>
      </c>
      <c r="I113" s="0" t="n">
        <f aca="false">H113*G113/1000000</f>
        <v>554.82835</v>
      </c>
      <c r="P113" s="0" t="n">
        <f aca="false">IF(F113&gt;C113,1,0)</f>
        <v>0</v>
      </c>
    </row>
    <row r="114" customFormat="false" ht="13.8" hidden="false" customHeight="false" outlineLevel="0" collapsed="false">
      <c r="A114" s="0" t="s">
        <v>132</v>
      </c>
      <c r="B114" s="1" t="s">
        <v>110</v>
      </c>
      <c r="C114" s="1" t="n">
        <v>51</v>
      </c>
      <c r="D114" s="1" t="n">
        <v>51</v>
      </c>
      <c r="E114" s="1" t="n">
        <v>50</v>
      </c>
      <c r="F114" s="1" t="n">
        <v>50</v>
      </c>
      <c r="G114" s="1" t="n">
        <v>32525100</v>
      </c>
      <c r="H114" s="0" t="n">
        <f aca="false">(D114+E114)/2</f>
        <v>50.5</v>
      </c>
      <c r="I114" s="0" t="n">
        <f aca="false">H114*G114/1000000</f>
        <v>1642.51755</v>
      </c>
      <c r="P114" s="0" t="n">
        <f aca="false">IF(F114&gt;C114,1,0)</f>
        <v>0</v>
      </c>
    </row>
    <row r="115" customFormat="false" ht="13.8" hidden="false" customHeight="false" outlineLevel="0" collapsed="false">
      <c r="A115" s="0" t="s">
        <v>133</v>
      </c>
      <c r="B115" s="1" t="s">
        <v>110</v>
      </c>
      <c r="C115" s="1" t="n">
        <v>51</v>
      </c>
      <c r="D115" s="1" t="n">
        <v>52</v>
      </c>
      <c r="E115" s="1" t="n">
        <v>50</v>
      </c>
      <c r="F115" s="1" t="n">
        <v>51</v>
      </c>
      <c r="G115" s="1" t="n">
        <v>3140800</v>
      </c>
      <c r="H115" s="0" t="n">
        <f aca="false">(D115+E115)/2</f>
        <v>51</v>
      </c>
      <c r="I115" s="0" t="n">
        <f aca="false">H115*G115/1000000</f>
        <v>160.1808</v>
      </c>
      <c r="P115" s="0" t="n">
        <f aca="false">IF(F115&gt;C115,1,0)</f>
        <v>0</v>
      </c>
    </row>
    <row r="116" customFormat="false" ht="13.8" hidden="false" customHeight="false" outlineLevel="0" collapsed="false">
      <c r="A116" s="0" t="s">
        <v>134</v>
      </c>
      <c r="B116" s="1" t="s">
        <v>110</v>
      </c>
      <c r="C116" s="1" t="n">
        <v>51</v>
      </c>
      <c r="D116" s="1" t="n">
        <v>53</v>
      </c>
      <c r="E116" s="1" t="n">
        <v>50</v>
      </c>
      <c r="F116" s="1" t="n">
        <v>51</v>
      </c>
      <c r="G116" s="1" t="n">
        <v>8141700</v>
      </c>
      <c r="H116" s="0" t="n">
        <f aca="false">(D116+E116)/2</f>
        <v>51.5</v>
      </c>
      <c r="I116" s="0" t="n">
        <f aca="false">H116*G116/1000000</f>
        <v>419.29755</v>
      </c>
      <c r="P116" s="0" t="n">
        <f aca="false">IF(F116&gt;C116,1,0)</f>
        <v>0</v>
      </c>
    </row>
    <row r="117" customFormat="false" ht="13.8" hidden="false" customHeight="false" outlineLevel="0" collapsed="false">
      <c r="A117" s="0" t="s">
        <v>135</v>
      </c>
      <c r="B117" s="1" t="s">
        <v>110</v>
      </c>
      <c r="C117" s="1" t="n">
        <v>53</v>
      </c>
      <c r="D117" s="1" t="n">
        <v>53</v>
      </c>
      <c r="E117" s="1" t="n">
        <v>51</v>
      </c>
      <c r="F117" s="1" t="n">
        <v>51</v>
      </c>
      <c r="G117" s="1" t="n">
        <v>6000800</v>
      </c>
      <c r="H117" s="0" t="n">
        <f aca="false">(D117+E117)/2</f>
        <v>52</v>
      </c>
      <c r="I117" s="0" t="n">
        <f aca="false">H117*G117/1000000</f>
        <v>312.0416</v>
      </c>
      <c r="P117" s="0" t="n">
        <f aca="false">IF(F117&gt;C117,1,0)</f>
        <v>0</v>
      </c>
    </row>
    <row r="118" customFormat="false" ht="13.8" hidden="false" customHeight="false" outlineLevel="0" collapsed="false">
      <c r="A118" s="0" t="s">
        <v>136</v>
      </c>
      <c r="B118" s="1" t="s">
        <v>110</v>
      </c>
      <c r="C118" s="1" t="n">
        <v>54</v>
      </c>
      <c r="D118" s="1" t="n">
        <v>54</v>
      </c>
      <c r="E118" s="1" t="n">
        <v>53</v>
      </c>
      <c r="F118" s="1" t="n">
        <v>53</v>
      </c>
      <c r="G118" s="1" t="n">
        <v>12654700</v>
      </c>
      <c r="H118" s="0" t="n">
        <f aca="false">(D118+E118)/2</f>
        <v>53.5</v>
      </c>
      <c r="I118" s="0" t="n">
        <f aca="false">H118*G118/1000000</f>
        <v>677.02645</v>
      </c>
      <c r="P118" s="0" t="n">
        <f aca="false">IF(F118&gt;C118,1,0)</f>
        <v>0</v>
      </c>
    </row>
    <row r="119" customFormat="false" ht="13.8" hidden="false" customHeight="false" outlineLevel="0" collapsed="false">
      <c r="A119" s="0" t="s">
        <v>137</v>
      </c>
      <c r="B119" s="1" t="s">
        <v>110</v>
      </c>
      <c r="C119" s="1" t="n">
        <v>54</v>
      </c>
      <c r="D119" s="1" t="n">
        <v>54</v>
      </c>
      <c r="E119" s="1" t="n">
        <v>53</v>
      </c>
      <c r="F119" s="1" t="n">
        <v>53</v>
      </c>
      <c r="G119" s="1" t="n">
        <v>707100</v>
      </c>
      <c r="H119" s="0" t="n">
        <f aca="false">(D119+E119)/2</f>
        <v>53.5</v>
      </c>
      <c r="I119" s="0" t="n">
        <f aca="false">H119*G119/1000000</f>
        <v>37.82985</v>
      </c>
      <c r="P119" s="0" t="n">
        <f aca="false">IF(F119&gt;C119,1,0)</f>
        <v>0</v>
      </c>
    </row>
    <row r="120" customFormat="false" ht="13.8" hidden="false" customHeight="false" outlineLevel="0" collapsed="false">
      <c r="A120" s="0" t="s">
        <v>138</v>
      </c>
      <c r="B120" s="1" t="s">
        <v>110</v>
      </c>
      <c r="C120" s="1" t="n">
        <v>54</v>
      </c>
      <c r="D120" s="1" t="n">
        <v>55</v>
      </c>
      <c r="E120" s="1" t="n">
        <v>52</v>
      </c>
      <c r="F120" s="1" t="n">
        <v>54</v>
      </c>
      <c r="G120" s="1" t="n">
        <v>6087300</v>
      </c>
      <c r="H120" s="0" t="n">
        <f aca="false">(D120+E120)/2</f>
        <v>53.5</v>
      </c>
      <c r="I120" s="0" t="n">
        <f aca="false">H120*G120/1000000</f>
        <v>325.67055</v>
      </c>
      <c r="P120" s="0" t="n">
        <f aca="false">IF(F120&gt;C120,1,0)</f>
        <v>0</v>
      </c>
    </row>
    <row r="121" customFormat="false" ht="13.8" hidden="false" customHeight="false" outlineLevel="0" collapsed="false">
      <c r="A121" s="0" t="s">
        <v>139</v>
      </c>
      <c r="B121" s="1" t="s">
        <v>110</v>
      </c>
      <c r="C121" s="1" t="n">
        <v>53</v>
      </c>
      <c r="D121" s="1" t="n">
        <v>54</v>
      </c>
      <c r="E121" s="1" t="n">
        <v>53</v>
      </c>
      <c r="F121" s="1" t="n">
        <v>54</v>
      </c>
      <c r="G121" s="1" t="n">
        <v>877200</v>
      </c>
      <c r="H121" s="0" t="n">
        <f aca="false">(D121+E121)/2</f>
        <v>53.5</v>
      </c>
      <c r="I121" s="0" t="n">
        <f aca="false">H121*G121/1000000</f>
        <v>46.9302</v>
      </c>
      <c r="P121" s="0" t="n">
        <f aca="false">IF(F121&gt;C121,1,0)</f>
        <v>1</v>
      </c>
    </row>
    <row r="122" customFormat="false" ht="13.8" hidden="false" customHeight="false" outlineLevel="0" collapsed="false">
      <c r="A122" s="0" t="s">
        <v>140</v>
      </c>
      <c r="B122" s="1" t="s">
        <v>141</v>
      </c>
      <c r="C122" s="1" t="n">
        <v>1350</v>
      </c>
      <c r="D122" s="1" t="n">
        <v>1365</v>
      </c>
      <c r="E122" s="1" t="n">
        <v>1325</v>
      </c>
      <c r="F122" s="1" t="n">
        <v>1335</v>
      </c>
      <c r="G122" s="1" t="n">
        <v>8618600</v>
      </c>
      <c r="H122" s="0" t="n">
        <f aca="false">(D122+E122)/2</f>
        <v>1345</v>
      </c>
      <c r="I122" s="0" t="n">
        <f aca="false">H122*G122/1000000</f>
        <v>11592.017</v>
      </c>
      <c r="J122" s="0" t="n">
        <f aca="false">SUM(I122:I151)</f>
        <v>463446.13425</v>
      </c>
      <c r="K122" s="0" t="n">
        <f aca="false">AVERAGE(I122:I151)</f>
        <v>15448.204475</v>
      </c>
      <c r="L122" s="0" t="n">
        <f aca="false">AVERAGE(G122:G151)</f>
        <v>12023996.6666667</v>
      </c>
      <c r="M122" s="0" t="n">
        <f aca="false">_xlfn.STDEV.S(G122:G151)/L122</f>
        <v>0.644466457183659</v>
      </c>
      <c r="N122" s="0" t="n">
        <f aca="false">MIN(I122:I151)</f>
        <v>5513.34525</v>
      </c>
      <c r="O122" s="0" t="n">
        <f aca="false">MAX(I122:I151)</f>
        <v>43054.42275</v>
      </c>
      <c r="P122" s="0" t="n">
        <f aca="false">IF(F122&gt;C122,1,0)</f>
        <v>0</v>
      </c>
      <c r="Q122" s="0" t="n">
        <f aca="false">SUM(P122:P151)</f>
        <v>12</v>
      </c>
    </row>
    <row r="123" customFormat="false" ht="13.8" hidden="false" customHeight="false" outlineLevel="0" collapsed="false">
      <c r="A123" s="0" t="s">
        <v>142</v>
      </c>
      <c r="B123" s="1" t="s">
        <v>141</v>
      </c>
      <c r="C123" s="1" t="n">
        <v>1300</v>
      </c>
      <c r="D123" s="1" t="n">
        <v>1340</v>
      </c>
      <c r="E123" s="1" t="n">
        <v>1300</v>
      </c>
      <c r="F123" s="1" t="n">
        <v>1320</v>
      </c>
      <c r="G123" s="1" t="n">
        <v>9663500</v>
      </c>
      <c r="H123" s="0" t="n">
        <f aca="false">(D123+E123)/2</f>
        <v>1320</v>
      </c>
      <c r="I123" s="0" t="n">
        <f aca="false">H123*G123/1000000</f>
        <v>12755.82</v>
      </c>
      <c r="P123" s="0" t="n">
        <f aca="false">IF(F123&gt;C123,1,0)</f>
        <v>1</v>
      </c>
    </row>
    <row r="124" customFormat="false" ht="13.8" hidden="false" customHeight="false" outlineLevel="0" collapsed="false">
      <c r="A124" s="0" t="s">
        <v>143</v>
      </c>
      <c r="B124" s="1" t="s">
        <v>141</v>
      </c>
      <c r="C124" s="1" t="n">
        <v>1350</v>
      </c>
      <c r="D124" s="1" t="n">
        <v>1350</v>
      </c>
      <c r="E124" s="1" t="n">
        <v>1300</v>
      </c>
      <c r="F124" s="1" t="n">
        <v>1300</v>
      </c>
      <c r="G124" s="1" t="n">
        <v>6466100</v>
      </c>
      <c r="H124" s="0" t="n">
        <f aca="false">(D124+E124)/2</f>
        <v>1325</v>
      </c>
      <c r="I124" s="0" t="n">
        <f aca="false">H124*G124/1000000</f>
        <v>8567.5825</v>
      </c>
      <c r="P124" s="0" t="n">
        <f aca="false">IF(F124&gt;C124,1,0)</f>
        <v>0</v>
      </c>
    </row>
    <row r="125" customFormat="false" ht="13.8" hidden="false" customHeight="false" outlineLevel="0" collapsed="false">
      <c r="A125" s="0" t="s">
        <v>144</v>
      </c>
      <c r="B125" s="1" t="s">
        <v>141</v>
      </c>
      <c r="C125" s="1" t="n">
        <v>1320</v>
      </c>
      <c r="D125" s="1" t="n">
        <v>1330</v>
      </c>
      <c r="E125" s="1" t="n">
        <v>1315</v>
      </c>
      <c r="F125" s="1" t="n">
        <v>1320</v>
      </c>
      <c r="G125" s="1" t="n">
        <v>10053200</v>
      </c>
      <c r="H125" s="0" t="n">
        <f aca="false">(D125+E125)/2</f>
        <v>1322.5</v>
      </c>
      <c r="I125" s="0" t="n">
        <f aca="false">H125*G125/1000000</f>
        <v>13295.357</v>
      </c>
      <c r="P125" s="0" t="n">
        <f aca="false">IF(F125&gt;C125,1,0)</f>
        <v>0</v>
      </c>
    </row>
    <row r="126" customFormat="false" ht="13.8" hidden="false" customHeight="false" outlineLevel="0" collapsed="false">
      <c r="A126" s="0" t="s">
        <v>145</v>
      </c>
      <c r="B126" s="1" t="s">
        <v>141</v>
      </c>
      <c r="C126" s="1" t="n">
        <v>1355</v>
      </c>
      <c r="D126" s="1" t="n">
        <v>1360</v>
      </c>
      <c r="E126" s="1" t="n">
        <v>1300</v>
      </c>
      <c r="F126" s="1" t="n">
        <v>1320</v>
      </c>
      <c r="G126" s="1" t="n">
        <v>10877400</v>
      </c>
      <c r="H126" s="0" t="n">
        <f aca="false">(D126+E126)/2</f>
        <v>1330</v>
      </c>
      <c r="I126" s="0" t="n">
        <f aca="false">H126*G126/1000000</f>
        <v>14466.942</v>
      </c>
      <c r="P126" s="0" t="n">
        <f aca="false">IF(F126&gt;C126,1,0)</f>
        <v>0</v>
      </c>
    </row>
    <row r="127" customFormat="false" ht="13.8" hidden="false" customHeight="false" outlineLevel="0" collapsed="false">
      <c r="A127" s="0" t="s">
        <v>146</v>
      </c>
      <c r="B127" s="1" t="s">
        <v>141</v>
      </c>
      <c r="C127" s="1" t="n">
        <v>1355</v>
      </c>
      <c r="D127" s="1" t="n">
        <v>1380</v>
      </c>
      <c r="E127" s="1" t="n">
        <v>1350</v>
      </c>
      <c r="F127" s="1" t="n">
        <v>1350</v>
      </c>
      <c r="G127" s="1" t="n">
        <v>4792800</v>
      </c>
      <c r="H127" s="0" t="n">
        <f aca="false">(D127+E127)/2</f>
        <v>1365</v>
      </c>
      <c r="I127" s="0" t="n">
        <f aca="false">H127*G127/1000000</f>
        <v>6542.172</v>
      </c>
      <c r="P127" s="0" t="n">
        <f aca="false">IF(F127&gt;C127,1,0)</f>
        <v>0</v>
      </c>
    </row>
    <row r="128" customFormat="false" ht="13.8" hidden="false" customHeight="false" outlineLevel="0" collapsed="false">
      <c r="A128" s="0" t="s">
        <v>147</v>
      </c>
      <c r="B128" s="1" t="s">
        <v>141</v>
      </c>
      <c r="C128" s="1" t="n">
        <v>1365</v>
      </c>
      <c r="D128" s="1" t="n">
        <v>1385</v>
      </c>
      <c r="E128" s="1" t="n">
        <v>1350</v>
      </c>
      <c r="F128" s="1" t="n">
        <v>1350</v>
      </c>
      <c r="G128" s="1" t="n">
        <v>11793000</v>
      </c>
      <c r="H128" s="0" t="n">
        <f aca="false">(D128+E128)/2</f>
        <v>1367.5</v>
      </c>
      <c r="I128" s="0" t="n">
        <f aca="false">H128*G128/1000000</f>
        <v>16126.9275</v>
      </c>
      <c r="P128" s="0" t="n">
        <f aca="false">IF(F128&gt;C128,1,0)</f>
        <v>0</v>
      </c>
    </row>
    <row r="129" customFormat="false" ht="13.8" hidden="false" customHeight="false" outlineLevel="0" collapsed="false">
      <c r="A129" s="0" t="s">
        <v>148</v>
      </c>
      <c r="B129" s="1" t="s">
        <v>141</v>
      </c>
      <c r="C129" s="1" t="n">
        <v>1350</v>
      </c>
      <c r="D129" s="1" t="n">
        <v>1390</v>
      </c>
      <c r="E129" s="1" t="n">
        <v>1340</v>
      </c>
      <c r="F129" s="1" t="n">
        <v>1360</v>
      </c>
      <c r="G129" s="1" t="n">
        <v>12737800</v>
      </c>
      <c r="H129" s="0" t="n">
        <f aca="false">(D129+E129)/2</f>
        <v>1365</v>
      </c>
      <c r="I129" s="0" t="n">
        <f aca="false">H129*G129/1000000</f>
        <v>17387.097</v>
      </c>
      <c r="P129" s="0" t="n">
        <f aca="false">IF(F129&gt;C129,1,0)</f>
        <v>1</v>
      </c>
    </row>
    <row r="130" customFormat="false" ht="13.8" hidden="false" customHeight="false" outlineLevel="0" collapsed="false">
      <c r="A130" s="0" t="s">
        <v>149</v>
      </c>
      <c r="B130" s="1" t="s">
        <v>141</v>
      </c>
      <c r="C130" s="1" t="n">
        <v>1390</v>
      </c>
      <c r="D130" s="1" t="n">
        <v>1395</v>
      </c>
      <c r="E130" s="1" t="n">
        <v>1330</v>
      </c>
      <c r="F130" s="1" t="n">
        <v>1330</v>
      </c>
      <c r="G130" s="1" t="n">
        <v>7722500</v>
      </c>
      <c r="H130" s="0" t="n">
        <f aca="false">(D130+E130)/2</f>
        <v>1362.5</v>
      </c>
      <c r="I130" s="0" t="n">
        <f aca="false">H130*G130/1000000</f>
        <v>10521.90625</v>
      </c>
      <c r="P130" s="0" t="n">
        <f aca="false">IF(F130&gt;C130,1,0)</f>
        <v>0</v>
      </c>
    </row>
    <row r="131" customFormat="false" ht="13.8" hidden="false" customHeight="false" outlineLevel="0" collapsed="false">
      <c r="A131" s="0" t="s">
        <v>150</v>
      </c>
      <c r="B131" s="1" t="s">
        <v>141</v>
      </c>
      <c r="C131" s="1" t="n">
        <v>1320</v>
      </c>
      <c r="D131" s="1" t="n">
        <v>1390</v>
      </c>
      <c r="E131" s="1" t="n">
        <v>1320</v>
      </c>
      <c r="F131" s="1" t="n">
        <v>1375</v>
      </c>
      <c r="G131" s="1" t="n">
        <v>16232900</v>
      </c>
      <c r="H131" s="0" t="n">
        <f aca="false">(D131+E131)/2</f>
        <v>1355</v>
      </c>
      <c r="I131" s="0" t="n">
        <f aca="false">H131*G131/1000000</f>
        <v>21995.5795</v>
      </c>
      <c r="P131" s="0" t="n">
        <f aca="false">IF(F131&gt;C131,1,0)</f>
        <v>1</v>
      </c>
    </row>
    <row r="132" customFormat="false" ht="13.8" hidden="false" customHeight="false" outlineLevel="0" collapsed="false">
      <c r="A132" s="0" t="s">
        <v>151</v>
      </c>
      <c r="B132" s="1" t="s">
        <v>141</v>
      </c>
      <c r="C132" s="1" t="n">
        <v>1295</v>
      </c>
      <c r="D132" s="1" t="n">
        <v>1310</v>
      </c>
      <c r="E132" s="1" t="n">
        <v>1280</v>
      </c>
      <c r="F132" s="1" t="n">
        <v>1300</v>
      </c>
      <c r="G132" s="1" t="n">
        <v>6146800</v>
      </c>
      <c r="H132" s="0" t="n">
        <f aca="false">(D132+E132)/2</f>
        <v>1295</v>
      </c>
      <c r="I132" s="0" t="n">
        <f aca="false">H132*G132/1000000</f>
        <v>7960.106</v>
      </c>
      <c r="P132" s="0" t="n">
        <f aca="false">IF(F132&gt;C132,1,0)</f>
        <v>1</v>
      </c>
    </row>
    <row r="133" customFormat="false" ht="13.8" hidden="false" customHeight="false" outlineLevel="0" collapsed="false">
      <c r="A133" s="0" t="s">
        <v>152</v>
      </c>
      <c r="B133" s="1" t="s">
        <v>141</v>
      </c>
      <c r="C133" s="1" t="n">
        <v>1300</v>
      </c>
      <c r="D133" s="1" t="n">
        <v>1315</v>
      </c>
      <c r="E133" s="1" t="n">
        <v>1280</v>
      </c>
      <c r="F133" s="1" t="n">
        <v>1295</v>
      </c>
      <c r="G133" s="1" t="n">
        <v>10428200</v>
      </c>
      <c r="H133" s="0" t="n">
        <f aca="false">(D133+E133)/2</f>
        <v>1297.5</v>
      </c>
      <c r="I133" s="0" t="n">
        <f aca="false">H133*G133/1000000</f>
        <v>13530.5895</v>
      </c>
      <c r="P133" s="0" t="n">
        <f aca="false">IF(F133&gt;C133,1,0)</f>
        <v>0</v>
      </c>
    </row>
    <row r="134" customFormat="false" ht="13.8" hidden="false" customHeight="false" outlineLevel="0" collapsed="false">
      <c r="A134" s="0" t="s">
        <v>153</v>
      </c>
      <c r="B134" s="1" t="s">
        <v>141</v>
      </c>
      <c r="C134" s="1" t="n">
        <v>1270</v>
      </c>
      <c r="D134" s="1" t="n">
        <v>1295</v>
      </c>
      <c r="E134" s="1" t="n">
        <v>1255</v>
      </c>
      <c r="F134" s="1" t="n">
        <v>1280</v>
      </c>
      <c r="G134" s="1" t="n">
        <v>5144000</v>
      </c>
      <c r="H134" s="0" t="n">
        <f aca="false">(D134+E134)/2</f>
        <v>1275</v>
      </c>
      <c r="I134" s="0" t="n">
        <f aca="false">H134*G134/1000000</f>
        <v>6558.6</v>
      </c>
      <c r="P134" s="0" t="n">
        <f aca="false">IF(F134&gt;C134,1,0)</f>
        <v>1</v>
      </c>
    </row>
    <row r="135" customFormat="false" ht="13.8" hidden="false" customHeight="false" outlineLevel="0" collapsed="false">
      <c r="A135" s="0" t="s">
        <v>154</v>
      </c>
      <c r="B135" s="1" t="s">
        <v>141</v>
      </c>
      <c r="C135" s="1" t="n">
        <v>1235</v>
      </c>
      <c r="D135" s="1" t="n">
        <v>1255</v>
      </c>
      <c r="E135" s="1" t="n">
        <v>1225</v>
      </c>
      <c r="F135" s="1" t="n">
        <v>1250</v>
      </c>
      <c r="G135" s="1" t="n">
        <v>8937300</v>
      </c>
      <c r="H135" s="0" t="n">
        <f aca="false">(D135+E135)/2</f>
        <v>1240</v>
      </c>
      <c r="I135" s="0" t="n">
        <f aca="false">H135*G135/1000000</f>
        <v>11082.252</v>
      </c>
      <c r="P135" s="0" t="n">
        <f aca="false">IF(F135&gt;C135,1,0)</f>
        <v>1</v>
      </c>
    </row>
    <row r="136" customFormat="false" ht="13.8" hidden="false" customHeight="false" outlineLevel="0" collapsed="false">
      <c r="A136" s="0" t="s">
        <v>155</v>
      </c>
      <c r="B136" s="1" t="s">
        <v>141</v>
      </c>
      <c r="C136" s="1" t="n">
        <v>1240</v>
      </c>
      <c r="D136" s="1" t="n">
        <v>1260</v>
      </c>
      <c r="E136" s="1" t="n">
        <v>1225</v>
      </c>
      <c r="F136" s="1" t="n">
        <v>1225</v>
      </c>
      <c r="G136" s="1" t="n">
        <v>4437300</v>
      </c>
      <c r="H136" s="0" t="n">
        <f aca="false">(D136+E136)/2</f>
        <v>1242.5</v>
      </c>
      <c r="I136" s="0" t="n">
        <f aca="false">H136*G136/1000000</f>
        <v>5513.34525</v>
      </c>
      <c r="P136" s="0" t="n">
        <f aca="false">IF(F136&gt;C136,1,0)</f>
        <v>0</v>
      </c>
    </row>
    <row r="137" customFormat="false" ht="13.8" hidden="false" customHeight="false" outlineLevel="0" collapsed="false">
      <c r="A137" s="0" t="s">
        <v>156</v>
      </c>
      <c r="B137" s="1" t="s">
        <v>141</v>
      </c>
      <c r="C137" s="1" t="n">
        <v>1270</v>
      </c>
      <c r="D137" s="1" t="n">
        <v>1275</v>
      </c>
      <c r="E137" s="1" t="n">
        <v>1225</v>
      </c>
      <c r="F137" s="1" t="n">
        <v>1225</v>
      </c>
      <c r="G137" s="1" t="n">
        <v>6509900</v>
      </c>
      <c r="H137" s="0" t="n">
        <f aca="false">(D137+E137)/2</f>
        <v>1250</v>
      </c>
      <c r="I137" s="0" t="n">
        <f aca="false">H137*G137/1000000</f>
        <v>8137.375</v>
      </c>
      <c r="P137" s="0" t="n">
        <f aca="false">IF(F137&gt;C137,1,0)</f>
        <v>0</v>
      </c>
    </row>
    <row r="138" customFormat="false" ht="13.8" hidden="false" customHeight="false" outlineLevel="0" collapsed="false">
      <c r="A138" s="0" t="s">
        <v>157</v>
      </c>
      <c r="B138" s="1" t="s">
        <v>141</v>
      </c>
      <c r="C138" s="1" t="n">
        <v>1330</v>
      </c>
      <c r="D138" s="1" t="n">
        <v>1330</v>
      </c>
      <c r="E138" s="1" t="n">
        <v>1275</v>
      </c>
      <c r="F138" s="1" t="n">
        <v>1275</v>
      </c>
      <c r="G138" s="1" t="n">
        <v>7704700</v>
      </c>
      <c r="H138" s="0" t="n">
        <f aca="false">(D138+E138)/2</f>
        <v>1302.5</v>
      </c>
      <c r="I138" s="0" t="n">
        <f aca="false">H138*G138/1000000</f>
        <v>10035.37175</v>
      </c>
      <c r="P138" s="0" t="n">
        <f aca="false">IF(F138&gt;C138,1,0)</f>
        <v>0</v>
      </c>
    </row>
    <row r="139" customFormat="false" ht="13.8" hidden="false" customHeight="false" outlineLevel="0" collapsed="false">
      <c r="A139" s="0" t="s">
        <v>158</v>
      </c>
      <c r="B139" s="1" t="s">
        <v>141</v>
      </c>
      <c r="C139" s="1" t="n">
        <v>1350</v>
      </c>
      <c r="D139" s="1" t="n">
        <v>1360</v>
      </c>
      <c r="E139" s="1" t="n">
        <v>1320</v>
      </c>
      <c r="F139" s="1" t="n">
        <v>1330</v>
      </c>
      <c r="G139" s="1" t="n">
        <v>8518200</v>
      </c>
      <c r="H139" s="0" t="n">
        <f aca="false">(D139+E139)/2</f>
        <v>1340</v>
      </c>
      <c r="I139" s="0" t="n">
        <f aca="false">H139*G139/1000000</f>
        <v>11414.388</v>
      </c>
      <c r="P139" s="0" t="n">
        <f aca="false">IF(F139&gt;C139,1,0)</f>
        <v>0</v>
      </c>
    </row>
    <row r="140" customFormat="false" ht="13.8" hidden="false" customHeight="false" outlineLevel="0" collapsed="false">
      <c r="A140" s="0" t="s">
        <v>159</v>
      </c>
      <c r="B140" s="1" t="s">
        <v>141</v>
      </c>
      <c r="C140" s="1" t="n">
        <v>1350</v>
      </c>
      <c r="D140" s="1" t="n">
        <v>1370</v>
      </c>
      <c r="E140" s="1" t="n">
        <v>1320</v>
      </c>
      <c r="F140" s="1" t="n">
        <v>1350</v>
      </c>
      <c r="G140" s="1" t="n">
        <v>15607000</v>
      </c>
      <c r="H140" s="0" t="n">
        <f aca="false">(D140+E140)/2</f>
        <v>1345</v>
      </c>
      <c r="I140" s="0" t="n">
        <f aca="false">H140*G140/1000000</f>
        <v>20991.415</v>
      </c>
      <c r="P140" s="0" t="n">
        <f aca="false">IF(F140&gt;C140,1,0)</f>
        <v>0</v>
      </c>
    </row>
    <row r="141" customFormat="false" ht="13.8" hidden="false" customHeight="false" outlineLevel="0" collapsed="false">
      <c r="A141" s="0" t="s">
        <v>160</v>
      </c>
      <c r="B141" s="1" t="s">
        <v>141</v>
      </c>
      <c r="C141" s="1" t="n">
        <v>1290</v>
      </c>
      <c r="D141" s="1" t="n">
        <v>1340</v>
      </c>
      <c r="E141" s="1" t="n">
        <v>1270</v>
      </c>
      <c r="F141" s="1" t="n">
        <v>1340</v>
      </c>
      <c r="G141" s="1" t="n">
        <v>31440100</v>
      </c>
      <c r="H141" s="0" t="n">
        <f aca="false">(D141+E141)/2</f>
        <v>1305</v>
      </c>
      <c r="I141" s="0" t="n">
        <f aca="false">H141*G141/1000000</f>
        <v>41029.3305</v>
      </c>
      <c r="P141" s="0" t="n">
        <f aca="false">IF(F141&gt;C141,1,0)</f>
        <v>1</v>
      </c>
    </row>
    <row r="142" customFormat="false" ht="13.8" hidden="false" customHeight="false" outlineLevel="0" collapsed="false">
      <c r="A142" s="0" t="s">
        <v>161</v>
      </c>
      <c r="B142" s="1" t="s">
        <v>141</v>
      </c>
      <c r="C142" s="1" t="n">
        <v>1265</v>
      </c>
      <c r="D142" s="1" t="n">
        <v>1310</v>
      </c>
      <c r="E142" s="1" t="n">
        <v>1255</v>
      </c>
      <c r="F142" s="1" t="n">
        <v>1295</v>
      </c>
      <c r="G142" s="1" t="n">
        <v>33570700</v>
      </c>
      <c r="H142" s="0" t="n">
        <f aca="false">(D142+E142)/2</f>
        <v>1282.5</v>
      </c>
      <c r="I142" s="0" t="n">
        <f aca="false">H142*G142/1000000</f>
        <v>43054.42275</v>
      </c>
      <c r="P142" s="0" t="n">
        <f aca="false">IF(F142&gt;C142,1,0)</f>
        <v>1</v>
      </c>
    </row>
    <row r="143" customFormat="false" ht="13.8" hidden="false" customHeight="false" outlineLevel="0" collapsed="false">
      <c r="A143" s="0" t="s">
        <v>162</v>
      </c>
      <c r="B143" s="1" t="s">
        <v>141</v>
      </c>
      <c r="C143" s="1" t="n">
        <v>1250</v>
      </c>
      <c r="D143" s="1" t="n">
        <v>1280</v>
      </c>
      <c r="E143" s="1" t="n">
        <v>1235</v>
      </c>
      <c r="F143" s="1" t="n">
        <v>1265</v>
      </c>
      <c r="G143" s="1" t="n">
        <v>16269300</v>
      </c>
      <c r="H143" s="0" t="n">
        <f aca="false">(D143+E143)/2</f>
        <v>1257.5</v>
      </c>
      <c r="I143" s="0" t="n">
        <f aca="false">H143*G143/1000000</f>
        <v>20458.64475</v>
      </c>
      <c r="P143" s="0" t="n">
        <f aca="false">IF(F143&gt;C143,1,0)</f>
        <v>1</v>
      </c>
    </row>
    <row r="144" customFormat="false" ht="13.8" hidden="false" customHeight="false" outlineLevel="0" collapsed="false">
      <c r="A144" s="0" t="s">
        <v>163</v>
      </c>
      <c r="B144" s="1" t="s">
        <v>141</v>
      </c>
      <c r="C144" s="1" t="n">
        <v>1250</v>
      </c>
      <c r="D144" s="1" t="n">
        <v>1265</v>
      </c>
      <c r="E144" s="1" t="n">
        <v>1220</v>
      </c>
      <c r="F144" s="1" t="n">
        <v>1250</v>
      </c>
      <c r="G144" s="1" t="n">
        <v>11341600</v>
      </c>
      <c r="H144" s="0" t="n">
        <f aca="false">(D144+E144)/2</f>
        <v>1242.5</v>
      </c>
      <c r="I144" s="0" t="n">
        <f aca="false">H144*G144/1000000</f>
        <v>14091.938</v>
      </c>
      <c r="P144" s="0" t="n">
        <f aca="false">IF(F144&gt;C144,1,0)</f>
        <v>0</v>
      </c>
    </row>
    <row r="145" customFormat="false" ht="13.8" hidden="false" customHeight="false" outlineLevel="0" collapsed="false">
      <c r="A145" s="0" t="s">
        <v>164</v>
      </c>
      <c r="B145" s="1" t="s">
        <v>141</v>
      </c>
      <c r="C145" s="1" t="n">
        <v>1230</v>
      </c>
      <c r="D145" s="1" t="n">
        <v>1235</v>
      </c>
      <c r="E145" s="1" t="n">
        <v>1205</v>
      </c>
      <c r="F145" s="1" t="n">
        <v>1230</v>
      </c>
      <c r="G145" s="1" t="n">
        <v>5518400</v>
      </c>
      <c r="H145" s="0" t="n">
        <f aca="false">(D145+E145)/2</f>
        <v>1220</v>
      </c>
      <c r="I145" s="0" t="n">
        <f aca="false">H145*G145/1000000</f>
        <v>6732.448</v>
      </c>
      <c r="P145" s="0" t="n">
        <f aca="false">IF(F145&gt;C145,1,0)</f>
        <v>0</v>
      </c>
    </row>
    <row r="146" customFormat="false" ht="13.8" hidden="false" customHeight="false" outlineLevel="0" collapsed="false">
      <c r="A146" s="0" t="s">
        <v>165</v>
      </c>
      <c r="B146" s="1" t="s">
        <v>141</v>
      </c>
      <c r="C146" s="1" t="n">
        <v>1235</v>
      </c>
      <c r="D146" s="1" t="n">
        <v>1245</v>
      </c>
      <c r="E146" s="1" t="n">
        <v>1210</v>
      </c>
      <c r="F146" s="1" t="n">
        <v>1230</v>
      </c>
      <c r="G146" s="1" t="n">
        <v>12061500</v>
      </c>
      <c r="H146" s="0" t="n">
        <f aca="false">(D146+E146)/2</f>
        <v>1227.5</v>
      </c>
      <c r="I146" s="0" t="n">
        <f aca="false">H146*G146/1000000</f>
        <v>14805.49125</v>
      </c>
      <c r="P146" s="0" t="n">
        <f aca="false">IF(F146&gt;C146,1,0)</f>
        <v>0</v>
      </c>
    </row>
    <row r="147" customFormat="false" ht="13.8" hidden="false" customHeight="false" outlineLevel="0" collapsed="false">
      <c r="A147" s="0" t="s">
        <v>166</v>
      </c>
      <c r="B147" s="1" t="s">
        <v>141</v>
      </c>
      <c r="C147" s="1" t="n">
        <v>1200</v>
      </c>
      <c r="D147" s="1" t="n">
        <v>1235</v>
      </c>
      <c r="E147" s="1" t="n">
        <v>1180</v>
      </c>
      <c r="F147" s="1" t="n">
        <v>1220</v>
      </c>
      <c r="G147" s="1" t="n">
        <v>9426400</v>
      </c>
      <c r="H147" s="0" t="n">
        <f aca="false">(D147+E147)/2</f>
        <v>1207.5</v>
      </c>
      <c r="I147" s="0" t="n">
        <f aca="false">H147*G147/1000000</f>
        <v>11382.378</v>
      </c>
      <c r="P147" s="0" t="n">
        <f aca="false">IF(F147&gt;C147,1,0)</f>
        <v>1</v>
      </c>
    </row>
    <row r="148" customFormat="false" ht="13.8" hidden="false" customHeight="false" outlineLevel="0" collapsed="false">
      <c r="A148" s="0" t="s">
        <v>167</v>
      </c>
      <c r="B148" s="1" t="s">
        <v>141</v>
      </c>
      <c r="C148" s="1" t="n">
        <v>1180</v>
      </c>
      <c r="D148" s="1" t="n">
        <v>1220</v>
      </c>
      <c r="E148" s="1" t="n">
        <v>1180</v>
      </c>
      <c r="F148" s="1" t="n">
        <v>1190</v>
      </c>
      <c r="G148" s="1" t="n">
        <v>10418000</v>
      </c>
      <c r="H148" s="0" t="n">
        <f aca="false">(D148+E148)/2</f>
        <v>1200</v>
      </c>
      <c r="I148" s="0" t="n">
        <f aca="false">H148*G148/1000000</f>
        <v>12501.6</v>
      </c>
      <c r="P148" s="0" t="n">
        <f aca="false">IF(F148&gt;C148,1,0)</f>
        <v>1</v>
      </c>
    </row>
    <row r="149" customFormat="false" ht="13.8" hidden="false" customHeight="false" outlineLevel="0" collapsed="false">
      <c r="A149" s="0" t="s">
        <v>168</v>
      </c>
      <c r="B149" s="1" t="s">
        <v>141</v>
      </c>
      <c r="C149" s="1" t="n">
        <v>1245</v>
      </c>
      <c r="D149" s="1" t="n">
        <v>1265</v>
      </c>
      <c r="E149" s="1" t="n">
        <v>1170</v>
      </c>
      <c r="F149" s="1" t="n">
        <v>1180</v>
      </c>
      <c r="G149" s="1" t="n">
        <v>29552500</v>
      </c>
      <c r="H149" s="0" t="n">
        <f aca="false">(D149+E149)/2</f>
        <v>1217.5</v>
      </c>
      <c r="I149" s="0" t="n">
        <f aca="false">H149*G149/1000000</f>
        <v>35980.16875</v>
      </c>
      <c r="P149" s="0" t="n">
        <f aca="false">IF(F149&gt;C149,1,0)</f>
        <v>0</v>
      </c>
    </row>
    <row r="150" customFormat="false" ht="13.8" hidden="false" customHeight="false" outlineLevel="0" collapsed="false">
      <c r="A150" s="0" t="s">
        <v>169</v>
      </c>
      <c r="B150" s="1" t="s">
        <v>141</v>
      </c>
      <c r="C150" s="1" t="n">
        <v>1185</v>
      </c>
      <c r="D150" s="1" t="n">
        <v>1265</v>
      </c>
      <c r="E150" s="1" t="n">
        <v>1170</v>
      </c>
      <c r="F150" s="1" t="n">
        <v>1240</v>
      </c>
      <c r="G150" s="1" t="n">
        <v>22843600</v>
      </c>
      <c r="H150" s="0" t="n">
        <f aca="false">(D150+E150)/2</f>
        <v>1217.5</v>
      </c>
      <c r="I150" s="0" t="n">
        <f aca="false">H150*G150/1000000</f>
        <v>27812.083</v>
      </c>
      <c r="P150" s="0" t="n">
        <f aca="false">IF(F150&gt;C150,1,0)</f>
        <v>1</v>
      </c>
    </row>
    <row r="151" customFormat="false" ht="13.8" hidden="false" customHeight="false" outlineLevel="0" collapsed="false">
      <c r="A151" s="0" t="s">
        <v>170</v>
      </c>
      <c r="B151" s="1" t="s">
        <v>141</v>
      </c>
      <c r="C151" s="1" t="n">
        <v>1225</v>
      </c>
      <c r="D151" s="1" t="n">
        <v>1240</v>
      </c>
      <c r="E151" s="1" t="n">
        <v>1180</v>
      </c>
      <c r="F151" s="1" t="n">
        <v>1200</v>
      </c>
      <c r="G151" s="1" t="n">
        <v>5886600</v>
      </c>
      <c r="H151" s="0" t="n">
        <f aca="false">(D151+E151)/2</f>
        <v>1210</v>
      </c>
      <c r="I151" s="0" t="n">
        <f aca="false">H151*G151/1000000</f>
        <v>7122.786</v>
      </c>
      <c r="P151" s="0" t="n">
        <f aca="false">IF(F151&gt;C151,1,0)</f>
        <v>0</v>
      </c>
    </row>
    <row r="152" customFormat="false" ht="13.8" hidden="false" customHeight="false" outlineLevel="0" collapsed="false">
      <c r="A152" s="0" t="s">
        <v>171</v>
      </c>
      <c r="B152" s="1" t="s">
        <v>172</v>
      </c>
      <c r="C152" s="1" t="n">
        <v>280</v>
      </c>
      <c r="D152" s="1" t="n">
        <v>280</v>
      </c>
      <c r="E152" s="1" t="n">
        <v>270</v>
      </c>
      <c r="F152" s="1" t="n">
        <v>270</v>
      </c>
      <c r="G152" s="1" t="n">
        <v>4000</v>
      </c>
      <c r="H152" s="0" t="n">
        <f aca="false">(D152+E152)/2</f>
        <v>275</v>
      </c>
      <c r="I152" s="0" t="n">
        <f aca="false">H152*G152/1000000</f>
        <v>1.1</v>
      </c>
      <c r="J152" s="0" t="n">
        <f aca="false">SUM(I152:I181)</f>
        <v>221.717</v>
      </c>
      <c r="K152" s="0" t="n">
        <f aca="false">AVERAGE(I152:I181)</f>
        <v>7.39056666666667</v>
      </c>
      <c r="L152" s="0" t="n">
        <f aca="false">AVERAGE(G152:G181)</f>
        <v>28020</v>
      </c>
      <c r="M152" s="0" t="n">
        <f aca="false">_xlfn.STDEV.S(G152:G181)/L152</f>
        <v>2.05138251103615</v>
      </c>
      <c r="N152" s="0" t="n">
        <f aca="false">MIN(I152:I181)</f>
        <v>0.0478</v>
      </c>
      <c r="O152" s="0" t="n">
        <f aca="false">MAX(I152:I181)</f>
        <v>83.5974</v>
      </c>
      <c r="P152" s="0" t="n">
        <f aca="false">IF(F152&gt;C152,1,0)</f>
        <v>0</v>
      </c>
      <c r="Q152" s="0" t="n">
        <f aca="false">SUM(P152:P181)</f>
        <v>11</v>
      </c>
    </row>
    <row r="153" customFormat="false" ht="13.8" hidden="false" customHeight="false" outlineLevel="0" collapsed="false">
      <c r="A153" s="0" t="s">
        <v>173</v>
      </c>
      <c r="B153" s="1" t="s">
        <v>172</v>
      </c>
      <c r="C153" s="1" t="n">
        <v>270</v>
      </c>
      <c r="D153" s="1" t="n">
        <v>272</v>
      </c>
      <c r="E153" s="1" t="n">
        <v>270</v>
      </c>
      <c r="F153" s="1" t="n">
        <v>272</v>
      </c>
      <c r="G153" s="1" t="n">
        <v>59800</v>
      </c>
      <c r="H153" s="0" t="n">
        <f aca="false">(D153+E153)/2</f>
        <v>271</v>
      </c>
      <c r="I153" s="0" t="n">
        <f aca="false">H153*G153/1000000</f>
        <v>16.2058</v>
      </c>
      <c r="P153" s="0" t="n">
        <f aca="false">IF(F153&gt;C153,1,0)</f>
        <v>1</v>
      </c>
    </row>
    <row r="154" customFormat="false" ht="13.8" hidden="false" customHeight="false" outlineLevel="0" collapsed="false">
      <c r="A154" s="0" t="s">
        <v>174</v>
      </c>
      <c r="B154" s="1" t="s">
        <v>172</v>
      </c>
      <c r="C154" s="1" t="n">
        <v>272</v>
      </c>
      <c r="D154" s="1" t="n">
        <v>272</v>
      </c>
      <c r="E154" s="1" t="n">
        <v>270</v>
      </c>
      <c r="F154" s="1" t="n">
        <v>270</v>
      </c>
      <c r="G154" s="1" t="n">
        <v>12300</v>
      </c>
      <c r="H154" s="0" t="n">
        <f aca="false">(D154+E154)/2</f>
        <v>271</v>
      </c>
      <c r="I154" s="0" t="n">
        <f aca="false">H154*G154/1000000</f>
        <v>3.3333</v>
      </c>
      <c r="P154" s="0" t="n">
        <f aca="false">IF(F154&gt;C154,1,0)</f>
        <v>0</v>
      </c>
    </row>
    <row r="155" customFormat="false" ht="13.8" hidden="false" customHeight="false" outlineLevel="0" collapsed="false">
      <c r="A155" s="0" t="s">
        <v>175</v>
      </c>
      <c r="B155" s="1" t="s">
        <v>172</v>
      </c>
      <c r="C155" s="1" t="n">
        <v>270</v>
      </c>
      <c r="D155" s="1" t="n">
        <v>280</v>
      </c>
      <c r="E155" s="1" t="n">
        <v>270</v>
      </c>
      <c r="F155" s="1" t="n">
        <v>272</v>
      </c>
      <c r="G155" s="1" t="n">
        <v>28900</v>
      </c>
      <c r="H155" s="0" t="n">
        <f aca="false">(D155+E155)/2</f>
        <v>275</v>
      </c>
      <c r="I155" s="0" t="n">
        <f aca="false">H155*G155/1000000</f>
        <v>7.9475</v>
      </c>
      <c r="P155" s="0" t="n">
        <f aca="false">IF(F155&gt;C155,1,0)</f>
        <v>1</v>
      </c>
    </row>
    <row r="156" customFormat="false" ht="13.8" hidden="false" customHeight="false" outlineLevel="0" collapsed="false">
      <c r="A156" s="0" t="s">
        <v>176</v>
      </c>
      <c r="B156" s="1" t="s">
        <v>172</v>
      </c>
      <c r="C156" s="1" t="n">
        <v>276</v>
      </c>
      <c r="D156" s="1" t="n">
        <v>276</v>
      </c>
      <c r="E156" s="1" t="n">
        <v>264</v>
      </c>
      <c r="F156" s="1" t="n">
        <v>276</v>
      </c>
      <c r="G156" s="1" t="n">
        <v>3400</v>
      </c>
      <c r="H156" s="0" t="n">
        <f aca="false">(D156+E156)/2</f>
        <v>270</v>
      </c>
      <c r="I156" s="0" t="n">
        <f aca="false">H156*G156/1000000</f>
        <v>0.918</v>
      </c>
      <c r="P156" s="0" t="n">
        <f aca="false">IF(F156&gt;C156,1,0)</f>
        <v>0</v>
      </c>
    </row>
    <row r="157" customFormat="false" ht="13.8" hidden="false" customHeight="false" outlineLevel="0" collapsed="false">
      <c r="A157" s="0" t="s">
        <v>177</v>
      </c>
      <c r="B157" s="1" t="s">
        <v>172</v>
      </c>
      <c r="C157" s="1" t="n">
        <v>270</v>
      </c>
      <c r="D157" s="1" t="n">
        <v>280</v>
      </c>
      <c r="E157" s="1" t="n">
        <v>270</v>
      </c>
      <c r="F157" s="1" t="n">
        <v>280</v>
      </c>
      <c r="G157" s="1" t="n">
        <v>13300</v>
      </c>
      <c r="H157" s="0" t="n">
        <f aca="false">(D157+E157)/2</f>
        <v>275</v>
      </c>
      <c r="I157" s="0" t="n">
        <f aca="false">H157*G157/1000000</f>
        <v>3.6575</v>
      </c>
      <c r="P157" s="0" t="n">
        <f aca="false">IF(F157&gt;C157,1,0)</f>
        <v>1</v>
      </c>
    </row>
    <row r="158" customFormat="false" ht="13.8" hidden="false" customHeight="false" outlineLevel="0" collapsed="false">
      <c r="A158" s="0" t="s">
        <v>178</v>
      </c>
      <c r="B158" s="1" t="s">
        <v>172</v>
      </c>
      <c r="C158" s="1" t="n">
        <v>286</v>
      </c>
      <c r="D158" s="1" t="n">
        <v>286</v>
      </c>
      <c r="E158" s="1" t="n">
        <v>268</v>
      </c>
      <c r="F158" s="1" t="n">
        <v>270</v>
      </c>
      <c r="G158" s="1" t="n">
        <v>10700</v>
      </c>
      <c r="H158" s="0" t="n">
        <f aca="false">(D158+E158)/2</f>
        <v>277</v>
      </c>
      <c r="I158" s="0" t="n">
        <f aca="false">H158*G158/1000000</f>
        <v>2.9639</v>
      </c>
      <c r="P158" s="0" t="n">
        <f aca="false">IF(F158&gt;C158,1,0)</f>
        <v>0</v>
      </c>
    </row>
    <row r="159" customFormat="false" ht="13.8" hidden="false" customHeight="false" outlineLevel="0" collapsed="false">
      <c r="A159" s="0" t="s">
        <v>179</v>
      </c>
      <c r="B159" s="1" t="s">
        <v>172</v>
      </c>
      <c r="C159" s="1" t="n">
        <v>264</v>
      </c>
      <c r="D159" s="1" t="n">
        <v>286</v>
      </c>
      <c r="E159" s="1" t="n">
        <v>262</v>
      </c>
      <c r="F159" s="1" t="n">
        <v>286</v>
      </c>
      <c r="G159" s="1" t="n">
        <v>305100</v>
      </c>
      <c r="H159" s="0" t="n">
        <f aca="false">(D159+E159)/2</f>
        <v>274</v>
      </c>
      <c r="I159" s="0" t="n">
        <f aca="false">H159*G159/1000000</f>
        <v>83.5974</v>
      </c>
      <c r="P159" s="0" t="n">
        <f aca="false">IF(F159&gt;C159,1,0)</f>
        <v>1</v>
      </c>
    </row>
    <row r="160" customFormat="false" ht="13.8" hidden="false" customHeight="false" outlineLevel="0" collapsed="false">
      <c r="A160" s="0" t="s">
        <v>180</v>
      </c>
      <c r="B160" s="1" t="s">
        <v>172</v>
      </c>
      <c r="C160" s="1" t="n">
        <v>260</v>
      </c>
      <c r="D160" s="1" t="n">
        <v>264</v>
      </c>
      <c r="E160" s="1" t="n">
        <v>260</v>
      </c>
      <c r="F160" s="1" t="n">
        <v>262</v>
      </c>
      <c r="G160" s="1" t="n">
        <v>66700</v>
      </c>
      <c r="H160" s="0" t="n">
        <f aca="false">(D160+E160)/2</f>
        <v>262</v>
      </c>
      <c r="I160" s="0" t="n">
        <f aca="false">H160*G160/1000000</f>
        <v>17.4754</v>
      </c>
      <c r="P160" s="0" t="n">
        <f aca="false">IF(F160&gt;C160,1,0)</f>
        <v>1</v>
      </c>
    </row>
    <row r="161" customFormat="false" ht="13.8" hidden="false" customHeight="false" outlineLevel="0" collapsed="false">
      <c r="A161" s="0" t="s">
        <v>181</v>
      </c>
      <c r="B161" s="1" t="s">
        <v>172</v>
      </c>
      <c r="C161" s="1" t="n">
        <v>264</v>
      </c>
      <c r="D161" s="1" t="n">
        <v>264</v>
      </c>
      <c r="E161" s="1" t="n">
        <v>258</v>
      </c>
      <c r="F161" s="1" t="n">
        <v>260</v>
      </c>
      <c r="G161" s="1" t="n">
        <v>15500</v>
      </c>
      <c r="H161" s="0" t="n">
        <f aca="false">(D161+E161)/2</f>
        <v>261</v>
      </c>
      <c r="I161" s="0" t="n">
        <f aca="false">H161*G161/1000000</f>
        <v>4.0455</v>
      </c>
      <c r="P161" s="0" t="n">
        <f aca="false">IF(F161&gt;C161,1,0)</f>
        <v>0</v>
      </c>
    </row>
    <row r="162" customFormat="false" ht="13.8" hidden="false" customHeight="false" outlineLevel="0" collapsed="false">
      <c r="A162" s="0" t="s">
        <v>182</v>
      </c>
      <c r="B162" s="1" t="s">
        <v>172</v>
      </c>
      <c r="C162" s="1" t="n">
        <v>250</v>
      </c>
      <c r="D162" s="1" t="n">
        <v>264</v>
      </c>
      <c r="E162" s="1" t="n">
        <v>250</v>
      </c>
      <c r="F162" s="1" t="n">
        <v>264</v>
      </c>
      <c r="G162" s="1" t="n">
        <v>2800</v>
      </c>
      <c r="H162" s="0" t="n">
        <f aca="false">(D162+E162)/2</f>
        <v>257</v>
      </c>
      <c r="I162" s="0" t="n">
        <f aca="false">H162*G162/1000000</f>
        <v>0.7196</v>
      </c>
      <c r="P162" s="0" t="n">
        <f aca="false">IF(F162&gt;C162,1,0)</f>
        <v>1</v>
      </c>
    </row>
    <row r="163" customFormat="false" ht="13.8" hidden="false" customHeight="false" outlineLevel="0" collapsed="false">
      <c r="A163" s="0" t="s">
        <v>183</v>
      </c>
      <c r="B163" s="1" t="s">
        <v>172</v>
      </c>
      <c r="C163" s="1" t="n">
        <v>260</v>
      </c>
      <c r="D163" s="1" t="n">
        <v>260</v>
      </c>
      <c r="E163" s="1" t="n">
        <v>252</v>
      </c>
      <c r="F163" s="1" t="n">
        <v>258</v>
      </c>
      <c r="G163" s="1" t="n">
        <v>4400</v>
      </c>
      <c r="H163" s="0" t="n">
        <f aca="false">(D163+E163)/2</f>
        <v>256</v>
      </c>
      <c r="I163" s="0" t="n">
        <f aca="false">H163*G163/1000000</f>
        <v>1.1264</v>
      </c>
      <c r="P163" s="0" t="n">
        <f aca="false">IF(F163&gt;C163,1,0)</f>
        <v>0</v>
      </c>
    </row>
    <row r="164" customFormat="false" ht="13.8" hidden="false" customHeight="false" outlineLevel="0" collapsed="false">
      <c r="A164" s="0" t="s">
        <v>184</v>
      </c>
      <c r="B164" s="1" t="s">
        <v>172</v>
      </c>
      <c r="C164" s="1" t="n">
        <v>260</v>
      </c>
      <c r="D164" s="1" t="n">
        <v>268</v>
      </c>
      <c r="E164" s="1" t="n">
        <v>260</v>
      </c>
      <c r="F164" s="1" t="n">
        <v>260</v>
      </c>
      <c r="G164" s="1" t="n">
        <v>2000</v>
      </c>
      <c r="H164" s="0" t="n">
        <f aca="false">(D164+E164)/2</f>
        <v>264</v>
      </c>
      <c r="I164" s="0" t="n">
        <f aca="false">H164*G164/1000000</f>
        <v>0.528</v>
      </c>
      <c r="P164" s="0" t="n">
        <f aca="false">IF(F164&gt;C164,1,0)</f>
        <v>0</v>
      </c>
    </row>
    <row r="165" customFormat="false" ht="13.8" hidden="false" customHeight="false" outlineLevel="0" collapsed="false">
      <c r="A165" s="0" t="s">
        <v>185</v>
      </c>
      <c r="B165" s="1" t="s">
        <v>172</v>
      </c>
      <c r="C165" s="1" t="n">
        <v>256</v>
      </c>
      <c r="D165" s="1" t="n">
        <v>266</v>
      </c>
      <c r="E165" s="1" t="n">
        <v>256</v>
      </c>
      <c r="F165" s="1" t="n">
        <v>260</v>
      </c>
      <c r="G165" s="1" t="n">
        <v>19600</v>
      </c>
      <c r="H165" s="0" t="n">
        <f aca="false">(D165+E165)/2</f>
        <v>261</v>
      </c>
      <c r="I165" s="0" t="n">
        <f aca="false">H165*G165/1000000</f>
        <v>5.1156</v>
      </c>
      <c r="P165" s="0" t="n">
        <f aca="false">IF(F165&gt;C165,1,0)</f>
        <v>1</v>
      </c>
    </row>
    <row r="166" customFormat="false" ht="13.8" hidden="false" customHeight="false" outlineLevel="0" collapsed="false">
      <c r="A166" s="0" t="s">
        <v>186</v>
      </c>
      <c r="B166" s="1" t="s">
        <v>172</v>
      </c>
      <c r="C166" s="1" t="n">
        <v>248</v>
      </c>
      <c r="D166" s="1" t="n">
        <v>262</v>
      </c>
      <c r="E166" s="1" t="n">
        <v>246</v>
      </c>
      <c r="F166" s="1" t="n">
        <v>260</v>
      </c>
      <c r="G166" s="1" t="n">
        <v>80500</v>
      </c>
      <c r="H166" s="0" t="n">
        <f aca="false">(D166+E166)/2</f>
        <v>254</v>
      </c>
      <c r="I166" s="0" t="n">
        <f aca="false">H166*G166/1000000</f>
        <v>20.447</v>
      </c>
      <c r="P166" s="0" t="n">
        <f aca="false">IF(F166&gt;C166,1,0)</f>
        <v>1</v>
      </c>
    </row>
    <row r="167" customFormat="false" ht="13.8" hidden="false" customHeight="false" outlineLevel="0" collapsed="false">
      <c r="A167" s="0" t="s">
        <v>187</v>
      </c>
      <c r="B167" s="1" t="s">
        <v>172</v>
      </c>
      <c r="C167" s="1" t="n">
        <v>246</v>
      </c>
      <c r="D167" s="1" t="n">
        <v>262</v>
      </c>
      <c r="E167" s="1" t="n">
        <v>244</v>
      </c>
      <c r="F167" s="1" t="n">
        <v>246</v>
      </c>
      <c r="G167" s="1" t="n">
        <v>5100</v>
      </c>
      <c r="H167" s="0" t="n">
        <f aca="false">(D167+E167)/2</f>
        <v>253</v>
      </c>
      <c r="I167" s="0" t="n">
        <f aca="false">H167*G167/1000000</f>
        <v>1.2903</v>
      </c>
      <c r="P167" s="0" t="n">
        <f aca="false">IF(F167&gt;C167,1,0)</f>
        <v>0</v>
      </c>
    </row>
    <row r="168" customFormat="false" ht="13.8" hidden="false" customHeight="false" outlineLevel="0" collapsed="false">
      <c r="A168" s="0" t="s">
        <v>188</v>
      </c>
      <c r="B168" s="1" t="s">
        <v>172</v>
      </c>
      <c r="C168" s="1" t="n">
        <v>240</v>
      </c>
      <c r="D168" s="1" t="n">
        <v>244</v>
      </c>
      <c r="E168" s="1" t="n">
        <v>240</v>
      </c>
      <c r="F168" s="1" t="n">
        <v>244</v>
      </c>
      <c r="G168" s="1" t="n">
        <v>12000</v>
      </c>
      <c r="H168" s="0" t="n">
        <f aca="false">(D168+E168)/2</f>
        <v>242</v>
      </c>
      <c r="I168" s="0" t="n">
        <f aca="false">H168*G168/1000000</f>
        <v>2.904</v>
      </c>
      <c r="P168" s="0" t="n">
        <f aca="false">IF(F168&gt;C168,1,0)</f>
        <v>1</v>
      </c>
    </row>
    <row r="169" customFormat="false" ht="13.8" hidden="false" customHeight="false" outlineLevel="0" collapsed="false">
      <c r="A169" s="0" t="s">
        <v>189</v>
      </c>
      <c r="B169" s="1" t="s">
        <v>172</v>
      </c>
      <c r="C169" s="1" t="n">
        <v>250</v>
      </c>
      <c r="D169" s="1" t="n">
        <v>250</v>
      </c>
      <c r="E169" s="1" t="n">
        <v>240</v>
      </c>
      <c r="F169" s="1" t="n">
        <v>240</v>
      </c>
      <c r="G169" s="1" t="n">
        <v>700</v>
      </c>
      <c r="H169" s="0" t="n">
        <f aca="false">(D169+E169)/2</f>
        <v>245</v>
      </c>
      <c r="I169" s="0" t="n">
        <f aca="false">H169*G169/1000000</f>
        <v>0.1715</v>
      </c>
      <c r="P169" s="0" t="n">
        <f aca="false">IF(F169&gt;C169,1,0)</f>
        <v>0</v>
      </c>
    </row>
    <row r="170" customFormat="false" ht="13.8" hidden="false" customHeight="false" outlineLevel="0" collapsed="false">
      <c r="A170" s="0" t="s">
        <v>190</v>
      </c>
      <c r="B170" s="1" t="s">
        <v>172</v>
      </c>
      <c r="C170" s="1" t="n">
        <v>250</v>
      </c>
      <c r="D170" s="1" t="n">
        <v>250</v>
      </c>
      <c r="E170" s="1" t="n">
        <v>236</v>
      </c>
      <c r="F170" s="1" t="n">
        <v>250</v>
      </c>
      <c r="G170" s="1" t="n">
        <v>2500</v>
      </c>
      <c r="H170" s="0" t="n">
        <f aca="false">(D170+E170)/2</f>
        <v>243</v>
      </c>
      <c r="I170" s="0" t="n">
        <f aca="false">H170*G170/1000000</f>
        <v>0.6075</v>
      </c>
      <c r="P170" s="0" t="n">
        <f aca="false">IF(F170&gt;C170,1,0)</f>
        <v>0</v>
      </c>
    </row>
    <row r="171" customFormat="false" ht="13.8" hidden="false" customHeight="false" outlineLevel="0" collapsed="false">
      <c r="A171" s="0" t="s">
        <v>191</v>
      </c>
      <c r="B171" s="1" t="s">
        <v>172</v>
      </c>
      <c r="C171" s="1" t="n">
        <v>244</v>
      </c>
      <c r="D171" s="1" t="n">
        <v>244</v>
      </c>
      <c r="E171" s="1" t="n">
        <v>234</v>
      </c>
      <c r="F171" s="1" t="n">
        <v>234</v>
      </c>
      <c r="G171" s="1" t="n">
        <v>200</v>
      </c>
      <c r="H171" s="0" t="n">
        <f aca="false">(D171+E171)/2</f>
        <v>239</v>
      </c>
      <c r="I171" s="0" t="n">
        <f aca="false">H171*G171/1000000</f>
        <v>0.0478</v>
      </c>
      <c r="P171" s="0" t="n">
        <f aca="false">IF(F171&gt;C171,1,0)</f>
        <v>0</v>
      </c>
    </row>
    <row r="172" customFormat="false" ht="13.8" hidden="false" customHeight="false" outlineLevel="0" collapsed="false">
      <c r="A172" s="0" t="s">
        <v>192</v>
      </c>
      <c r="B172" s="1" t="s">
        <v>172</v>
      </c>
      <c r="C172" s="1" t="n">
        <v>254</v>
      </c>
      <c r="D172" s="1" t="n">
        <v>254</v>
      </c>
      <c r="E172" s="1" t="n">
        <v>240</v>
      </c>
      <c r="F172" s="1" t="n">
        <v>246</v>
      </c>
      <c r="G172" s="1" t="n">
        <v>21300</v>
      </c>
      <c r="H172" s="0" t="n">
        <f aca="false">(D172+E172)/2</f>
        <v>247</v>
      </c>
      <c r="I172" s="0" t="n">
        <f aca="false">H172*G172/1000000</f>
        <v>5.2611</v>
      </c>
      <c r="P172" s="0" t="n">
        <f aca="false">IF(F172&gt;C172,1,0)</f>
        <v>0</v>
      </c>
    </row>
    <row r="173" customFormat="false" ht="13.8" hidden="false" customHeight="false" outlineLevel="0" collapsed="false">
      <c r="A173" s="0" t="s">
        <v>193</v>
      </c>
      <c r="B173" s="1" t="s">
        <v>172</v>
      </c>
      <c r="C173" s="1" t="n">
        <v>254</v>
      </c>
      <c r="D173" s="1" t="n">
        <v>254</v>
      </c>
      <c r="E173" s="1" t="n">
        <v>242</v>
      </c>
      <c r="F173" s="1" t="n">
        <v>242</v>
      </c>
      <c r="G173" s="1" t="n">
        <v>1100</v>
      </c>
      <c r="H173" s="0" t="n">
        <f aca="false">(D173+E173)/2</f>
        <v>248</v>
      </c>
      <c r="I173" s="0" t="n">
        <f aca="false">H173*G173/1000000</f>
        <v>0.2728</v>
      </c>
      <c r="P173" s="0" t="n">
        <f aca="false">IF(F173&gt;C173,1,0)</f>
        <v>0</v>
      </c>
    </row>
    <row r="174" customFormat="false" ht="13.8" hidden="false" customHeight="false" outlineLevel="0" collapsed="false">
      <c r="A174" s="0" t="s">
        <v>194</v>
      </c>
      <c r="B174" s="1" t="s">
        <v>172</v>
      </c>
      <c r="C174" s="1" t="n">
        <v>242</v>
      </c>
      <c r="D174" s="1" t="n">
        <v>254</v>
      </c>
      <c r="E174" s="1" t="n">
        <v>242</v>
      </c>
      <c r="F174" s="1" t="n">
        <v>242</v>
      </c>
      <c r="G174" s="1" t="n">
        <v>87900</v>
      </c>
      <c r="H174" s="0" t="n">
        <f aca="false">(D174+E174)/2</f>
        <v>248</v>
      </c>
      <c r="I174" s="0" t="n">
        <f aca="false">H174*G174/1000000</f>
        <v>21.7992</v>
      </c>
      <c r="P174" s="0" t="n">
        <f aca="false">IF(F174&gt;C174,1,0)</f>
        <v>0</v>
      </c>
    </row>
    <row r="175" customFormat="false" ht="13.8" hidden="false" customHeight="false" outlineLevel="0" collapsed="false">
      <c r="A175" s="0" t="s">
        <v>195</v>
      </c>
      <c r="B175" s="1" t="s">
        <v>172</v>
      </c>
      <c r="C175" s="1" t="n">
        <v>260</v>
      </c>
      <c r="D175" s="1" t="n">
        <v>260</v>
      </c>
      <c r="E175" s="1" t="n">
        <v>240</v>
      </c>
      <c r="F175" s="1" t="n">
        <v>242</v>
      </c>
      <c r="G175" s="1" t="n">
        <v>12100</v>
      </c>
      <c r="H175" s="0" t="n">
        <f aca="false">(D175+E175)/2</f>
        <v>250</v>
      </c>
      <c r="I175" s="0" t="n">
        <f aca="false">H175*G175/1000000</f>
        <v>3.025</v>
      </c>
      <c r="P175" s="0" t="n">
        <f aca="false">IF(F175&gt;C175,1,0)</f>
        <v>0</v>
      </c>
    </row>
    <row r="176" customFormat="false" ht="13.8" hidden="false" customHeight="false" outlineLevel="0" collapsed="false">
      <c r="A176" s="0" t="s">
        <v>196</v>
      </c>
      <c r="B176" s="1" t="s">
        <v>172</v>
      </c>
      <c r="C176" s="1" t="n">
        <v>252</v>
      </c>
      <c r="D176" s="1" t="n">
        <v>256</v>
      </c>
      <c r="E176" s="1" t="n">
        <v>242</v>
      </c>
      <c r="F176" s="1" t="n">
        <v>254</v>
      </c>
      <c r="G176" s="1" t="n">
        <v>13300</v>
      </c>
      <c r="H176" s="0" t="n">
        <f aca="false">(D176+E176)/2</f>
        <v>249</v>
      </c>
      <c r="I176" s="0" t="n">
        <f aca="false">H176*G176/1000000</f>
        <v>3.3117</v>
      </c>
      <c r="P176" s="0" t="n">
        <f aca="false">IF(F176&gt;C176,1,0)</f>
        <v>1</v>
      </c>
    </row>
    <row r="177" customFormat="false" ht="13.8" hidden="false" customHeight="false" outlineLevel="0" collapsed="false">
      <c r="A177" s="0" t="s">
        <v>197</v>
      </c>
      <c r="B177" s="1" t="s">
        <v>172</v>
      </c>
      <c r="C177" s="1" t="n">
        <v>254</v>
      </c>
      <c r="D177" s="1" t="n">
        <v>254</v>
      </c>
      <c r="E177" s="1" t="n">
        <v>252</v>
      </c>
      <c r="F177" s="1" t="n">
        <v>252</v>
      </c>
      <c r="G177" s="1" t="n">
        <v>500</v>
      </c>
      <c r="H177" s="0" t="n">
        <f aca="false">(D177+E177)/2</f>
        <v>253</v>
      </c>
      <c r="I177" s="0" t="n">
        <f aca="false">H177*G177/1000000</f>
        <v>0.1265</v>
      </c>
      <c r="P177" s="0" t="n">
        <f aca="false">IF(F177&gt;C177,1,0)</f>
        <v>0</v>
      </c>
    </row>
    <row r="178" customFormat="false" ht="13.8" hidden="false" customHeight="false" outlineLevel="0" collapsed="false">
      <c r="A178" s="0" t="s">
        <v>198</v>
      </c>
      <c r="B178" s="1" t="s">
        <v>172</v>
      </c>
      <c r="C178" s="1" t="n">
        <v>252</v>
      </c>
      <c r="D178" s="1" t="n">
        <v>252</v>
      </c>
      <c r="E178" s="1" t="n">
        <v>246</v>
      </c>
      <c r="F178" s="1" t="n">
        <v>248</v>
      </c>
      <c r="G178" s="1" t="n">
        <v>30200</v>
      </c>
      <c r="H178" s="0" t="n">
        <f aca="false">(D178+E178)/2</f>
        <v>249</v>
      </c>
      <c r="I178" s="0" t="n">
        <f aca="false">H178*G178/1000000</f>
        <v>7.5198</v>
      </c>
      <c r="P178" s="0" t="n">
        <f aca="false">IF(F178&gt;C178,1,0)</f>
        <v>0</v>
      </c>
    </row>
    <row r="179" customFormat="false" ht="13.8" hidden="false" customHeight="false" outlineLevel="0" collapsed="false">
      <c r="A179" s="0" t="s">
        <v>199</v>
      </c>
      <c r="B179" s="1" t="s">
        <v>172</v>
      </c>
      <c r="C179" s="1" t="n">
        <v>252</v>
      </c>
      <c r="D179" s="1" t="n">
        <v>254</v>
      </c>
      <c r="E179" s="1" t="n">
        <v>252</v>
      </c>
      <c r="F179" s="1" t="n">
        <v>254</v>
      </c>
      <c r="G179" s="1" t="n">
        <v>5200</v>
      </c>
      <c r="H179" s="0" t="n">
        <f aca="false">(D179+E179)/2</f>
        <v>253</v>
      </c>
      <c r="I179" s="0" t="n">
        <f aca="false">H179*G179/1000000</f>
        <v>1.3156</v>
      </c>
      <c r="P179" s="0" t="n">
        <f aca="false">IF(F179&gt;C179,1,0)</f>
        <v>1</v>
      </c>
    </row>
    <row r="180" customFormat="false" ht="13.8" hidden="false" customHeight="false" outlineLevel="0" collapsed="false">
      <c r="A180" s="0" t="s">
        <v>200</v>
      </c>
      <c r="B180" s="1" t="s">
        <v>172</v>
      </c>
      <c r="C180" s="1" t="n">
        <v>252</v>
      </c>
      <c r="D180" s="1" t="n">
        <v>252</v>
      </c>
      <c r="E180" s="1" t="n">
        <v>250</v>
      </c>
      <c r="F180" s="1" t="n">
        <v>252</v>
      </c>
      <c r="G180" s="1" t="n">
        <v>8300</v>
      </c>
      <c r="H180" s="0" t="n">
        <f aca="false">(D180+E180)/2</f>
        <v>251</v>
      </c>
      <c r="I180" s="0" t="n">
        <f aca="false">H180*G180/1000000</f>
        <v>2.0833</v>
      </c>
      <c r="P180" s="0" t="n">
        <f aca="false">IF(F180&gt;C180,1,0)</f>
        <v>0</v>
      </c>
    </row>
    <row r="181" customFormat="false" ht="13.8" hidden="false" customHeight="false" outlineLevel="0" collapsed="false">
      <c r="A181" s="0" t="s">
        <v>201</v>
      </c>
      <c r="B181" s="1" t="s">
        <v>172</v>
      </c>
      <c r="C181" s="1" t="n">
        <v>250</v>
      </c>
      <c r="D181" s="1" t="n">
        <v>250</v>
      </c>
      <c r="E181" s="1" t="n">
        <v>250</v>
      </c>
      <c r="F181" s="1" t="n">
        <v>250</v>
      </c>
      <c r="G181" s="1" t="n">
        <v>11200</v>
      </c>
      <c r="H181" s="0" t="n">
        <f aca="false">(D181+E181)/2</f>
        <v>250</v>
      </c>
      <c r="I181" s="0" t="n">
        <f aca="false">H181*G181/1000000</f>
        <v>2.8</v>
      </c>
      <c r="P181" s="0" t="n">
        <f aca="false">IF(F181&gt;C181,1,0)</f>
        <v>0</v>
      </c>
    </row>
    <row r="182" customFormat="false" ht="13.8" hidden="false" customHeight="false" outlineLevel="0" collapsed="false">
      <c r="A182" s="0" t="s">
        <v>202</v>
      </c>
      <c r="B182" s="1" t="s">
        <v>203</v>
      </c>
      <c r="C182" s="1" t="n">
        <v>2350</v>
      </c>
      <c r="D182" s="1" t="n">
        <v>2430</v>
      </c>
      <c r="E182" s="1" t="n">
        <v>2350</v>
      </c>
      <c r="F182" s="1" t="n">
        <v>2350</v>
      </c>
      <c r="G182" s="1" t="n">
        <v>60600</v>
      </c>
      <c r="H182" s="0" t="n">
        <f aca="false">(D182+E182)/2</f>
        <v>2390</v>
      </c>
      <c r="I182" s="0" t="n">
        <f aca="false">H182*G182/1000000</f>
        <v>144.834</v>
      </c>
      <c r="J182" s="0" t="n">
        <f aca="false">SUM(I182:I211)</f>
        <v>19188.7375</v>
      </c>
      <c r="K182" s="0" t="n">
        <f aca="false">AVERAGE(I182:I211)</f>
        <v>639.624583333333</v>
      </c>
      <c r="L182" s="0" t="n">
        <f aca="false">AVERAGE(G182:G211)</f>
        <v>270366.666666667</v>
      </c>
      <c r="M182" s="0" t="n">
        <f aca="false">_xlfn.STDEV.S(G182:G211)/L182</f>
        <v>0.846536038057518</v>
      </c>
      <c r="N182" s="0" t="n">
        <f aca="false">MIN(I182:I211)</f>
        <v>0.711</v>
      </c>
      <c r="O182" s="0" t="n">
        <f aca="false">MAX(I182:I211)</f>
        <v>1414.595</v>
      </c>
      <c r="P182" s="0" t="n">
        <f aca="false">IF(F182&gt;C182,1,0)</f>
        <v>0</v>
      </c>
      <c r="Q182" s="0" t="n">
        <f aca="false">SUM(P182:P211)</f>
        <v>7</v>
      </c>
    </row>
    <row r="183" customFormat="false" ht="13.8" hidden="false" customHeight="false" outlineLevel="0" collapsed="false">
      <c r="A183" s="0" t="s">
        <v>204</v>
      </c>
      <c r="B183" s="1" t="s">
        <v>203</v>
      </c>
      <c r="C183" s="1" t="n">
        <v>2400</v>
      </c>
      <c r="D183" s="1" t="n">
        <v>2430</v>
      </c>
      <c r="E183" s="1" t="n">
        <v>2370</v>
      </c>
      <c r="F183" s="1" t="n">
        <v>2390</v>
      </c>
      <c r="G183" s="1" t="n">
        <v>501500</v>
      </c>
      <c r="H183" s="0" t="n">
        <f aca="false">(D183+E183)/2</f>
        <v>2400</v>
      </c>
      <c r="I183" s="0" t="n">
        <f aca="false">H183*G183/1000000</f>
        <v>1203.6</v>
      </c>
      <c r="P183" s="0" t="n">
        <f aca="false">IF(F183&gt;C183,1,0)</f>
        <v>0</v>
      </c>
    </row>
    <row r="184" customFormat="false" ht="13.8" hidden="false" customHeight="false" outlineLevel="0" collapsed="false">
      <c r="A184" s="0" t="s">
        <v>205</v>
      </c>
      <c r="B184" s="1" t="s">
        <v>203</v>
      </c>
      <c r="C184" s="1" t="n">
        <v>2350</v>
      </c>
      <c r="D184" s="1" t="n">
        <v>2430</v>
      </c>
      <c r="E184" s="1" t="n">
        <v>2350</v>
      </c>
      <c r="F184" s="1" t="n">
        <v>2430</v>
      </c>
      <c r="G184" s="1" t="n">
        <v>503000</v>
      </c>
      <c r="H184" s="0" t="n">
        <f aca="false">(D184+E184)/2</f>
        <v>2390</v>
      </c>
      <c r="I184" s="0" t="n">
        <f aca="false">H184*G184/1000000</f>
        <v>1202.17</v>
      </c>
      <c r="P184" s="0" t="n">
        <f aca="false">IF(F184&gt;C184,1,0)</f>
        <v>1</v>
      </c>
    </row>
    <row r="185" customFormat="false" ht="13.8" hidden="false" customHeight="false" outlineLevel="0" collapsed="false">
      <c r="A185" s="0" t="s">
        <v>206</v>
      </c>
      <c r="B185" s="1" t="s">
        <v>203</v>
      </c>
      <c r="C185" s="1" t="n">
        <v>2350</v>
      </c>
      <c r="D185" s="1" t="n">
        <v>2410</v>
      </c>
      <c r="E185" s="1" t="n">
        <v>2350</v>
      </c>
      <c r="F185" s="1" t="n">
        <v>2350</v>
      </c>
      <c r="G185" s="1" t="n">
        <v>3100</v>
      </c>
      <c r="H185" s="0" t="n">
        <f aca="false">(D185+E185)/2</f>
        <v>2380</v>
      </c>
      <c r="I185" s="0" t="n">
        <f aca="false">H185*G185/1000000</f>
        <v>7.378</v>
      </c>
      <c r="P185" s="0" t="n">
        <f aca="false">IF(F185&gt;C185,1,0)</f>
        <v>0</v>
      </c>
    </row>
    <row r="186" customFormat="false" ht="13.8" hidden="false" customHeight="false" outlineLevel="0" collapsed="false">
      <c r="A186" s="0" t="s">
        <v>207</v>
      </c>
      <c r="B186" s="1" t="s">
        <v>203</v>
      </c>
      <c r="C186" s="1" t="n">
        <v>2430</v>
      </c>
      <c r="D186" s="1" t="n">
        <v>2430</v>
      </c>
      <c r="E186" s="1" t="n">
        <v>2420</v>
      </c>
      <c r="F186" s="1" t="n">
        <v>2420</v>
      </c>
      <c r="G186" s="1" t="n">
        <v>2600</v>
      </c>
      <c r="H186" s="0" t="n">
        <f aca="false">(D186+E186)/2</f>
        <v>2425</v>
      </c>
      <c r="I186" s="0" t="n">
        <f aca="false">H186*G186/1000000</f>
        <v>6.305</v>
      </c>
      <c r="P186" s="0" t="n">
        <f aca="false">IF(F186&gt;C186,1,0)</f>
        <v>0</v>
      </c>
    </row>
    <row r="187" customFormat="false" ht="13.8" hidden="false" customHeight="false" outlineLevel="0" collapsed="false">
      <c r="A187" s="0" t="s">
        <v>208</v>
      </c>
      <c r="B187" s="1" t="s">
        <v>203</v>
      </c>
      <c r="C187" s="1" t="n">
        <v>2390</v>
      </c>
      <c r="D187" s="1" t="n">
        <v>2430</v>
      </c>
      <c r="E187" s="1" t="n">
        <v>2350</v>
      </c>
      <c r="F187" s="1" t="n">
        <v>2430</v>
      </c>
      <c r="G187" s="1" t="n">
        <v>552700</v>
      </c>
      <c r="H187" s="0" t="n">
        <f aca="false">(D187+E187)/2</f>
        <v>2390</v>
      </c>
      <c r="I187" s="0" t="n">
        <f aca="false">H187*G187/1000000</f>
        <v>1320.953</v>
      </c>
      <c r="P187" s="0" t="n">
        <f aca="false">IF(F187&gt;C187,1,0)</f>
        <v>1</v>
      </c>
    </row>
    <row r="188" customFormat="false" ht="13.8" hidden="false" customHeight="false" outlineLevel="0" collapsed="false">
      <c r="A188" s="0" t="s">
        <v>209</v>
      </c>
      <c r="B188" s="1" t="s">
        <v>203</v>
      </c>
      <c r="C188" s="1" t="n">
        <v>2430</v>
      </c>
      <c r="D188" s="1" t="n">
        <v>2430</v>
      </c>
      <c r="E188" s="1" t="n">
        <v>2390</v>
      </c>
      <c r="F188" s="1" t="n">
        <v>2390</v>
      </c>
      <c r="G188" s="1" t="n">
        <v>414500</v>
      </c>
      <c r="H188" s="0" t="n">
        <f aca="false">(D188+E188)/2</f>
        <v>2410</v>
      </c>
      <c r="I188" s="0" t="n">
        <f aca="false">H188*G188/1000000</f>
        <v>998.945</v>
      </c>
      <c r="P188" s="0" t="n">
        <f aca="false">IF(F188&gt;C188,1,0)</f>
        <v>0</v>
      </c>
    </row>
    <row r="189" customFormat="false" ht="13.8" hidden="false" customHeight="false" outlineLevel="0" collapsed="false">
      <c r="A189" s="0" t="s">
        <v>210</v>
      </c>
      <c r="B189" s="1" t="s">
        <v>203</v>
      </c>
      <c r="C189" s="1" t="n">
        <v>2350</v>
      </c>
      <c r="D189" s="1" t="n">
        <v>2440</v>
      </c>
      <c r="E189" s="1" t="n">
        <v>2350</v>
      </c>
      <c r="F189" s="1" t="n">
        <v>2430</v>
      </c>
      <c r="G189" s="1" t="n">
        <v>500500</v>
      </c>
      <c r="H189" s="0" t="n">
        <f aca="false">(D189+E189)/2</f>
        <v>2395</v>
      </c>
      <c r="I189" s="0" t="n">
        <f aca="false">H189*G189/1000000</f>
        <v>1198.6975</v>
      </c>
      <c r="P189" s="0" t="n">
        <f aca="false">IF(F189&gt;C189,1,0)</f>
        <v>1</v>
      </c>
    </row>
    <row r="190" customFormat="false" ht="13.8" hidden="false" customHeight="false" outlineLevel="0" collapsed="false">
      <c r="A190" s="0" t="s">
        <v>211</v>
      </c>
      <c r="B190" s="1" t="s">
        <v>203</v>
      </c>
      <c r="C190" s="1" t="n">
        <v>2350</v>
      </c>
      <c r="D190" s="1" t="n">
        <v>2360</v>
      </c>
      <c r="E190" s="1" t="n">
        <v>2350</v>
      </c>
      <c r="F190" s="1" t="n">
        <v>2350</v>
      </c>
      <c r="G190" s="1" t="n">
        <v>180000</v>
      </c>
      <c r="H190" s="0" t="n">
        <f aca="false">(D190+E190)/2</f>
        <v>2355</v>
      </c>
      <c r="I190" s="0" t="n">
        <f aca="false">H190*G190/1000000</f>
        <v>423.9</v>
      </c>
      <c r="P190" s="0" t="n">
        <f aca="false">IF(F190&gt;C190,1,0)</f>
        <v>0</v>
      </c>
    </row>
    <row r="191" customFormat="false" ht="13.8" hidden="false" customHeight="false" outlineLevel="0" collapsed="false">
      <c r="A191" s="0" t="s">
        <v>212</v>
      </c>
      <c r="B191" s="1" t="s">
        <v>203</v>
      </c>
      <c r="C191" s="1" t="n">
        <v>2400</v>
      </c>
      <c r="D191" s="1" t="n">
        <v>2430</v>
      </c>
      <c r="E191" s="1" t="n">
        <v>2350</v>
      </c>
      <c r="F191" s="1" t="n">
        <v>2350</v>
      </c>
      <c r="G191" s="1" t="n">
        <v>333200</v>
      </c>
      <c r="H191" s="0" t="n">
        <f aca="false">(D191+E191)/2</f>
        <v>2390</v>
      </c>
      <c r="I191" s="0" t="n">
        <f aca="false">H191*G191/1000000</f>
        <v>796.348</v>
      </c>
      <c r="P191" s="0" t="n">
        <f aca="false">IF(F191&gt;C191,1,0)</f>
        <v>0</v>
      </c>
    </row>
    <row r="192" customFormat="false" ht="13.8" hidden="false" customHeight="false" outlineLevel="0" collapsed="false">
      <c r="A192" s="0" t="s">
        <v>213</v>
      </c>
      <c r="B192" s="1" t="s">
        <v>203</v>
      </c>
      <c r="C192" s="1" t="n">
        <v>2400</v>
      </c>
      <c r="D192" s="1" t="n">
        <v>2400</v>
      </c>
      <c r="E192" s="1" t="n">
        <v>2400</v>
      </c>
      <c r="F192" s="1" t="n">
        <v>2400</v>
      </c>
      <c r="G192" s="1" t="n">
        <v>8700</v>
      </c>
      <c r="H192" s="0" t="n">
        <f aca="false">(D192+E192)/2</f>
        <v>2400</v>
      </c>
      <c r="I192" s="0" t="n">
        <f aca="false">H192*G192/1000000</f>
        <v>20.88</v>
      </c>
      <c r="P192" s="0" t="n">
        <f aca="false">IF(F192&gt;C192,1,0)</f>
        <v>0</v>
      </c>
    </row>
    <row r="193" customFormat="false" ht="13.8" hidden="false" customHeight="false" outlineLevel="0" collapsed="false">
      <c r="A193" s="0" t="s">
        <v>214</v>
      </c>
      <c r="B193" s="1" t="s">
        <v>203</v>
      </c>
      <c r="C193" s="1" t="n">
        <v>2370</v>
      </c>
      <c r="D193" s="1" t="n">
        <v>2370</v>
      </c>
      <c r="E193" s="1" t="n">
        <v>2340</v>
      </c>
      <c r="F193" s="1" t="n">
        <v>2340</v>
      </c>
      <c r="G193" s="1" t="n">
        <v>11700</v>
      </c>
      <c r="H193" s="0" t="n">
        <f aca="false">(D193+E193)/2</f>
        <v>2355</v>
      </c>
      <c r="I193" s="0" t="n">
        <f aca="false">H193*G193/1000000</f>
        <v>27.5535</v>
      </c>
      <c r="P193" s="0" t="n">
        <f aca="false">IF(F193&gt;C193,1,0)</f>
        <v>0</v>
      </c>
    </row>
    <row r="194" customFormat="false" ht="13.8" hidden="false" customHeight="false" outlineLevel="0" collapsed="false">
      <c r="A194" s="0" t="s">
        <v>215</v>
      </c>
      <c r="B194" s="1" t="s">
        <v>203</v>
      </c>
      <c r="C194" s="1" t="n">
        <v>2370</v>
      </c>
      <c r="D194" s="1" t="n">
        <v>2370</v>
      </c>
      <c r="E194" s="1" t="n">
        <v>2370</v>
      </c>
      <c r="F194" s="1" t="n">
        <v>2370</v>
      </c>
      <c r="G194" s="1" t="n">
        <v>300</v>
      </c>
      <c r="H194" s="0" t="n">
        <f aca="false">(D194+E194)/2</f>
        <v>2370</v>
      </c>
      <c r="I194" s="0" t="n">
        <f aca="false">H194*G194/1000000</f>
        <v>0.711</v>
      </c>
      <c r="P194" s="0" t="n">
        <f aca="false">IF(F194&gt;C194,1,0)</f>
        <v>0</v>
      </c>
    </row>
    <row r="195" customFormat="false" ht="13.8" hidden="false" customHeight="false" outlineLevel="0" collapsed="false">
      <c r="A195" s="0" t="s">
        <v>216</v>
      </c>
      <c r="B195" s="1" t="s">
        <v>203</v>
      </c>
      <c r="C195" s="1" t="n">
        <v>2430</v>
      </c>
      <c r="D195" s="1" t="n">
        <v>2430</v>
      </c>
      <c r="E195" s="1" t="n">
        <v>2390</v>
      </c>
      <c r="F195" s="1" t="n">
        <v>2430</v>
      </c>
      <c r="G195" s="1" t="n">
        <v>469200</v>
      </c>
      <c r="H195" s="0" t="n">
        <f aca="false">(D195+E195)/2</f>
        <v>2410</v>
      </c>
      <c r="I195" s="0" t="n">
        <f aca="false">H195*G195/1000000</f>
        <v>1130.772</v>
      </c>
      <c r="P195" s="0" t="n">
        <f aca="false">IF(F195&gt;C195,1,0)</f>
        <v>0</v>
      </c>
    </row>
    <row r="196" customFormat="false" ht="13.8" hidden="false" customHeight="false" outlineLevel="0" collapsed="false">
      <c r="A196" s="0" t="s">
        <v>217</v>
      </c>
      <c r="B196" s="1" t="s">
        <v>203</v>
      </c>
      <c r="C196" s="1" t="n">
        <v>2430</v>
      </c>
      <c r="D196" s="1" t="n">
        <v>2430</v>
      </c>
      <c r="E196" s="1" t="n">
        <v>2430</v>
      </c>
      <c r="F196" s="1" t="n">
        <v>2430</v>
      </c>
      <c r="G196" s="1" t="n">
        <v>7200</v>
      </c>
      <c r="H196" s="0" t="n">
        <f aca="false">(D196+E196)/2</f>
        <v>2430</v>
      </c>
      <c r="I196" s="0" t="n">
        <f aca="false">H196*G196/1000000</f>
        <v>17.496</v>
      </c>
      <c r="P196" s="0" t="n">
        <f aca="false">IF(F196&gt;C196,1,0)</f>
        <v>0</v>
      </c>
    </row>
    <row r="197" customFormat="false" ht="13.8" hidden="false" customHeight="false" outlineLevel="0" collapsed="false">
      <c r="A197" s="0" t="s">
        <v>218</v>
      </c>
      <c r="B197" s="1" t="s">
        <v>203</v>
      </c>
      <c r="C197" s="1" t="n">
        <v>2410</v>
      </c>
      <c r="D197" s="1" t="n">
        <v>2430</v>
      </c>
      <c r="E197" s="1" t="n">
        <v>2400</v>
      </c>
      <c r="F197" s="1" t="n">
        <v>2430</v>
      </c>
      <c r="G197" s="1" t="n">
        <v>459600</v>
      </c>
      <c r="H197" s="0" t="n">
        <f aca="false">(D197+E197)/2</f>
        <v>2415</v>
      </c>
      <c r="I197" s="0" t="n">
        <f aca="false">H197*G197/1000000</f>
        <v>1109.934</v>
      </c>
      <c r="P197" s="0" t="n">
        <f aca="false">IF(F197&gt;C197,1,0)</f>
        <v>1</v>
      </c>
    </row>
    <row r="198" customFormat="false" ht="13.8" hidden="false" customHeight="false" outlineLevel="0" collapsed="false">
      <c r="A198" s="0" t="s">
        <v>219</v>
      </c>
      <c r="B198" s="1" t="s">
        <v>203</v>
      </c>
      <c r="C198" s="1" t="n">
        <v>2410</v>
      </c>
      <c r="D198" s="1" t="n">
        <v>2410</v>
      </c>
      <c r="E198" s="1" t="n">
        <v>2360</v>
      </c>
      <c r="F198" s="1" t="n">
        <v>2410</v>
      </c>
      <c r="G198" s="1" t="n">
        <v>500500</v>
      </c>
      <c r="H198" s="0" t="n">
        <f aca="false">(D198+E198)/2</f>
        <v>2385</v>
      </c>
      <c r="I198" s="0" t="n">
        <f aca="false">H198*G198/1000000</f>
        <v>1193.6925</v>
      </c>
      <c r="P198" s="0" t="n">
        <f aca="false">IF(F198&gt;C198,1,0)</f>
        <v>0</v>
      </c>
    </row>
    <row r="199" customFormat="false" ht="13.8" hidden="false" customHeight="false" outlineLevel="0" collapsed="false">
      <c r="A199" s="0" t="s">
        <v>220</v>
      </c>
      <c r="B199" s="1" t="s">
        <v>203</v>
      </c>
      <c r="C199" s="1" t="n">
        <v>2400</v>
      </c>
      <c r="D199" s="1" t="n">
        <v>2400</v>
      </c>
      <c r="E199" s="1" t="n">
        <v>2320</v>
      </c>
      <c r="F199" s="1" t="n">
        <v>2400</v>
      </c>
      <c r="G199" s="1" t="n">
        <v>300300</v>
      </c>
      <c r="H199" s="0" t="n">
        <f aca="false">(D199+E199)/2</f>
        <v>2360</v>
      </c>
      <c r="I199" s="0" t="n">
        <f aca="false">H199*G199/1000000</f>
        <v>708.708</v>
      </c>
      <c r="P199" s="0" t="n">
        <f aca="false">IF(F199&gt;C199,1,0)</f>
        <v>0</v>
      </c>
    </row>
    <row r="200" customFormat="false" ht="13.8" hidden="false" customHeight="false" outlineLevel="0" collapsed="false">
      <c r="A200" s="0" t="s">
        <v>221</v>
      </c>
      <c r="B200" s="1" t="s">
        <v>203</v>
      </c>
      <c r="C200" s="1" t="n">
        <v>2400</v>
      </c>
      <c r="D200" s="1" t="n">
        <v>2400</v>
      </c>
      <c r="E200" s="1" t="n">
        <v>2400</v>
      </c>
      <c r="F200" s="1" t="n">
        <v>2400</v>
      </c>
      <c r="G200" s="1" t="n">
        <v>300000</v>
      </c>
      <c r="H200" s="0" t="n">
        <f aca="false">(D200+E200)/2</f>
        <v>2400</v>
      </c>
      <c r="I200" s="0" t="n">
        <f aca="false">H200*G200/1000000</f>
        <v>720</v>
      </c>
      <c r="P200" s="0" t="n">
        <f aca="false">IF(F200&gt;C200,1,0)</f>
        <v>0</v>
      </c>
    </row>
    <row r="201" customFormat="false" ht="13.8" hidden="false" customHeight="false" outlineLevel="0" collapsed="false">
      <c r="A201" s="0" t="s">
        <v>222</v>
      </c>
      <c r="B201" s="1" t="s">
        <v>203</v>
      </c>
      <c r="C201" s="1" t="n">
        <v>2390</v>
      </c>
      <c r="D201" s="1" t="n">
        <v>2390</v>
      </c>
      <c r="E201" s="1" t="n">
        <v>2300</v>
      </c>
      <c r="F201" s="1" t="n">
        <v>2390</v>
      </c>
      <c r="G201" s="1" t="n">
        <v>48200</v>
      </c>
      <c r="H201" s="0" t="n">
        <f aca="false">(D201+E201)/2</f>
        <v>2345</v>
      </c>
      <c r="I201" s="0" t="n">
        <f aca="false">H201*G201/1000000</f>
        <v>113.029</v>
      </c>
      <c r="P201" s="0" t="n">
        <f aca="false">IF(F201&gt;C201,1,0)</f>
        <v>0</v>
      </c>
    </row>
    <row r="202" customFormat="false" ht="13.8" hidden="false" customHeight="false" outlineLevel="0" collapsed="false">
      <c r="A202" s="0" t="s">
        <v>223</v>
      </c>
      <c r="B202" s="1" t="s">
        <v>203</v>
      </c>
      <c r="C202" s="1" t="n">
        <v>2340</v>
      </c>
      <c r="D202" s="1" t="n">
        <v>2390</v>
      </c>
      <c r="E202" s="1" t="n">
        <v>2340</v>
      </c>
      <c r="F202" s="1" t="n">
        <v>2390</v>
      </c>
      <c r="G202" s="1" t="n">
        <v>12100</v>
      </c>
      <c r="H202" s="0" t="n">
        <f aca="false">(D202+E202)/2</f>
        <v>2365</v>
      </c>
      <c r="I202" s="0" t="n">
        <f aca="false">H202*G202/1000000</f>
        <v>28.6165</v>
      </c>
      <c r="P202" s="0" t="n">
        <f aca="false">IF(F202&gt;C202,1,0)</f>
        <v>1</v>
      </c>
    </row>
    <row r="203" customFormat="false" ht="13.8" hidden="false" customHeight="false" outlineLevel="0" collapsed="false">
      <c r="A203" s="0" t="s">
        <v>224</v>
      </c>
      <c r="B203" s="1" t="s">
        <v>203</v>
      </c>
      <c r="C203" s="1" t="n">
        <v>2340</v>
      </c>
      <c r="D203" s="1" t="n">
        <v>2340</v>
      </c>
      <c r="E203" s="1" t="n">
        <v>2340</v>
      </c>
      <c r="F203" s="1" t="n">
        <v>2340</v>
      </c>
      <c r="G203" s="1" t="n">
        <v>12700</v>
      </c>
      <c r="H203" s="0" t="n">
        <f aca="false">(D203+E203)/2</f>
        <v>2340</v>
      </c>
      <c r="I203" s="0" t="n">
        <f aca="false">H203*G203/1000000</f>
        <v>29.718</v>
      </c>
      <c r="P203" s="0" t="n">
        <f aca="false">IF(F203&gt;C203,1,0)</f>
        <v>0</v>
      </c>
    </row>
    <row r="204" customFormat="false" ht="13.8" hidden="false" customHeight="false" outlineLevel="0" collapsed="false">
      <c r="A204" s="0" t="s">
        <v>225</v>
      </c>
      <c r="B204" s="1" t="s">
        <v>203</v>
      </c>
      <c r="C204" s="1" t="n">
        <v>2340</v>
      </c>
      <c r="D204" s="1" t="n">
        <v>2340</v>
      </c>
      <c r="E204" s="1" t="n">
        <v>2250</v>
      </c>
      <c r="F204" s="1" t="n">
        <v>2340</v>
      </c>
      <c r="G204" s="1" t="n">
        <v>503100</v>
      </c>
      <c r="H204" s="0" t="n">
        <f aca="false">(D204+E204)/2</f>
        <v>2295</v>
      </c>
      <c r="I204" s="0" t="n">
        <f aca="false">H204*G204/1000000</f>
        <v>1154.6145</v>
      </c>
      <c r="P204" s="0" t="n">
        <f aca="false">IF(F204&gt;C204,1,0)</f>
        <v>0</v>
      </c>
    </row>
    <row r="205" customFormat="false" ht="13.8" hidden="false" customHeight="false" outlineLevel="0" collapsed="false">
      <c r="A205" s="0" t="s">
        <v>226</v>
      </c>
      <c r="B205" s="1" t="s">
        <v>203</v>
      </c>
      <c r="C205" s="1" t="n">
        <v>2340</v>
      </c>
      <c r="D205" s="1" t="n">
        <v>2340</v>
      </c>
      <c r="E205" s="1" t="n">
        <v>2340</v>
      </c>
      <c r="F205" s="1" t="n">
        <v>2340</v>
      </c>
      <c r="G205" s="1" t="n">
        <v>52000</v>
      </c>
      <c r="H205" s="0" t="n">
        <f aca="false">(D205+E205)/2</f>
        <v>2340</v>
      </c>
      <c r="I205" s="0" t="n">
        <f aca="false">H205*G205/1000000</f>
        <v>121.68</v>
      </c>
      <c r="P205" s="0" t="n">
        <f aca="false">IF(F205&gt;C205,1,0)</f>
        <v>0</v>
      </c>
    </row>
    <row r="206" customFormat="false" ht="13.8" hidden="false" customHeight="false" outlineLevel="0" collapsed="false">
      <c r="A206" s="0" t="s">
        <v>227</v>
      </c>
      <c r="B206" s="1" t="s">
        <v>203</v>
      </c>
      <c r="C206" s="1" t="n">
        <v>2240</v>
      </c>
      <c r="D206" s="1" t="n">
        <v>2340</v>
      </c>
      <c r="E206" s="1" t="n">
        <v>2240</v>
      </c>
      <c r="F206" s="1" t="n">
        <v>2340</v>
      </c>
      <c r="G206" s="1" t="n">
        <v>500100</v>
      </c>
      <c r="H206" s="0" t="n">
        <f aca="false">(D206+E206)/2</f>
        <v>2290</v>
      </c>
      <c r="I206" s="0" t="n">
        <f aca="false">H206*G206/1000000</f>
        <v>1145.229</v>
      </c>
      <c r="P206" s="0" t="n">
        <f aca="false">IF(F206&gt;C206,1,0)</f>
        <v>1</v>
      </c>
    </row>
    <row r="207" customFormat="false" ht="13.8" hidden="false" customHeight="false" outlineLevel="0" collapsed="false">
      <c r="A207" s="0" t="s">
        <v>228</v>
      </c>
      <c r="B207" s="1" t="s">
        <v>203</v>
      </c>
      <c r="C207" s="1" t="n">
        <v>2320</v>
      </c>
      <c r="D207" s="1" t="n">
        <v>2340</v>
      </c>
      <c r="E207" s="1" t="n">
        <v>2210</v>
      </c>
      <c r="F207" s="1" t="n">
        <v>2240</v>
      </c>
      <c r="G207" s="1" t="n">
        <v>621800</v>
      </c>
      <c r="H207" s="0" t="n">
        <f aca="false">(D207+E207)/2</f>
        <v>2275</v>
      </c>
      <c r="I207" s="0" t="n">
        <f aca="false">H207*G207/1000000</f>
        <v>1414.595</v>
      </c>
      <c r="P207" s="0" t="n">
        <f aca="false">IF(F207&gt;C207,1,0)</f>
        <v>0</v>
      </c>
    </row>
    <row r="208" customFormat="false" ht="13.8" hidden="false" customHeight="false" outlineLevel="0" collapsed="false">
      <c r="A208" s="0" t="s">
        <v>229</v>
      </c>
      <c r="B208" s="1" t="s">
        <v>203</v>
      </c>
      <c r="C208" s="1" t="n">
        <v>2340</v>
      </c>
      <c r="D208" s="1" t="n">
        <v>2350</v>
      </c>
      <c r="E208" s="1" t="n">
        <v>2320</v>
      </c>
      <c r="F208" s="1" t="n">
        <v>2320</v>
      </c>
      <c r="G208" s="1" t="n">
        <v>218000</v>
      </c>
      <c r="H208" s="0" t="n">
        <f aca="false">(D208+E208)/2</f>
        <v>2335</v>
      </c>
      <c r="I208" s="0" t="n">
        <f aca="false">H208*G208/1000000</f>
        <v>509.03</v>
      </c>
      <c r="P208" s="0" t="n">
        <f aca="false">IF(F208&gt;C208,1,0)</f>
        <v>0</v>
      </c>
    </row>
    <row r="209" customFormat="false" ht="13.8" hidden="false" customHeight="false" outlineLevel="0" collapsed="false">
      <c r="A209" s="0" t="s">
        <v>230</v>
      </c>
      <c r="B209" s="1" t="s">
        <v>203</v>
      </c>
      <c r="C209" s="1" t="n">
        <v>2350</v>
      </c>
      <c r="D209" s="1" t="n">
        <v>2350</v>
      </c>
      <c r="E209" s="1" t="n">
        <v>2340</v>
      </c>
      <c r="F209" s="1" t="n">
        <v>2340</v>
      </c>
      <c r="G209" s="1" t="n">
        <v>6800</v>
      </c>
      <c r="H209" s="0" t="n">
        <f aca="false">(D209+E209)/2</f>
        <v>2345</v>
      </c>
      <c r="I209" s="0" t="n">
        <f aca="false">H209*G209/1000000</f>
        <v>15.946</v>
      </c>
      <c r="P209" s="0" t="n">
        <f aca="false">IF(F209&gt;C209,1,0)</f>
        <v>0</v>
      </c>
    </row>
    <row r="210" customFormat="false" ht="13.8" hidden="false" customHeight="false" outlineLevel="0" collapsed="false">
      <c r="A210" s="0" t="s">
        <v>231</v>
      </c>
      <c r="B210" s="1" t="s">
        <v>203</v>
      </c>
      <c r="C210" s="1" t="n">
        <v>2420</v>
      </c>
      <c r="D210" s="1" t="n">
        <v>2430</v>
      </c>
      <c r="E210" s="1" t="n">
        <v>2320</v>
      </c>
      <c r="F210" s="1" t="n">
        <v>2330</v>
      </c>
      <c r="G210" s="1" t="n">
        <v>502900</v>
      </c>
      <c r="H210" s="0" t="n">
        <f aca="false">(D210+E210)/2</f>
        <v>2375</v>
      </c>
      <c r="I210" s="0" t="n">
        <f aca="false">H210*G210/1000000</f>
        <v>1194.3875</v>
      </c>
      <c r="P210" s="0" t="n">
        <f aca="false">IF(F210&gt;C210,1,0)</f>
        <v>0</v>
      </c>
    </row>
    <row r="211" customFormat="false" ht="13.8" hidden="false" customHeight="false" outlineLevel="0" collapsed="false">
      <c r="A211" s="0" t="s">
        <v>232</v>
      </c>
      <c r="B211" s="1" t="s">
        <v>203</v>
      </c>
      <c r="C211" s="1" t="n">
        <v>2300</v>
      </c>
      <c r="D211" s="1" t="n">
        <v>2430</v>
      </c>
      <c r="E211" s="1" t="n">
        <v>2260</v>
      </c>
      <c r="F211" s="1" t="n">
        <v>2320</v>
      </c>
      <c r="G211" s="1" t="n">
        <v>524100</v>
      </c>
      <c r="H211" s="0" t="n">
        <f aca="false">(D211+E211)/2</f>
        <v>2345</v>
      </c>
      <c r="I211" s="0" t="n">
        <f aca="false">H211*G211/1000000</f>
        <v>1229.0145</v>
      </c>
      <c r="P211" s="0" t="n">
        <f aca="false">IF(F211&gt;C211,1,0)</f>
        <v>1</v>
      </c>
    </row>
    <row r="212" customFormat="false" ht="13.8" hidden="false" customHeight="false" outlineLevel="0" collapsed="false">
      <c r="A212" s="0" t="s">
        <v>233</v>
      </c>
      <c r="B212" s="1" t="s">
        <v>234</v>
      </c>
      <c r="C212" s="1" t="n">
        <v>490</v>
      </c>
      <c r="D212" s="1" t="n">
        <v>496</v>
      </c>
      <c r="E212" s="1" t="n">
        <v>490</v>
      </c>
      <c r="F212" s="1" t="n">
        <v>494</v>
      </c>
      <c r="G212" s="1" t="n">
        <v>4748800</v>
      </c>
      <c r="H212" s="0" t="n">
        <f aca="false">(D212+E212)/2</f>
        <v>493</v>
      </c>
      <c r="I212" s="0" t="n">
        <f aca="false">H212*G212/1000000</f>
        <v>2341.1584</v>
      </c>
      <c r="J212" s="0" t="n">
        <f aca="false">SUM(I212:I241)</f>
        <v>42111.2556</v>
      </c>
      <c r="K212" s="0" t="n">
        <f aca="false">AVERAGE(I212:I241)</f>
        <v>1403.70852</v>
      </c>
      <c r="L212" s="0" t="n">
        <f aca="false">AVERAGE(G212:G241)</f>
        <v>2946766.66666667</v>
      </c>
      <c r="M212" s="0" t="n">
        <f aca="false">_xlfn.STDEV.S(G212:G241)/L212</f>
        <v>0.719509258908791</v>
      </c>
      <c r="N212" s="0" t="n">
        <f aca="false">MIN(I212:I241)</f>
        <v>254.9353</v>
      </c>
      <c r="O212" s="0" t="n">
        <f aca="false">MAX(I212:I241)</f>
        <v>4098.9816</v>
      </c>
      <c r="P212" s="0" t="n">
        <f aca="false">IF(F212&gt;C212,1,0)</f>
        <v>1</v>
      </c>
      <c r="Q212" s="0" t="n">
        <f aca="false">SUM(P212:P241)</f>
        <v>13</v>
      </c>
    </row>
    <row r="213" customFormat="false" ht="13.8" hidden="false" customHeight="false" outlineLevel="0" collapsed="false">
      <c r="A213" s="0" t="s">
        <v>235</v>
      </c>
      <c r="B213" s="1" t="s">
        <v>234</v>
      </c>
      <c r="C213" s="1" t="n">
        <v>484</v>
      </c>
      <c r="D213" s="1" t="n">
        <v>492</v>
      </c>
      <c r="E213" s="1" t="n">
        <v>484</v>
      </c>
      <c r="F213" s="1" t="n">
        <v>488</v>
      </c>
      <c r="G213" s="1" t="n">
        <v>3394000</v>
      </c>
      <c r="H213" s="0" t="n">
        <f aca="false">(D213+E213)/2</f>
        <v>488</v>
      </c>
      <c r="I213" s="0" t="n">
        <f aca="false">H213*G213/1000000</f>
        <v>1656.272</v>
      </c>
      <c r="P213" s="0" t="n">
        <f aca="false">IF(F213&gt;C213,1,0)</f>
        <v>1</v>
      </c>
    </row>
    <row r="214" customFormat="false" ht="13.8" hidden="false" customHeight="false" outlineLevel="0" collapsed="false">
      <c r="A214" s="0" t="s">
        <v>236</v>
      </c>
      <c r="B214" s="1" t="s">
        <v>234</v>
      </c>
      <c r="C214" s="1" t="n">
        <v>488</v>
      </c>
      <c r="D214" s="1" t="n">
        <v>490</v>
      </c>
      <c r="E214" s="1" t="n">
        <v>480</v>
      </c>
      <c r="F214" s="1" t="n">
        <v>482</v>
      </c>
      <c r="G214" s="1" t="n">
        <v>4398400</v>
      </c>
      <c r="H214" s="0" t="n">
        <f aca="false">(D214+E214)/2</f>
        <v>485</v>
      </c>
      <c r="I214" s="0" t="n">
        <f aca="false">H214*G214/1000000</f>
        <v>2133.224</v>
      </c>
      <c r="P214" s="0" t="n">
        <f aca="false">IF(F214&gt;C214,1,0)</f>
        <v>0</v>
      </c>
    </row>
    <row r="215" customFormat="false" ht="13.8" hidden="false" customHeight="false" outlineLevel="0" collapsed="false">
      <c r="A215" s="0" t="s">
        <v>237</v>
      </c>
      <c r="B215" s="1" t="s">
        <v>234</v>
      </c>
      <c r="C215" s="1" t="n">
        <v>492</v>
      </c>
      <c r="D215" s="1" t="n">
        <v>498</v>
      </c>
      <c r="E215" s="1" t="n">
        <v>486</v>
      </c>
      <c r="F215" s="1" t="n">
        <v>488</v>
      </c>
      <c r="G215" s="1" t="n">
        <v>1491600</v>
      </c>
      <c r="H215" s="0" t="n">
        <f aca="false">(D215+E215)/2</f>
        <v>492</v>
      </c>
      <c r="I215" s="0" t="n">
        <f aca="false">H215*G215/1000000</f>
        <v>733.8672</v>
      </c>
      <c r="P215" s="0" t="n">
        <f aca="false">IF(F215&gt;C215,1,0)</f>
        <v>0</v>
      </c>
    </row>
    <row r="216" customFormat="false" ht="13.8" hidden="false" customHeight="false" outlineLevel="0" collapsed="false">
      <c r="A216" s="0" t="s">
        <v>238</v>
      </c>
      <c r="B216" s="1" t="s">
        <v>234</v>
      </c>
      <c r="C216" s="1" t="n">
        <v>498</v>
      </c>
      <c r="D216" s="1" t="n">
        <v>500</v>
      </c>
      <c r="E216" s="1" t="n">
        <v>486</v>
      </c>
      <c r="F216" s="1" t="n">
        <v>492</v>
      </c>
      <c r="G216" s="1" t="n">
        <v>1336200</v>
      </c>
      <c r="H216" s="0" t="n">
        <f aca="false">(D216+E216)/2</f>
        <v>493</v>
      </c>
      <c r="I216" s="0" t="n">
        <f aca="false">H216*G216/1000000</f>
        <v>658.7466</v>
      </c>
      <c r="P216" s="0" t="n">
        <f aca="false">IF(F216&gt;C216,1,0)</f>
        <v>0</v>
      </c>
    </row>
    <row r="217" customFormat="false" ht="13.8" hidden="false" customHeight="false" outlineLevel="0" collapsed="false">
      <c r="A217" s="0" t="s">
        <v>239</v>
      </c>
      <c r="B217" s="1" t="s">
        <v>234</v>
      </c>
      <c r="C217" s="1" t="n">
        <v>490</v>
      </c>
      <c r="D217" s="1" t="n">
        <v>500</v>
      </c>
      <c r="E217" s="1" t="n">
        <v>490</v>
      </c>
      <c r="F217" s="1" t="n">
        <v>494</v>
      </c>
      <c r="G217" s="1" t="n">
        <v>4364400</v>
      </c>
      <c r="H217" s="0" t="n">
        <f aca="false">(D217+E217)/2</f>
        <v>495</v>
      </c>
      <c r="I217" s="0" t="n">
        <f aca="false">H217*G217/1000000</f>
        <v>2160.378</v>
      </c>
      <c r="P217" s="0" t="n">
        <f aca="false">IF(F217&gt;C217,1,0)</f>
        <v>1</v>
      </c>
    </row>
    <row r="218" customFormat="false" ht="13.8" hidden="false" customHeight="false" outlineLevel="0" collapsed="false">
      <c r="A218" s="0" t="s">
        <v>240</v>
      </c>
      <c r="B218" s="1" t="s">
        <v>234</v>
      </c>
      <c r="C218" s="1" t="n">
        <v>492</v>
      </c>
      <c r="D218" s="1" t="n">
        <v>496</v>
      </c>
      <c r="E218" s="1" t="n">
        <v>488</v>
      </c>
      <c r="F218" s="1" t="n">
        <v>488</v>
      </c>
      <c r="G218" s="1" t="n">
        <v>2198200</v>
      </c>
      <c r="H218" s="0" t="n">
        <f aca="false">(D218+E218)/2</f>
        <v>492</v>
      </c>
      <c r="I218" s="0" t="n">
        <f aca="false">H218*G218/1000000</f>
        <v>1081.5144</v>
      </c>
      <c r="P218" s="0" t="n">
        <f aca="false">IF(F218&gt;C218,1,0)</f>
        <v>0</v>
      </c>
    </row>
    <row r="219" customFormat="false" ht="13.8" hidden="false" customHeight="false" outlineLevel="0" collapsed="false">
      <c r="A219" s="0" t="s">
        <v>241</v>
      </c>
      <c r="B219" s="1" t="s">
        <v>234</v>
      </c>
      <c r="C219" s="1" t="n">
        <v>476</v>
      </c>
      <c r="D219" s="1" t="n">
        <v>498</v>
      </c>
      <c r="E219" s="1" t="n">
        <v>476</v>
      </c>
      <c r="F219" s="1" t="n">
        <v>492</v>
      </c>
      <c r="G219" s="1" t="n">
        <v>8416800</v>
      </c>
      <c r="H219" s="0" t="n">
        <f aca="false">(D219+E219)/2</f>
        <v>487</v>
      </c>
      <c r="I219" s="0" t="n">
        <f aca="false">H219*G219/1000000</f>
        <v>4098.9816</v>
      </c>
      <c r="P219" s="0" t="n">
        <f aca="false">IF(F219&gt;C219,1,0)</f>
        <v>1</v>
      </c>
    </row>
    <row r="220" customFormat="false" ht="13.8" hidden="false" customHeight="false" outlineLevel="0" collapsed="false">
      <c r="A220" s="0" t="s">
        <v>242</v>
      </c>
      <c r="B220" s="1" t="s">
        <v>234</v>
      </c>
      <c r="C220" s="1" t="n">
        <v>476</v>
      </c>
      <c r="D220" s="1" t="n">
        <v>478</v>
      </c>
      <c r="E220" s="1" t="n">
        <v>472</v>
      </c>
      <c r="F220" s="1" t="n">
        <v>476</v>
      </c>
      <c r="G220" s="1" t="n">
        <v>1332100</v>
      </c>
      <c r="H220" s="0" t="n">
        <f aca="false">(D220+E220)/2</f>
        <v>475</v>
      </c>
      <c r="I220" s="0" t="n">
        <f aca="false">H220*G220/1000000</f>
        <v>632.7475</v>
      </c>
      <c r="P220" s="0" t="n">
        <f aca="false">IF(F220&gt;C220,1,0)</f>
        <v>0</v>
      </c>
    </row>
    <row r="221" customFormat="false" ht="13.8" hidden="false" customHeight="false" outlineLevel="0" collapsed="false">
      <c r="A221" s="0" t="s">
        <v>243</v>
      </c>
      <c r="B221" s="1" t="s">
        <v>234</v>
      </c>
      <c r="C221" s="1" t="n">
        <v>470</v>
      </c>
      <c r="D221" s="1" t="n">
        <v>478</v>
      </c>
      <c r="E221" s="1" t="n">
        <v>468</v>
      </c>
      <c r="F221" s="1" t="n">
        <v>476</v>
      </c>
      <c r="G221" s="1" t="n">
        <v>4118700</v>
      </c>
      <c r="H221" s="0" t="n">
        <f aca="false">(D221+E221)/2</f>
        <v>473</v>
      </c>
      <c r="I221" s="0" t="n">
        <f aca="false">H221*G221/1000000</f>
        <v>1948.1451</v>
      </c>
      <c r="P221" s="0" t="n">
        <f aca="false">IF(F221&gt;C221,1,0)</f>
        <v>1</v>
      </c>
    </row>
    <row r="222" customFormat="false" ht="13.8" hidden="false" customHeight="false" outlineLevel="0" collapsed="false">
      <c r="A222" s="0" t="s">
        <v>244</v>
      </c>
      <c r="B222" s="1" t="s">
        <v>234</v>
      </c>
      <c r="C222" s="1" t="n">
        <v>464</v>
      </c>
      <c r="D222" s="1" t="n">
        <v>472</v>
      </c>
      <c r="E222" s="1" t="n">
        <v>462</v>
      </c>
      <c r="F222" s="1" t="n">
        <v>468</v>
      </c>
      <c r="G222" s="1" t="n">
        <v>1146400</v>
      </c>
      <c r="H222" s="0" t="n">
        <f aca="false">(D222+E222)/2</f>
        <v>467</v>
      </c>
      <c r="I222" s="0" t="n">
        <f aca="false">H222*G222/1000000</f>
        <v>535.3688</v>
      </c>
      <c r="P222" s="0" t="n">
        <f aca="false">IF(F222&gt;C222,1,0)</f>
        <v>1</v>
      </c>
    </row>
    <row r="223" customFormat="false" ht="13.8" hidden="false" customHeight="false" outlineLevel="0" collapsed="false">
      <c r="A223" s="0" t="s">
        <v>245</v>
      </c>
      <c r="B223" s="1" t="s">
        <v>234</v>
      </c>
      <c r="C223" s="1" t="n">
        <v>460</v>
      </c>
      <c r="D223" s="1" t="n">
        <v>468</v>
      </c>
      <c r="E223" s="1" t="n">
        <v>458</v>
      </c>
      <c r="F223" s="1" t="n">
        <v>464</v>
      </c>
      <c r="G223" s="1" t="n">
        <v>2158800</v>
      </c>
      <c r="H223" s="0" t="n">
        <f aca="false">(D223+E223)/2</f>
        <v>463</v>
      </c>
      <c r="I223" s="0" t="n">
        <f aca="false">H223*G223/1000000</f>
        <v>999.5244</v>
      </c>
      <c r="P223" s="0" t="n">
        <f aca="false">IF(F223&gt;C223,1,0)</f>
        <v>1</v>
      </c>
    </row>
    <row r="224" customFormat="false" ht="13.8" hidden="false" customHeight="false" outlineLevel="0" collapsed="false">
      <c r="A224" s="0" t="s">
        <v>246</v>
      </c>
      <c r="B224" s="1" t="s">
        <v>234</v>
      </c>
      <c r="C224" s="1" t="n">
        <v>460</v>
      </c>
      <c r="D224" s="1" t="n">
        <v>464</v>
      </c>
      <c r="E224" s="1" t="n">
        <v>458</v>
      </c>
      <c r="F224" s="1" t="n">
        <v>458</v>
      </c>
      <c r="G224" s="1" t="n">
        <v>697100</v>
      </c>
      <c r="H224" s="0" t="n">
        <f aca="false">(D224+E224)/2</f>
        <v>461</v>
      </c>
      <c r="I224" s="0" t="n">
        <f aca="false">H224*G224/1000000</f>
        <v>321.3631</v>
      </c>
      <c r="P224" s="0" t="n">
        <f aca="false">IF(F224&gt;C224,1,0)</f>
        <v>0</v>
      </c>
    </row>
    <row r="225" customFormat="false" ht="13.8" hidden="false" customHeight="false" outlineLevel="0" collapsed="false">
      <c r="A225" s="0" t="s">
        <v>247</v>
      </c>
      <c r="B225" s="1" t="s">
        <v>234</v>
      </c>
      <c r="C225" s="1" t="n">
        <v>464</v>
      </c>
      <c r="D225" s="1" t="n">
        <v>466</v>
      </c>
      <c r="E225" s="1" t="n">
        <v>460</v>
      </c>
      <c r="F225" s="1" t="n">
        <v>460</v>
      </c>
      <c r="G225" s="1" t="n">
        <v>1221800</v>
      </c>
      <c r="H225" s="0" t="n">
        <f aca="false">(D225+E225)/2</f>
        <v>463</v>
      </c>
      <c r="I225" s="0" t="n">
        <f aca="false">H225*G225/1000000</f>
        <v>565.6934</v>
      </c>
      <c r="P225" s="0" t="n">
        <f aca="false">IF(F225&gt;C225,1,0)</f>
        <v>0</v>
      </c>
    </row>
    <row r="226" customFormat="false" ht="13.8" hidden="false" customHeight="false" outlineLevel="0" collapsed="false">
      <c r="A226" s="0" t="s">
        <v>248</v>
      </c>
      <c r="B226" s="1" t="s">
        <v>234</v>
      </c>
      <c r="C226" s="1" t="n">
        <v>460</v>
      </c>
      <c r="D226" s="1" t="n">
        <v>470</v>
      </c>
      <c r="E226" s="1" t="n">
        <v>458</v>
      </c>
      <c r="F226" s="1" t="n">
        <v>462</v>
      </c>
      <c r="G226" s="1" t="n">
        <v>2191800</v>
      </c>
      <c r="H226" s="0" t="n">
        <f aca="false">(D226+E226)/2</f>
        <v>464</v>
      </c>
      <c r="I226" s="0" t="n">
        <f aca="false">H226*G226/1000000</f>
        <v>1016.9952</v>
      </c>
      <c r="P226" s="0" t="n">
        <f aca="false">IF(F226&gt;C226,1,0)</f>
        <v>1</v>
      </c>
    </row>
    <row r="227" customFormat="false" ht="13.8" hidden="false" customHeight="false" outlineLevel="0" collapsed="false">
      <c r="A227" s="0" t="s">
        <v>249</v>
      </c>
      <c r="B227" s="1" t="s">
        <v>234</v>
      </c>
      <c r="C227" s="1" t="n">
        <v>470</v>
      </c>
      <c r="D227" s="1" t="n">
        <v>472</v>
      </c>
      <c r="E227" s="1" t="n">
        <v>454</v>
      </c>
      <c r="F227" s="1" t="n">
        <v>456</v>
      </c>
      <c r="G227" s="1" t="n">
        <v>3152700</v>
      </c>
      <c r="H227" s="0" t="n">
        <f aca="false">(D227+E227)/2</f>
        <v>463</v>
      </c>
      <c r="I227" s="0" t="n">
        <f aca="false">H227*G227/1000000</f>
        <v>1459.7001</v>
      </c>
      <c r="P227" s="0" t="n">
        <f aca="false">IF(F227&gt;C227,1,0)</f>
        <v>0</v>
      </c>
    </row>
    <row r="228" customFormat="false" ht="13.8" hidden="false" customHeight="false" outlineLevel="0" collapsed="false">
      <c r="A228" s="0" t="s">
        <v>250</v>
      </c>
      <c r="B228" s="1" t="s">
        <v>234</v>
      </c>
      <c r="C228" s="1" t="n">
        <v>470</v>
      </c>
      <c r="D228" s="1" t="n">
        <v>476</v>
      </c>
      <c r="E228" s="1" t="n">
        <v>464</v>
      </c>
      <c r="F228" s="1" t="n">
        <v>472</v>
      </c>
      <c r="G228" s="1" t="n">
        <v>6179100</v>
      </c>
      <c r="H228" s="0" t="n">
        <f aca="false">(D228+E228)/2</f>
        <v>470</v>
      </c>
      <c r="I228" s="0" t="n">
        <f aca="false">H228*G228/1000000</f>
        <v>2904.177</v>
      </c>
      <c r="P228" s="0" t="n">
        <f aca="false">IF(F228&gt;C228,1,0)</f>
        <v>1</v>
      </c>
    </row>
    <row r="229" customFormat="false" ht="13.8" hidden="false" customHeight="false" outlineLevel="0" collapsed="false">
      <c r="A229" s="0" t="s">
        <v>251</v>
      </c>
      <c r="B229" s="1" t="s">
        <v>234</v>
      </c>
      <c r="C229" s="1" t="n">
        <v>482</v>
      </c>
      <c r="D229" s="1" t="n">
        <v>484</v>
      </c>
      <c r="E229" s="1" t="n">
        <v>468</v>
      </c>
      <c r="F229" s="1" t="n">
        <v>470</v>
      </c>
      <c r="G229" s="1" t="n">
        <v>6567500</v>
      </c>
      <c r="H229" s="0" t="n">
        <f aca="false">(D229+E229)/2</f>
        <v>476</v>
      </c>
      <c r="I229" s="0" t="n">
        <f aca="false">H229*G229/1000000</f>
        <v>3126.13</v>
      </c>
      <c r="P229" s="0" t="n">
        <f aca="false">IF(F229&gt;C229,1,0)</f>
        <v>0</v>
      </c>
    </row>
    <row r="230" customFormat="false" ht="13.8" hidden="false" customHeight="false" outlineLevel="0" collapsed="false">
      <c r="A230" s="0" t="s">
        <v>252</v>
      </c>
      <c r="B230" s="1" t="s">
        <v>234</v>
      </c>
      <c r="C230" s="1" t="n">
        <v>470</v>
      </c>
      <c r="D230" s="1" t="n">
        <v>484</v>
      </c>
      <c r="E230" s="1" t="n">
        <v>470</v>
      </c>
      <c r="F230" s="1" t="n">
        <v>482</v>
      </c>
      <c r="G230" s="1" t="n">
        <v>7204200</v>
      </c>
      <c r="H230" s="0" t="n">
        <f aca="false">(D230+E230)/2</f>
        <v>477</v>
      </c>
      <c r="I230" s="0" t="n">
        <f aca="false">H230*G230/1000000</f>
        <v>3436.4034</v>
      </c>
      <c r="P230" s="0" t="n">
        <f aca="false">IF(F230&gt;C230,1,0)</f>
        <v>1</v>
      </c>
    </row>
    <row r="231" customFormat="false" ht="13.8" hidden="false" customHeight="false" outlineLevel="0" collapsed="false">
      <c r="A231" s="0" t="s">
        <v>253</v>
      </c>
      <c r="B231" s="1" t="s">
        <v>234</v>
      </c>
      <c r="C231" s="1" t="n">
        <v>468</v>
      </c>
      <c r="D231" s="1" t="n">
        <v>472</v>
      </c>
      <c r="E231" s="1" t="n">
        <v>460</v>
      </c>
      <c r="F231" s="1" t="n">
        <v>470</v>
      </c>
      <c r="G231" s="1" t="n">
        <v>4073400</v>
      </c>
      <c r="H231" s="0" t="n">
        <f aca="false">(D231+E231)/2</f>
        <v>466</v>
      </c>
      <c r="I231" s="0" t="n">
        <f aca="false">H231*G231/1000000</f>
        <v>1898.2044</v>
      </c>
      <c r="P231" s="0" t="n">
        <f aca="false">IF(F231&gt;C231,1,0)</f>
        <v>1</v>
      </c>
    </row>
    <row r="232" customFormat="false" ht="13.8" hidden="false" customHeight="false" outlineLevel="0" collapsed="false">
      <c r="A232" s="0" t="s">
        <v>254</v>
      </c>
      <c r="B232" s="1" t="s">
        <v>234</v>
      </c>
      <c r="C232" s="1" t="n">
        <v>458</v>
      </c>
      <c r="D232" s="1" t="n">
        <v>472</v>
      </c>
      <c r="E232" s="1" t="n">
        <v>458</v>
      </c>
      <c r="F232" s="1" t="n">
        <v>468</v>
      </c>
      <c r="G232" s="1" t="n">
        <v>2059100</v>
      </c>
      <c r="H232" s="0" t="n">
        <f aca="false">(D232+E232)/2</f>
        <v>465</v>
      </c>
      <c r="I232" s="0" t="n">
        <f aca="false">H232*G232/1000000</f>
        <v>957.4815</v>
      </c>
      <c r="P232" s="0" t="n">
        <f aca="false">IF(F232&gt;C232,1,0)</f>
        <v>1</v>
      </c>
    </row>
    <row r="233" customFormat="false" ht="13.8" hidden="false" customHeight="false" outlineLevel="0" collapsed="false">
      <c r="A233" s="0" t="s">
        <v>255</v>
      </c>
      <c r="B233" s="1" t="s">
        <v>234</v>
      </c>
      <c r="C233" s="1" t="n">
        <v>456</v>
      </c>
      <c r="D233" s="1" t="n">
        <v>462</v>
      </c>
      <c r="E233" s="1" t="n">
        <v>456</v>
      </c>
      <c r="F233" s="1" t="n">
        <v>458</v>
      </c>
      <c r="G233" s="1" t="n">
        <v>1794200</v>
      </c>
      <c r="H233" s="0" t="n">
        <f aca="false">(D233+E233)/2</f>
        <v>459</v>
      </c>
      <c r="I233" s="0" t="n">
        <f aca="false">H233*G233/1000000</f>
        <v>823.5378</v>
      </c>
      <c r="P233" s="0" t="n">
        <f aca="false">IF(F233&gt;C233,1,0)</f>
        <v>1</v>
      </c>
    </row>
    <row r="234" customFormat="false" ht="13.8" hidden="false" customHeight="false" outlineLevel="0" collapsed="false">
      <c r="A234" s="0" t="s">
        <v>256</v>
      </c>
      <c r="B234" s="1" t="s">
        <v>234</v>
      </c>
      <c r="C234" s="1" t="n">
        <v>458</v>
      </c>
      <c r="D234" s="1" t="n">
        <v>464</v>
      </c>
      <c r="E234" s="1" t="n">
        <v>454</v>
      </c>
      <c r="F234" s="1" t="n">
        <v>456</v>
      </c>
      <c r="G234" s="1" t="n">
        <v>1826200</v>
      </c>
      <c r="H234" s="0" t="n">
        <f aca="false">(D234+E234)/2</f>
        <v>459</v>
      </c>
      <c r="I234" s="0" t="n">
        <f aca="false">H234*G234/1000000</f>
        <v>838.2258</v>
      </c>
      <c r="P234" s="0" t="n">
        <f aca="false">IF(F234&gt;C234,1,0)</f>
        <v>0</v>
      </c>
    </row>
    <row r="235" customFormat="false" ht="13.8" hidden="false" customHeight="false" outlineLevel="0" collapsed="false">
      <c r="A235" s="0" t="s">
        <v>257</v>
      </c>
      <c r="B235" s="1" t="s">
        <v>234</v>
      </c>
      <c r="C235" s="1" t="n">
        <v>464</v>
      </c>
      <c r="D235" s="1" t="n">
        <v>464</v>
      </c>
      <c r="E235" s="1" t="n">
        <v>456</v>
      </c>
      <c r="F235" s="1" t="n">
        <v>456</v>
      </c>
      <c r="G235" s="1" t="n">
        <v>1044400</v>
      </c>
      <c r="H235" s="0" t="n">
        <f aca="false">(D235+E235)/2</f>
        <v>460</v>
      </c>
      <c r="I235" s="0" t="n">
        <f aca="false">H235*G235/1000000</f>
        <v>480.424</v>
      </c>
      <c r="P235" s="0" t="n">
        <f aca="false">IF(F235&gt;C235,1,0)</f>
        <v>0</v>
      </c>
    </row>
    <row r="236" customFormat="false" ht="13.8" hidden="false" customHeight="false" outlineLevel="0" collapsed="false">
      <c r="A236" s="0" t="s">
        <v>258</v>
      </c>
      <c r="B236" s="1" t="s">
        <v>234</v>
      </c>
      <c r="C236" s="1" t="n">
        <v>464</v>
      </c>
      <c r="D236" s="1" t="n">
        <v>468</v>
      </c>
      <c r="E236" s="1" t="n">
        <v>460</v>
      </c>
      <c r="F236" s="1" t="n">
        <v>462</v>
      </c>
      <c r="G236" s="1" t="n">
        <v>944800</v>
      </c>
      <c r="H236" s="0" t="n">
        <f aca="false">(D236+E236)/2</f>
        <v>464</v>
      </c>
      <c r="I236" s="0" t="n">
        <f aca="false">H236*G236/1000000</f>
        <v>438.3872</v>
      </c>
      <c r="P236" s="0" t="n">
        <f aca="false">IF(F236&gt;C236,1,0)</f>
        <v>0</v>
      </c>
    </row>
    <row r="237" customFormat="false" ht="13.8" hidden="false" customHeight="false" outlineLevel="0" collapsed="false">
      <c r="A237" s="0" t="s">
        <v>259</v>
      </c>
      <c r="B237" s="1" t="s">
        <v>234</v>
      </c>
      <c r="C237" s="1" t="n">
        <v>464</v>
      </c>
      <c r="D237" s="1" t="n">
        <v>472</v>
      </c>
      <c r="E237" s="1" t="n">
        <v>462</v>
      </c>
      <c r="F237" s="1" t="n">
        <v>462</v>
      </c>
      <c r="G237" s="1" t="n">
        <v>545900</v>
      </c>
      <c r="H237" s="0" t="n">
        <f aca="false">(D237+E237)/2</f>
        <v>467</v>
      </c>
      <c r="I237" s="0" t="n">
        <f aca="false">H237*G237/1000000</f>
        <v>254.9353</v>
      </c>
      <c r="P237" s="0" t="n">
        <f aca="false">IF(F237&gt;C237,1,0)</f>
        <v>0</v>
      </c>
    </row>
    <row r="238" customFormat="false" ht="13.8" hidden="false" customHeight="false" outlineLevel="0" collapsed="false">
      <c r="A238" s="0" t="s">
        <v>260</v>
      </c>
      <c r="B238" s="1" t="s">
        <v>234</v>
      </c>
      <c r="C238" s="1" t="n">
        <v>466</v>
      </c>
      <c r="D238" s="1" t="n">
        <v>478</v>
      </c>
      <c r="E238" s="1" t="n">
        <v>462</v>
      </c>
      <c r="F238" s="1" t="n">
        <v>462</v>
      </c>
      <c r="G238" s="1" t="n">
        <v>1740000</v>
      </c>
      <c r="H238" s="0" t="n">
        <f aca="false">(D238+E238)/2</f>
        <v>470</v>
      </c>
      <c r="I238" s="0" t="n">
        <f aca="false">H238*G238/1000000</f>
        <v>817.8</v>
      </c>
      <c r="P238" s="0" t="n">
        <f aca="false">IF(F238&gt;C238,1,0)</f>
        <v>0</v>
      </c>
    </row>
    <row r="239" customFormat="false" ht="13.8" hidden="false" customHeight="false" outlineLevel="0" collapsed="false">
      <c r="A239" s="0" t="s">
        <v>261</v>
      </c>
      <c r="B239" s="1" t="s">
        <v>234</v>
      </c>
      <c r="C239" s="1" t="n">
        <v>470</v>
      </c>
      <c r="D239" s="1" t="n">
        <v>478</v>
      </c>
      <c r="E239" s="1" t="n">
        <v>466</v>
      </c>
      <c r="F239" s="1" t="n">
        <v>466</v>
      </c>
      <c r="G239" s="1" t="n">
        <v>1601200</v>
      </c>
      <c r="H239" s="0" t="n">
        <f aca="false">(D239+E239)/2</f>
        <v>472</v>
      </c>
      <c r="I239" s="0" t="n">
        <f aca="false">H239*G239/1000000</f>
        <v>755.7664</v>
      </c>
      <c r="P239" s="0" t="n">
        <f aca="false">IF(F239&gt;C239,1,0)</f>
        <v>0</v>
      </c>
    </row>
    <row r="240" customFormat="false" ht="13.8" hidden="false" customHeight="false" outlineLevel="0" collapsed="false">
      <c r="A240" s="0" t="s">
        <v>262</v>
      </c>
      <c r="B240" s="1" t="s">
        <v>234</v>
      </c>
      <c r="C240" s="1" t="n">
        <v>472</v>
      </c>
      <c r="D240" s="1" t="n">
        <v>476</v>
      </c>
      <c r="E240" s="1" t="n">
        <v>462</v>
      </c>
      <c r="F240" s="1" t="n">
        <v>472</v>
      </c>
      <c r="G240" s="1" t="n">
        <v>5224600</v>
      </c>
      <c r="H240" s="0" t="n">
        <f aca="false">(D240+E240)/2</f>
        <v>469</v>
      </c>
      <c r="I240" s="0" t="n">
        <f aca="false">H240*G240/1000000</f>
        <v>2450.3374</v>
      </c>
      <c r="P240" s="0" t="n">
        <f aca="false">IF(F240&gt;C240,1,0)</f>
        <v>0</v>
      </c>
    </row>
    <row r="241" customFormat="false" ht="13.8" hidden="false" customHeight="false" outlineLevel="0" collapsed="false">
      <c r="A241" s="0" t="s">
        <v>263</v>
      </c>
      <c r="B241" s="1" t="s">
        <v>234</v>
      </c>
      <c r="C241" s="1" t="n">
        <v>480</v>
      </c>
      <c r="D241" s="1" t="n">
        <v>482</v>
      </c>
      <c r="E241" s="1" t="n">
        <v>470</v>
      </c>
      <c r="F241" s="1" t="n">
        <v>472</v>
      </c>
      <c r="G241" s="1" t="n">
        <v>1230600</v>
      </c>
      <c r="H241" s="0" t="n">
        <f aca="false">(D241+E241)/2</f>
        <v>476</v>
      </c>
      <c r="I241" s="0" t="n">
        <f aca="false">H241*G241/1000000</f>
        <v>585.7656</v>
      </c>
      <c r="P241" s="0" t="n">
        <f aca="false">IF(F241&gt;C241,1,0)</f>
        <v>0</v>
      </c>
    </row>
    <row r="242" customFormat="false" ht="13.8" hidden="false" customHeight="false" outlineLevel="0" collapsed="false">
      <c r="A242" s="0" t="s">
        <v>264</v>
      </c>
      <c r="B242" s="1" t="s">
        <v>265</v>
      </c>
      <c r="C242" s="1" t="n">
        <v>900</v>
      </c>
      <c r="D242" s="1" t="n">
        <v>910</v>
      </c>
      <c r="E242" s="1" t="n">
        <v>890</v>
      </c>
      <c r="F242" s="1" t="n">
        <v>895</v>
      </c>
      <c r="G242" s="1" t="n">
        <v>2663900</v>
      </c>
      <c r="H242" s="0" t="n">
        <f aca="false">(D242+E242)/2</f>
        <v>900</v>
      </c>
      <c r="I242" s="0" t="n">
        <f aca="false">H242*G242/1000000</f>
        <v>2397.51</v>
      </c>
      <c r="J242" s="0" t="n">
        <f aca="false">SUM(I242:I271)</f>
        <v>89523.2745</v>
      </c>
      <c r="K242" s="0" t="n">
        <f aca="false">AVERAGE(I242:I271)</f>
        <v>2984.10915</v>
      </c>
      <c r="L242" s="0" t="n">
        <f aca="false">AVERAGE(G242:G271)</f>
        <v>3416720</v>
      </c>
      <c r="M242" s="0" t="n">
        <f aca="false">_xlfn.STDEV.S(G242:G271)/L242</f>
        <v>0.878552495885388</v>
      </c>
      <c r="N242" s="0" t="n">
        <f aca="false">MIN(I242:I271)</f>
        <v>929.6305</v>
      </c>
      <c r="O242" s="0" t="n">
        <f aca="false">MAX(I242:I271)</f>
        <v>13404.125</v>
      </c>
      <c r="P242" s="0" t="n">
        <f aca="false">IF(F242&gt;C242,1,0)</f>
        <v>0</v>
      </c>
      <c r="Q242" s="0" t="n">
        <f aca="false">SUM(P242:P271)</f>
        <v>10</v>
      </c>
    </row>
    <row r="243" customFormat="false" ht="13.8" hidden="false" customHeight="false" outlineLevel="0" collapsed="false">
      <c r="A243" s="0" t="s">
        <v>266</v>
      </c>
      <c r="B243" s="1" t="s">
        <v>265</v>
      </c>
      <c r="C243" s="1" t="n">
        <v>880</v>
      </c>
      <c r="D243" s="1" t="n">
        <v>900</v>
      </c>
      <c r="E243" s="1" t="n">
        <v>880</v>
      </c>
      <c r="F243" s="1" t="n">
        <v>890</v>
      </c>
      <c r="G243" s="1" t="n">
        <v>1261200</v>
      </c>
      <c r="H243" s="0" t="n">
        <f aca="false">(D243+E243)/2</f>
        <v>890</v>
      </c>
      <c r="I243" s="0" t="n">
        <f aca="false">H243*G243/1000000</f>
        <v>1122.468</v>
      </c>
      <c r="P243" s="0" t="n">
        <f aca="false">IF(F243&gt;C243,1,0)</f>
        <v>1</v>
      </c>
    </row>
    <row r="244" customFormat="false" ht="13.8" hidden="false" customHeight="false" outlineLevel="0" collapsed="false">
      <c r="A244" s="0" t="s">
        <v>267</v>
      </c>
      <c r="B244" s="1" t="s">
        <v>265</v>
      </c>
      <c r="C244" s="1" t="n">
        <v>890</v>
      </c>
      <c r="D244" s="1" t="n">
        <v>905</v>
      </c>
      <c r="E244" s="1" t="n">
        <v>880</v>
      </c>
      <c r="F244" s="1" t="n">
        <v>880</v>
      </c>
      <c r="G244" s="1" t="n">
        <v>2344900</v>
      </c>
      <c r="H244" s="0" t="n">
        <f aca="false">(D244+E244)/2</f>
        <v>892.5</v>
      </c>
      <c r="I244" s="0" t="n">
        <f aca="false">H244*G244/1000000</f>
        <v>2092.82325</v>
      </c>
      <c r="P244" s="0" t="n">
        <f aca="false">IF(F244&gt;C244,1,0)</f>
        <v>0</v>
      </c>
    </row>
    <row r="245" customFormat="false" ht="13.8" hidden="false" customHeight="false" outlineLevel="0" collapsed="false">
      <c r="A245" s="0" t="s">
        <v>268</v>
      </c>
      <c r="B245" s="1" t="s">
        <v>265</v>
      </c>
      <c r="C245" s="1" t="n">
        <v>895</v>
      </c>
      <c r="D245" s="1" t="n">
        <v>905</v>
      </c>
      <c r="E245" s="1" t="n">
        <v>890</v>
      </c>
      <c r="F245" s="1" t="n">
        <v>890</v>
      </c>
      <c r="G245" s="1" t="n">
        <v>1035800</v>
      </c>
      <c r="H245" s="0" t="n">
        <f aca="false">(D245+E245)/2</f>
        <v>897.5</v>
      </c>
      <c r="I245" s="0" t="n">
        <f aca="false">H245*G245/1000000</f>
        <v>929.6305</v>
      </c>
      <c r="P245" s="0" t="n">
        <f aca="false">IF(F245&gt;C245,1,0)</f>
        <v>0</v>
      </c>
    </row>
    <row r="246" customFormat="false" ht="13.8" hidden="false" customHeight="false" outlineLevel="0" collapsed="false">
      <c r="A246" s="0" t="s">
        <v>269</v>
      </c>
      <c r="B246" s="1" t="s">
        <v>265</v>
      </c>
      <c r="C246" s="1" t="n">
        <v>910</v>
      </c>
      <c r="D246" s="1" t="n">
        <v>915</v>
      </c>
      <c r="E246" s="1" t="n">
        <v>890</v>
      </c>
      <c r="F246" s="1" t="n">
        <v>890</v>
      </c>
      <c r="G246" s="1" t="n">
        <v>1323600</v>
      </c>
      <c r="H246" s="0" t="n">
        <f aca="false">(D246+E246)/2</f>
        <v>902.5</v>
      </c>
      <c r="I246" s="0" t="n">
        <f aca="false">H246*G246/1000000</f>
        <v>1194.549</v>
      </c>
      <c r="P246" s="0" t="n">
        <f aca="false">IF(F246&gt;C246,1,0)</f>
        <v>0</v>
      </c>
    </row>
    <row r="247" customFormat="false" ht="13.8" hidden="false" customHeight="false" outlineLevel="0" collapsed="false">
      <c r="A247" s="0" t="s">
        <v>270</v>
      </c>
      <c r="B247" s="1" t="s">
        <v>265</v>
      </c>
      <c r="C247" s="1" t="n">
        <v>895</v>
      </c>
      <c r="D247" s="1" t="n">
        <v>910</v>
      </c>
      <c r="E247" s="1" t="n">
        <v>890</v>
      </c>
      <c r="F247" s="1" t="n">
        <v>895</v>
      </c>
      <c r="G247" s="1" t="n">
        <v>2050900</v>
      </c>
      <c r="H247" s="0" t="n">
        <f aca="false">(D247+E247)/2</f>
        <v>900</v>
      </c>
      <c r="I247" s="0" t="n">
        <f aca="false">H247*G247/1000000</f>
        <v>1845.81</v>
      </c>
      <c r="P247" s="0" t="n">
        <f aca="false">IF(F247&gt;C247,1,0)</f>
        <v>0</v>
      </c>
    </row>
    <row r="248" customFormat="false" ht="13.8" hidden="false" customHeight="false" outlineLevel="0" collapsed="false">
      <c r="A248" s="0" t="s">
        <v>271</v>
      </c>
      <c r="B248" s="1" t="s">
        <v>265</v>
      </c>
      <c r="C248" s="1" t="n">
        <v>905</v>
      </c>
      <c r="D248" s="1" t="n">
        <v>915</v>
      </c>
      <c r="E248" s="1" t="n">
        <v>885</v>
      </c>
      <c r="F248" s="1" t="n">
        <v>895</v>
      </c>
      <c r="G248" s="1" t="n">
        <v>2229900</v>
      </c>
      <c r="H248" s="0" t="n">
        <f aca="false">(D248+E248)/2</f>
        <v>900</v>
      </c>
      <c r="I248" s="0" t="n">
        <f aca="false">H248*G248/1000000</f>
        <v>2006.91</v>
      </c>
      <c r="P248" s="0" t="n">
        <f aca="false">IF(F248&gt;C248,1,0)</f>
        <v>0</v>
      </c>
    </row>
    <row r="249" customFormat="false" ht="13.8" hidden="false" customHeight="false" outlineLevel="0" collapsed="false">
      <c r="A249" s="0" t="s">
        <v>272</v>
      </c>
      <c r="B249" s="1" t="s">
        <v>265</v>
      </c>
      <c r="C249" s="1" t="n">
        <v>895</v>
      </c>
      <c r="D249" s="1" t="n">
        <v>925</v>
      </c>
      <c r="E249" s="1" t="n">
        <v>890</v>
      </c>
      <c r="F249" s="1" t="n">
        <v>900</v>
      </c>
      <c r="G249" s="1" t="n">
        <v>5657500</v>
      </c>
      <c r="H249" s="0" t="n">
        <f aca="false">(D249+E249)/2</f>
        <v>907.5</v>
      </c>
      <c r="I249" s="0" t="n">
        <f aca="false">H249*G249/1000000</f>
        <v>5134.18125</v>
      </c>
      <c r="P249" s="0" t="n">
        <f aca="false">IF(F249&gt;C249,1,0)</f>
        <v>1</v>
      </c>
    </row>
    <row r="250" customFormat="false" ht="13.8" hidden="false" customHeight="false" outlineLevel="0" collapsed="false">
      <c r="A250" s="0" t="s">
        <v>273</v>
      </c>
      <c r="B250" s="1" t="s">
        <v>265</v>
      </c>
      <c r="C250" s="1" t="n">
        <v>920</v>
      </c>
      <c r="D250" s="1" t="n">
        <v>920</v>
      </c>
      <c r="E250" s="1" t="n">
        <v>885</v>
      </c>
      <c r="F250" s="1" t="n">
        <v>890</v>
      </c>
      <c r="G250" s="1" t="n">
        <v>1898600</v>
      </c>
      <c r="H250" s="0" t="n">
        <f aca="false">(D250+E250)/2</f>
        <v>902.5</v>
      </c>
      <c r="I250" s="0" t="n">
        <f aca="false">H250*G250/1000000</f>
        <v>1713.4865</v>
      </c>
      <c r="P250" s="0" t="n">
        <f aca="false">IF(F250&gt;C250,1,0)</f>
        <v>0</v>
      </c>
    </row>
    <row r="251" customFormat="false" ht="13.8" hidden="false" customHeight="false" outlineLevel="0" collapsed="false">
      <c r="A251" s="0" t="s">
        <v>274</v>
      </c>
      <c r="B251" s="1" t="s">
        <v>265</v>
      </c>
      <c r="C251" s="1" t="n">
        <v>875</v>
      </c>
      <c r="D251" s="1" t="n">
        <v>910</v>
      </c>
      <c r="E251" s="1" t="n">
        <v>875</v>
      </c>
      <c r="F251" s="1" t="n">
        <v>910</v>
      </c>
      <c r="G251" s="1" t="n">
        <v>4809700</v>
      </c>
      <c r="H251" s="0" t="n">
        <f aca="false">(D251+E251)/2</f>
        <v>892.5</v>
      </c>
      <c r="I251" s="0" t="n">
        <f aca="false">H251*G251/1000000</f>
        <v>4292.65725</v>
      </c>
      <c r="P251" s="0" t="n">
        <f aca="false">IF(F251&gt;C251,1,0)</f>
        <v>1</v>
      </c>
    </row>
    <row r="252" customFormat="false" ht="13.8" hidden="false" customHeight="false" outlineLevel="0" collapsed="false">
      <c r="A252" s="0" t="s">
        <v>275</v>
      </c>
      <c r="B252" s="1" t="s">
        <v>265</v>
      </c>
      <c r="C252" s="1" t="n">
        <v>875</v>
      </c>
      <c r="D252" s="1" t="n">
        <v>880</v>
      </c>
      <c r="E252" s="1" t="n">
        <v>855</v>
      </c>
      <c r="F252" s="1" t="n">
        <v>870</v>
      </c>
      <c r="G252" s="1" t="n">
        <v>2219200</v>
      </c>
      <c r="H252" s="0" t="n">
        <f aca="false">(D252+E252)/2</f>
        <v>867.5</v>
      </c>
      <c r="I252" s="0" t="n">
        <f aca="false">H252*G252/1000000</f>
        <v>1925.156</v>
      </c>
      <c r="P252" s="0" t="n">
        <f aca="false">IF(F252&gt;C252,1,0)</f>
        <v>0</v>
      </c>
    </row>
    <row r="253" customFormat="false" ht="13.8" hidden="false" customHeight="false" outlineLevel="0" collapsed="false">
      <c r="A253" s="0" t="s">
        <v>276</v>
      </c>
      <c r="B253" s="1" t="s">
        <v>265</v>
      </c>
      <c r="C253" s="1" t="n">
        <v>865</v>
      </c>
      <c r="D253" s="1" t="n">
        <v>880</v>
      </c>
      <c r="E253" s="1" t="n">
        <v>860</v>
      </c>
      <c r="F253" s="1" t="n">
        <v>880</v>
      </c>
      <c r="G253" s="1" t="n">
        <v>1555800</v>
      </c>
      <c r="H253" s="0" t="n">
        <f aca="false">(D253+E253)/2</f>
        <v>870</v>
      </c>
      <c r="I253" s="0" t="n">
        <f aca="false">H253*G253/1000000</f>
        <v>1353.546</v>
      </c>
      <c r="P253" s="0" t="n">
        <f aca="false">IF(F253&gt;C253,1,0)</f>
        <v>1</v>
      </c>
    </row>
    <row r="254" customFormat="false" ht="13.8" hidden="false" customHeight="false" outlineLevel="0" collapsed="false">
      <c r="A254" s="0" t="s">
        <v>277</v>
      </c>
      <c r="B254" s="1" t="s">
        <v>265</v>
      </c>
      <c r="C254" s="1" t="n">
        <v>855</v>
      </c>
      <c r="D254" s="1" t="n">
        <v>875</v>
      </c>
      <c r="E254" s="1" t="n">
        <v>855</v>
      </c>
      <c r="F254" s="1" t="n">
        <v>855</v>
      </c>
      <c r="G254" s="1" t="n">
        <v>1417200</v>
      </c>
      <c r="H254" s="0" t="n">
        <f aca="false">(D254+E254)/2</f>
        <v>865</v>
      </c>
      <c r="I254" s="0" t="n">
        <f aca="false">H254*G254/1000000</f>
        <v>1225.878</v>
      </c>
      <c r="P254" s="0" t="n">
        <f aca="false">IF(F254&gt;C254,1,0)</f>
        <v>0</v>
      </c>
    </row>
    <row r="255" customFormat="false" ht="13.8" hidden="false" customHeight="false" outlineLevel="0" collapsed="false">
      <c r="A255" s="0" t="s">
        <v>278</v>
      </c>
      <c r="B255" s="1" t="s">
        <v>265</v>
      </c>
      <c r="C255" s="1" t="n">
        <v>830</v>
      </c>
      <c r="D255" s="1" t="n">
        <v>865</v>
      </c>
      <c r="E255" s="1" t="n">
        <v>825</v>
      </c>
      <c r="F255" s="1" t="n">
        <v>865</v>
      </c>
      <c r="G255" s="1" t="n">
        <v>2750900</v>
      </c>
      <c r="H255" s="0" t="n">
        <f aca="false">(D255+E255)/2</f>
        <v>845</v>
      </c>
      <c r="I255" s="0" t="n">
        <f aca="false">H255*G255/1000000</f>
        <v>2324.5105</v>
      </c>
      <c r="P255" s="0" t="n">
        <f aca="false">IF(F255&gt;C255,1,0)</f>
        <v>1</v>
      </c>
    </row>
    <row r="256" customFormat="false" ht="13.8" hidden="false" customHeight="false" outlineLevel="0" collapsed="false">
      <c r="A256" s="0" t="s">
        <v>279</v>
      </c>
      <c r="B256" s="1" t="s">
        <v>265</v>
      </c>
      <c r="C256" s="1" t="n">
        <v>835</v>
      </c>
      <c r="D256" s="1" t="n">
        <v>845</v>
      </c>
      <c r="E256" s="1" t="n">
        <v>830</v>
      </c>
      <c r="F256" s="1" t="n">
        <v>835</v>
      </c>
      <c r="G256" s="1" t="n">
        <v>1336300</v>
      </c>
      <c r="H256" s="0" t="n">
        <f aca="false">(D256+E256)/2</f>
        <v>837.5</v>
      </c>
      <c r="I256" s="0" t="n">
        <f aca="false">H256*G256/1000000</f>
        <v>1119.15125</v>
      </c>
      <c r="P256" s="0" t="n">
        <f aca="false">IF(F256&gt;C256,1,0)</f>
        <v>0</v>
      </c>
    </row>
    <row r="257" customFormat="false" ht="13.8" hidden="false" customHeight="false" outlineLevel="0" collapsed="false">
      <c r="A257" s="0" t="s">
        <v>280</v>
      </c>
      <c r="B257" s="1" t="s">
        <v>265</v>
      </c>
      <c r="C257" s="1" t="n">
        <v>875</v>
      </c>
      <c r="D257" s="1" t="n">
        <v>875</v>
      </c>
      <c r="E257" s="1" t="n">
        <v>830</v>
      </c>
      <c r="F257" s="1" t="n">
        <v>830</v>
      </c>
      <c r="G257" s="1" t="n">
        <v>3495800</v>
      </c>
      <c r="H257" s="0" t="n">
        <f aca="false">(D257+E257)/2</f>
        <v>852.5</v>
      </c>
      <c r="I257" s="0" t="n">
        <f aca="false">H257*G257/1000000</f>
        <v>2980.1695</v>
      </c>
      <c r="P257" s="0" t="n">
        <f aca="false">IF(F257&gt;C257,1,0)</f>
        <v>0</v>
      </c>
    </row>
    <row r="258" customFormat="false" ht="13.8" hidden="false" customHeight="false" outlineLevel="0" collapsed="false">
      <c r="A258" s="0" t="s">
        <v>281</v>
      </c>
      <c r="B258" s="1" t="s">
        <v>265</v>
      </c>
      <c r="C258" s="1" t="n">
        <v>905</v>
      </c>
      <c r="D258" s="1" t="n">
        <v>905</v>
      </c>
      <c r="E258" s="1" t="n">
        <v>870</v>
      </c>
      <c r="F258" s="1" t="n">
        <v>880</v>
      </c>
      <c r="G258" s="1" t="n">
        <v>3047200</v>
      </c>
      <c r="H258" s="0" t="n">
        <f aca="false">(D258+E258)/2</f>
        <v>887.5</v>
      </c>
      <c r="I258" s="0" t="n">
        <f aca="false">H258*G258/1000000</f>
        <v>2704.39</v>
      </c>
      <c r="P258" s="0" t="n">
        <f aca="false">IF(F258&gt;C258,1,0)</f>
        <v>0</v>
      </c>
    </row>
    <row r="259" customFormat="false" ht="13.8" hidden="false" customHeight="false" outlineLevel="0" collapsed="false">
      <c r="A259" s="0" t="s">
        <v>282</v>
      </c>
      <c r="B259" s="1" t="s">
        <v>265</v>
      </c>
      <c r="C259" s="1" t="n">
        <v>905</v>
      </c>
      <c r="D259" s="1" t="n">
        <v>920</v>
      </c>
      <c r="E259" s="1" t="n">
        <v>885</v>
      </c>
      <c r="F259" s="1" t="n">
        <v>905</v>
      </c>
      <c r="G259" s="1" t="n">
        <v>3034600</v>
      </c>
      <c r="H259" s="0" t="n">
        <f aca="false">(D259+E259)/2</f>
        <v>902.5</v>
      </c>
      <c r="I259" s="0" t="n">
        <f aca="false">H259*G259/1000000</f>
        <v>2738.7265</v>
      </c>
      <c r="P259" s="0" t="n">
        <f aca="false">IF(F259&gt;C259,1,0)</f>
        <v>0</v>
      </c>
    </row>
    <row r="260" customFormat="false" ht="13.8" hidden="false" customHeight="false" outlineLevel="0" collapsed="false">
      <c r="A260" s="0" t="s">
        <v>283</v>
      </c>
      <c r="B260" s="1" t="s">
        <v>265</v>
      </c>
      <c r="C260" s="1" t="n">
        <v>915</v>
      </c>
      <c r="D260" s="1" t="n">
        <v>930</v>
      </c>
      <c r="E260" s="1" t="n">
        <v>900</v>
      </c>
      <c r="F260" s="1" t="n">
        <v>905</v>
      </c>
      <c r="G260" s="1" t="n">
        <v>10107400</v>
      </c>
      <c r="H260" s="0" t="n">
        <f aca="false">(D260+E260)/2</f>
        <v>915</v>
      </c>
      <c r="I260" s="0" t="n">
        <f aca="false">H260*G260/1000000</f>
        <v>9248.271</v>
      </c>
      <c r="P260" s="0" t="n">
        <f aca="false">IF(F260&gt;C260,1,0)</f>
        <v>0</v>
      </c>
    </row>
    <row r="261" customFormat="false" ht="13.8" hidden="false" customHeight="false" outlineLevel="0" collapsed="false">
      <c r="A261" s="0" t="s">
        <v>284</v>
      </c>
      <c r="B261" s="1" t="s">
        <v>265</v>
      </c>
      <c r="C261" s="1" t="n">
        <v>855</v>
      </c>
      <c r="D261" s="1" t="n">
        <v>905</v>
      </c>
      <c r="E261" s="1" t="n">
        <v>845</v>
      </c>
      <c r="F261" s="1" t="n">
        <v>905</v>
      </c>
      <c r="G261" s="1" t="n">
        <v>15319000</v>
      </c>
      <c r="H261" s="0" t="n">
        <f aca="false">(D261+E261)/2</f>
        <v>875</v>
      </c>
      <c r="I261" s="0" t="n">
        <f aca="false">H261*G261/1000000</f>
        <v>13404.125</v>
      </c>
      <c r="P261" s="0" t="n">
        <f aca="false">IF(F261&gt;C261,1,0)</f>
        <v>1</v>
      </c>
    </row>
    <row r="262" customFormat="false" ht="13.8" hidden="false" customHeight="false" outlineLevel="0" collapsed="false">
      <c r="A262" s="0" t="s">
        <v>285</v>
      </c>
      <c r="B262" s="1" t="s">
        <v>265</v>
      </c>
      <c r="C262" s="1" t="n">
        <v>830</v>
      </c>
      <c r="D262" s="1" t="n">
        <v>865</v>
      </c>
      <c r="E262" s="1" t="n">
        <v>830</v>
      </c>
      <c r="F262" s="1" t="n">
        <v>855</v>
      </c>
      <c r="G262" s="1" t="n">
        <v>3144900</v>
      </c>
      <c r="H262" s="0" t="n">
        <f aca="false">(D262+E262)/2</f>
        <v>847.5</v>
      </c>
      <c r="I262" s="0" t="n">
        <f aca="false">H262*G262/1000000</f>
        <v>2665.30275</v>
      </c>
      <c r="P262" s="0" t="n">
        <f aca="false">IF(F262&gt;C262,1,0)</f>
        <v>1</v>
      </c>
    </row>
    <row r="263" customFormat="false" ht="13.8" hidden="false" customHeight="false" outlineLevel="0" collapsed="false">
      <c r="A263" s="0" t="s">
        <v>286</v>
      </c>
      <c r="B263" s="1" t="s">
        <v>265</v>
      </c>
      <c r="C263" s="1" t="n">
        <v>835</v>
      </c>
      <c r="D263" s="1" t="n">
        <v>845</v>
      </c>
      <c r="E263" s="1" t="n">
        <v>825</v>
      </c>
      <c r="F263" s="1" t="n">
        <v>835</v>
      </c>
      <c r="G263" s="1" t="n">
        <v>1568700</v>
      </c>
      <c r="H263" s="0" t="n">
        <f aca="false">(D263+E263)/2</f>
        <v>835</v>
      </c>
      <c r="I263" s="0" t="n">
        <f aca="false">H263*G263/1000000</f>
        <v>1309.8645</v>
      </c>
      <c r="P263" s="0" t="n">
        <f aca="false">IF(F263&gt;C263,1,0)</f>
        <v>0</v>
      </c>
    </row>
    <row r="264" customFormat="false" ht="13.8" hidden="false" customHeight="false" outlineLevel="0" collapsed="false">
      <c r="A264" s="0" t="s">
        <v>287</v>
      </c>
      <c r="B264" s="1" t="s">
        <v>265</v>
      </c>
      <c r="C264" s="1" t="n">
        <v>825</v>
      </c>
      <c r="D264" s="1" t="n">
        <v>845</v>
      </c>
      <c r="E264" s="1" t="n">
        <v>820</v>
      </c>
      <c r="F264" s="1" t="n">
        <v>835</v>
      </c>
      <c r="G264" s="1" t="n">
        <v>1891300</v>
      </c>
      <c r="H264" s="0" t="n">
        <f aca="false">(D264+E264)/2</f>
        <v>832.5</v>
      </c>
      <c r="I264" s="0" t="n">
        <f aca="false">H264*G264/1000000</f>
        <v>1574.50725</v>
      </c>
      <c r="P264" s="0" t="n">
        <f aca="false">IF(F264&gt;C264,1,0)</f>
        <v>1</v>
      </c>
    </row>
    <row r="265" customFormat="false" ht="13.8" hidden="false" customHeight="false" outlineLevel="0" collapsed="false">
      <c r="A265" s="0" t="s">
        <v>288</v>
      </c>
      <c r="B265" s="1" t="s">
        <v>265</v>
      </c>
      <c r="C265" s="1" t="n">
        <v>825</v>
      </c>
      <c r="D265" s="1" t="n">
        <v>835</v>
      </c>
      <c r="E265" s="1" t="n">
        <v>795</v>
      </c>
      <c r="F265" s="1" t="n">
        <v>820</v>
      </c>
      <c r="G265" s="1" t="n">
        <v>2726100</v>
      </c>
      <c r="H265" s="0" t="n">
        <f aca="false">(D265+E265)/2</f>
        <v>815</v>
      </c>
      <c r="I265" s="0" t="n">
        <f aca="false">H265*G265/1000000</f>
        <v>2221.7715</v>
      </c>
      <c r="P265" s="0" t="n">
        <f aca="false">IF(F265&gt;C265,1,0)</f>
        <v>0</v>
      </c>
    </row>
    <row r="266" customFormat="false" ht="13.8" hidden="false" customHeight="false" outlineLevel="0" collapsed="false">
      <c r="A266" s="0" t="s">
        <v>289</v>
      </c>
      <c r="B266" s="1" t="s">
        <v>265</v>
      </c>
      <c r="C266" s="1" t="n">
        <v>825</v>
      </c>
      <c r="D266" s="1" t="n">
        <v>860</v>
      </c>
      <c r="E266" s="1" t="n">
        <v>825</v>
      </c>
      <c r="F266" s="1" t="n">
        <v>825</v>
      </c>
      <c r="G266" s="1" t="n">
        <v>4614300</v>
      </c>
      <c r="H266" s="0" t="n">
        <f aca="false">(D266+E266)/2</f>
        <v>842.5</v>
      </c>
      <c r="I266" s="0" t="n">
        <f aca="false">H266*G266/1000000</f>
        <v>3887.54775</v>
      </c>
      <c r="P266" s="0" t="n">
        <f aca="false">IF(F266&gt;C266,1,0)</f>
        <v>0</v>
      </c>
    </row>
    <row r="267" customFormat="false" ht="13.8" hidden="false" customHeight="false" outlineLevel="0" collapsed="false">
      <c r="A267" s="0" t="s">
        <v>290</v>
      </c>
      <c r="B267" s="1" t="s">
        <v>265</v>
      </c>
      <c r="C267" s="1" t="n">
        <v>815</v>
      </c>
      <c r="D267" s="1" t="n">
        <v>830</v>
      </c>
      <c r="E267" s="1" t="n">
        <v>805</v>
      </c>
      <c r="F267" s="1" t="n">
        <v>825</v>
      </c>
      <c r="G267" s="1" t="n">
        <v>1500500</v>
      </c>
      <c r="H267" s="0" t="n">
        <f aca="false">(D267+E267)/2</f>
        <v>817.5</v>
      </c>
      <c r="I267" s="0" t="n">
        <f aca="false">H267*G267/1000000</f>
        <v>1226.65875</v>
      </c>
      <c r="P267" s="0" t="n">
        <f aca="false">IF(F267&gt;C267,1,0)</f>
        <v>1</v>
      </c>
    </row>
    <row r="268" customFormat="false" ht="13.8" hidden="false" customHeight="false" outlineLevel="0" collapsed="false">
      <c r="A268" s="0" t="s">
        <v>291</v>
      </c>
      <c r="B268" s="1" t="s">
        <v>265</v>
      </c>
      <c r="C268" s="1" t="n">
        <v>830</v>
      </c>
      <c r="D268" s="1" t="n">
        <v>850</v>
      </c>
      <c r="E268" s="1" t="n">
        <v>810</v>
      </c>
      <c r="F268" s="1" t="n">
        <v>810</v>
      </c>
      <c r="G268" s="1" t="n">
        <v>2826500</v>
      </c>
      <c r="H268" s="0" t="n">
        <f aca="false">(D268+E268)/2</f>
        <v>830</v>
      </c>
      <c r="I268" s="0" t="n">
        <f aca="false">H268*G268/1000000</f>
        <v>2345.995</v>
      </c>
      <c r="P268" s="0" t="n">
        <f aca="false">IF(F268&gt;C268,1,0)</f>
        <v>0</v>
      </c>
    </row>
    <row r="269" customFormat="false" ht="13.8" hidden="false" customHeight="false" outlineLevel="0" collapsed="false">
      <c r="A269" s="0" t="s">
        <v>292</v>
      </c>
      <c r="B269" s="1" t="s">
        <v>265</v>
      </c>
      <c r="C269" s="1" t="n">
        <v>870</v>
      </c>
      <c r="D269" s="1" t="n">
        <v>890</v>
      </c>
      <c r="E269" s="1" t="n">
        <v>830</v>
      </c>
      <c r="F269" s="1" t="n">
        <v>835</v>
      </c>
      <c r="G269" s="1" t="n">
        <v>4957800</v>
      </c>
      <c r="H269" s="0" t="n">
        <f aca="false">(D269+E269)/2</f>
        <v>860</v>
      </c>
      <c r="I269" s="0" t="n">
        <f aca="false">H269*G269/1000000</f>
        <v>4263.708</v>
      </c>
      <c r="P269" s="0" t="n">
        <f aca="false">IF(F269&gt;C269,1,0)</f>
        <v>0</v>
      </c>
    </row>
    <row r="270" customFormat="false" ht="13.8" hidden="false" customHeight="false" outlineLevel="0" collapsed="false">
      <c r="A270" s="0" t="s">
        <v>293</v>
      </c>
      <c r="B270" s="1" t="s">
        <v>265</v>
      </c>
      <c r="C270" s="1" t="n">
        <v>835</v>
      </c>
      <c r="D270" s="1" t="n">
        <v>885</v>
      </c>
      <c r="E270" s="1" t="n">
        <v>820</v>
      </c>
      <c r="F270" s="1" t="n">
        <v>870</v>
      </c>
      <c r="G270" s="1" t="n">
        <v>7473800</v>
      </c>
      <c r="H270" s="0" t="n">
        <f aca="false">(D270+E270)/2</f>
        <v>852.5</v>
      </c>
      <c r="I270" s="0" t="n">
        <f aca="false">H270*G270/1000000</f>
        <v>6371.4145</v>
      </c>
      <c r="P270" s="0" t="n">
        <f aca="false">IF(F270&gt;C270,1,0)</f>
        <v>1</v>
      </c>
    </row>
    <row r="271" customFormat="false" ht="13.8" hidden="false" customHeight="false" outlineLevel="0" collapsed="false">
      <c r="A271" s="0" t="s">
        <v>294</v>
      </c>
      <c r="B271" s="1" t="s">
        <v>265</v>
      </c>
      <c r="C271" s="1" t="n">
        <v>855</v>
      </c>
      <c r="D271" s="1" t="n">
        <v>865</v>
      </c>
      <c r="E271" s="1" t="n">
        <v>835</v>
      </c>
      <c r="F271" s="1" t="n">
        <v>845</v>
      </c>
      <c r="G271" s="1" t="n">
        <v>2238300</v>
      </c>
      <c r="H271" s="0" t="n">
        <f aca="false">(D271+E271)/2</f>
        <v>850</v>
      </c>
      <c r="I271" s="0" t="n">
        <f aca="false">H271*G271/1000000</f>
        <v>1902.555</v>
      </c>
      <c r="P271" s="0" t="n">
        <f aca="false">IF(F271&gt;C271,1,0)</f>
        <v>0</v>
      </c>
    </row>
    <row r="272" customFormat="false" ht="13.8" hidden="false" customHeight="false" outlineLevel="0" collapsed="false">
      <c r="A272" s="0" t="s">
        <v>295</v>
      </c>
      <c r="B272" s="1" t="s">
        <v>296</v>
      </c>
      <c r="C272" s="1" t="n">
        <v>1480</v>
      </c>
      <c r="D272" s="1" t="n">
        <v>1495</v>
      </c>
      <c r="E272" s="1" t="n">
        <v>1475</v>
      </c>
      <c r="F272" s="1" t="n">
        <v>1485</v>
      </c>
      <c r="G272" s="1" t="n">
        <v>86803600</v>
      </c>
      <c r="H272" s="0" t="n">
        <f aca="false">(D272+E272)/2</f>
        <v>1485</v>
      </c>
      <c r="I272" s="0" t="n">
        <f aca="false">H272*G272/1000000</f>
        <v>128903.346</v>
      </c>
      <c r="J272" s="0" t="n">
        <f aca="false">SUM(I272:I301)</f>
        <v>3408193.62025</v>
      </c>
      <c r="K272" s="0" t="n">
        <f aca="false">AVERAGE(I272:I301)</f>
        <v>113606.454008333</v>
      </c>
      <c r="L272" s="0" t="n">
        <f aca="false">AVERAGE(G272:G301)</f>
        <v>85040833.3333333</v>
      </c>
      <c r="M272" s="0" t="n">
        <f aca="false">_xlfn.STDEV.S(G272:G301)/L272</f>
        <v>0.566097630255122</v>
      </c>
      <c r="N272" s="0" t="n">
        <f aca="false">MIN(I272:I301)</f>
        <v>20845.164</v>
      </c>
      <c r="O272" s="0" t="n">
        <f aca="false">MAX(I272:I301)</f>
        <v>337281.948</v>
      </c>
      <c r="P272" s="0" t="n">
        <f aca="false">IF(F272&gt;C272,1,0)</f>
        <v>1</v>
      </c>
      <c r="Q272" s="0" t="n">
        <f aca="false">SUM(P272:P301)</f>
        <v>15</v>
      </c>
    </row>
    <row r="273" customFormat="false" ht="13.8" hidden="false" customHeight="false" outlineLevel="0" collapsed="false">
      <c r="A273" s="0" t="s">
        <v>297</v>
      </c>
      <c r="B273" s="1" t="s">
        <v>296</v>
      </c>
      <c r="C273" s="1" t="n">
        <v>1480</v>
      </c>
      <c r="D273" s="1" t="n">
        <v>1510</v>
      </c>
      <c r="E273" s="1" t="n">
        <v>1455</v>
      </c>
      <c r="F273" s="1" t="n">
        <v>1460</v>
      </c>
      <c r="G273" s="1" t="n">
        <v>142090600</v>
      </c>
      <c r="H273" s="0" t="n">
        <f aca="false">(D273+E273)/2</f>
        <v>1482.5</v>
      </c>
      <c r="I273" s="0" t="n">
        <f aca="false">H273*G273/1000000</f>
        <v>210649.3145</v>
      </c>
      <c r="P273" s="0" t="n">
        <f aca="false">IF(F273&gt;C273,1,0)</f>
        <v>0</v>
      </c>
    </row>
    <row r="274" customFormat="false" ht="13.8" hidden="false" customHeight="false" outlineLevel="0" collapsed="false">
      <c r="A274" s="0" t="s">
        <v>298</v>
      </c>
      <c r="B274" s="1" t="s">
        <v>296</v>
      </c>
      <c r="C274" s="1" t="n">
        <v>1475</v>
      </c>
      <c r="D274" s="1" t="n">
        <v>1495</v>
      </c>
      <c r="E274" s="1" t="n">
        <v>1455</v>
      </c>
      <c r="F274" s="1" t="n">
        <v>1460</v>
      </c>
      <c r="G274" s="1" t="n">
        <v>84230700</v>
      </c>
      <c r="H274" s="0" t="n">
        <f aca="false">(D274+E274)/2</f>
        <v>1475</v>
      </c>
      <c r="I274" s="0" t="n">
        <f aca="false">H274*G274/1000000</f>
        <v>124240.2825</v>
      </c>
      <c r="P274" s="0" t="n">
        <f aca="false">IF(F274&gt;C274,1,0)</f>
        <v>0</v>
      </c>
    </row>
    <row r="275" customFormat="false" ht="13.8" hidden="false" customHeight="false" outlineLevel="0" collapsed="false">
      <c r="A275" s="0" t="s">
        <v>299</v>
      </c>
      <c r="B275" s="1" t="s">
        <v>296</v>
      </c>
      <c r="C275" s="1" t="n">
        <v>1420</v>
      </c>
      <c r="D275" s="1" t="n">
        <v>1470</v>
      </c>
      <c r="E275" s="1" t="n">
        <v>1405</v>
      </c>
      <c r="F275" s="1" t="n">
        <v>1460</v>
      </c>
      <c r="G275" s="1" t="n">
        <v>114172600</v>
      </c>
      <c r="H275" s="0" t="n">
        <f aca="false">(D275+E275)/2</f>
        <v>1437.5</v>
      </c>
      <c r="I275" s="0" t="n">
        <f aca="false">H275*G275/1000000</f>
        <v>164123.1125</v>
      </c>
      <c r="P275" s="0" t="n">
        <f aca="false">IF(F275&gt;C275,1,0)</f>
        <v>1</v>
      </c>
    </row>
    <row r="276" customFormat="false" ht="13.8" hidden="false" customHeight="false" outlineLevel="0" collapsed="false">
      <c r="A276" s="0" t="s">
        <v>300</v>
      </c>
      <c r="B276" s="1" t="s">
        <v>296</v>
      </c>
      <c r="C276" s="1" t="n">
        <v>1405</v>
      </c>
      <c r="D276" s="1" t="n">
        <v>1415</v>
      </c>
      <c r="E276" s="1" t="n">
        <v>1385</v>
      </c>
      <c r="F276" s="1" t="n">
        <v>1410</v>
      </c>
      <c r="G276" s="1" t="n">
        <v>49808900</v>
      </c>
      <c r="H276" s="0" t="n">
        <f aca="false">(D276+E276)/2</f>
        <v>1400</v>
      </c>
      <c r="I276" s="0" t="n">
        <f aca="false">H276*G276/1000000</f>
        <v>69732.46</v>
      </c>
      <c r="P276" s="0" t="n">
        <f aca="false">IF(F276&gt;C276,1,0)</f>
        <v>1</v>
      </c>
    </row>
    <row r="277" customFormat="false" ht="13.8" hidden="false" customHeight="false" outlineLevel="0" collapsed="false">
      <c r="A277" s="0" t="s">
        <v>301</v>
      </c>
      <c r="B277" s="1" t="s">
        <v>296</v>
      </c>
      <c r="C277" s="1" t="n">
        <v>1405</v>
      </c>
      <c r="D277" s="1" t="n">
        <v>1420</v>
      </c>
      <c r="E277" s="1" t="n">
        <v>1395</v>
      </c>
      <c r="F277" s="1" t="n">
        <v>1405</v>
      </c>
      <c r="G277" s="1" t="n">
        <v>38608700</v>
      </c>
      <c r="H277" s="0" t="n">
        <f aca="false">(D277+E277)/2</f>
        <v>1407.5</v>
      </c>
      <c r="I277" s="0" t="n">
        <f aca="false">H277*G277/1000000</f>
        <v>54341.74525</v>
      </c>
      <c r="P277" s="0" t="n">
        <f aca="false">IF(F277&gt;C277,1,0)</f>
        <v>0</v>
      </c>
    </row>
    <row r="278" customFormat="false" ht="13.8" hidden="false" customHeight="false" outlineLevel="0" collapsed="false">
      <c r="A278" s="0" t="s">
        <v>302</v>
      </c>
      <c r="B278" s="1" t="s">
        <v>296</v>
      </c>
      <c r="C278" s="1" t="n">
        <v>1395</v>
      </c>
      <c r="D278" s="1" t="n">
        <v>1415</v>
      </c>
      <c r="E278" s="1" t="n">
        <v>1370</v>
      </c>
      <c r="F278" s="1" t="n">
        <v>1405</v>
      </c>
      <c r="G278" s="1" t="n">
        <v>59780600</v>
      </c>
      <c r="H278" s="0" t="n">
        <f aca="false">(D278+E278)/2</f>
        <v>1392.5</v>
      </c>
      <c r="I278" s="0" t="n">
        <f aca="false">H278*G278/1000000</f>
        <v>83244.4855</v>
      </c>
      <c r="P278" s="0" t="n">
        <f aca="false">IF(F278&gt;C278,1,0)</f>
        <v>1</v>
      </c>
    </row>
    <row r="279" customFormat="false" ht="13.8" hidden="false" customHeight="false" outlineLevel="0" collapsed="false">
      <c r="A279" s="0" t="s">
        <v>303</v>
      </c>
      <c r="B279" s="1" t="s">
        <v>296</v>
      </c>
      <c r="C279" s="1" t="n">
        <v>1425</v>
      </c>
      <c r="D279" s="1" t="n">
        <v>1435</v>
      </c>
      <c r="E279" s="1" t="n">
        <v>1380</v>
      </c>
      <c r="F279" s="1" t="n">
        <v>1395</v>
      </c>
      <c r="G279" s="1" t="n">
        <v>112359400</v>
      </c>
      <c r="H279" s="0" t="n">
        <f aca="false">(D279+E279)/2</f>
        <v>1407.5</v>
      </c>
      <c r="I279" s="0" t="n">
        <f aca="false">H279*G279/1000000</f>
        <v>158145.8555</v>
      </c>
      <c r="P279" s="0" t="n">
        <f aca="false">IF(F279&gt;C279,1,0)</f>
        <v>0</v>
      </c>
    </row>
    <row r="280" customFormat="false" ht="13.8" hidden="false" customHeight="false" outlineLevel="0" collapsed="false">
      <c r="A280" s="0" t="s">
        <v>304</v>
      </c>
      <c r="B280" s="1" t="s">
        <v>296</v>
      </c>
      <c r="C280" s="1" t="n">
        <v>1395</v>
      </c>
      <c r="D280" s="1" t="n">
        <v>1415</v>
      </c>
      <c r="E280" s="1" t="n">
        <v>1360</v>
      </c>
      <c r="F280" s="1" t="n">
        <v>1410</v>
      </c>
      <c r="G280" s="1" t="n">
        <v>87842100</v>
      </c>
      <c r="H280" s="0" t="n">
        <f aca="false">(D280+E280)/2</f>
        <v>1387.5</v>
      </c>
      <c r="I280" s="0" t="n">
        <f aca="false">H280*G280/1000000</f>
        <v>121880.91375</v>
      </c>
      <c r="P280" s="0" t="n">
        <f aca="false">IF(F280&gt;C280,1,0)</f>
        <v>1</v>
      </c>
    </row>
    <row r="281" customFormat="false" ht="13.8" hidden="false" customHeight="false" outlineLevel="0" collapsed="false">
      <c r="A281" s="0" t="s">
        <v>305</v>
      </c>
      <c r="B281" s="1" t="s">
        <v>296</v>
      </c>
      <c r="C281" s="1" t="n">
        <v>1410</v>
      </c>
      <c r="D281" s="1" t="n">
        <v>1430</v>
      </c>
      <c r="E281" s="1" t="n">
        <v>1365</v>
      </c>
      <c r="F281" s="1" t="n">
        <v>1390</v>
      </c>
      <c r="G281" s="1" t="n">
        <v>188434700</v>
      </c>
      <c r="H281" s="0" t="n">
        <f aca="false">(D281+E281)/2</f>
        <v>1397.5</v>
      </c>
      <c r="I281" s="0" t="n">
        <f aca="false">H281*G281/1000000</f>
        <v>263337.49325</v>
      </c>
      <c r="P281" s="0" t="n">
        <f aca="false">IF(F281&gt;C281,1,0)</f>
        <v>0</v>
      </c>
    </row>
    <row r="282" customFormat="false" ht="13.8" hidden="false" customHeight="false" outlineLevel="0" collapsed="false">
      <c r="A282" s="0" t="s">
        <v>306</v>
      </c>
      <c r="B282" s="1" t="s">
        <v>296</v>
      </c>
      <c r="C282" s="1" t="n">
        <v>1220</v>
      </c>
      <c r="D282" s="1" t="n">
        <v>1390</v>
      </c>
      <c r="E282" s="1" t="n">
        <v>1220</v>
      </c>
      <c r="F282" s="1" t="n">
        <v>1390</v>
      </c>
      <c r="G282" s="1" t="n">
        <v>258453600</v>
      </c>
      <c r="H282" s="0" t="n">
        <f aca="false">(D282+E282)/2</f>
        <v>1305</v>
      </c>
      <c r="I282" s="0" t="n">
        <f aca="false">H282*G282/1000000</f>
        <v>337281.948</v>
      </c>
      <c r="P282" s="0" t="n">
        <f aca="false">IF(F282&gt;C282,1,0)</f>
        <v>1</v>
      </c>
    </row>
    <row r="283" customFormat="false" ht="13.8" hidden="false" customHeight="false" outlineLevel="0" collapsed="false">
      <c r="A283" s="0" t="s">
        <v>307</v>
      </c>
      <c r="B283" s="1" t="s">
        <v>296</v>
      </c>
      <c r="C283" s="1" t="n">
        <v>1225</v>
      </c>
      <c r="D283" s="1" t="n">
        <v>1235</v>
      </c>
      <c r="E283" s="1" t="n">
        <v>1215</v>
      </c>
      <c r="F283" s="1" t="n">
        <v>1230</v>
      </c>
      <c r="G283" s="1" t="n">
        <v>26738400</v>
      </c>
      <c r="H283" s="0" t="n">
        <f aca="false">(D283+E283)/2</f>
        <v>1225</v>
      </c>
      <c r="I283" s="0" t="n">
        <f aca="false">H283*G283/1000000</f>
        <v>32754.54</v>
      </c>
      <c r="P283" s="0" t="n">
        <f aca="false">IF(F283&gt;C283,1,0)</f>
        <v>1</v>
      </c>
    </row>
    <row r="284" customFormat="false" ht="13.8" hidden="false" customHeight="false" outlineLevel="0" collapsed="false">
      <c r="A284" s="0" t="s">
        <v>308</v>
      </c>
      <c r="B284" s="1" t="s">
        <v>296</v>
      </c>
      <c r="C284" s="1" t="n">
        <v>1215</v>
      </c>
      <c r="D284" s="1" t="n">
        <v>1225</v>
      </c>
      <c r="E284" s="1" t="n">
        <v>1215</v>
      </c>
      <c r="F284" s="1" t="n">
        <v>1225</v>
      </c>
      <c r="G284" s="1" t="n">
        <v>17086200</v>
      </c>
      <c r="H284" s="0" t="n">
        <f aca="false">(D284+E284)/2</f>
        <v>1220</v>
      </c>
      <c r="I284" s="0" t="n">
        <f aca="false">H284*G284/1000000</f>
        <v>20845.164</v>
      </c>
      <c r="P284" s="0" t="n">
        <f aca="false">IF(F284&gt;C284,1,0)</f>
        <v>1</v>
      </c>
    </row>
    <row r="285" customFormat="false" ht="13.8" hidden="false" customHeight="false" outlineLevel="0" collapsed="false">
      <c r="A285" s="0" t="s">
        <v>309</v>
      </c>
      <c r="B285" s="1" t="s">
        <v>296</v>
      </c>
      <c r="C285" s="1" t="n">
        <v>1230</v>
      </c>
      <c r="D285" s="1" t="n">
        <v>1230</v>
      </c>
      <c r="E285" s="1" t="n">
        <v>1215</v>
      </c>
      <c r="F285" s="1" t="n">
        <v>1215</v>
      </c>
      <c r="G285" s="1" t="n">
        <v>61358700</v>
      </c>
      <c r="H285" s="0" t="n">
        <f aca="false">(D285+E285)/2</f>
        <v>1222.5</v>
      </c>
      <c r="I285" s="0" t="n">
        <f aca="false">H285*G285/1000000</f>
        <v>75011.01075</v>
      </c>
      <c r="P285" s="0" t="n">
        <f aca="false">IF(F285&gt;C285,1,0)</f>
        <v>0</v>
      </c>
    </row>
    <row r="286" customFormat="false" ht="13.8" hidden="false" customHeight="false" outlineLevel="0" collapsed="false">
      <c r="A286" s="0" t="s">
        <v>310</v>
      </c>
      <c r="B286" s="1" t="s">
        <v>296</v>
      </c>
      <c r="C286" s="1" t="n">
        <v>1250</v>
      </c>
      <c r="D286" s="1" t="n">
        <v>1260</v>
      </c>
      <c r="E286" s="1" t="n">
        <v>1235</v>
      </c>
      <c r="F286" s="1" t="n">
        <v>1240</v>
      </c>
      <c r="G286" s="1" t="n">
        <v>63853800</v>
      </c>
      <c r="H286" s="0" t="n">
        <f aca="false">(D286+E286)/2</f>
        <v>1247.5</v>
      </c>
      <c r="I286" s="0" t="n">
        <f aca="false">H286*G286/1000000</f>
        <v>79657.6155</v>
      </c>
      <c r="P286" s="0" t="n">
        <f aca="false">IF(F286&gt;C286,1,0)</f>
        <v>0</v>
      </c>
    </row>
    <row r="287" customFormat="false" ht="13.8" hidden="false" customHeight="false" outlineLevel="0" collapsed="false">
      <c r="A287" s="0" t="s">
        <v>311</v>
      </c>
      <c r="B287" s="1" t="s">
        <v>296</v>
      </c>
      <c r="C287" s="1" t="n">
        <v>1240</v>
      </c>
      <c r="D287" s="1" t="n">
        <v>1240</v>
      </c>
      <c r="E287" s="1" t="n">
        <v>1215</v>
      </c>
      <c r="F287" s="1" t="n">
        <v>1220</v>
      </c>
      <c r="G287" s="1" t="n">
        <v>42011200</v>
      </c>
      <c r="H287" s="0" t="n">
        <f aca="false">(D287+E287)/2</f>
        <v>1227.5</v>
      </c>
      <c r="I287" s="0" t="n">
        <f aca="false">H287*G287/1000000</f>
        <v>51568.748</v>
      </c>
      <c r="P287" s="0" t="n">
        <f aca="false">IF(F287&gt;C287,1,0)</f>
        <v>0</v>
      </c>
    </row>
    <row r="288" customFormat="false" ht="13.8" hidden="false" customHeight="false" outlineLevel="0" collapsed="false">
      <c r="A288" s="0" t="s">
        <v>312</v>
      </c>
      <c r="B288" s="1" t="s">
        <v>296</v>
      </c>
      <c r="C288" s="1" t="n">
        <v>1255</v>
      </c>
      <c r="D288" s="1" t="n">
        <v>1260</v>
      </c>
      <c r="E288" s="1" t="n">
        <v>1235</v>
      </c>
      <c r="F288" s="1" t="n">
        <v>1250</v>
      </c>
      <c r="G288" s="1" t="n">
        <v>65802400</v>
      </c>
      <c r="H288" s="0" t="n">
        <f aca="false">(D288+E288)/2</f>
        <v>1247.5</v>
      </c>
      <c r="I288" s="0" t="n">
        <f aca="false">H288*G288/1000000</f>
        <v>82088.494</v>
      </c>
      <c r="P288" s="0" t="n">
        <f aca="false">IF(F288&gt;C288,1,0)</f>
        <v>0</v>
      </c>
    </row>
    <row r="289" customFormat="false" ht="13.8" hidden="false" customHeight="false" outlineLevel="0" collapsed="false">
      <c r="A289" s="0" t="s">
        <v>313</v>
      </c>
      <c r="B289" s="1" t="s">
        <v>296</v>
      </c>
      <c r="C289" s="1" t="n">
        <v>1245</v>
      </c>
      <c r="D289" s="1" t="n">
        <v>1275</v>
      </c>
      <c r="E289" s="1" t="n">
        <v>1245</v>
      </c>
      <c r="F289" s="1" t="n">
        <v>1255</v>
      </c>
      <c r="G289" s="1" t="n">
        <v>76760400</v>
      </c>
      <c r="H289" s="0" t="n">
        <f aca="false">(D289+E289)/2</f>
        <v>1260</v>
      </c>
      <c r="I289" s="0" t="n">
        <f aca="false">H289*G289/1000000</f>
        <v>96718.104</v>
      </c>
      <c r="P289" s="0" t="n">
        <f aca="false">IF(F289&gt;C289,1,0)</f>
        <v>1</v>
      </c>
    </row>
    <row r="290" customFormat="false" ht="13.8" hidden="false" customHeight="false" outlineLevel="0" collapsed="false">
      <c r="A290" s="0" t="s">
        <v>314</v>
      </c>
      <c r="B290" s="1" t="s">
        <v>296</v>
      </c>
      <c r="C290" s="1" t="n">
        <v>1235</v>
      </c>
      <c r="D290" s="1" t="n">
        <v>1260</v>
      </c>
      <c r="E290" s="1" t="n">
        <v>1230</v>
      </c>
      <c r="F290" s="1" t="n">
        <v>1245</v>
      </c>
      <c r="G290" s="1" t="n">
        <v>60076000</v>
      </c>
      <c r="H290" s="0" t="n">
        <f aca="false">(D290+E290)/2</f>
        <v>1245</v>
      </c>
      <c r="I290" s="0" t="n">
        <f aca="false">H290*G290/1000000</f>
        <v>74794.62</v>
      </c>
      <c r="P290" s="0" t="n">
        <f aca="false">IF(F290&gt;C290,1,0)</f>
        <v>1</v>
      </c>
    </row>
    <row r="291" customFormat="false" ht="13.8" hidden="false" customHeight="false" outlineLevel="0" collapsed="false">
      <c r="A291" s="0" t="s">
        <v>315</v>
      </c>
      <c r="B291" s="1" t="s">
        <v>296</v>
      </c>
      <c r="C291" s="1" t="n">
        <v>1270</v>
      </c>
      <c r="D291" s="1" t="n">
        <v>1270</v>
      </c>
      <c r="E291" s="1" t="n">
        <v>1235</v>
      </c>
      <c r="F291" s="1" t="n">
        <v>1240</v>
      </c>
      <c r="G291" s="1" t="n">
        <v>71205700</v>
      </c>
      <c r="H291" s="0" t="n">
        <f aca="false">(D291+E291)/2</f>
        <v>1252.5</v>
      </c>
      <c r="I291" s="0" t="n">
        <f aca="false">H291*G291/1000000</f>
        <v>89185.13925</v>
      </c>
      <c r="P291" s="0" t="n">
        <f aca="false">IF(F291&gt;C291,1,0)</f>
        <v>0</v>
      </c>
    </row>
    <row r="292" customFormat="false" ht="13.8" hidden="false" customHeight="false" outlineLevel="0" collapsed="false">
      <c r="A292" s="0" t="s">
        <v>316</v>
      </c>
      <c r="B292" s="1" t="s">
        <v>296</v>
      </c>
      <c r="C292" s="1" t="n">
        <v>1290</v>
      </c>
      <c r="D292" s="1" t="n">
        <v>1295</v>
      </c>
      <c r="E292" s="1" t="n">
        <v>1260</v>
      </c>
      <c r="F292" s="1" t="n">
        <v>1280</v>
      </c>
      <c r="G292" s="1" t="n">
        <v>44301600</v>
      </c>
      <c r="H292" s="0" t="n">
        <f aca="false">(D292+E292)/2</f>
        <v>1277.5</v>
      </c>
      <c r="I292" s="0" t="n">
        <f aca="false">H292*G292/1000000</f>
        <v>56595.294</v>
      </c>
      <c r="P292" s="0" t="n">
        <f aca="false">IF(F292&gt;C292,1,0)</f>
        <v>0</v>
      </c>
    </row>
    <row r="293" customFormat="false" ht="13.8" hidden="false" customHeight="false" outlineLevel="0" collapsed="false">
      <c r="A293" s="0" t="s">
        <v>317</v>
      </c>
      <c r="B293" s="1" t="s">
        <v>296</v>
      </c>
      <c r="C293" s="1" t="n">
        <v>1280</v>
      </c>
      <c r="D293" s="1" t="n">
        <v>1310</v>
      </c>
      <c r="E293" s="1" t="n">
        <v>1270</v>
      </c>
      <c r="F293" s="1" t="n">
        <v>1285</v>
      </c>
      <c r="G293" s="1" t="n">
        <v>109536800</v>
      </c>
      <c r="H293" s="0" t="n">
        <f aca="false">(D293+E293)/2</f>
        <v>1290</v>
      </c>
      <c r="I293" s="0" t="n">
        <f aca="false">H293*G293/1000000</f>
        <v>141302.472</v>
      </c>
      <c r="P293" s="0" t="n">
        <f aca="false">IF(F293&gt;C293,1,0)</f>
        <v>1</v>
      </c>
    </row>
    <row r="294" customFormat="false" ht="13.8" hidden="false" customHeight="false" outlineLevel="0" collapsed="false">
      <c r="A294" s="0" t="s">
        <v>318</v>
      </c>
      <c r="B294" s="1" t="s">
        <v>296</v>
      </c>
      <c r="C294" s="1" t="n">
        <v>1260</v>
      </c>
      <c r="D294" s="1" t="n">
        <v>1290</v>
      </c>
      <c r="E294" s="1" t="n">
        <v>1255</v>
      </c>
      <c r="F294" s="1" t="n">
        <v>1280</v>
      </c>
      <c r="G294" s="1" t="n">
        <v>96572600</v>
      </c>
      <c r="H294" s="0" t="n">
        <f aca="false">(D294+E294)/2</f>
        <v>1272.5</v>
      </c>
      <c r="I294" s="0" t="n">
        <f aca="false">H294*G294/1000000</f>
        <v>122888.6335</v>
      </c>
      <c r="P294" s="0" t="n">
        <f aca="false">IF(F294&gt;C294,1,0)</f>
        <v>1</v>
      </c>
    </row>
    <row r="295" customFormat="false" ht="13.8" hidden="false" customHeight="false" outlineLevel="0" collapsed="false">
      <c r="A295" s="0" t="s">
        <v>319</v>
      </c>
      <c r="B295" s="1" t="s">
        <v>296</v>
      </c>
      <c r="C295" s="1" t="n">
        <v>1290</v>
      </c>
      <c r="D295" s="1" t="n">
        <v>1295</v>
      </c>
      <c r="E295" s="1" t="n">
        <v>1250</v>
      </c>
      <c r="F295" s="1" t="n">
        <v>1255</v>
      </c>
      <c r="G295" s="1" t="n">
        <v>98768600</v>
      </c>
      <c r="H295" s="0" t="n">
        <f aca="false">(D295+E295)/2</f>
        <v>1272.5</v>
      </c>
      <c r="I295" s="0" t="n">
        <f aca="false">H295*G295/1000000</f>
        <v>125683.0435</v>
      </c>
      <c r="P295" s="0" t="n">
        <f aca="false">IF(F295&gt;C295,1,0)</f>
        <v>0</v>
      </c>
    </row>
    <row r="296" customFormat="false" ht="13.8" hidden="false" customHeight="false" outlineLevel="0" collapsed="false">
      <c r="A296" s="0" t="s">
        <v>320</v>
      </c>
      <c r="B296" s="1" t="s">
        <v>296</v>
      </c>
      <c r="C296" s="1" t="n">
        <v>1315</v>
      </c>
      <c r="D296" s="1" t="n">
        <v>1320</v>
      </c>
      <c r="E296" s="1" t="n">
        <v>1285</v>
      </c>
      <c r="F296" s="1" t="n">
        <v>1285</v>
      </c>
      <c r="G296" s="1" t="n">
        <v>71048400</v>
      </c>
      <c r="H296" s="0" t="n">
        <f aca="false">(D296+E296)/2</f>
        <v>1302.5</v>
      </c>
      <c r="I296" s="0" t="n">
        <f aca="false">H296*G296/1000000</f>
        <v>92540.541</v>
      </c>
      <c r="P296" s="0" t="n">
        <f aca="false">IF(F296&gt;C296,1,0)</f>
        <v>0</v>
      </c>
    </row>
    <row r="297" customFormat="false" ht="13.8" hidden="false" customHeight="false" outlineLevel="0" collapsed="false">
      <c r="A297" s="0" t="s">
        <v>321</v>
      </c>
      <c r="B297" s="1" t="s">
        <v>296</v>
      </c>
      <c r="C297" s="1" t="n">
        <v>1300</v>
      </c>
      <c r="D297" s="1" t="n">
        <v>1330</v>
      </c>
      <c r="E297" s="1" t="n">
        <v>1290</v>
      </c>
      <c r="F297" s="1" t="n">
        <v>1310</v>
      </c>
      <c r="G297" s="1" t="n">
        <v>58534900</v>
      </c>
      <c r="H297" s="0" t="n">
        <f aca="false">(D297+E297)/2</f>
        <v>1310</v>
      </c>
      <c r="I297" s="0" t="n">
        <f aca="false">H297*G297/1000000</f>
        <v>76680.719</v>
      </c>
      <c r="P297" s="0" t="n">
        <f aca="false">IF(F297&gt;C297,1,0)</f>
        <v>1</v>
      </c>
    </row>
    <row r="298" customFormat="false" ht="13.8" hidden="false" customHeight="false" outlineLevel="0" collapsed="false">
      <c r="A298" s="0" t="s">
        <v>322</v>
      </c>
      <c r="B298" s="1" t="s">
        <v>296</v>
      </c>
      <c r="C298" s="1" t="n">
        <v>1300</v>
      </c>
      <c r="D298" s="1" t="n">
        <v>1310</v>
      </c>
      <c r="E298" s="1" t="n">
        <v>1295</v>
      </c>
      <c r="F298" s="1" t="n">
        <v>1300</v>
      </c>
      <c r="G298" s="1" t="n">
        <v>66223200</v>
      </c>
      <c r="H298" s="0" t="n">
        <f aca="false">(D298+E298)/2</f>
        <v>1302.5</v>
      </c>
      <c r="I298" s="0" t="n">
        <f aca="false">H298*G298/1000000</f>
        <v>86255.718</v>
      </c>
      <c r="P298" s="0" t="n">
        <f aca="false">IF(F298&gt;C298,1,0)</f>
        <v>0</v>
      </c>
    </row>
    <row r="299" customFormat="false" ht="13.8" hidden="false" customHeight="false" outlineLevel="0" collapsed="false">
      <c r="A299" s="0" t="s">
        <v>323</v>
      </c>
      <c r="B299" s="1" t="s">
        <v>296</v>
      </c>
      <c r="C299" s="1" t="n">
        <v>1275</v>
      </c>
      <c r="D299" s="1" t="n">
        <v>1320</v>
      </c>
      <c r="E299" s="1" t="n">
        <v>1275</v>
      </c>
      <c r="F299" s="1" t="n">
        <v>1295</v>
      </c>
      <c r="G299" s="1" t="n">
        <v>83074000</v>
      </c>
      <c r="H299" s="0" t="n">
        <f aca="false">(D299+E299)/2</f>
        <v>1297.5</v>
      </c>
      <c r="I299" s="0" t="n">
        <f aca="false">H299*G299/1000000</f>
        <v>107788.515</v>
      </c>
      <c r="P299" s="0" t="n">
        <f aca="false">IF(F299&gt;C299,1,0)</f>
        <v>1</v>
      </c>
    </row>
    <row r="300" customFormat="false" ht="13.8" hidden="false" customHeight="false" outlineLevel="0" collapsed="false">
      <c r="A300" s="0" t="s">
        <v>324</v>
      </c>
      <c r="B300" s="1" t="s">
        <v>296</v>
      </c>
      <c r="C300" s="1" t="n">
        <v>1280</v>
      </c>
      <c r="D300" s="1" t="n">
        <v>1345</v>
      </c>
      <c r="E300" s="1" t="n">
        <v>1270</v>
      </c>
      <c r="F300" s="1" t="n">
        <v>1285</v>
      </c>
      <c r="G300" s="1" t="n">
        <v>124311600</v>
      </c>
      <c r="H300" s="0" t="n">
        <f aca="false">(D300+E300)/2</f>
        <v>1307.5</v>
      </c>
      <c r="I300" s="0" t="n">
        <f aca="false">H300*G300/1000000</f>
        <v>162537.417</v>
      </c>
      <c r="P300" s="0" t="n">
        <f aca="false">IF(F300&gt;C300,1,0)</f>
        <v>1</v>
      </c>
    </row>
    <row r="301" customFormat="false" ht="13.8" hidden="false" customHeight="false" outlineLevel="0" collapsed="false">
      <c r="A301" s="0" t="s">
        <v>325</v>
      </c>
      <c r="B301" s="1" t="s">
        <v>296</v>
      </c>
      <c r="C301" s="1" t="n">
        <v>1305</v>
      </c>
      <c r="D301" s="1" t="n">
        <v>1320</v>
      </c>
      <c r="E301" s="1" t="n">
        <v>1250</v>
      </c>
      <c r="F301" s="1" t="n">
        <v>1300</v>
      </c>
      <c r="G301" s="1" t="n">
        <v>91375000</v>
      </c>
      <c r="H301" s="0" t="n">
        <f aca="false">(D301+E301)/2</f>
        <v>1285</v>
      </c>
      <c r="I301" s="0" t="n">
        <f aca="false">H301*G301/1000000</f>
        <v>117416.875</v>
      </c>
      <c r="P301" s="0" t="n">
        <f aca="false">IF(F301&gt;C301,1,0)</f>
        <v>0</v>
      </c>
    </row>
    <row r="302" customFormat="false" ht="13.8" hidden="false" customHeight="false" outlineLevel="0" collapsed="false">
      <c r="A302" s="0" t="s">
        <v>326</v>
      </c>
      <c r="B302" s="1" t="s">
        <v>327</v>
      </c>
      <c r="C302" s="1" t="n">
        <v>850</v>
      </c>
      <c r="D302" s="1" t="n">
        <v>870</v>
      </c>
      <c r="E302" s="1" t="n">
        <v>840</v>
      </c>
      <c r="F302" s="1" t="n">
        <v>850</v>
      </c>
      <c r="G302" s="1" t="n">
        <v>73986800</v>
      </c>
      <c r="H302" s="0" t="n">
        <f aca="false">(D302+E302)/2</f>
        <v>855</v>
      </c>
      <c r="I302" s="0" t="n">
        <f aca="false">H302*G302/1000000</f>
        <v>63258.714</v>
      </c>
      <c r="J302" s="0" t="n">
        <f aca="false">SUM(I302:I331)</f>
        <v>1971324.27675</v>
      </c>
      <c r="K302" s="0" t="n">
        <f aca="false">AVERAGE(I302:I331)</f>
        <v>65710.809225</v>
      </c>
      <c r="L302" s="0" t="n">
        <f aca="false">AVERAGE(G302:G331)</f>
        <v>84721916.6666667</v>
      </c>
      <c r="M302" s="0" t="n">
        <f aca="false">_xlfn.STDEV.S(G302:G331)/L302</f>
        <v>0.600055225249549</v>
      </c>
      <c r="N302" s="0" t="n">
        <f aca="false">MIN(I302:I331)</f>
        <v>25894.22225</v>
      </c>
      <c r="O302" s="0" t="n">
        <f aca="false">MAX(I302:I331)</f>
        <v>209634.9705</v>
      </c>
      <c r="P302" s="0" t="n">
        <f aca="false">IF(F302&gt;C302,1,0)</f>
        <v>0</v>
      </c>
      <c r="Q302" s="0" t="n">
        <f aca="false">SUM(P302:P331)</f>
        <v>14</v>
      </c>
    </row>
    <row r="303" customFormat="false" ht="13.8" hidden="false" customHeight="false" outlineLevel="0" collapsed="false">
      <c r="A303" s="0" t="s">
        <v>328</v>
      </c>
      <c r="B303" s="1" t="s">
        <v>327</v>
      </c>
      <c r="C303" s="1" t="n">
        <v>870</v>
      </c>
      <c r="D303" s="1" t="n">
        <v>885</v>
      </c>
      <c r="E303" s="1" t="n">
        <v>840</v>
      </c>
      <c r="F303" s="1" t="n">
        <v>845</v>
      </c>
      <c r="G303" s="1" t="n">
        <v>92137700</v>
      </c>
      <c r="H303" s="0" t="n">
        <f aca="false">(D303+E303)/2</f>
        <v>862.5</v>
      </c>
      <c r="I303" s="0" t="n">
        <f aca="false">H303*G303/1000000</f>
        <v>79468.76625</v>
      </c>
      <c r="P303" s="0" t="n">
        <f aca="false">IF(F303&gt;C303,1,0)</f>
        <v>0</v>
      </c>
    </row>
    <row r="304" customFormat="false" ht="13.8" hidden="false" customHeight="false" outlineLevel="0" collapsed="false">
      <c r="A304" s="0" t="s">
        <v>329</v>
      </c>
      <c r="B304" s="1" t="s">
        <v>327</v>
      </c>
      <c r="C304" s="1" t="n">
        <v>830</v>
      </c>
      <c r="D304" s="1" t="n">
        <v>885</v>
      </c>
      <c r="E304" s="1" t="n">
        <v>825</v>
      </c>
      <c r="F304" s="1" t="n">
        <v>870</v>
      </c>
      <c r="G304" s="1" t="n">
        <v>245187100</v>
      </c>
      <c r="H304" s="0" t="n">
        <f aca="false">(D304+E304)/2</f>
        <v>855</v>
      </c>
      <c r="I304" s="0" t="n">
        <f aca="false">H304*G304/1000000</f>
        <v>209634.9705</v>
      </c>
      <c r="P304" s="0" t="n">
        <f aca="false">IF(F304&gt;C304,1,0)</f>
        <v>1</v>
      </c>
    </row>
    <row r="305" customFormat="false" ht="13.8" hidden="false" customHeight="false" outlineLevel="0" collapsed="false">
      <c r="A305" s="0" t="s">
        <v>330</v>
      </c>
      <c r="B305" s="1" t="s">
        <v>327</v>
      </c>
      <c r="C305" s="1" t="n">
        <v>780</v>
      </c>
      <c r="D305" s="1" t="n">
        <v>830</v>
      </c>
      <c r="E305" s="1" t="n">
        <v>780</v>
      </c>
      <c r="F305" s="1" t="n">
        <v>820</v>
      </c>
      <c r="G305" s="1" t="n">
        <v>165281200</v>
      </c>
      <c r="H305" s="0" t="n">
        <f aca="false">(D305+E305)/2</f>
        <v>805</v>
      </c>
      <c r="I305" s="0" t="n">
        <f aca="false">H305*G305/1000000</f>
        <v>133051.366</v>
      </c>
      <c r="P305" s="0" t="n">
        <f aca="false">IF(F305&gt;C305,1,0)</f>
        <v>1</v>
      </c>
    </row>
    <row r="306" customFormat="false" ht="13.8" hidden="false" customHeight="false" outlineLevel="0" collapsed="false">
      <c r="A306" s="0" t="s">
        <v>331</v>
      </c>
      <c r="B306" s="1" t="s">
        <v>327</v>
      </c>
      <c r="C306" s="1" t="n">
        <v>795</v>
      </c>
      <c r="D306" s="1" t="n">
        <v>795</v>
      </c>
      <c r="E306" s="1" t="n">
        <v>775</v>
      </c>
      <c r="F306" s="1" t="n">
        <v>780</v>
      </c>
      <c r="G306" s="1" t="n">
        <v>41648200</v>
      </c>
      <c r="H306" s="0" t="n">
        <f aca="false">(D306+E306)/2</f>
        <v>785</v>
      </c>
      <c r="I306" s="0" t="n">
        <f aca="false">H306*G306/1000000</f>
        <v>32693.837</v>
      </c>
      <c r="P306" s="0" t="n">
        <f aca="false">IF(F306&gt;C306,1,0)</f>
        <v>0</v>
      </c>
    </row>
    <row r="307" customFormat="false" ht="13.8" hidden="false" customHeight="false" outlineLevel="0" collapsed="false">
      <c r="A307" s="0" t="s">
        <v>332</v>
      </c>
      <c r="B307" s="1" t="s">
        <v>327</v>
      </c>
      <c r="C307" s="1" t="n">
        <v>795</v>
      </c>
      <c r="D307" s="1" t="n">
        <v>800</v>
      </c>
      <c r="E307" s="1" t="n">
        <v>780</v>
      </c>
      <c r="F307" s="1" t="n">
        <v>790</v>
      </c>
      <c r="G307" s="1" t="n">
        <v>56407400</v>
      </c>
      <c r="H307" s="0" t="n">
        <f aca="false">(D307+E307)/2</f>
        <v>790</v>
      </c>
      <c r="I307" s="0" t="n">
        <f aca="false">H307*G307/1000000</f>
        <v>44561.846</v>
      </c>
      <c r="P307" s="0" t="n">
        <f aca="false">IF(F307&gt;C307,1,0)</f>
        <v>0</v>
      </c>
    </row>
    <row r="308" customFormat="false" ht="13.8" hidden="false" customHeight="false" outlineLevel="0" collapsed="false">
      <c r="A308" s="0" t="s">
        <v>333</v>
      </c>
      <c r="B308" s="1" t="s">
        <v>327</v>
      </c>
      <c r="C308" s="1" t="n">
        <v>780</v>
      </c>
      <c r="D308" s="1" t="n">
        <v>805</v>
      </c>
      <c r="E308" s="1" t="n">
        <v>775</v>
      </c>
      <c r="F308" s="1" t="n">
        <v>790</v>
      </c>
      <c r="G308" s="1" t="n">
        <v>150289500</v>
      </c>
      <c r="H308" s="0" t="n">
        <f aca="false">(D308+E308)/2</f>
        <v>790</v>
      </c>
      <c r="I308" s="0" t="n">
        <f aca="false">H308*G308/1000000</f>
        <v>118728.705</v>
      </c>
      <c r="P308" s="0" t="n">
        <f aca="false">IF(F308&gt;C308,1,0)</f>
        <v>1</v>
      </c>
    </row>
    <row r="309" customFormat="false" ht="13.8" hidden="false" customHeight="false" outlineLevel="0" collapsed="false">
      <c r="A309" s="0" t="s">
        <v>334</v>
      </c>
      <c r="B309" s="1" t="s">
        <v>327</v>
      </c>
      <c r="C309" s="1" t="n">
        <v>770</v>
      </c>
      <c r="D309" s="1" t="n">
        <v>790</v>
      </c>
      <c r="E309" s="1" t="n">
        <v>765</v>
      </c>
      <c r="F309" s="1" t="n">
        <v>780</v>
      </c>
      <c r="G309" s="1" t="n">
        <v>105654500</v>
      </c>
      <c r="H309" s="0" t="n">
        <f aca="false">(D309+E309)/2</f>
        <v>777.5</v>
      </c>
      <c r="I309" s="0" t="n">
        <f aca="false">H309*G309/1000000</f>
        <v>82146.37375</v>
      </c>
      <c r="P309" s="0" t="n">
        <f aca="false">IF(F309&gt;C309,1,0)</f>
        <v>1</v>
      </c>
    </row>
    <row r="310" customFormat="false" ht="13.8" hidden="false" customHeight="false" outlineLevel="0" collapsed="false">
      <c r="A310" s="0" t="s">
        <v>335</v>
      </c>
      <c r="B310" s="1" t="s">
        <v>327</v>
      </c>
      <c r="C310" s="1" t="n">
        <v>775</v>
      </c>
      <c r="D310" s="1" t="n">
        <v>780</v>
      </c>
      <c r="E310" s="1" t="n">
        <v>755</v>
      </c>
      <c r="F310" s="1" t="n">
        <v>760</v>
      </c>
      <c r="G310" s="1" t="n">
        <v>82485900</v>
      </c>
      <c r="H310" s="0" t="n">
        <f aca="false">(D310+E310)/2</f>
        <v>767.5</v>
      </c>
      <c r="I310" s="0" t="n">
        <f aca="false">H310*G310/1000000</f>
        <v>63307.92825</v>
      </c>
      <c r="P310" s="0" t="n">
        <f aca="false">IF(F310&gt;C310,1,0)</f>
        <v>0</v>
      </c>
    </row>
    <row r="311" customFormat="false" ht="13.8" hidden="false" customHeight="false" outlineLevel="0" collapsed="false">
      <c r="A311" s="0" t="s">
        <v>336</v>
      </c>
      <c r="B311" s="1" t="s">
        <v>327</v>
      </c>
      <c r="C311" s="1" t="n">
        <v>775</v>
      </c>
      <c r="D311" s="1" t="n">
        <v>785</v>
      </c>
      <c r="E311" s="1" t="n">
        <v>765</v>
      </c>
      <c r="F311" s="1" t="n">
        <v>770</v>
      </c>
      <c r="G311" s="1" t="n">
        <v>65853100</v>
      </c>
      <c r="H311" s="0" t="n">
        <f aca="false">(D311+E311)/2</f>
        <v>775</v>
      </c>
      <c r="I311" s="0" t="n">
        <f aca="false">H311*G311/1000000</f>
        <v>51036.1525</v>
      </c>
      <c r="P311" s="0" t="n">
        <f aca="false">IF(F311&gt;C311,1,0)</f>
        <v>0</v>
      </c>
    </row>
    <row r="312" customFormat="false" ht="13.8" hidden="false" customHeight="false" outlineLevel="0" collapsed="false">
      <c r="A312" s="0" t="s">
        <v>337</v>
      </c>
      <c r="B312" s="1" t="s">
        <v>327</v>
      </c>
      <c r="C312" s="1" t="n">
        <v>750</v>
      </c>
      <c r="D312" s="1" t="n">
        <v>765</v>
      </c>
      <c r="E312" s="1" t="n">
        <v>745</v>
      </c>
      <c r="F312" s="1" t="n">
        <v>760</v>
      </c>
      <c r="G312" s="1" t="n">
        <v>59878500</v>
      </c>
      <c r="H312" s="0" t="n">
        <f aca="false">(D312+E312)/2</f>
        <v>755</v>
      </c>
      <c r="I312" s="0" t="n">
        <f aca="false">H312*G312/1000000</f>
        <v>45208.2675</v>
      </c>
      <c r="P312" s="0" t="n">
        <f aca="false">IF(F312&gt;C312,1,0)</f>
        <v>1</v>
      </c>
    </row>
    <row r="313" customFormat="false" ht="13.8" hidden="false" customHeight="false" outlineLevel="0" collapsed="false">
      <c r="A313" s="0" t="s">
        <v>338</v>
      </c>
      <c r="B313" s="1" t="s">
        <v>327</v>
      </c>
      <c r="C313" s="1" t="n">
        <v>750</v>
      </c>
      <c r="D313" s="1" t="n">
        <v>755</v>
      </c>
      <c r="E313" s="1" t="n">
        <v>740</v>
      </c>
      <c r="F313" s="1" t="n">
        <v>750</v>
      </c>
      <c r="G313" s="1" t="n">
        <v>34641100</v>
      </c>
      <c r="H313" s="0" t="n">
        <f aca="false">(D313+E313)/2</f>
        <v>747.5</v>
      </c>
      <c r="I313" s="0" t="n">
        <f aca="false">H313*G313/1000000</f>
        <v>25894.22225</v>
      </c>
      <c r="P313" s="0" t="n">
        <f aca="false">IF(F313&gt;C313,1,0)</f>
        <v>0</v>
      </c>
    </row>
    <row r="314" customFormat="false" ht="13.8" hidden="false" customHeight="false" outlineLevel="0" collapsed="false">
      <c r="A314" s="0" t="s">
        <v>339</v>
      </c>
      <c r="B314" s="1" t="s">
        <v>327</v>
      </c>
      <c r="C314" s="1" t="n">
        <v>770</v>
      </c>
      <c r="D314" s="1" t="n">
        <v>775</v>
      </c>
      <c r="E314" s="1" t="n">
        <v>735</v>
      </c>
      <c r="F314" s="1" t="n">
        <v>740</v>
      </c>
      <c r="G314" s="1" t="n">
        <v>53128900</v>
      </c>
      <c r="H314" s="0" t="n">
        <f aca="false">(D314+E314)/2</f>
        <v>755</v>
      </c>
      <c r="I314" s="0" t="n">
        <f aca="false">H314*G314/1000000</f>
        <v>40112.3195</v>
      </c>
      <c r="P314" s="0" t="n">
        <f aca="false">IF(F314&gt;C314,1,0)</f>
        <v>0</v>
      </c>
    </row>
    <row r="315" customFormat="false" ht="13.8" hidden="false" customHeight="false" outlineLevel="0" collapsed="false">
      <c r="A315" s="0" t="s">
        <v>340</v>
      </c>
      <c r="B315" s="1" t="s">
        <v>327</v>
      </c>
      <c r="C315" s="1" t="n">
        <v>775</v>
      </c>
      <c r="D315" s="1" t="n">
        <v>775</v>
      </c>
      <c r="E315" s="1" t="n">
        <v>760</v>
      </c>
      <c r="F315" s="1" t="n">
        <v>765</v>
      </c>
      <c r="G315" s="1" t="n">
        <v>38070900</v>
      </c>
      <c r="H315" s="0" t="n">
        <f aca="false">(D315+E315)/2</f>
        <v>767.5</v>
      </c>
      <c r="I315" s="0" t="n">
        <f aca="false">H315*G315/1000000</f>
        <v>29219.41575</v>
      </c>
      <c r="P315" s="0" t="n">
        <f aca="false">IF(F315&gt;C315,1,0)</f>
        <v>0</v>
      </c>
    </row>
    <row r="316" customFormat="false" ht="13.8" hidden="false" customHeight="false" outlineLevel="0" collapsed="false">
      <c r="A316" s="0" t="s">
        <v>341</v>
      </c>
      <c r="B316" s="1" t="s">
        <v>327</v>
      </c>
      <c r="C316" s="1" t="n">
        <v>785</v>
      </c>
      <c r="D316" s="1" t="n">
        <v>785</v>
      </c>
      <c r="E316" s="1" t="n">
        <v>765</v>
      </c>
      <c r="F316" s="1" t="n">
        <v>770</v>
      </c>
      <c r="G316" s="1" t="n">
        <v>37337500</v>
      </c>
      <c r="H316" s="0" t="n">
        <f aca="false">(D316+E316)/2</f>
        <v>775</v>
      </c>
      <c r="I316" s="0" t="n">
        <f aca="false">H316*G316/1000000</f>
        <v>28936.5625</v>
      </c>
      <c r="P316" s="0" t="n">
        <f aca="false">IF(F316&gt;C316,1,0)</f>
        <v>0</v>
      </c>
    </row>
    <row r="317" customFormat="false" ht="13.8" hidden="false" customHeight="false" outlineLevel="0" collapsed="false">
      <c r="A317" s="0" t="s">
        <v>342</v>
      </c>
      <c r="B317" s="1" t="s">
        <v>327</v>
      </c>
      <c r="C317" s="1" t="n">
        <v>760</v>
      </c>
      <c r="D317" s="1" t="n">
        <v>790</v>
      </c>
      <c r="E317" s="1" t="n">
        <v>760</v>
      </c>
      <c r="F317" s="1" t="n">
        <v>770</v>
      </c>
      <c r="G317" s="1" t="n">
        <v>71071800</v>
      </c>
      <c r="H317" s="0" t="n">
        <f aca="false">(D317+E317)/2</f>
        <v>775</v>
      </c>
      <c r="I317" s="0" t="n">
        <f aca="false">H317*G317/1000000</f>
        <v>55080.645</v>
      </c>
      <c r="P317" s="0" t="n">
        <f aca="false">IF(F317&gt;C317,1,0)</f>
        <v>1</v>
      </c>
    </row>
    <row r="318" customFormat="false" ht="13.8" hidden="false" customHeight="false" outlineLevel="0" collapsed="false">
      <c r="A318" s="0" t="s">
        <v>343</v>
      </c>
      <c r="B318" s="1" t="s">
        <v>327</v>
      </c>
      <c r="C318" s="1" t="n">
        <v>765</v>
      </c>
      <c r="D318" s="1" t="n">
        <v>795</v>
      </c>
      <c r="E318" s="1" t="n">
        <v>760</v>
      </c>
      <c r="F318" s="1" t="n">
        <v>770</v>
      </c>
      <c r="G318" s="1" t="n">
        <v>135346100</v>
      </c>
      <c r="H318" s="0" t="n">
        <f aca="false">(D318+E318)/2</f>
        <v>777.5</v>
      </c>
      <c r="I318" s="0" t="n">
        <f aca="false">H318*G318/1000000</f>
        <v>105231.59275</v>
      </c>
      <c r="P318" s="0" t="n">
        <f aca="false">IF(F318&gt;C318,1,0)</f>
        <v>1</v>
      </c>
    </row>
    <row r="319" customFormat="false" ht="13.8" hidden="false" customHeight="false" outlineLevel="0" collapsed="false">
      <c r="A319" s="0" t="s">
        <v>344</v>
      </c>
      <c r="B319" s="1" t="s">
        <v>327</v>
      </c>
      <c r="C319" s="1" t="n">
        <v>755</v>
      </c>
      <c r="D319" s="1" t="n">
        <v>780</v>
      </c>
      <c r="E319" s="1" t="n">
        <v>755</v>
      </c>
      <c r="F319" s="1" t="n">
        <v>765</v>
      </c>
      <c r="G319" s="1" t="n">
        <v>85694000</v>
      </c>
      <c r="H319" s="0" t="n">
        <f aca="false">(D319+E319)/2</f>
        <v>767.5</v>
      </c>
      <c r="I319" s="0" t="n">
        <f aca="false">H319*G319/1000000</f>
        <v>65770.145</v>
      </c>
      <c r="P319" s="0" t="n">
        <f aca="false">IF(F319&gt;C319,1,0)</f>
        <v>1</v>
      </c>
    </row>
    <row r="320" customFormat="false" ht="13.8" hidden="false" customHeight="false" outlineLevel="0" collapsed="false">
      <c r="A320" s="0" t="s">
        <v>345</v>
      </c>
      <c r="B320" s="1" t="s">
        <v>327</v>
      </c>
      <c r="C320" s="1" t="n">
        <v>755</v>
      </c>
      <c r="D320" s="1" t="n">
        <v>765</v>
      </c>
      <c r="E320" s="1" t="n">
        <v>740</v>
      </c>
      <c r="F320" s="1" t="n">
        <v>760</v>
      </c>
      <c r="G320" s="1" t="n">
        <v>47553700</v>
      </c>
      <c r="H320" s="0" t="n">
        <f aca="false">(D320+E320)/2</f>
        <v>752.5</v>
      </c>
      <c r="I320" s="0" t="n">
        <f aca="false">H320*G320/1000000</f>
        <v>35784.15925</v>
      </c>
      <c r="P320" s="0" t="n">
        <f aca="false">IF(F320&gt;C320,1,0)</f>
        <v>1</v>
      </c>
    </row>
    <row r="321" customFormat="false" ht="13.8" hidden="false" customHeight="false" outlineLevel="0" collapsed="false">
      <c r="A321" s="0" t="s">
        <v>346</v>
      </c>
      <c r="B321" s="1" t="s">
        <v>327</v>
      </c>
      <c r="C321" s="1" t="n">
        <v>730</v>
      </c>
      <c r="D321" s="1" t="n">
        <v>765</v>
      </c>
      <c r="E321" s="1" t="n">
        <v>715</v>
      </c>
      <c r="F321" s="1" t="n">
        <v>750</v>
      </c>
      <c r="G321" s="1" t="n">
        <v>82577000</v>
      </c>
      <c r="H321" s="0" t="n">
        <f aca="false">(D321+E321)/2</f>
        <v>740</v>
      </c>
      <c r="I321" s="0" t="n">
        <f aca="false">H321*G321/1000000</f>
        <v>61106.98</v>
      </c>
      <c r="P321" s="0" t="n">
        <f aca="false">IF(F321&gt;C321,1,0)</f>
        <v>1</v>
      </c>
    </row>
    <row r="322" customFormat="false" ht="13.8" hidden="false" customHeight="false" outlineLevel="0" collapsed="false">
      <c r="A322" s="0" t="s">
        <v>347</v>
      </c>
      <c r="B322" s="1" t="s">
        <v>327</v>
      </c>
      <c r="C322" s="1" t="n">
        <v>760</v>
      </c>
      <c r="D322" s="1" t="n">
        <v>765</v>
      </c>
      <c r="E322" s="1" t="n">
        <v>730</v>
      </c>
      <c r="F322" s="1" t="n">
        <v>730</v>
      </c>
      <c r="G322" s="1" t="n">
        <v>44969700</v>
      </c>
      <c r="H322" s="0" t="n">
        <f aca="false">(D322+E322)/2</f>
        <v>747.5</v>
      </c>
      <c r="I322" s="0" t="n">
        <f aca="false">H322*G322/1000000</f>
        <v>33614.85075</v>
      </c>
      <c r="P322" s="0" t="n">
        <f aca="false">IF(F322&gt;C322,1,0)</f>
        <v>0</v>
      </c>
    </row>
    <row r="323" customFormat="false" ht="13.8" hidden="false" customHeight="false" outlineLevel="0" collapsed="false">
      <c r="A323" s="0" t="s">
        <v>348</v>
      </c>
      <c r="B323" s="1" t="s">
        <v>327</v>
      </c>
      <c r="C323" s="1" t="n">
        <v>760</v>
      </c>
      <c r="D323" s="1" t="n">
        <v>765</v>
      </c>
      <c r="E323" s="1" t="n">
        <v>750</v>
      </c>
      <c r="F323" s="1" t="n">
        <v>755</v>
      </c>
      <c r="G323" s="1" t="n">
        <v>35617200</v>
      </c>
      <c r="H323" s="0" t="n">
        <f aca="false">(D323+E323)/2</f>
        <v>757.5</v>
      </c>
      <c r="I323" s="0" t="n">
        <f aca="false">H323*G323/1000000</f>
        <v>26980.029</v>
      </c>
      <c r="P323" s="0" t="n">
        <f aca="false">IF(F323&gt;C323,1,0)</f>
        <v>0</v>
      </c>
    </row>
    <row r="324" customFormat="false" ht="13.8" hidden="false" customHeight="false" outlineLevel="0" collapsed="false">
      <c r="A324" s="0" t="s">
        <v>349</v>
      </c>
      <c r="B324" s="1" t="s">
        <v>327</v>
      </c>
      <c r="C324" s="1" t="n">
        <v>760</v>
      </c>
      <c r="D324" s="1" t="n">
        <v>780</v>
      </c>
      <c r="E324" s="1" t="n">
        <v>755</v>
      </c>
      <c r="F324" s="1" t="n">
        <v>765</v>
      </c>
      <c r="G324" s="1" t="n">
        <v>82314700</v>
      </c>
      <c r="H324" s="0" t="n">
        <f aca="false">(D324+E324)/2</f>
        <v>767.5</v>
      </c>
      <c r="I324" s="0" t="n">
        <f aca="false">H324*G324/1000000</f>
        <v>63176.53225</v>
      </c>
      <c r="P324" s="0" t="n">
        <f aca="false">IF(F324&gt;C324,1,0)</f>
        <v>1</v>
      </c>
    </row>
    <row r="325" customFormat="false" ht="13.8" hidden="false" customHeight="false" outlineLevel="0" collapsed="false">
      <c r="A325" s="0" t="s">
        <v>350</v>
      </c>
      <c r="B325" s="1" t="s">
        <v>327</v>
      </c>
      <c r="C325" s="1" t="n">
        <v>765</v>
      </c>
      <c r="D325" s="1" t="n">
        <v>770</v>
      </c>
      <c r="E325" s="1" t="n">
        <v>745</v>
      </c>
      <c r="F325" s="1" t="n">
        <v>755</v>
      </c>
      <c r="G325" s="1" t="n">
        <v>49860000</v>
      </c>
      <c r="H325" s="0" t="n">
        <f aca="false">(D325+E325)/2</f>
        <v>757.5</v>
      </c>
      <c r="I325" s="0" t="n">
        <f aca="false">H325*G325/1000000</f>
        <v>37768.95</v>
      </c>
      <c r="P325" s="0" t="n">
        <f aca="false">IF(F325&gt;C325,1,0)</f>
        <v>0</v>
      </c>
    </row>
    <row r="326" customFormat="false" ht="13.8" hidden="false" customHeight="false" outlineLevel="0" collapsed="false">
      <c r="A326" s="0" t="s">
        <v>351</v>
      </c>
      <c r="B326" s="1" t="s">
        <v>327</v>
      </c>
      <c r="C326" s="1" t="n">
        <v>720</v>
      </c>
      <c r="D326" s="1" t="n">
        <v>770</v>
      </c>
      <c r="E326" s="1" t="n">
        <v>710</v>
      </c>
      <c r="F326" s="1" t="n">
        <v>755</v>
      </c>
      <c r="G326" s="1" t="n">
        <v>138590700</v>
      </c>
      <c r="H326" s="0" t="n">
        <f aca="false">(D326+E326)/2</f>
        <v>740</v>
      </c>
      <c r="I326" s="0" t="n">
        <f aca="false">H326*G326/1000000</f>
        <v>102557.118</v>
      </c>
      <c r="P326" s="0" t="n">
        <f aca="false">IF(F326&gt;C326,1,0)</f>
        <v>1</v>
      </c>
    </row>
    <row r="327" customFormat="false" ht="13.8" hidden="false" customHeight="false" outlineLevel="0" collapsed="false">
      <c r="A327" s="0" t="s">
        <v>352</v>
      </c>
      <c r="B327" s="1" t="s">
        <v>327</v>
      </c>
      <c r="C327" s="1" t="n">
        <v>715</v>
      </c>
      <c r="D327" s="1" t="n">
        <v>725</v>
      </c>
      <c r="E327" s="1" t="n">
        <v>710</v>
      </c>
      <c r="F327" s="1" t="n">
        <v>720</v>
      </c>
      <c r="G327" s="1" t="n">
        <v>39041000</v>
      </c>
      <c r="H327" s="0" t="n">
        <f aca="false">(D327+E327)/2</f>
        <v>717.5</v>
      </c>
      <c r="I327" s="0" t="n">
        <f aca="false">H327*G327/1000000</f>
        <v>28011.9175</v>
      </c>
      <c r="P327" s="0" t="n">
        <f aca="false">IF(F327&gt;C327,1,0)</f>
        <v>1</v>
      </c>
    </row>
    <row r="328" customFormat="false" ht="13.8" hidden="false" customHeight="false" outlineLevel="0" collapsed="false">
      <c r="A328" s="0" t="s">
        <v>353</v>
      </c>
      <c r="B328" s="1" t="s">
        <v>327</v>
      </c>
      <c r="C328" s="1" t="n">
        <v>740</v>
      </c>
      <c r="D328" s="1" t="n">
        <v>740</v>
      </c>
      <c r="E328" s="1" t="n">
        <v>720</v>
      </c>
      <c r="F328" s="1" t="n">
        <v>725</v>
      </c>
      <c r="G328" s="1" t="n">
        <v>43586800</v>
      </c>
      <c r="H328" s="0" t="n">
        <f aca="false">(D328+E328)/2</f>
        <v>730</v>
      </c>
      <c r="I328" s="0" t="n">
        <f aca="false">H328*G328/1000000</f>
        <v>31818.364</v>
      </c>
      <c r="P328" s="0" t="n">
        <f aca="false">IF(F328&gt;C328,1,0)</f>
        <v>0</v>
      </c>
    </row>
    <row r="329" customFormat="false" ht="13.8" hidden="false" customHeight="false" outlineLevel="0" collapsed="false">
      <c r="A329" s="0" t="s">
        <v>354</v>
      </c>
      <c r="B329" s="1" t="s">
        <v>327</v>
      </c>
      <c r="C329" s="1" t="n">
        <v>735</v>
      </c>
      <c r="D329" s="1" t="n">
        <v>750</v>
      </c>
      <c r="E329" s="1" t="n">
        <v>725</v>
      </c>
      <c r="F329" s="1" t="n">
        <v>735</v>
      </c>
      <c r="G329" s="1" t="n">
        <v>87724500</v>
      </c>
      <c r="H329" s="0" t="n">
        <f aca="false">(D329+E329)/2</f>
        <v>737.5</v>
      </c>
      <c r="I329" s="0" t="n">
        <f aca="false">H329*G329/1000000</f>
        <v>64696.81875</v>
      </c>
      <c r="P329" s="0" t="n">
        <f aca="false">IF(F329&gt;C329,1,0)</f>
        <v>0</v>
      </c>
    </row>
    <row r="330" customFormat="false" ht="13.8" hidden="false" customHeight="false" outlineLevel="0" collapsed="false">
      <c r="A330" s="0" t="s">
        <v>355</v>
      </c>
      <c r="B330" s="1" t="s">
        <v>327</v>
      </c>
      <c r="C330" s="1" t="n">
        <v>690</v>
      </c>
      <c r="D330" s="1" t="n">
        <v>745</v>
      </c>
      <c r="E330" s="1" t="n">
        <v>690</v>
      </c>
      <c r="F330" s="1" t="n">
        <v>740</v>
      </c>
      <c r="G330" s="1" t="n">
        <v>181244900</v>
      </c>
      <c r="H330" s="0" t="n">
        <f aca="false">(D330+E330)/2</f>
        <v>717.5</v>
      </c>
      <c r="I330" s="0" t="n">
        <f aca="false">H330*G330/1000000</f>
        <v>130043.21575</v>
      </c>
      <c r="P330" s="0" t="n">
        <f aca="false">IF(F330&gt;C330,1,0)</f>
        <v>1</v>
      </c>
    </row>
    <row r="331" customFormat="false" ht="13.8" hidden="false" customHeight="false" outlineLevel="0" collapsed="false">
      <c r="A331" s="0" t="s">
        <v>356</v>
      </c>
      <c r="B331" s="1" t="s">
        <v>327</v>
      </c>
      <c r="C331" s="1" t="n">
        <v>735</v>
      </c>
      <c r="D331" s="1" t="n">
        <v>735</v>
      </c>
      <c r="E331" s="1" t="n">
        <v>705</v>
      </c>
      <c r="F331" s="1" t="n">
        <v>710</v>
      </c>
      <c r="G331" s="1" t="n">
        <v>114477100</v>
      </c>
      <c r="H331" s="0" t="n">
        <f aca="false">(D331+E331)/2</f>
        <v>720</v>
      </c>
      <c r="I331" s="0" t="n">
        <f aca="false">H331*G331/1000000</f>
        <v>82423.512</v>
      </c>
      <c r="P331" s="0" t="n">
        <f aca="false">IF(F331&gt;C331,1,0)</f>
        <v>0</v>
      </c>
    </row>
    <row r="332" customFormat="false" ht="13.8" hidden="false" customHeight="false" outlineLevel="0" collapsed="false">
      <c r="A332" s="0" t="s">
        <v>357</v>
      </c>
      <c r="B332" s="1" t="s">
        <v>358</v>
      </c>
      <c r="C332" s="1" t="n">
        <v>2050</v>
      </c>
      <c r="D332" s="1" t="n">
        <v>2150</v>
      </c>
      <c r="E332" s="1" t="n">
        <v>2050</v>
      </c>
      <c r="F332" s="1" t="n">
        <v>2150</v>
      </c>
      <c r="G332" s="1" t="n">
        <v>1001600</v>
      </c>
      <c r="H332" s="0" t="n">
        <f aca="false">(D332+E332)/2</f>
        <v>2100</v>
      </c>
      <c r="I332" s="0" t="n">
        <f aca="false">H332*G332/1000000</f>
        <v>2103.36</v>
      </c>
      <c r="J332" s="0" t="n">
        <f aca="false">SUM(I332:I361)</f>
        <v>138386.55625</v>
      </c>
      <c r="K332" s="0" t="n">
        <f aca="false">AVERAGE(I332:I361)</f>
        <v>4612.88520833333</v>
      </c>
      <c r="L332" s="0" t="n">
        <f aca="false">AVERAGE(G332:G361)</f>
        <v>2078260</v>
      </c>
      <c r="M332" s="0" t="n">
        <f aca="false">_xlfn.STDEV.S(G332:G361)/L332</f>
        <v>0.461444779300898</v>
      </c>
      <c r="N332" s="0" t="n">
        <f aca="false">MIN(I332:I361)</f>
        <v>902.805</v>
      </c>
      <c r="O332" s="0" t="n">
        <f aca="false">MAX(I332:I361)</f>
        <v>8508.3405</v>
      </c>
      <c r="P332" s="0" t="n">
        <f aca="false">IF(F332&gt;C332,1,0)</f>
        <v>1</v>
      </c>
      <c r="Q332" s="0" t="n">
        <f aca="false">SUM(P332:P361)</f>
        <v>10</v>
      </c>
    </row>
    <row r="333" customFormat="false" ht="13.8" hidden="false" customHeight="false" outlineLevel="0" collapsed="false">
      <c r="A333" s="0" t="s">
        <v>359</v>
      </c>
      <c r="B333" s="1" t="s">
        <v>358</v>
      </c>
      <c r="C333" s="1" t="n">
        <v>2050</v>
      </c>
      <c r="D333" s="1" t="n">
        <v>2100</v>
      </c>
      <c r="E333" s="1" t="n">
        <v>1995</v>
      </c>
      <c r="F333" s="1" t="n">
        <v>2050</v>
      </c>
      <c r="G333" s="1" t="n">
        <v>1956100</v>
      </c>
      <c r="H333" s="0" t="n">
        <f aca="false">(D333+E333)/2</f>
        <v>2047.5</v>
      </c>
      <c r="I333" s="0" t="n">
        <f aca="false">H333*G333/1000000</f>
        <v>4005.11475</v>
      </c>
      <c r="P333" s="0" t="n">
        <f aca="false">IF(F333&gt;C333,1,0)</f>
        <v>0</v>
      </c>
    </row>
    <row r="334" customFormat="false" ht="13.8" hidden="false" customHeight="false" outlineLevel="0" collapsed="false">
      <c r="A334" s="0" t="s">
        <v>360</v>
      </c>
      <c r="B334" s="1" t="s">
        <v>358</v>
      </c>
      <c r="C334" s="1" t="n">
        <v>2060</v>
      </c>
      <c r="D334" s="1" t="n">
        <v>2150</v>
      </c>
      <c r="E334" s="1" t="n">
        <v>2050</v>
      </c>
      <c r="F334" s="1" t="n">
        <v>2050</v>
      </c>
      <c r="G334" s="1" t="n">
        <v>1206000</v>
      </c>
      <c r="H334" s="0" t="n">
        <f aca="false">(D334+E334)/2</f>
        <v>2100</v>
      </c>
      <c r="I334" s="0" t="n">
        <f aca="false">H334*G334/1000000</f>
        <v>2532.6</v>
      </c>
      <c r="P334" s="0" t="n">
        <f aca="false">IF(F334&gt;C334,1,0)</f>
        <v>0</v>
      </c>
    </row>
    <row r="335" customFormat="false" ht="13.8" hidden="false" customHeight="false" outlineLevel="0" collapsed="false">
      <c r="A335" s="0" t="s">
        <v>361</v>
      </c>
      <c r="B335" s="1" t="s">
        <v>358</v>
      </c>
      <c r="C335" s="1" t="n">
        <v>2030</v>
      </c>
      <c r="D335" s="1" t="n">
        <v>2070</v>
      </c>
      <c r="E335" s="1" t="n">
        <v>2030</v>
      </c>
      <c r="F335" s="1" t="n">
        <v>2060</v>
      </c>
      <c r="G335" s="1" t="n">
        <v>666200</v>
      </c>
      <c r="H335" s="0" t="n">
        <f aca="false">(D335+E335)/2</f>
        <v>2050</v>
      </c>
      <c r="I335" s="0" t="n">
        <f aca="false">H335*G335/1000000</f>
        <v>1365.71</v>
      </c>
      <c r="P335" s="0" t="n">
        <f aca="false">IF(F335&gt;C335,1,0)</f>
        <v>1</v>
      </c>
    </row>
    <row r="336" customFormat="false" ht="13.8" hidden="false" customHeight="false" outlineLevel="0" collapsed="false">
      <c r="A336" s="0" t="s">
        <v>362</v>
      </c>
      <c r="B336" s="1" t="s">
        <v>358</v>
      </c>
      <c r="C336" s="1" t="n">
        <v>2110</v>
      </c>
      <c r="D336" s="1" t="n">
        <v>2120</v>
      </c>
      <c r="E336" s="1" t="n">
        <v>2050</v>
      </c>
      <c r="F336" s="1" t="n">
        <v>2060</v>
      </c>
      <c r="G336" s="1" t="n">
        <v>433000</v>
      </c>
      <c r="H336" s="0" t="n">
        <f aca="false">(D336+E336)/2</f>
        <v>2085</v>
      </c>
      <c r="I336" s="0" t="n">
        <f aca="false">H336*G336/1000000</f>
        <v>902.805</v>
      </c>
      <c r="P336" s="0" t="n">
        <f aca="false">IF(F336&gt;C336,1,0)</f>
        <v>0</v>
      </c>
    </row>
    <row r="337" customFormat="false" ht="13.8" hidden="false" customHeight="false" outlineLevel="0" collapsed="false">
      <c r="A337" s="0" t="s">
        <v>363</v>
      </c>
      <c r="B337" s="1" t="s">
        <v>358</v>
      </c>
      <c r="C337" s="1" t="n">
        <v>2150</v>
      </c>
      <c r="D337" s="1" t="n">
        <v>2150</v>
      </c>
      <c r="E337" s="1" t="n">
        <v>2110</v>
      </c>
      <c r="F337" s="1" t="n">
        <v>2110</v>
      </c>
      <c r="G337" s="1" t="n">
        <v>2176000</v>
      </c>
      <c r="H337" s="0" t="n">
        <f aca="false">(D337+E337)/2</f>
        <v>2130</v>
      </c>
      <c r="I337" s="0" t="n">
        <f aca="false">H337*G337/1000000</f>
        <v>4634.88</v>
      </c>
      <c r="P337" s="0" t="n">
        <f aca="false">IF(F337&gt;C337,1,0)</f>
        <v>0</v>
      </c>
    </row>
    <row r="338" customFormat="false" ht="13.8" hidden="false" customHeight="false" outlineLevel="0" collapsed="false">
      <c r="A338" s="0" t="s">
        <v>364</v>
      </c>
      <c r="B338" s="1" t="s">
        <v>358</v>
      </c>
      <c r="C338" s="1" t="n">
        <v>2220</v>
      </c>
      <c r="D338" s="1" t="n">
        <v>2220</v>
      </c>
      <c r="E338" s="1" t="n">
        <v>2140</v>
      </c>
      <c r="F338" s="1" t="n">
        <v>2150</v>
      </c>
      <c r="G338" s="1" t="n">
        <v>438300</v>
      </c>
      <c r="H338" s="0" t="n">
        <f aca="false">(D338+E338)/2</f>
        <v>2180</v>
      </c>
      <c r="I338" s="0" t="n">
        <f aca="false">H338*G338/1000000</f>
        <v>955.494</v>
      </c>
      <c r="P338" s="0" t="n">
        <f aca="false">IF(F338&gt;C338,1,0)</f>
        <v>0</v>
      </c>
    </row>
    <row r="339" customFormat="false" ht="13.8" hidden="false" customHeight="false" outlineLevel="0" collapsed="false">
      <c r="A339" s="0" t="s">
        <v>365</v>
      </c>
      <c r="B339" s="1" t="s">
        <v>358</v>
      </c>
      <c r="C339" s="1" t="n">
        <v>2240</v>
      </c>
      <c r="D339" s="1" t="n">
        <v>2240</v>
      </c>
      <c r="E339" s="1" t="n">
        <v>2230</v>
      </c>
      <c r="F339" s="1" t="n">
        <v>2230</v>
      </c>
      <c r="G339" s="1" t="n">
        <v>480200</v>
      </c>
      <c r="H339" s="0" t="n">
        <f aca="false">(D339+E339)/2</f>
        <v>2235</v>
      </c>
      <c r="I339" s="0" t="n">
        <f aca="false">H339*G339/1000000</f>
        <v>1073.247</v>
      </c>
      <c r="P339" s="0" t="n">
        <f aca="false">IF(F339&gt;C339,1,0)</f>
        <v>0</v>
      </c>
    </row>
    <row r="340" customFormat="false" ht="13.8" hidden="false" customHeight="false" outlineLevel="0" collapsed="false">
      <c r="A340" s="0" t="s">
        <v>366</v>
      </c>
      <c r="B340" s="1" t="s">
        <v>358</v>
      </c>
      <c r="C340" s="1" t="n">
        <v>2190</v>
      </c>
      <c r="D340" s="1" t="n">
        <v>2250</v>
      </c>
      <c r="E340" s="1" t="n">
        <v>2190</v>
      </c>
      <c r="F340" s="1" t="n">
        <v>2240</v>
      </c>
      <c r="G340" s="1" t="n">
        <v>478900</v>
      </c>
      <c r="H340" s="0" t="n">
        <f aca="false">(D340+E340)/2</f>
        <v>2220</v>
      </c>
      <c r="I340" s="0" t="n">
        <f aca="false">H340*G340/1000000</f>
        <v>1063.158</v>
      </c>
      <c r="P340" s="0" t="n">
        <f aca="false">IF(F340&gt;C340,1,0)</f>
        <v>1</v>
      </c>
    </row>
    <row r="341" customFormat="false" ht="13.8" hidden="false" customHeight="false" outlineLevel="0" collapsed="false">
      <c r="A341" s="0" t="s">
        <v>367</v>
      </c>
      <c r="B341" s="1" t="s">
        <v>358</v>
      </c>
      <c r="C341" s="1" t="n">
        <v>2180</v>
      </c>
      <c r="D341" s="1" t="n">
        <v>2190</v>
      </c>
      <c r="E341" s="1" t="n">
        <v>2180</v>
      </c>
      <c r="F341" s="1" t="n">
        <v>2180</v>
      </c>
      <c r="G341" s="1" t="n">
        <v>1412400</v>
      </c>
      <c r="H341" s="0" t="n">
        <f aca="false">(D341+E341)/2</f>
        <v>2185</v>
      </c>
      <c r="I341" s="0" t="n">
        <f aca="false">H341*G341/1000000</f>
        <v>3086.094</v>
      </c>
      <c r="P341" s="0" t="n">
        <f aca="false">IF(F341&gt;C341,1,0)</f>
        <v>0</v>
      </c>
    </row>
    <row r="342" customFormat="false" ht="13.8" hidden="false" customHeight="false" outlineLevel="0" collapsed="false">
      <c r="A342" s="0" t="s">
        <v>368</v>
      </c>
      <c r="B342" s="1" t="s">
        <v>358</v>
      </c>
      <c r="C342" s="1" t="n">
        <v>2220</v>
      </c>
      <c r="D342" s="1" t="n">
        <v>2220</v>
      </c>
      <c r="E342" s="1" t="n">
        <v>2170</v>
      </c>
      <c r="F342" s="1" t="n">
        <v>2180</v>
      </c>
      <c r="G342" s="1" t="n">
        <v>2070000</v>
      </c>
      <c r="H342" s="0" t="n">
        <f aca="false">(D342+E342)/2</f>
        <v>2195</v>
      </c>
      <c r="I342" s="0" t="n">
        <f aca="false">H342*G342/1000000</f>
        <v>4543.65</v>
      </c>
      <c r="P342" s="0" t="n">
        <f aca="false">IF(F342&gt;C342,1,0)</f>
        <v>0</v>
      </c>
    </row>
    <row r="343" customFormat="false" ht="13.8" hidden="false" customHeight="false" outlineLevel="0" collapsed="false">
      <c r="A343" s="0" t="s">
        <v>369</v>
      </c>
      <c r="B343" s="1" t="s">
        <v>358</v>
      </c>
      <c r="C343" s="1" t="n">
        <v>2260</v>
      </c>
      <c r="D343" s="1" t="n">
        <v>2260</v>
      </c>
      <c r="E343" s="1" t="n">
        <v>2220</v>
      </c>
      <c r="F343" s="1" t="n">
        <v>2220</v>
      </c>
      <c r="G343" s="1" t="n">
        <v>2417700</v>
      </c>
      <c r="H343" s="0" t="n">
        <f aca="false">(D343+E343)/2</f>
        <v>2240</v>
      </c>
      <c r="I343" s="0" t="n">
        <f aca="false">H343*G343/1000000</f>
        <v>5415.648</v>
      </c>
      <c r="P343" s="0" t="n">
        <f aca="false">IF(F343&gt;C343,1,0)</f>
        <v>0</v>
      </c>
    </row>
    <row r="344" customFormat="false" ht="13.8" hidden="false" customHeight="false" outlineLevel="0" collapsed="false">
      <c r="A344" s="0" t="s">
        <v>370</v>
      </c>
      <c r="B344" s="1" t="s">
        <v>358</v>
      </c>
      <c r="C344" s="1" t="n">
        <v>2340</v>
      </c>
      <c r="D344" s="1" t="n">
        <v>2400</v>
      </c>
      <c r="E344" s="1" t="n">
        <v>2230</v>
      </c>
      <c r="F344" s="1" t="n">
        <v>2260</v>
      </c>
      <c r="G344" s="1" t="n">
        <v>2226600</v>
      </c>
      <c r="H344" s="0" t="n">
        <f aca="false">(D344+E344)/2</f>
        <v>2315</v>
      </c>
      <c r="I344" s="0" t="n">
        <f aca="false">H344*G344/1000000</f>
        <v>5154.579</v>
      </c>
      <c r="P344" s="0" t="n">
        <f aca="false">IF(F344&gt;C344,1,0)</f>
        <v>0</v>
      </c>
    </row>
    <row r="345" customFormat="false" ht="13.8" hidden="false" customHeight="false" outlineLevel="0" collapsed="false">
      <c r="A345" s="0" t="s">
        <v>371</v>
      </c>
      <c r="B345" s="1" t="s">
        <v>358</v>
      </c>
      <c r="C345" s="1" t="n">
        <v>2160</v>
      </c>
      <c r="D345" s="1" t="n">
        <v>2400</v>
      </c>
      <c r="E345" s="1" t="n">
        <v>2160</v>
      </c>
      <c r="F345" s="1" t="n">
        <v>2400</v>
      </c>
      <c r="G345" s="1" t="n">
        <v>3255500</v>
      </c>
      <c r="H345" s="0" t="n">
        <f aca="false">(D345+E345)/2</f>
        <v>2280</v>
      </c>
      <c r="I345" s="0" t="n">
        <f aca="false">H345*G345/1000000</f>
        <v>7422.54</v>
      </c>
      <c r="P345" s="0" t="n">
        <f aca="false">IF(F345&gt;C345,1,0)</f>
        <v>1</v>
      </c>
    </row>
    <row r="346" customFormat="false" ht="13.8" hidden="false" customHeight="false" outlineLevel="0" collapsed="false">
      <c r="A346" s="0" t="s">
        <v>372</v>
      </c>
      <c r="B346" s="1" t="s">
        <v>358</v>
      </c>
      <c r="C346" s="1" t="n">
        <v>2130</v>
      </c>
      <c r="D346" s="1" t="n">
        <v>2170</v>
      </c>
      <c r="E346" s="1" t="n">
        <v>2120</v>
      </c>
      <c r="F346" s="1" t="n">
        <v>2170</v>
      </c>
      <c r="G346" s="1" t="n">
        <v>2723700</v>
      </c>
      <c r="H346" s="0" t="n">
        <f aca="false">(D346+E346)/2</f>
        <v>2145</v>
      </c>
      <c r="I346" s="0" t="n">
        <f aca="false">H346*G346/1000000</f>
        <v>5842.3365</v>
      </c>
      <c r="P346" s="0" t="n">
        <f aca="false">IF(F346&gt;C346,1,0)</f>
        <v>1</v>
      </c>
    </row>
    <row r="347" customFormat="false" ht="13.8" hidden="false" customHeight="false" outlineLevel="0" collapsed="false">
      <c r="A347" s="0" t="s">
        <v>373</v>
      </c>
      <c r="B347" s="1" t="s">
        <v>358</v>
      </c>
      <c r="C347" s="1" t="n">
        <v>2140</v>
      </c>
      <c r="D347" s="1" t="n">
        <v>2140</v>
      </c>
      <c r="E347" s="1" t="n">
        <v>2130</v>
      </c>
      <c r="F347" s="1" t="n">
        <v>2130</v>
      </c>
      <c r="G347" s="1" t="n">
        <v>2629600</v>
      </c>
      <c r="H347" s="0" t="n">
        <f aca="false">(D347+E347)/2</f>
        <v>2135</v>
      </c>
      <c r="I347" s="0" t="n">
        <f aca="false">H347*G347/1000000</f>
        <v>5614.196</v>
      </c>
      <c r="P347" s="0" t="n">
        <f aca="false">IF(F347&gt;C347,1,0)</f>
        <v>0</v>
      </c>
    </row>
    <row r="348" customFormat="false" ht="13.8" hidden="false" customHeight="false" outlineLevel="0" collapsed="false">
      <c r="A348" s="0" t="s">
        <v>374</v>
      </c>
      <c r="B348" s="1" t="s">
        <v>358</v>
      </c>
      <c r="C348" s="1" t="n">
        <v>2170</v>
      </c>
      <c r="D348" s="1" t="n">
        <v>2170</v>
      </c>
      <c r="E348" s="1" t="n">
        <v>2140</v>
      </c>
      <c r="F348" s="1" t="n">
        <v>2150</v>
      </c>
      <c r="G348" s="1" t="n">
        <v>3792400</v>
      </c>
      <c r="H348" s="0" t="n">
        <f aca="false">(D348+E348)/2</f>
        <v>2155</v>
      </c>
      <c r="I348" s="0" t="n">
        <f aca="false">H348*G348/1000000</f>
        <v>8172.622</v>
      </c>
      <c r="P348" s="0" t="n">
        <f aca="false">IF(F348&gt;C348,1,0)</f>
        <v>0</v>
      </c>
    </row>
    <row r="349" customFormat="false" ht="13.8" hidden="false" customHeight="false" outlineLevel="0" collapsed="false">
      <c r="A349" s="0" t="s">
        <v>375</v>
      </c>
      <c r="B349" s="1" t="s">
        <v>358</v>
      </c>
      <c r="C349" s="1" t="n">
        <v>2150</v>
      </c>
      <c r="D349" s="1" t="n">
        <v>2180</v>
      </c>
      <c r="E349" s="1" t="n">
        <v>2150</v>
      </c>
      <c r="F349" s="1" t="n">
        <v>2180</v>
      </c>
      <c r="G349" s="1" t="n">
        <v>2355800</v>
      </c>
      <c r="H349" s="0" t="n">
        <f aca="false">(D349+E349)/2</f>
        <v>2165</v>
      </c>
      <c r="I349" s="0" t="n">
        <f aca="false">H349*G349/1000000</f>
        <v>5100.307</v>
      </c>
      <c r="P349" s="0" t="n">
        <f aca="false">IF(F349&gt;C349,1,0)</f>
        <v>1</v>
      </c>
    </row>
    <row r="350" customFormat="false" ht="13.8" hidden="false" customHeight="false" outlineLevel="0" collapsed="false">
      <c r="A350" s="0" t="s">
        <v>376</v>
      </c>
      <c r="B350" s="1" t="s">
        <v>358</v>
      </c>
      <c r="C350" s="1" t="n">
        <v>2170</v>
      </c>
      <c r="D350" s="1" t="n">
        <v>2230</v>
      </c>
      <c r="E350" s="1" t="n">
        <v>2160</v>
      </c>
      <c r="F350" s="1" t="n">
        <v>2170</v>
      </c>
      <c r="G350" s="1" t="n">
        <v>2569600</v>
      </c>
      <c r="H350" s="0" t="n">
        <f aca="false">(D350+E350)/2</f>
        <v>2195</v>
      </c>
      <c r="I350" s="0" t="n">
        <f aca="false">H350*G350/1000000</f>
        <v>5640.272</v>
      </c>
      <c r="P350" s="0" t="n">
        <f aca="false">IF(F350&gt;C350,1,0)</f>
        <v>0</v>
      </c>
    </row>
    <row r="351" customFormat="false" ht="13.8" hidden="false" customHeight="false" outlineLevel="0" collapsed="false">
      <c r="A351" s="0" t="s">
        <v>377</v>
      </c>
      <c r="B351" s="1" t="s">
        <v>358</v>
      </c>
      <c r="C351" s="1" t="n">
        <v>2290</v>
      </c>
      <c r="D351" s="1" t="n">
        <v>2300</v>
      </c>
      <c r="E351" s="1" t="n">
        <v>2170</v>
      </c>
      <c r="F351" s="1" t="n">
        <v>2170</v>
      </c>
      <c r="G351" s="1" t="n">
        <v>3473500</v>
      </c>
      <c r="H351" s="0" t="n">
        <f aca="false">(D351+E351)/2</f>
        <v>2235</v>
      </c>
      <c r="I351" s="0" t="n">
        <f aca="false">H351*G351/1000000</f>
        <v>7763.2725</v>
      </c>
      <c r="P351" s="0" t="n">
        <f aca="false">IF(F351&gt;C351,1,0)</f>
        <v>0</v>
      </c>
    </row>
    <row r="352" customFormat="false" ht="13.8" hidden="false" customHeight="false" outlineLevel="0" collapsed="false">
      <c r="A352" s="0" t="s">
        <v>378</v>
      </c>
      <c r="B352" s="1" t="s">
        <v>358</v>
      </c>
      <c r="C352" s="1" t="n">
        <v>2250</v>
      </c>
      <c r="D352" s="1" t="n">
        <v>2290</v>
      </c>
      <c r="E352" s="1" t="n">
        <v>2220</v>
      </c>
      <c r="F352" s="1" t="n">
        <v>2290</v>
      </c>
      <c r="G352" s="1" t="n">
        <v>3773100</v>
      </c>
      <c r="H352" s="0" t="n">
        <f aca="false">(D352+E352)/2</f>
        <v>2255</v>
      </c>
      <c r="I352" s="0" t="n">
        <f aca="false">H352*G352/1000000</f>
        <v>8508.3405</v>
      </c>
      <c r="P352" s="0" t="n">
        <f aca="false">IF(F352&gt;C352,1,0)</f>
        <v>1</v>
      </c>
    </row>
    <row r="353" customFormat="false" ht="13.8" hidden="false" customHeight="false" outlineLevel="0" collapsed="false">
      <c r="A353" s="0" t="s">
        <v>379</v>
      </c>
      <c r="B353" s="1" t="s">
        <v>358</v>
      </c>
      <c r="C353" s="1" t="n">
        <v>2270</v>
      </c>
      <c r="D353" s="1" t="n">
        <v>2280</v>
      </c>
      <c r="E353" s="1" t="n">
        <v>2240</v>
      </c>
      <c r="F353" s="1" t="n">
        <v>2250</v>
      </c>
      <c r="G353" s="1" t="n">
        <v>2158400</v>
      </c>
      <c r="H353" s="0" t="n">
        <f aca="false">(D353+E353)/2</f>
        <v>2260</v>
      </c>
      <c r="I353" s="0" t="n">
        <f aca="false">H353*G353/1000000</f>
        <v>4877.984</v>
      </c>
      <c r="P353" s="0" t="n">
        <f aca="false">IF(F353&gt;C353,1,0)</f>
        <v>0</v>
      </c>
    </row>
    <row r="354" customFormat="false" ht="13.8" hidden="false" customHeight="false" outlineLevel="0" collapsed="false">
      <c r="A354" s="0" t="s">
        <v>380</v>
      </c>
      <c r="B354" s="1" t="s">
        <v>358</v>
      </c>
      <c r="C354" s="1" t="n">
        <v>2260</v>
      </c>
      <c r="D354" s="1" t="n">
        <v>2270</v>
      </c>
      <c r="E354" s="1" t="n">
        <v>2200</v>
      </c>
      <c r="F354" s="1" t="n">
        <v>2270</v>
      </c>
      <c r="G354" s="1" t="n">
        <v>2450200</v>
      </c>
      <c r="H354" s="0" t="n">
        <f aca="false">(D354+E354)/2</f>
        <v>2235</v>
      </c>
      <c r="I354" s="0" t="n">
        <f aca="false">H354*G354/1000000</f>
        <v>5476.197</v>
      </c>
      <c r="P354" s="0" t="n">
        <f aca="false">IF(F354&gt;C354,1,0)</f>
        <v>1</v>
      </c>
    </row>
    <row r="355" customFormat="false" ht="13.8" hidden="false" customHeight="false" outlineLevel="0" collapsed="false">
      <c r="A355" s="0" t="s">
        <v>381</v>
      </c>
      <c r="B355" s="1" t="s">
        <v>358</v>
      </c>
      <c r="C355" s="1" t="n">
        <v>2300</v>
      </c>
      <c r="D355" s="1" t="n">
        <v>2320</v>
      </c>
      <c r="E355" s="1" t="n">
        <v>2260</v>
      </c>
      <c r="F355" s="1" t="n">
        <v>2270</v>
      </c>
      <c r="G355" s="1" t="n">
        <v>2192600</v>
      </c>
      <c r="H355" s="0" t="n">
        <f aca="false">(D355+E355)/2</f>
        <v>2290</v>
      </c>
      <c r="I355" s="0" t="n">
        <f aca="false">H355*G355/1000000</f>
        <v>5021.054</v>
      </c>
      <c r="P355" s="0" t="n">
        <f aca="false">IF(F355&gt;C355,1,0)</f>
        <v>0</v>
      </c>
    </row>
    <row r="356" customFormat="false" ht="13.8" hidden="false" customHeight="false" outlineLevel="0" collapsed="false">
      <c r="A356" s="0" t="s">
        <v>382</v>
      </c>
      <c r="B356" s="1" t="s">
        <v>358</v>
      </c>
      <c r="C356" s="1" t="n">
        <v>2140</v>
      </c>
      <c r="D356" s="1" t="n">
        <v>2300</v>
      </c>
      <c r="E356" s="1" t="n">
        <v>2130</v>
      </c>
      <c r="F356" s="1" t="n">
        <v>2300</v>
      </c>
      <c r="G356" s="1" t="n">
        <v>2634700</v>
      </c>
      <c r="H356" s="0" t="n">
        <f aca="false">(D356+E356)/2</f>
        <v>2215</v>
      </c>
      <c r="I356" s="0" t="n">
        <f aca="false">H356*G356/1000000</f>
        <v>5835.8605</v>
      </c>
      <c r="P356" s="0" t="n">
        <f aca="false">IF(F356&gt;C356,1,0)</f>
        <v>1</v>
      </c>
    </row>
    <row r="357" customFormat="false" ht="13.8" hidden="false" customHeight="false" outlineLevel="0" collapsed="false">
      <c r="A357" s="0" t="s">
        <v>383</v>
      </c>
      <c r="B357" s="1" t="s">
        <v>358</v>
      </c>
      <c r="C357" s="1" t="n">
        <v>2290</v>
      </c>
      <c r="D357" s="1" t="n">
        <v>2290</v>
      </c>
      <c r="E357" s="1" t="n">
        <v>2140</v>
      </c>
      <c r="F357" s="1" t="n">
        <v>2140</v>
      </c>
      <c r="G357" s="1" t="n">
        <v>2218400</v>
      </c>
      <c r="H357" s="0" t="n">
        <f aca="false">(D357+E357)/2</f>
        <v>2215</v>
      </c>
      <c r="I357" s="0" t="n">
        <f aca="false">H357*G357/1000000</f>
        <v>4913.756</v>
      </c>
      <c r="P357" s="0" t="n">
        <f aca="false">IF(F357&gt;C357,1,0)</f>
        <v>0</v>
      </c>
    </row>
    <row r="358" customFormat="false" ht="13.8" hidden="false" customHeight="false" outlineLevel="0" collapsed="false">
      <c r="A358" s="0" t="s">
        <v>384</v>
      </c>
      <c r="B358" s="1" t="s">
        <v>358</v>
      </c>
      <c r="C358" s="1" t="n">
        <v>2380</v>
      </c>
      <c r="D358" s="1" t="n">
        <v>2380</v>
      </c>
      <c r="E358" s="1" t="n">
        <v>2290</v>
      </c>
      <c r="F358" s="1" t="n">
        <v>2290</v>
      </c>
      <c r="G358" s="1" t="n">
        <v>1942800</v>
      </c>
      <c r="H358" s="0" t="n">
        <f aca="false">(D358+E358)/2</f>
        <v>2335</v>
      </c>
      <c r="I358" s="0" t="n">
        <f aca="false">H358*G358/1000000</f>
        <v>4536.438</v>
      </c>
      <c r="P358" s="0" t="n">
        <f aca="false">IF(F358&gt;C358,1,0)</f>
        <v>0</v>
      </c>
    </row>
    <row r="359" customFormat="false" ht="13.8" hidden="false" customHeight="false" outlineLevel="0" collapsed="false">
      <c r="A359" s="0" t="s">
        <v>385</v>
      </c>
      <c r="B359" s="1" t="s">
        <v>358</v>
      </c>
      <c r="C359" s="1" t="n">
        <v>2350</v>
      </c>
      <c r="D359" s="1" t="n">
        <v>2350</v>
      </c>
      <c r="E359" s="1" t="n">
        <v>2310</v>
      </c>
      <c r="F359" s="1" t="n">
        <v>2350</v>
      </c>
      <c r="G359" s="1" t="n">
        <v>2150400</v>
      </c>
      <c r="H359" s="0" t="n">
        <f aca="false">(D359+E359)/2</f>
        <v>2330</v>
      </c>
      <c r="I359" s="0" t="n">
        <f aca="false">H359*G359/1000000</f>
        <v>5010.432</v>
      </c>
      <c r="P359" s="0" t="n">
        <f aca="false">IF(F359&gt;C359,1,0)</f>
        <v>0</v>
      </c>
    </row>
    <row r="360" customFormat="false" ht="13.8" hidden="false" customHeight="false" outlineLevel="0" collapsed="false">
      <c r="A360" s="0" t="s">
        <v>386</v>
      </c>
      <c r="B360" s="1" t="s">
        <v>358</v>
      </c>
      <c r="C360" s="1" t="n">
        <v>2340</v>
      </c>
      <c r="D360" s="1" t="n">
        <v>2350</v>
      </c>
      <c r="E360" s="1" t="n">
        <v>2320</v>
      </c>
      <c r="F360" s="1" t="n">
        <v>2350</v>
      </c>
      <c r="G360" s="1" t="n">
        <v>3051100</v>
      </c>
      <c r="H360" s="0" t="n">
        <f aca="false">(D360+E360)/2</f>
        <v>2335</v>
      </c>
      <c r="I360" s="0" t="n">
        <f aca="false">H360*G360/1000000</f>
        <v>7124.3185</v>
      </c>
      <c r="P360" s="0" t="n">
        <f aca="false">IF(F360&gt;C360,1,0)</f>
        <v>1</v>
      </c>
    </row>
    <row r="361" customFormat="false" ht="13.8" hidden="false" customHeight="false" outlineLevel="0" collapsed="false">
      <c r="A361" s="0" t="s">
        <v>387</v>
      </c>
      <c r="B361" s="1" t="s">
        <v>358</v>
      </c>
      <c r="C361" s="1" t="n">
        <v>2370</v>
      </c>
      <c r="D361" s="1" t="n">
        <v>2380</v>
      </c>
      <c r="E361" s="1" t="n">
        <v>2280</v>
      </c>
      <c r="F361" s="1" t="n">
        <v>2350</v>
      </c>
      <c r="G361" s="1" t="n">
        <v>2013000</v>
      </c>
      <c r="H361" s="0" t="n">
        <f aca="false">(D361+E361)/2</f>
        <v>2330</v>
      </c>
      <c r="I361" s="0" t="n">
        <f aca="false">H361*G361/1000000</f>
        <v>4690.29</v>
      </c>
      <c r="P361" s="0" t="n">
        <f aca="false">IF(F361&gt;C361,1,0)</f>
        <v>0</v>
      </c>
    </row>
    <row r="362" customFormat="false" ht="13.8" hidden="false" customHeight="false" outlineLevel="0" collapsed="false">
      <c r="A362" s="0" t="s">
        <v>388</v>
      </c>
      <c r="B362" s="1" t="s">
        <v>389</v>
      </c>
      <c r="C362" s="1" t="n">
        <v>128</v>
      </c>
      <c r="D362" s="1" t="n">
        <v>128</v>
      </c>
      <c r="E362" s="1" t="n">
        <v>102</v>
      </c>
      <c r="F362" s="1" t="n">
        <v>110</v>
      </c>
      <c r="G362" s="1" t="n">
        <v>43955100</v>
      </c>
      <c r="H362" s="0" t="n">
        <f aca="false">(D362+E362)/2</f>
        <v>115</v>
      </c>
      <c r="I362" s="0" t="n">
        <f aca="false">H362*G362/1000000</f>
        <v>5054.8365</v>
      </c>
      <c r="J362" s="0" t="n">
        <f aca="false">SUM(I362:I391)</f>
        <v>12499.5698</v>
      </c>
      <c r="K362" s="0" t="n">
        <f aca="false">AVERAGE(I362:I391)</f>
        <v>416.652326666667</v>
      </c>
      <c r="L362" s="0" t="n">
        <f aca="false">AVERAGE(G362:G391)</f>
        <v>3471373.33333333</v>
      </c>
      <c r="M362" s="0" t="n">
        <f aca="false">_xlfn.STDEV.S(G362:G391)/L362</f>
        <v>2.65979322401238</v>
      </c>
      <c r="N362" s="0" t="n">
        <f aca="false">MIN(I362:I391)</f>
        <v>3.22875</v>
      </c>
      <c r="O362" s="0" t="n">
        <f aca="false">MAX(I362:I391)</f>
        <v>5054.8365</v>
      </c>
      <c r="P362" s="0" t="n">
        <f aca="false">IF(F362&gt;C362,1,0)</f>
        <v>0</v>
      </c>
      <c r="Q362" s="0" t="n">
        <f aca="false">SUM(P362:P391)</f>
        <v>3</v>
      </c>
    </row>
    <row r="363" customFormat="false" ht="13.8" hidden="false" customHeight="false" outlineLevel="0" collapsed="false">
      <c r="A363" s="0" t="s">
        <v>390</v>
      </c>
      <c r="B363" s="1" t="s">
        <v>389</v>
      </c>
      <c r="C363" s="1" t="n">
        <v>135</v>
      </c>
      <c r="D363" s="1" t="n">
        <v>140</v>
      </c>
      <c r="E363" s="1" t="n">
        <v>119</v>
      </c>
      <c r="F363" s="1" t="n">
        <v>126</v>
      </c>
      <c r="G363" s="1" t="n">
        <v>23542700</v>
      </c>
      <c r="H363" s="0" t="n">
        <f aca="false">(D363+E363)/2</f>
        <v>129.5</v>
      </c>
      <c r="I363" s="0" t="n">
        <f aca="false">H363*G363/1000000</f>
        <v>3048.77965</v>
      </c>
      <c r="P363" s="0" t="n">
        <f aca="false">IF(F363&gt;C363,1,0)</f>
        <v>0</v>
      </c>
    </row>
    <row r="364" customFormat="false" ht="13.8" hidden="false" customHeight="false" outlineLevel="0" collapsed="false">
      <c r="A364" s="0" t="s">
        <v>391</v>
      </c>
      <c r="B364" s="1" t="s">
        <v>389</v>
      </c>
      <c r="C364" s="1" t="n">
        <v>127</v>
      </c>
      <c r="D364" s="1" t="n">
        <v>135</v>
      </c>
      <c r="E364" s="1" t="n">
        <v>116</v>
      </c>
      <c r="F364" s="1" t="n">
        <v>135</v>
      </c>
      <c r="G364" s="1" t="n">
        <v>17800000</v>
      </c>
      <c r="H364" s="0" t="n">
        <f aca="false">(D364+E364)/2</f>
        <v>125.5</v>
      </c>
      <c r="I364" s="0" t="n">
        <f aca="false">H364*G364/1000000</f>
        <v>2233.9</v>
      </c>
      <c r="P364" s="0" t="n">
        <f aca="false">IF(F364&gt;C364,1,0)</f>
        <v>1</v>
      </c>
    </row>
    <row r="365" customFormat="false" ht="13.8" hidden="false" customHeight="false" outlineLevel="0" collapsed="false">
      <c r="A365" s="0" t="s">
        <v>392</v>
      </c>
      <c r="B365" s="1" t="s">
        <v>389</v>
      </c>
      <c r="C365" s="1" t="n">
        <v>118</v>
      </c>
      <c r="D365" s="1" t="n">
        <v>125</v>
      </c>
      <c r="E365" s="1" t="n">
        <v>113</v>
      </c>
      <c r="F365" s="1" t="n">
        <v>122</v>
      </c>
      <c r="G365" s="1" t="n">
        <v>3945500</v>
      </c>
      <c r="H365" s="0" t="n">
        <f aca="false">(D365+E365)/2</f>
        <v>119</v>
      </c>
      <c r="I365" s="0" t="n">
        <f aca="false">H365*G365/1000000</f>
        <v>469.5145</v>
      </c>
      <c r="P365" s="0" t="n">
        <f aca="false">IF(F365&gt;C365,1,0)</f>
        <v>1</v>
      </c>
    </row>
    <row r="366" customFormat="false" ht="13.8" hidden="false" customHeight="false" outlineLevel="0" collapsed="false">
      <c r="A366" s="0" t="s">
        <v>393</v>
      </c>
      <c r="B366" s="1" t="s">
        <v>389</v>
      </c>
      <c r="C366" s="1" t="n">
        <v>120</v>
      </c>
      <c r="D366" s="1" t="n">
        <v>120</v>
      </c>
      <c r="E366" s="1" t="n">
        <v>112</v>
      </c>
      <c r="F366" s="1" t="n">
        <v>115</v>
      </c>
      <c r="G366" s="1" t="n">
        <v>584500</v>
      </c>
      <c r="H366" s="0" t="n">
        <f aca="false">(D366+E366)/2</f>
        <v>116</v>
      </c>
      <c r="I366" s="0" t="n">
        <f aca="false">H366*G366/1000000</f>
        <v>67.802</v>
      </c>
      <c r="P366" s="0" t="n">
        <f aca="false">IF(F366&gt;C366,1,0)</f>
        <v>0</v>
      </c>
    </row>
    <row r="367" customFormat="false" ht="13.8" hidden="false" customHeight="false" outlineLevel="0" collapsed="false">
      <c r="A367" s="0" t="s">
        <v>394</v>
      </c>
      <c r="B367" s="1" t="s">
        <v>389</v>
      </c>
      <c r="C367" s="1" t="n">
        <v>117</v>
      </c>
      <c r="D367" s="1" t="n">
        <v>117</v>
      </c>
      <c r="E367" s="1" t="n">
        <v>114</v>
      </c>
      <c r="F367" s="1" t="n">
        <v>114</v>
      </c>
      <c r="G367" s="1" t="n">
        <v>298200</v>
      </c>
      <c r="H367" s="0" t="n">
        <f aca="false">(D367+E367)/2</f>
        <v>115.5</v>
      </c>
      <c r="I367" s="0" t="n">
        <f aca="false">H367*G367/1000000</f>
        <v>34.4421</v>
      </c>
      <c r="P367" s="0" t="n">
        <f aca="false">IF(F367&gt;C367,1,0)</f>
        <v>0</v>
      </c>
    </row>
    <row r="368" customFormat="false" ht="13.8" hidden="false" customHeight="false" outlineLevel="0" collapsed="false">
      <c r="A368" s="0" t="s">
        <v>395</v>
      </c>
      <c r="B368" s="1" t="s">
        <v>389</v>
      </c>
      <c r="C368" s="1" t="n">
        <v>118</v>
      </c>
      <c r="D368" s="1" t="n">
        <v>118</v>
      </c>
      <c r="E368" s="1" t="n">
        <v>114</v>
      </c>
      <c r="F368" s="1" t="n">
        <v>114</v>
      </c>
      <c r="G368" s="1" t="n">
        <v>942000</v>
      </c>
      <c r="H368" s="0" t="n">
        <f aca="false">(D368+E368)/2</f>
        <v>116</v>
      </c>
      <c r="I368" s="0" t="n">
        <f aca="false">H368*G368/1000000</f>
        <v>109.272</v>
      </c>
      <c r="P368" s="0" t="n">
        <f aca="false">IF(F368&gt;C368,1,0)</f>
        <v>0</v>
      </c>
    </row>
    <row r="369" customFormat="false" ht="13.8" hidden="false" customHeight="false" outlineLevel="0" collapsed="false">
      <c r="A369" s="0" t="s">
        <v>396</v>
      </c>
      <c r="B369" s="1" t="s">
        <v>389</v>
      </c>
      <c r="C369" s="1" t="n">
        <v>119</v>
      </c>
      <c r="D369" s="1" t="n">
        <v>119</v>
      </c>
      <c r="E369" s="1" t="n">
        <v>112</v>
      </c>
      <c r="F369" s="1" t="n">
        <v>116</v>
      </c>
      <c r="G369" s="1" t="n">
        <v>447300</v>
      </c>
      <c r="H369" s="0" t="n">
        <f aca="false">(D369+E369)/2</f>
        <v>115.5</v>
      </c>
      <c r="I369" s="0" t="n">
        <f aca="false">H369*G369/1000000</f>
        <v>51.66315</v>
      </c>
      <c r="P369" s="0" t="n">
        <f aca="false">IF(F369&gt;C369,1,0)</f>
        <v>0</v>
      </c>
    </row>
    <row r="370" customFormat="false" ht="13.8" hidden="false" customHeight="false" outlineLevel="0" collapsed="false">
      <c r="A370" s="0" t="s">
        <v>397</v>
      </c>
      <c r="B370" s="1" t="s">
        <v>389</v>
      </c>
      <c r="C370" s="1" t="n">
        <v>120</v>
      </c>
      <c r="D370" s="1" t="n">
        <v>120</v>
      </c>
      <c r="E370" s="1" t="n">
        <v>113</v>
      </c>
      <c r="F370" s="1" t="n">
        <v>116</v>
      </c>
      <c r="G370" s="1" t="n">
        <v>410400</v>
      </c>
      <c r="H370" s="0" t="n">
        <f aca="false">(D370+E370)/2</f>
        <v>116.5</v>
      </c>
      <c r="I370" s="0" t="n">
        <f aca="false">H370*G370/1000000</f>
        <v>47.8116</v>
      </c>
      <c r="P370" s="0" t="n">
        <f aca="false">IF(F370&gt;C370,1,0)</f>
        <v>0</v>
      </c>
    </row>
    <row r="371" customFormat="false" ht="13.8" hidden="false" customHeight="false" outlineLevel="0" collapsed="false">
      <c r="A371" s="0" t="s">
        <v>398</v>
      </c>
      <c r="B371" s="1" t="s">
        <v>389</v>
      </c>
      <c r="C371" s="1" t="n">
        <v>117</v>
      </c>
      <c r="D371" s="1" t="n">
        <v>117</v>
      </c>
      <c r="E371" s="1" t="n">
        <v>114</v>
      </c>
      <c r="F371" s="1" t="n">
        <v>115</v>
      </c>
      <c r="G371" s="1" t="n">
        <v>332600</v>
      </c>
      <c r="H371" s="0" t="n">
        <f aca="false">(D371+E371)/2</f>
        <v>115.5</v>
      </c>
      <c r="I371" s="0" t="n">
        <f aca="false">H371*G371/1000000</f>
        <v>38.4153</v>
      </c>
      <c r="P371" s="0" t="n">
        <f aca="false">IF(F371&gt;C371,1,0)</f>
        <v>0</v>
      </c>
    </row>
    <row r="372" customFormat="false" ht="13.8" hidden="false" customHeight="false" outlineLevel="0" collapsed="false">
      <c r="A372" s="0" t="s">
        <v>399</v>
      </c>
      <c r="B372" s="1" t="s">
        <v>389</v>
      </c>
      <c r="C372" s="1" t="n">
        <v>120</v>
      </c>
      <c r="D372" s="1" t="n">
        <v>120</v>
      </c>
      <c r="E372" s="1" t="n">
        <v>114</v>
      </c>
      <c r="F372" s="1" t="n">
        <v>115</v>
      </c>
      <c r="G372" s="1" t="n">
        <v>206200</v>
      </c>
      <c r="H372" s="0" t="n">
        <f aca="false">(D372+E372)/2</f>
        <v>117</v>
      </c>
      <c r="I372" s="0" t="n">
        <f aca="false">H372*G372/1000000</f>
        <v>24.1254</v>
      </c>
      <c r="P372" s="0" t="n">
        <f aca="false">IF(F372&gt;C372,1,0)</f>
        <v>0</v>
      </c>
    </row>
    <row r="373" customFormat="false" ht="13.8" hidden="false" customHeight="false" outlineLevel="0" collapsed="false">
      <c r="A373" s="0" t="s">
        <v>400</v>
      </c>
      <c r="B373" s="1" t="s">
        <v>389</v>
      </c>
      <c r="C373" s="1" t="n">
        <v>119</v>
      </c>
      <c r="D373" s="1" t="n">
        <v>119</v>
      </c>
      <c r="E373" s="1" t="n">
        <v>115</v>
      </c>
      <c r="F373" s="1" t="n">
        <v>116</v>
      </c>
      <c r="G373" s="1" t="n">
        <v>192200</v>
      </c>
      <c r="H373" s="0" t="n">
        <f aca="false">(D373+E373)/2</f>
        <v>117</v>
      </c>
      <c r="I373" s="0" t="n">
        <f aca="false">H373*G373/1000000</f>
        <v>22.4874</v>
      </c>
      <c r="P373" s="0" t="n">
        <f aca="false">IF(F373&gt;C373,1,0)</f>
        <v>0</v>
      </c>
    </row>
    <row r="374" customFormat="false" ht="13.8" hidden="false" customHeight="false" outlineLevel="0" collapsed="false">
      <c r="A374" s="0" t="s">
        <v>401</v>
      </c>
      <c r="B374" s="1" t="s">
        <v>389</v>
      </c>
      <c r="C374" s="1" t="n">
        <v>117</v>
      </c>
      <c r="D374" s="1" t="n">
        <v>120</v>
      </c>
      <c r="E374" s="1" t="n">
        <v>113</v>
      </c>
      <c r="F374" s="1" t="n">
        <v>115</v>
      </c>
      <c r="G374" s="1" t="n">
        <v>160700</v>
      </c>
      <c r="H374" s="0" t="n">
        <f aca="false">(D374+E374)/2</f>
        <v>116.5</v>
      </c>
      <c r="I374" s="0" t="n">
        <f aca="false">H374*G374/1000000</f>
        <v>18.72155</v>
      </c>
      <c r="P374" s="0" t="n">
        <f aca="false">IF(F374&gt;C374,1,0)</f>
        <v>0</v>
      </c>
    </row>
    <row r="375" customFormat="false" ht="13.8" hidden="false" customHeight="false" outlineLevel="0" collapsed="false">
      <c r="A375" s="0" t="s">
        <v>402</v>
      </c>
      <c r="B375" s="1" t="s">
        <v>389</v>
      </c>
      <c r="C375" s="1" t="n">
        <v>118</v>
      </c>
      <c r="D375" s="1" t="n">
        <v>120</v>
      </c>
      <c r="E375" s="1" t="n">
        <v>109</v>
      </c>
      <c r="F375" s="1" t="n">
        <v>119</v>
      </c>
      <c r="G375" s="1" t="n">
        <v>2395000</v>
      </c>
      <c r="H375" s="0" t="n">
        <f aca="false">(D375+E375)/2</f>
        <v>114.5</v>
      </c>
      <c r="I375" s="0" t="n">
        <f aca="false">H375*G375/1000000</f>
        <v>274.2275</v>
      </c>
      <c r="P375" s="0" t="n">
        <f aca="false">IF(F375&gt;C375,1,0)</f>
        <v>1</v>
      </c>
    </row>
    <row r="376" customFormat="false" ht="13.8" hidden="false" customHeight="false" outlineLevel="0" collapsed="false">
      <c r="A376" s="0" t="s">
        <v>403</v>
      </c>
      <c r="B376" s="1" t="s">
        <v>389</v>
      </c>
      <c r="C376" s="1" t="n">
        <v>113</v>
      </c>
      <c r="D376" s="1" t="n">
        <v>114</v>
      </c>
      <c r="E376" s="1" t="n">
        <v>105</v>
      </c>
      <c r="F376" s="1" t="n">
        <v>112</v>
      </c>
      <c r="G376" s="1" t="n">
        <v>744900</v>
      </c>
      <c r="H376" s="0" t="n">
        <f aca="false">(D376+E376)/2</f>
        <v>109.5</v>
      </c>
      <c r="I376" s="0" t="n">
        <f aca="false">H376*G376/1000000</f>
        <v>81.56655</v>
      </c>
      <c r="P376" s="0" t="n">
        <f aca="false">IF(F376&gt;C376,1,0)</f>
        <v>0</v>
      </c>
    </row>
    <row r="377" customFormat="false" ht="13.8" hidden="false" customHeight="false" outlineLevel="0" collapsed="false">
      <c r="A377" s="0" t="s">
        <v>404</v>
      </c>
      <c r="B377" s="1" t="s">
        <v>389</v>
      </c>
      <c r="C377" s="1" t="n">
        <v>110</v>
      </c>
      <c r="D377" s="1" t="n">
        <v>117</v>
      </c>
      <c r="E377" s="1" t="n">
        <v>107</v>
      </c>
      <c r="F377" s="1" t="n">
        <v>108</v>
      </c>
      <c r="G377" s="1" t="n">
        <v>1377100</v>
      </c>
      <c r="H377" s="0" t="n">
        <f aca="false">(D377+E377)/2</f>
        <v>112</v>
      </c>
      <c r="I377" s="0" t="n">
        <f aca="false">H377*G377/1000000</f>
        <v>154.2352</v>
      </c>
      <c r="P377" s="0" t="n">
        <f aca="false">IF(F377&gt;C377,1,0)</f>
        <v>0</v>
      </c>
    </row>
    <row r="378" customFormat="false" ht="13.8" hidden="false" customHeight="false" outlineLevel="0" collapsed="false">
      <c r="A378" s="0" t="s">
        <v>405</v>
      </c>
      <c r="B378" s="1" t="s">
        <v>389</v>
      </c>
      <c r="C378" s="1" t="n">
        <v>114</v>
      </c>
      <c r="D378" s="1" t="n">
        <v>114</v>
      </c>
      <c r="E378" s="1" t="n">
        <v>107</v>
      </c>
      <c r="F378" s="1" t="n">
        <v>107</v>
      </c>
      <c r="G378" s="1" t="n">
        <v>290500</v>
      </c>
      <c r="H378" s="0" t="n">
        <f aca="false">(D378+E378)/2</f>
        <v>110.5</v>
      </c>
      <c r="I378" s="0" t="n">
        <f aca="false">H378*G378/1000000</f>
        <v>32.10025</v>
      </c>
      <c r="P378" s="0" t="n">
        <f aca="false">IF(F378&gt;C378,1,0)</f>
        <v>0</v>
      </c>
    </row>
    <row r="379" customFormat="false" ht="13.8" hidden="false" customHeight="false" outlineLevel="0" collapsed="false">
      <c r="A379" s="0" t="s">
        <v>406</v>
      </c>
      <c r="B379" s="1" t="s">
        <v>389</v>
      </c>
      <c r="C379" s="1" t="n">
        <v>114</v>
      </c>
      <c r="D379" s="1" t="n">
        <v>114</v>
      </c>
      <c r="E379" s="1" t="n">
        <v>109</v>
      </c>
      <c r="F379" s="1" t="n">
        <v>110</v>
      </c>
      <c r="G379" s="1" t="n">
        <v>169900</v>
      </c>
      <c r="H379" s="0" t="n">
        <f aca="false">(D379+E379)/2</f>
        <v>111.5</v>
      </c>
      <c r="I379" s="0" t="n">
        <f aca="false">H379*G379/1000000</f>
        <v>18.94385</v>
      </c>
      <c r="P379" s="0" t="n">
        <f aca="false">IF(F379&gt;C379,1,0)</f>
        <v>0</v>
      </c>
    </row>
    <row r="380" customFormat="false" ht="13.8" hidden="false" customHeight="false" outlineLevel="0" collapsed="false">
      <c r="A380" s="0" t="s">
        <v>407</v>
      </c>
      <c r="B380" s="1" t="s">
        <v>389</v>
      </c>
      <c r="C380" s="1" t="n">
        <v>115</v>
      </c>
      <c r="D380" s="1" t="n">
        <v>115</v>
      </c>
      <c r="E380" s="1" t="n">
        <v>110</v>
      </c>
      <c r="F380" s="1" t="n">
        <v>113</v>
      </c>
      <c r="G380" s="1" t="n">
        <v>28700</v>
      </c>
      <c r="H380" s="0" t="n">
        <f aca="false">(D380+E380)/2</f>
        <v>112.5</v>
      </c>
      <c r="I380" s="0" t="n">
        <f aca="false">H380*G380/1000000</f>
        <v>3.22875</v>
      </c>
      <c r="P380" s="0" t="n">
        <f aca="false">IF(F380&gt;C380,1,0)</f>
        <v>0</v>
      </c>
    </row>
    <row r="381" customFormat="false" ht="13.8" hidden="false" customHeight="false" outlineLevel="0" collapsed="false">
      <c r="A381" s="0" t="s">
        <v>408</v>
      </c>
      <c r="B381" s="1" t="s">
        <v>389</v>
      </c>
      <c r="C381" s="1" t="n">
        <v>115</v>
      </c>
      <c r="D381" s="1" t="n">
        <v>115</v>
      </c>
      <c r="E381" s="1" t="n">
        <v>110</v>
      </c>
      <c r="F381" s="1" t="n">
        <v>112</v>
      </c>
      <c r="G381" s="1" t="n">
        <v>354200</v>
      </c>
      <c r="H381" s="0" t="n">
        <f aca="false">(D381+E381)/2</f>
        <v>112.5</v>
      </c>
      <c r="I381" s="0" t="n">
        <f aca="false">H381*G381/1000000</f>
        <v>39.8475</v>
      </c>
      <c r="P381" s="0" t="n">
        <f aca="false">IF(F381&gt;C381,1,0)</f>
        <v>0</v>
      </c>
    </row>
    <row r="382" customFormat="false" ht="13.8" hidden="false" customHeight="false" outlineLevel="0" collapsed="false">
      <c r="A382" s="0" t="s">
        <v>409</v>
      </c>
      <c r="B382" s="1" t="s">
        <v>389</v>
      </c>
      <c r="C382" s="1" t="n">
        <v>114</v>
      </c>
      <c r="D382" s="1" t="n">
        <v>115</v>
      </c>
      <c r="E382" s="1" t="n">
        <v>112</v>
      </c>
      <c r="F382" s="1" t="n">
        <v>113</v>
      </c>
      <c r="G382" s="1" t="n">
        <v>1188000</v>
      </c>
      <c r="H382" s="0" t="n">
        <f aca="false">(D382+E382)/2</f>
        <v>113.5</v>
      </c>
      <c r="I382" s="0" t="n">
        <f aca="false">H382*G382/1000000</f>
        <v>134.838</v>
      </c>
      <c r="P382" s="0" t="n">
        <f aca="false">IF(F382&gt;C382,1,0)</f>
        <v>0</v>
      </c>
    </row>
    <row r="383" customFormat="false" ht="13.8" hidden="false" customHeight="false" outlineLevel="0" collapsed="false">
      <c r="A383" s="0" t="s">
        <v>410</v>
      </c>
      <c r="B383" s="1" t="s">
        <v>389</v>
      </c>
      <c r="C383" s="1" t="n">
        <v>114</v>
      </c>
      <c r="D383" s="1" t="n">
        <v>114</v>
      </c>
      <c r="E383" s="1" t="n">
        <v>107</v>
      </c>
      <c r="F383" s="1" t="n">
        <v>113</v>
      </c>
      <c r="G383" s="1" t="n">
        <v>838400</v>
      </c>
      <c r="H383" s="0" t="n">
        <f aca="false">(D383+E383)/2</f>
        <v>110.5</v>
      </c>
      <c r="I383" s="0" t="n">
        <f aca="false">H383*G383/1000000</f>
        <v>92.6432</v>
      </c>
      <c r="P383" s="0" t="n">
        <f aca="false">IF(F383&gt;C383,1,0)</f>
        <v>0</v>
      </c>
    </row>
    <row r="384" customFormat="false" ht="13.8" hidden="false" customHeight="false" outlineLevel="0" collapsed="false">
      <c r="A384" s="0" t="s">
        <v>411</v>
      </c>
      <c r="B384" s="1" t="s">
        <v>389</v>
      </c>
      <c r="C384" s="1" t="n">
        <v>115</v>
      </c>
      <c r="D384" s="1" t="n">
        <v>115</v>
      </c>
      <c r="E384" s="1" t="n">
        <v>109</v>
      </c>
      <c r="F384" s="1" t="n">
        <v>112</v>
      </c>
      <c r="G384" s="1" t="n">
        <v>604700</v>
      </c>
      <c r="H384" s="0" t="n">
        <f aca="false">(D384+E384)/2</f>
        <v>112</v>
      </c>
      <c r="I384" s="0" t="n">
        <f aca="false">H384*G384/1000000</f>
        <v>67.7264</v>
      </c>
      <c r="P384" s="0" t="n">
        <f aca="false">IF(F384&gt;C384,1,0)</f>
        <v>0</v>
      </c>
    </row>
    <row r="385" customFormat="false" ht="13.8" hidden="false" customHeight="false" outlineLevel="0" collapsed="false">
      <c r="A385" s="0" t="s">
        <v>412</v>
      </c>
      <c r="B385" s="1" t="s">
        <v>389</v>
      </c>
      <c r="C385" s="1" t="n">
        <v>115</v>
      </c>
      <c r="D385" s="1" t="n">
        <v>115</v>
      </c>
      <c r="E385" s="1" t="n">
        <v>108</v>
      </c>
      <c r="F385" s="1" t="n">
        <v>112</v>
      </c>
      <c r="G385" s="1" t="n">
        <v>88500</v>
      </c>
      <c r="H385" s="0" t="n">
        <f aca="false">(D385+E385)/2</f>
        <v>111.5</v>
      </c>
      <c r="I385" s="0" t="n">
        <f aca="false">H385*G385/1000000</f>
        <v>9.86775</v>
      </c>
      <c r="P385" s="0" t="n">
        <f aca="false">IF(F385&gt;C385,1,0)</f>
        <v>0</v>
      </c>
    </row>
    <row r="386" customFormat="false" ht="13.8" hidden="false" customHeight="false" outlineLevel="0" collapsed="false">
      <c r="A386" s="0" t="s">
        <v>413</v>
      </c>
      <c r="B386" s="1" t="s">
        <v>389</v>
      </c>
      <c r="C386" s="1" t="n">
        <v>116</v>
      </c>
      <c r="D386" s="1" t="n">
        <v>116</v>
      </c>
      <c r="E386" s="1" t="n">
        <v>100</v>
      </c>
      <c r="F386" s="1" t="n">
        <v>110</v>
      </c>
      <c r="G386" s="1" t="n">
        <v>611400</v>
      </c>
      <c r="H386" s="0" t="n">
        <f aca="false">(D386+E386)/2</f>
        <v>108</v>
      </c>
      <c r="I386" s="0" t="n">
        <f aca="false">H386*G386/1000000</f>
        <v>66.0312</v>
      </c>
      <c r="P386" s="0" t="n">
        <f aca="false">IF(F386&gt;C386,1,0)</f>
        <v>0</v>
      </c>
    </row>
    <row r="387" customFormat="false" ht="13.8" hidden="false" customHeight="false" outlineLevel="0" collapsed="false">
      <c r="A387" s="0" t="s">
        <v>414</v>
      </c>
      <c r="B387" s="1" t="s">
        <v>389</v>
      </c>
      <c r="C387" s="1" t="n">
        <v>118</v>
      </c>
      <c r="D387" s="1" t="n">
        <v>118</v>
      </c>
      <c r="E387" s="1" t="n">
        <v>105</v>
      </c>
      <c r="F387" s="1" t="n">
        <v>112</v>
      </c>
      <c r="G387" s="1" t="n">
        <v>1028300</v>
      </c>
      <c r="H387" s="0" t="n">
        <f aca="false">(D387+E387)/2</f>
        <v>111.5</v>
      </c>
      <c r="I387" s="0" t="n">
        <f aca="false">H387*G387/1000000</f>
        <v>114.65545</v>
      </c>
      <c r="P387" s="0" t="n">
        <f aca="false">IF(F387&gt;C387,1,0)</f>
        <v>0</v>
      </c>
    </row>
    <row r="388" customFormat="false" ht="13.8" hidden="false" customHeight="false" outlineLevel="0" collapsed="false">
      <c r="A388" s="0" t="s">
        <v>415</v>
      </c>
      <c r="B388" s="1" t="s">
        <v>389</v>
      </c>
      <c r="C388" s="1" t="n">
        <v>117</v>
      </c>
      <c r="D388" s="1" t="n">
        <v>117</v>
      </c>
      <c r="E388" s="1" t="n">
        <v>114</v>
      </c>
      <c r="F388" s="1" t="n">
        <v>114</v>
      </c>
      <c r="G388" s="1" t="n">
        <v>185500</v>
      </c>
      <c r="H388" s="0" t="n">
        <f aca="false">(D388+E388)/2</f>
        <v>115.5</v>
      </c>
      <c r="I388" s="0" t="n">
        <f aca="false">H388*G388/1000000</f>
        <v>21.42525</v>
      </c>
      <c r="P388" s="0" t="n">
        <f aca="false">IF(F388&gt;C388,1,0)</f>
        <v>0</v>
      </c>
    </row>
    <row r="389" customFormat="false" ht="13.8" hidden="false" customHeight="false" outlineLevel="0" collapsed="false">
      <c r="A389" s="0" t="s">
        <v>416</v>
      </c>
      <c r="B389" s="1" t="s">
        <v>389</v>
      </c>
      <c r="C389" s="1" t="n">
        <v>115</v>
      </c>
      <c r="D389" s="1" t="n">
        <v>117</v>
      </c>
      <c r="E389" s="1" t="n">
        <v>112</v>
      </c>
      <c r="F389" s="1" t="n">
        <v>114</v>
      </c>
      <c r="G389" s="1" t="n">
        <v>198100</v>
      </c>
      <c r="H389" s="0" t="n">
        <f aca="false">(D389+E389)/2</f>
        <v>114.5</v>
      </c>
      <c r="I389" s="0" t="n">
        <f aca="false">H389*G389/1000000</f>
        <v>22.68245</v>
      </c>
      <c r="P389" s="0" t="n">
        <f aca="false">IF(F389&gt;C389,1,0)</f>
        <v>0</v>
      </c>
    </row>
    <row r="390" customFormat="false" ht="13.8" hidden="false" customHeight="false" outlineLevel="0" collapsed="false">
      <c r="A390" s="0" t="s">
        <v>417</v>
      </c>
      <c r="B390" s="1" t="s">
        <v>389</v>
      </c>
      <c r="C390" s="1" t="n">
        <v>120</v>
      </c>
      <c r="D390" s="1" t="n">
        <v>120</v>
      </c>
      <c r="E390" s="1" t="n">
        <v>114</v>
      </c>
      <c r="F390" s="1" t="n">
        <v>115</v>
      </c>
      <c r="G390" s="1" t="n">
        <v>574500</v>
      </c>
      <c r="H390" s="0" t="n">
        <f aca="false">(D390+E390)/2</f>
        <v>117</v>
      </c>
      <c r="I390" s="0" t="n">
        <f aca="false">H390*G390/1000000</f>
        <v>67.2165</v>
      </c>
      <c r="P390" s="0" t="n">
        <f aca="false">IF(F390&gt;C390,1,0)</f>
        <v>0</v>
      </c>
    </row>
    <row r="391" customFormat="false" ht="13.8" hidden="false" customHeight="false" outlineLevel="0" collapsed="false">
      <c r="A391" s="0" t="s">
        <v>418</v>
      </c>
      <c r="B391" s="1" t="s">
        <v>389</v>
      </c>
      <c r="C391" s="1" t="n">
        <v>123</v>
      </c>
      <c r="D391" s="1" t="n">
        <v>123</v>
      </c>
      <c r="E391" s="1" t="n">
        <v>114</v>
      </c>
      <c r="F391" s="1" t="n">
        <v>118</v>
      </c>
      <c r="G391" s="1" t="n">
        <v>646100</v>
      </c>
      <c r="H391" s="0" t="n">
        <f aca="false">(D391+E391)/2</f>
        <v>118.5</v>
      </c>
      <c r="I391" s="0" t="n">
        <f aca="false">H391*G391/1000000</f>
        <v>76.56285</v>
      </c>
      <c r="P391" s="0" t="n">
        <f aca="false">IF(F391&gt;C391,1,0)</f>
        <v>0</v>
      </c>
    </row>
    <row r="392" customFormat="false" ht="13.8" hidden="false" customHeight="false" outlineLevel="0" collapsed="false">
      <c r="A392" s="0" t="s">
        <v>419</v>
      </c>
      <c r="B392" s="1" t="s">
        <v>420</v>
      </c>
      <c r="C392" s="1" t="n">
        <v>306</v>
      </c>
      <c r="D392" s="1" t="n">
        <v>306</v>
      </c>
      <c r="E392" s="1" t="n">
        <v>294</v>
      </c>
      <c r="F392" s="1" t="n">
        <v>298</v>
      </c>
      <c r="G392" s="1" t="n">
        <v>447700</v>
      </c>
      <c r="H392" s="0" t="n">
        <f aca="false">(D392+E392)/2</f>
        <v>300</v>
      </c>
      <c r="I392" s="0" t="n">
        <f aca="false">H392*G392/1000000</f>
        <v>134.31</v>
      </c>
      <c r="J392" s="0" t="n">
        <f aca="false">SUM(I392:I421)</f>
        <v>4585.3887</v>
      </c>
      <c r="K392" s="0" t="n">
        <f aca="false">AVERAGE(I392:I421)</f>
        <v>152.84629</v>
      </c>
      <c r="L392" s="0" t="n">
        <f aca="false">AVERAGE(G392:G421)</f>
        <v>504096.666666667</v>
      </c>
      <c r="M392" s="0" t="n">
        <f aca="false">_xlfn.STDEV.S(G392:G421)/L392</f>
        <v>1.9622338883869</v>
      </c>
      <c r="N392" s="0" t="n">
        <f aca="false">MIN(I392:I421)</f>
        <v>15.4114</v>
      </c>
      <c r="O392" s="0" t="n">
        <f aca="false">MAX(I392:I421)</f>
        <v>1714.6257</v>
      </c>
      <c r="P392" s="0" t="n">
        <f aca="false">IF(F392&gt;C392,1,0)</f>
        <v>0</v>
      </c>
      <c r="Q392" s="0" t="n">
        <f aca="false">SUM(P392:P421)</f>
        <v>16</v>
      </c>
    </row>
    <row r="393" customFormat="false" ht="13.8" hidden="false" customHeight="false" outlineLevel="0" collapsed="false">
      <c r="A393" s="0" t="s">
        <v>421</v>
      </c>
      <c r="B393" s="1" t="s">
        <v>420</v>
      </c>
      <c r="C393" s="1" t="n">
        <v>292</v>
      </c>
      <c r="D393" s="1" t="n">
        <v>322</v>
      </c>
      <c r="E393" s="1" t="n">
        <v>292</v>
      </c>
      <c r="F393" s="1" t="n">
        <v>300</v>
      </c>
      <c r="G393" s="1" t="n">
        <v>5585100</v>
      </c>
      <c r="H393" s="0" t="n">
        <f aca="false">(D393+E393)/2</f>
        <v>307</v>
      </c>
      <c r="I393" s="0" t="n">
        <f aca="false">H393*G393/1000000</f>
        <v>1714.6257</v>
      </c>
      <c r="P393" s="0" t="n">
        <f aca="false">IF(F393&gt;C393,1,0)</f>
        <v>1</v>
      </c>
    </row>
    <row r="394" customFormat="false" ht="13.8" hidden="false" customHeight="false" outlineLevel="0" collapsed="false">
      <c r="A394" s="0" t="s">
        <v>422</v>
      </c>
      <c r="B394" s="1" t="s">
        <v>420</v>
      </c>
      <c r="C394" s="1" t="n">
        <v>288</v>
      </c>
      <c r="D394" s="1" t="n">
        <v>296</v>
      </c>
      <c r="E394" s="1" t="n">
        <v>288</v>
      </c>
      <c r="F394" s="1" t="n">
        <v>290</v>
      </c>
      <c r="G394" s="1" t="n">
        <v>845300</v>
      </c>
      <c r="H394" s="0" t="n">
        <f aca="false">(D394+E394)/2</f>
        <v>292</v>
      </c>
      <c r="I394" s="0" t="n">
        <f aca="false">H394*G394/1000000</f>
        <v>246.8276</v>
      </c>
      <c r="P394" s="0" t="n">
        <f aca="false">IF(F394&gt;C394,1,0)</f>
        <v>1</v>
      </c>
    </row>
    <row r="395" customFormat="false" ht="13.8" hidden="false" customHeight="false" outlineLevel="0" collapsed="false">
      <c r="A395" s="0" t="s">
        <v>423</v>
      </c>
      <c r="B395" s="1" t="s">
        <v>420</v>
      </c>
      <c r="C395" s="1" t="n">
        <v>288</v>
      </c>
      <c r="D395" s="1" t="n">
        <v>294</v>
      </c>
      <c r="E395" s="1" t="n">
        <v>286</v>
      </c>
      <c r="F395" s="1" t="n">
        <v>292</v>
      </c>
      <c r="G395" s="1" t="n">
        <v>355200</v>
      </c>
      <c r="H395" s="0" t="n">
        <f aca="false">(D395+E395)/2</f>
        <v>290</v>
      </c>
      <c r="I395" s="0" t="n">
        <f aca="false">H395*G395/1000000</f>
        <v>103.008</v>
      </c>
      <c r="P395" s="0" t="n">
        <f aca="false">IF(F395&gt;C395,1,0)</f>
        <v>1</v>
      </c>
    </row>
    <row r="396" customFormat="false" ht="13.8" hidden="false" customHeight="false" outlineLevel="0" collapsed="false">
      <c r="A396" s="0" t="s">
        <v>424</v>
      </c>
      <c r="B396" s="1" t="s">
        <v>420</v>
      </c>
      <c r="C396" s="1" t="n">
        <v>300</v>
      </c>
      <c r="D396" s="1" t="n">
        <v>300</v>
      </c>
      <c r="E396" s="1" t="n">
        <v>290</v>
      </c>
      <c r="F396" s="1" t="n">
        <v>290</v>
      </c>
      <c r="G396" s="1" t="n">
        <v>588700</v>
      </c>
      <c r="H396" s="0" t="n">
        <f aca="false">(D396+E396)/2</f>
        <v>295</v>
      </c>
      <c r="I396" s="0" t="n">
        <f aca="false">H396*G396/1000000</f>
        <v>173.6665</v>
      </c>
      <c r="P396" s="0" t="n">
        <f aca="false">IF(F396&gt;C396,1,0)</f>
        <v>0</v>
      </c>
    </row>
    <row r="397" customFormat="false" ht="13.8" hidden="false" customHeight="false" outlineLevel="0" collapsed="false">
      <c r="A397" s="0" t="s">
        <v>425</v>
      </c>
      <c r="B397" s="1" t="s">
        <v>420</v>
      </c>
      <c r="C397" s="1" t="n">
        <v>300</v>
      </c>
      <c r="D397" s="1" t="n">
        <v>300</v>
      </c>
      <c r="E397" s="1" t="n">
        <v>296</v>
      </c>
      <c r="F397" s="1" t="n">
        <v>296</v>
      </c>
      <c r="G397" s="1" t="n">
        <v>391400</v>
      </c>
      <c r="H397" s="0" t="n">
        <f aca="false">(D397+E397)/2</f>
        <v>298</v>
      </c>
      <c r="I397" s="0" t="n">
        <f aca="false">H397*G397/1000000</f>
        <v>116.6372</v>
      </c>
      <c r="P397" s="0" t="n">
        <f aca="false">IF(F397&gt;C397,1,0)</f>
        <v>0</v>
      </c>
    </row>
    <row r="398" customFormat="false" ht="13.8" hidden="false" customHeight="false" outlineLevel="0" collapsed="false">
      <c r="A398" s="0" t="s">
        <v>426</v>
      </c>
      <c r="B398" s="1" t="s">
        <v>420</v>
      </c>
      <c r="C398" s="1" t="n">
        <v>298</v>
      </c>
      <c r="D398" s="1" t="n">
        <v>300</v>
      </c>
      <c r="E398" s="1" t="n">
        <v>298</v>
      </c>
      <c r="F398" s="1" t="n">
        <v>300</v>
      </c>
      <c r="G398" s="1" t="n">
        <v>252000</v>
      </c>
      <c r="H398" s="0" t="n">
        <f aca="false">(D398+E398)/2</f>
        <v>299</v>
      </c>
      <c r="I398" s="0" t="n">
        <f aca="false">H398*G398/1000000</f>
        <v>75.348</v>
      </c>
      <c r="P398" s="0" t="n">
        <f aca="false">IF(F398&gt;C398,1,0)</f>
        <v>1</v>
      </c>
    </row>
    <row r="399" customFormat="false" ht="13.8" hidden="false" customHeight="false" outlineLevel="0" collapsed="false">
      <c r="A399" s="0" t="s">
        <v>427</v>
      </c>
      <c r="B399" s="1" t="s">
        <v>420</v>
      </c>
      <c r="C399" s="1" t="n">
        <v>294</v>
      </c>
      <c r="D399" s="1" t="n">
        <v>302</v>
      </c>
      <c r="E399" s="1" t="n">
        <v>294</v>
      </c>
      <c r="F399" s="1" t="n">
        <v>300</v>
      </c>
      <c r="G399" s="1" t="n">
        <v>350100</v>
      </c>
      <c r="H399" s="0" t="n">
        <f aca="false">(D399+E399)/2</f>
        <v>298</v>
      </c>
      <c r="I399" s="0" t="n">
        <f aca="false">H399*G399/1000000</f>
        <v>104.3298</v>
      </c>
      <c r="P399" s="0" t="n">
        <f aca="false">IF(F399&gt;C399,1,0)</f>
        <v>1</v>
      </c>
    </row>
    <row r="400" customFormat="false" ht="13.8" hidden="false" customHeight="false" outlineLevel="0" collapsed="false">
      <c r="A400" s="0" t="s">
        <v>428</v>
      </c>
      <c r="B400" s="1" t="s">
        <v>420</v>
      </c>
      <c r="C400" s="1" t="n">
        <v>300</v>
      </c>
      <c r="D400" s="1" t="n">
        <v>300</v>
      </c>
      <c r="E400" s="1" t="n">
        <v>294</v>
      </c>
      <c r="F400" s="1" t="n">
        <v>294</v>
      </c>
      <c r="G400" s="1" t="n">
        <v>367800</v>
      </c>
      <c r="H400" s="0" t="n">
        <f aca="false">(D400+E400)/2</f>
        <v>297</v>
      </c>
      <c r="I400" s="0" t="n">
        <f aca="false">H400*G400/1000000</f>
        <v>109.2366</v>
      </c>
      <c r="P400" s="0" t="n">
        <f aca="false">IF(F400&gt;C400,1,0)</f>
        <v>0</v>
      </c>
    </row>
    <row r="401" customFormat="false" ht="13.8" hidden="false" customHeight="false" outlineLevel="0" collapsed="false">
      <c r="A401" s="0" t="s">
        <v>429</v>
      </c>
      <c r="B401" s="1" t="s">
        <v>420</v>
      </c>
      <c r="C401" s="1" t="n">
        <v>304</v>
      </c>
      <c r="D401" s="1" t="n">
        <v>304</v>
      </c>
      <c r="E401" s="1" t="n">
        <v>300</v>
      </c>
      <c r="F401" s="1" t="n">
        <v>302</v>
      </c>
      <c r="G401" s="1" t="n">
        <v>622700</v>
      </c>
      <c r="H401" s="0" t="n">
        <f aca="false">(D401+E401)/2</f>
        <v>302</v>
      </c>
      <c r="I401" s="0" t="n">
        <f aca="false">H401*G401/1000000</f>
        <v>188.0554</v>
      </c>
      <c r="P401" s="0" t="n">
        <f aca="false">IF(F401&gt;C401,1,0)</f>
        <v>0</v>
      </c>
    </row>
    <row r="402" customFormat="false" ht="13.8" hidden="false" customHeight="false" outlineLevel="0" collapsed="false">
      <c r="A402" s="0" t="s">
        <v>430</v>
      </c>
      <c r="B402" s="1" t="s">
        <v>420</v>
      </c>
      <c r="C402" s="1" t="n">
        <v>300</v>
      </c>
      <c r="D402" s="1" t="n">
        <v>302</v>
      </c>
      <c r="E402" s="1" t="n">
        <v>300</v>
      </c>
      <c r="F402" s="1" t="n">
        <v>302</v>
      </c>
      <c r="G402" s="1" t="n">
        <v>186000</v>
      </c>
      <c r="H402" s="0" t="n">
        <f aca="false">(D402+E402)/2</f>
        <v>301</v>
      </c>
      <c r="I402" s="0" t="n">
        <f aca="false">H402*G402/1000000</f>
        <v>55.986</v>
      </c>
      <c r="P402" s="0" t="n">
        <f aca="false">IF(F402&gt;C402,1,0)</f>
        <v>1</v>
      </c>
    </row>
    <row r="403" customFormat="false" ht="13.8" hidden="false" customHeight="false" outlineLevel="0" collapsed="false">
      <c r="A403" s="0" t="s">
        <v>431</v>
      </c>
      <c r="B403" s="1" t="s">
        <v>420</v>
      </c>
      <c r="C403" s="1" t="n">
        <v>304</v>
      </c>
      <c r="D403" s="1" t="n">
        <v>304</v>
      </c>
      <c r="E403" s="1" t="n">
        <v>300</v>
      </c>
      <c r="F403" s="1" t="n">
        <v>302</v>
      </c>
      <c r="G403" s="1" t="n">
        <v>169000</v>
      </c>
      <c r="H403" s="0" t="n">
        <f aca="false">(D403+E403)/2</f>
        <v>302</v>
      </c>
      <c r="I403" s="0" t="n">
        <f aca="false">H403*G403/1000000</f>
        <v>51.038</v>
      </c>
      <c r="P403" s="0" t="n">
        <f aca="false">IF(F403&gt;C403,1,0)</f>
        <v>0</v>
      </c>
    </row>
    <row r="404" customFormat="false" ht="13.8" hidden="false" customHeight="false" outlineLevel="0" collapsed="false">
      <c r="A404" s="0" t="s">
        <v>432</v>
      </c>
      <c r="B404" s="1" t="s">
        <v>420</v>
      </c>
      <c r="C404" s="1" t="n">
        <v>298</v>
      </c>
      <c r="D404" s="1" t="n">
        <v>306</v>
      </c>
      <c r="E404" s="1" t="n">
        <v>290</v>
      </c>
      <c r="F404" s="1" t="n">
        <v>304</v>
      </c>
      <c r="G404" s="1" t="n">
        <v>1098200</v>
      </c>
      <c r="H404" s="0" t="n">
        <f aca="false">(D404+E404)/2</f>
        <v>298</v>
      </c>
      <c r="I404" s="0" t="n">
        <f aca="false">H404*G404/1000000</f>
        <v>327.2636</v>
      </c>
      <c r="P404" s="0" t="n">
        <f aca="false">IF(F404&gt;C404,1,0)</f>
        <v>1</v>
      </c>
    </row>
    <row r="405" customFormat="false" ht="13.8" hidden="false" customHeight="false" outlineLevel="0" collapsed="false">
      <c r="A405" s="0" t="s">
        <v>433</v>
      </c>
      <c r="B405" s="1" t="s">
        <v>420</v>
      </c>
      <c r="C405" s="1" t="n">
        <v>302</v>
      </c>
      <c r="D405" s="1" t="n">
        <v>306</v>
      </c>
      <c r="E405" s="1" t="n">
        <v>298</v>
      </c>
      <c r="F405" s="1" t="n">
        <v>306</v>
      </c>
      <c r="G405" s="1" t="n">
        <v>315900</v>
      </c>
      <c r="H405" s="0" t="n">
        <f aca="false">(D405+E405)/2</f>
        <v>302</v>
      </c>
      <c r="I405" s="0" t="n">
        <f aca="false">H405*G405/1000000</f>
        <v>95.4018</v>
      </c>
      <c r="P405" s="0" t="n">
        <f aca="false">IF(F405&gt;C405,1,0)</f>
        <v>1</v>
      </c>
    </row>
    <row r="406" customFormat="false" ht="13.8" hidden="false" customHeight="false" outlineLevel="0" collapsed="false">
      <c r="A406" s="0" t="s">
        <v>434</v>
      </c>
      <c r="B406" s="1" t="s">
        <v>420</v>
      </c>
      <c r="C406" s="1" t="n">
        <v>302</v>
      </c>
      <c r="D406" s="1" t="n">
        <v>306</v>
      </c>
      <c r="E406" s="1" t="n">
        <v>300</v>
      </c>
      <c r="F406" s="1" t="n">
        <v>306</v>
      </c>
      <c r="G406" s="1" t="n">
        <v>167900</v>
      </c>
      <c r="H406" s="0" t="n">
        <f aca="false">(D406+E406)/2</f>
        <v>303</v>
      </c>
      <c r="I406" s="0" t="n">
        <f aca="false">H406*G406/1000000</f>
        <v>50.8737</v>
      </c>
      <c r="P406" s="0" t="n">
        <f aca="false">IF(F406&gt;C406,1,0)</f>
        <v>1</v>
      </c>
    </row>
    <row r="407" customFormat="false" ht="13.8" hidden="false" customHeight="false" outlineLevel="0" collapsed="false">
      <c r="A407" s="0" t="s">
        <v>435</v>
      </c>
      <c r="B407" s="1" t="s">
        <v>420</v>
      </c>
      <c r="C407" s="1" t="n">
        <v>310</v>
      </c>
      <c r="D407" s="1" t="n">
        <v>310</v>
      </c>
      <c r="E407" s="1" t="n">
        <v>298</v>
      </c>
      <c r="F407" s="1" t="n">
        <v>302</v>
      </c>
      <c r="G407" s="1" t="n">
        <v>303500</v>
      </c>
      <c r="H407" s="0" t="n">
        <f aca="false">(D407+E407)/2</f>
        <v>304</v>
      </c>
      <c r="I407" s="0" t="n">
        <f aca="false">H407*G407/1000000</f>
        <v>92.264</v>
      </c>
      <c r="P407" s="0" t="n">
        <f aca="false">IF(F407&gt;C407,1,0)</f>
        <v>0</v>
      </c>
    </row>
    <row r="408" customFormat="false" ht="13.8" hidden="false" customHeight="false" outlineLevel="0" collapsed="false">
      <c r="A408" s="0" t="s">
        <v>436</v>
      </c>
      <c r="B408" s="1" t="s">
        <v>420</v>
      </c>
      <c r="C408" s="1" t="n">
        <v>300</v>
      </c>
      <c r="D408" s="1" t="n">
        <v>310</v>
      </c>
      <c r="E408" s="1" t="n">
        <v>298</v>
      </c>
      <c r="F408" s="1" t="n">
        <v>310</v>
      </c>
      <c r="G408" s="1" t="n">
        <v>305800</v>
      </c>
      <c r="H408" s="0" t="n">
        <f aca="false">(D408+E408)/2</f>
        <v>304</v>
      </c>
      <c r="I408" s="0" t="n">
        <f aca="false">H408*G408/1000000</f>
        <v>92.9632</v>
      </c>
      <c r="P408" s="0" t="n">
        <f aca="false">IF(F408&gt;C408,1,0)</f>
        <v>1</v>
      </c>
    </row>
    <row r="409" customFormat="false" ht="13.8" hidden="false" customHeight="false" outlineLevel="0" collapsed="false">
      <c r="A409" s="0" t="s">
        <v>437</v>
      </c>
      <c r="B409" s="1" t="s">
        <v>420</v>
      </c>
      <c r="C409" s="1" t="n">
        <v>300</v>
      </c>
      <c r="D409" s="1" t="n">
        <v>306</v>
      </c>
      <c r="E409" s="1" t="n">
        <v>298</v>
      </c>
      <c r="F409" s="1" t="n">
        <v>306</v>
      </c>
      <c r="G409" s="1" t="n">
        <v>130500</v>
      </c>
      <c r="H409" s="0" t="n">
        <f aca="false">(D409+E409)/2</f>
        <v>302</v>
      </c>
      <c r="I409" s="0" t="n">
        <f aca="false">H409*G409/1000000</f>
        <v>39.411</v>
      </c>
      <c r="P409" s="0" t="n">
        <f aca="false">IF(F409&gt;C409,1,0)</f>
        <v>1</v>
      </c>
    </row>
    <row r="410" customFormat="false" ht="13.8" hidden="false" customHeight="false" outlineLevel="0" collapsed="false">
      <c r="A410" s="0" t="s">
        <v>438</v>
      </c>
      <c r="B410" s="1" t="s">
        <v>420</v>
      </c>
      <c r="C410" s="1" t="n">
        <v>300</v>
      </c>
      <c r="D410" s="1" t="n">
        <v>302</v>
      </c>
      <c r="E410" s="1" t="n">
        <v>300</v>
      </c>
      <c r="F410" s="1" t="n">
        <v>300</v>
      </c>
      <c r="G410" s="1" t="n">
        <v>153200</v>
      </c>
      <c r="H410" s="0" t="n">
        <f aca="false">(D410+E410)/2</f>
        <v>301</v>
      </c>
      <c r="I410" s="0" t="n">
        <f aca="false">H410*G410/1000000</f>
        <v>46.1132</v>
      </c>
      <c r="P410" s="0" t="n">
        <f aca="false">IF(F410&gt;C410,1,0)</f>
        <v>0</v>
      </c>
    </row>
    <row r="411" customFormat="false" ht="13.8" hidden="false" customHeight="false" outlineLevel="0" collapsed="false">
      <c r="A411" s="0" t="s">
        <v>439</v>
      </c>
      <c r="B411" s="1" t="s">
        <v>420</v>
      </c>
      <c r="C411" s="1" t="n">
        <v>302</v>
      </c>
      <c r="D411" s="1" t="n">
        <v>306</v>
      </c>
      <c r="E411" s="1" t="n">
        <v>298</v>
      </c>
      <c r="F411" s="1" t="n">
        <v>300</v>
      </c>
      <c r="G411" s="1" t="n">
        <v>157200</v>
      </c>
      <c r="H411" s="0" t="n">
        <f aca="false">(D411+E411)/2</f>
        <v>302</v>
      </c>
      <c r="I411" s="0" t="n">
        <f aca="false">H411*G411/1000000</f>
        <v>47.4744</v>
      </c>
      <c r="P411" s="0" t="n">
        <f aca="false">IF(F411&gt;C411,1,0)</f>
        <v>0</v>
      </c>
    </row>
    <row r="412" customFormat="false" ht="13.8" hidden="false" customHeight="false" outlineLevel="0" collapsed="false">
      <c r="A412" s="0" t="s">
        <v>440</v>
      </c>
      <c r="B412" s="1" t="s">
        <v>420</v>
      </c>
      <c r="C412" s="1" t="n">
        <v>306</v>
      </c>
      <c r="D412" s="1" t="n">
        <v>310</v>
      </c>
      <c r="E412" s="1" t="n">
        <v>290</v>
      </c>
      <c r="F412" s="1" t="n">
        <v>310</v>
      </c>
      <c r="G412" s="1" t="n">
        <v>236200</v>
      </c>
      <c r="H412" s="0" t="n">
        <f aca="false">(D412+E412)/2</f>
        <v>300</v>
      </c>
      <c r="I412" s="0" t="n">
        <f aca="false">H412*G412/1000000</f>
        <v>70.86</v>
      </c>
      <c r="P412" s="0" t="n">
        <f aca="false">IF(F412&gt;C412,1,0)</f>
        <v>1</v>
      </c>
    </row>
    <row r="413" customFormat="false" ht="13.8" hidden="false" customHeight="false" outlineLevel="0" collapsed="false">
      <c r="A413" s="0" t="s">
        <v>441</v>
      </c>
      <c r="B413" s="1" t="s">
        <v>420</v>
      </c>
      <c r="C413" s="1" t="n">
        <v>308</v>
      </c>
      <c r="D413" s="1" t="n">
        <v>308</v>
      </c>
      <c r="E413" s="1" t="n">
        <v>306</v>
      </c>
      <c r="F413" s="1" t="n">
        <v>308</v>
      </c>
      <c r="G413" s="1" t="n">
        <v>105600</v>
      </c>
      <c r="H413" s="0" t="n">
        <f aca="false">(D413+E413)/2</f>
        <v>307</v>
      </c>
      <c r="I413" s="0" t="n">
        <f aca="false">H413*G413/1000000</f>
        <v>32.4192</v>
      </c>
      <c r="P413" s="0" t="n">
        <f aca="false">IF(F413&gt;C413,1,0)</f>
        <v>0</v>
      </c>
    </row>
    <row r="414" customFormat="false" ht="13.8" hidden="false" customHeight="false" outlineLevel="0" collapsed="false">
      <c r="A414" s="0" t="s">
        <v>442</v>
      </c>
      <c r="B414" s="1" t="s">
        <v>420</v>
      </c>
      <c r="C414" s="1" t="n">
        <v>304</v>
      </c>
      <c r="D414" s="1" t="n">
        <v>310</v>
      </c>
      <c r="E414" s="1" t="n">
        <v>304</v>
      </c>
      <c r="F414" s="1" t="n">
        <v>310</v>
      </c>
      <c r="G414" s="1" t="n">
        <v>50200</v>
      </c>
      <c r="H414" s="0" t="n">
        <f aca="false">(D414+E414)/2</f>
        <v>307</v>
      </c>
      <c r="I414" s="0" t="n">
        <f aca="false">H414*G414/1000000</f>
        <v>15.4114</v>
      </c>
      <c r="P414" s="0" t="n">
        <f aca="false">IF(F414&gt;C414,1,0)</f>
        <v>1</v>
      </c>
    </row>
    <row r="415" customFormat="false" ht="13.8" hidden="false" customHeight="false" outlineLevel="0" collapsed="false">
      <c r="A415" s="0" t="s">
        <v>443</v>
      </c>
      <c r="B415" s="1" t="s">
        <v>420</v>
      </c>
      <c r="C415" s="1" t="n">
        <v>310</v>
      </c>
      <c r="D415" s="1" t="n">
        <v>310</v>
      </c>
      <c r="E415" s="1" t="n">
        <v>304</v>
      </c>
      <c r="F415" s="1" t="n">
        <v>306</v>
      </c>
      <c r="G415" s="1" t="n">
        <v>154500</v>
      </c>
      <c r="H415" s="0" t="n">
        <f aca="false">(D415+E415)/2</f>
        <v>307</v>
      </c>
      <c r="I415" s="0" t="n">
        <f aca="false">H415*G415/1000000</f>
        <v>47.4315</v>
      </c>
      <c r="P415" s="0" t="n">
        <f aca="false">IF(F415&gt;C415,1,0)</f>
        <v>0</v>
      </c>
    </row>
    <row r="416" customFormat="false" ht="13.8" hidden="false" customHeight="false" outlineLevel="0" collapsed="false">
      <c r="A416" s="0" t="s">
        <v>444</v>
      </c>
      <c r="B416" s="1" t="s">
        <v>420</v>
      </c>
      <c r="C416" s="1" t="n">
        <v>316</v>
      </c>
      <c r="D416" s="1" t="n">
        <v>318</v>
      </c>
      <c r="E416" s="1" t="n">
        <v>306</v>
      </c>
      <c r="F416" s="1" t="n">
        <v>306</v>
      </c>
      <c r="G416" s="1" t="n">
        <v>289000</v>
      </c>
      <c r="H416" s="0" t="n">
        <f aca="false">(D416+E416)/2</f>
        <v>312</v>
      </c>
      <c r="I416" s="0" t="n">
        <f aca="false">H416*G416/1000000</f>
        <v>90.168</v>
      </c>
      <c r="P416" s="0" t="n">
        <f aca="false">IF(F416&gt;C416,1,0)</f>
        <v>0</v>
      </c>
    </row>
    <row r="417" customFormat="false" ht="13.8" hidden="false" customHeight="false" outlineLevel="0" collapsed="false">
      <c r="A417" s="0" t="s">
        <v>445</v>
      </c>
      <c r="B417" s="1" t="s">
        <v>420</v>
      </c>
      <c r="C417" s="1" t="n">
        <v>306</v>
      </c>
      <c r="D417" s="1" t="n">
        <v>312</v>
      </c>
      <c r="E417" s="1" t="n">
        <v>306</v>
      </c>
      <c r="F417" s="1" t="n">
        <v>312</v>
      </c>
      <c r="G417" s="1" t="n">
        <v>234500</v>
      </c>
      <c r="H417" s="0" t="n">
        <f aca="false">(D417+E417)/2</f>
        <v>309</v>
      </c>
      <c r="I417" s="0" t="n">
        <f aca="false">H417*G417/1000000</f>
        <v>72.4605</v>
      </c>
      <c r="P417" s="0" t="n">
        <f aca="false">IF(F417&gt;C417,1,0)</f>
        <v>1</v>
      </c>
    </row>
    <row r="418" customFormat="false" ht="13.8" hidden="false" customHeight="false" outlineLevel="0" collapsed="false">
      <c r="A418" s="0" t="s">
        <v>446</v>
      </c>
      <c r="B418" s="1" t="s">
        <v>420</v>
      </c>
      <c r="C418" s="1" t="n">
        <v>310</v>
      </c>
      <c r="D418" s="1" t="n">
        <v>318</v>
      </c>
      <c r="E418" s="1" t="n">
        <v>306</v>
      </c>
      <c r="F418" s="1" t="n">
        <v>310</v>
      </c>
      <c r="G418" s="1" t="n">
        <v>313900</v>
      </c>
      <c r="H418" s="0" t="n">
        <f aca="false">(D418+E418)/2</f>
        <v>312</v>
      </c>
      <c r="I418" s="0" t="n">
        <f aca="false">H418*G418/1000000</f>
        <v>97.9368</v>
      </c>
      <c r="P418" s="0" t="n">
        <f aca="false">IF(F418&gt;C418,1,0)</f>
        <v>0</v>
      </c>
    </row>
    <row r="419" customFormat="false" ht="13.8" hidden="false" customHeight="false" outlineLevel="0" collapsed="false">
      <c r="A419" s="0" t="s">
        <v>447</v>
      </c>
      <c r="B419" s="1" t="s">
        <v>420</v>
      </c>
      <c r="C419" s="1" t="n">
        <v>306</v>
      </c>
      <c r="D419" s="1" t="n">
        <v>312</v>
      </c>
      <c r="E419" s="1" t="n">
        <v>306</v>
      </c>
      <c r="F419" s="1" t="n">
        <v>312</v>
      </c>
      <c r="G419" s="1" t="n">
        <v>75100</v>
      </c>
      <c r="H419" s="0" t="n">
        <f aca="false">(D419+E419)/2</f>
        <v>309</v>
      </c>
      <c r="I419" s="0" t="n">
        <f aca="false">H419*G419/1000000</f>
        <v>23.2059</v>
      </c>
      <c r="P419" s="0" t="n">
        <f aca="false">IF(F419&gt;C419,1,0)</f>
        <v>1</v>
      </c>
    </row>
    <row r="420" customFormat="false" ht="13.8" hidden="false" customHeight="false" outlineLevel="0" collapsed="false">
      <c r="A420" s="0" t="s">
        <v>448</v>
      </c>
      <c r="B420" s="1" t="s">
        <v>420</v>
      </c>
      <c r="C420" s="1" t="n">
        <v>312</v>
      </c>
      <c r="D420" s="1" t="n">
        <v>316</v>
      </c>
      <c r="E420" s="1" t="n">
        <v>306</v>
      </c>
      <c r="F420" s="1" t="n">
        <v>310</v>
      </c>
      <c r="G420" s="1" t="n">
        <v>744700</v>
      </c>
      <c r="H420" s="0" t="n">
        <f aca="false">(D420+E420)/2</f>
        <v>311</v>
      </c>
      <c r="I420" s="0" t="n">
        <f aca="false">H420*G420/1000000</f>
        <v>231.6017</v>
      </c>
      <c r="P420" s="0" t="n">
        <f aca="false">IF(F420&gt;C420,1,0)</f>
        <v>0</v>
      </c>
    </row>
    <row r="421" customFormat="false" ht="13.8" hidden="false" customHeight="false" outlineLevel="0" collapsed="false">
      <c r="A421" s="0" t="s">
        <v>449</v>
      </c>
      <c r="B421" s="1" t="s">
        <v>420</v>
      </c>
      <c r="C421" s="1" t="n">
        <v>304</v>
      </c>
      <c r="D421" s="1" t="n">
        <v>316</v>
      </c>
      <c r="E421" s="1" t="n">
        <v>304</v>
      </c>
      <c r="F421" s="1" t="n">
        <v>316</v>
      </c>
      <c r="G421" s="1" t="n">
        <v>126000</v>
      </c>
      <c r="H421" s="0" t="n">
        <f aca="false">(D421+E421)/2</f>
        <v>310</v>
      </c>
      <c r="I421" s="0" t="n">
        <f aca="false">H421*G421/1000000</f>
        <v>39.06</v>
      </c>
      <c r="P421" s="0" t="n">
        <f aca="false">IF(F421&gt;C421,1,0)</f>
        <v>1</v>
      </c>
    </row>
    <row r="422" customFormat="false" ht="13.8" hidden="false" customHeight="false" outlineLevel="0" collapsed="false">
      <c r="A422" s="0" t="s">
        <v>450</v>
      </c>
      <c r="B422" s="1" t="s">
        <v>451</v>
      </c>
      <c r="C422" s="1" t="n">
        <v>372</v>
      </c>
      <c r="D422" s="1" t="n">
        <v>374</v>
      </c>
      <c r="E422" s="1" t="n">
        <v>364</v>
      </c>
      <c r="F422" s="1" t="n">
        <v>366</v>
      </c>
      <c r="G422" s="1" t="n">
        <v>24128300</v>
      </c>
      <c r="H422" s="0" t="n">
        <f aca="false">(D422+E422)/2</f>
        <v>369</v>
      </c>
      <c r="I422" s="0" t="n">
        <f aca="false">H422*G422/1000000</f>
        <v>8903.3427</v>
      </c>
      <c r="J422" s="0" t="n">
        <f aca="false">SUM(I422:I451)</f>
        <v>397822.3488</v>
      </c>
      <c r="K422" s="0" t="n">
        <f aca="false">AVERAGE(I422:I451)</f>
        <v>13260.74496</v>
      </c>
      <c r="L422" s="0" t="n">
        <f aca="false">AVERAGE(G422:G451)</f>
        <v>37981360</v>
      </c>
      <c r="M422" s="0" t="n">
        <f aca="false">_xlfn.STDEV.S(G422:G451)/L422</f>
        <v>0.604383951874462</v>
      </c>
      <c r="N422" s="0" t="n">
        <f aca="false">MIN(I422:I451)</f>
        <v>2614.761</v>
      </c>
      <c r="O422" s="0" t="n">
        <f aca="false">MAX(I422:I451)</f>
        <v>40493.7648</v>
      </c>
      <c r="P422" s="0" t="n">
        <f aca="false">IF(F422&gt;C422,1,0)</f>
        <v>0</v>
      </c>
      <c r="Q422" s="0" t="n">
        <f aca="false">SUM(P422:P451)</f>
        <v>12</v>
      </c>
    </row>
    <row r="423" customFormat="false" ht="13.8" hidden="false" customHeight="false" outlineLevel="0" collapsed="false">
      <c r="A423" s="0" t="s">
        <v>452</v>
      </c>
      <c r="B423" s="1" t="s">
        <v>451</v>
      </c>
      <c r="C423" s="1" t="n">
        <v>372</v>
      </c>
      <c r="D423" s="1" t="n">
        <v>380</v>
      </c>
      <c r="E423" s="1" t="n">
        <v>370</v>
      </c>
      <c r="F423" s="1" t="n">
        <v>370</v>
      </c>
      <c r="G423" s="1" t="n">
        <v>42429400</v>
      </c>
      <c r="H423" s="0" t="n">
        <f aca="false">(D423+E423)/2</f>
        <v>375</v>
      </c>
      <c r="I423" s="0" t="n">
        <f aca="false">H423*G423/1000000</f>
        <v>15911.025</v>
      </c>
      <c r="P423" s="0" t="n">
        <f aca="false">IF(F423&gt;C423,1,0)</f>
        <v>0</v>
      </c>
    </row>
    <row r="424" customFormat="false" ht="13.8" hidden="false" customHeight="false" outlineLevel="0" collapsed="false">
      <c r="A424" s="0" t="s">
        <v>453</v>
      </c>
      <c r="B424" s="1" t="s">
        <v>451</v>
      </c>
      <c r="C424" s="1" t="n">
        <v>372</v>
      </c>
      <c r="D424" s="1" t="n">
        <v>376</v>
      </c>
      <c r="E424" s="1" t="n">
        <v>368</v>
      </c>
      <c r="F424" s="1" t="n">
        <v>372</v>
      </c>
      <c r="G424" s="1" t="n">
        <v>38396300</v>
      </c>
      <c r="H424" s="0" t="n">
        <f aca="false">(D424+E424)/2</f>
        <v>372</v>
      </c>
      <c r="I424" s="0" t="n">
        <f aca="false">H424*G424/1000000</f>
        <v>14283.4236</v>
      </c>
      <c r="P424" s="0" t="n">
        <f aca="false">IF(F424&gt;C424,1,0)</f>
        <v>0</v>
      </c>
    </row>
    <row r="425" customFormat="false" ht="13.8" hidden="false" customHeight="false" outlineLevel="0" collapsed="false">
      <c r="A425" s="0" t="s">
        <v>454</v>
      </c>
      <c r="B425" s="1" t="s">
        <v>451</v>
      </c>
      <c r="C425" s="1" t="n">
        <v>366</v>
      </c>
      <c r="D425" s="1" t="n">
        <v>372</v>
      </c>
      <c r="E425" s="1" t="n">
        <v>360</v>
      </c>
      <c r="F425" s="1" t="n">
        <v>368</v>
      </c>
      <c r="G425" s="1" t="n">
        <v>59311800</v>
      </c>
      <c r="H425" s="0" t="n">
        <f aca="false">(D425+E425)/2</f>
        <v>366</v>
      </c>
      <c r="I425" s="0" t="n">
        <f aca="false">H425*G425/1000000</f>
        <v>21708.1188</v>
      </c>
      <c r="P425" s="0" t="n">
        <f aca="false">IF(F425&gt;C425,1,0)</f>
        <v>1</v>
      </c>
    </row>
    <row r="426" customFormat="false" ht="13.8" hidden="false" customHeight="false" outlineLevel="0" collapsed="false">
      <c r="A426" s="0" t="s">
        <v>455</v>
      </c>
      <c r="B426" s="1" t="s">
        <v>451</v>
      </c>
      <c r="C426" s="1" t="n">
        <v>374</v>
      </c>
      <c r="D426" s="1" t="n">
        <v>374</v>
      </c>
      <c r="E426" s="1" t="n">
        <v>360</v>
      </c>
      <c r="F426" s="1" t="n">
        <v>362</v>
      </c>
      <c r="G426" s="1" t="n">
        <v>42203300</v>
      </c>
      <c r="H426" s="0" t="n">
        <f aca="false">(D426+E426)/2</f>
        <v>367</v>
      </c>
      <c r="I426" s="0" t="n">
        <f aca="false">H426*G426/1000000</f>
        <v>15488.6111</v>
      </c>
      <c r="P426" s="0" t="n">
        <f aca="false">IF(F426&gt;C426,1,0)</f>
        <v>0</v>
      </c>
    </row>
    <row r="427" customFormat="false" ht="13.8" hidden="false" customHeight="false" outlineLevel="0" collapsed="false">
      <c r="A427" s="0" t="s">
        <v>456</v>
      </c>
      <c r="B427" s="1" t="s">
        <v>451</v>
      </c>
      <c r="C427" s="1" t="n">
        <v>360</v>
      </c>
      <c r="D427" s="1" t="n">
        <v>380</v>
      </c>
      <c r="E427" s="1" t="n">
        <v>358</v>
      </c>
      <c r="F427" s="1" t="n">
        <v>374</v>
      </c>
      <c r="G427" s="1" t="n">
        <v>109739200</v>
      </c>
      <c r="H427" s="0" t="n">
        <f aca="false">(D427+E427)/2</f>
        <v>369</v>
      </c>
      <c r="I427" s="0" t="n">
        <f aca="false">H427*G427/1000000</f>
        <v>40493.7648</v>
      </c>
      <c r="P427" s="0" t="n">
        <f aca="false">IF(F427&gt;C427,1,0)</f>
        <v>1</v>
      </c>
    </row>
    <row r="428" customFormat="false" ht="13.8" hidden="false" customHeight="false" outlineLevel="0" collapsed="false">
      <c r="A428" s="0" t="s">
        <v>457</v>
      </c>
      <c r="B428" s="1" t="s">
        <v>451</v>
      </c>
      <c r="C428" s="1" t="n">
        <v>362</v>
      </c>
      <c r="D428" s="1" t="n">
        <v>368</v>
      </c>
      <c r="E428" s="1" t="n">
        <v>356</v>
      </c>
      <c r="F428" s="1" t="n">
        <v>360</v>
      </c>
      <c r="G428" s="1" t="n">
        <v>55832700</v>
      </c>
      <c r="H428" s="0" t="n">
        <f aca="false">(D428+E428)/2</f>
        <v>362</v>
      </c>
      <c r="I428" s="0" t="n">
        <f aca="false">H428*G428/1000000</f>
        <v>20211.4374</v>
      </c>
      <c r="P428" s="0" t="n">
        <f aca="false">IF(F428&gt;C428,1,0)</f>
        <v>0</v>
      </c>
    </row>
    <row r="429" customFormat="false" ht="13.8" hidden="false" customHeight="false" outlineLevel="0" collapsed="false">
      <c r="A429" s="0" t="s">
        <v>458</v>
      </c>
      <c r="B429" s="1" t="s">
        <v>451</v>
      </c>
      <c r="C429" s="1" t="n">
        <v>360</v>
      </c>
      <c r="D429" s="1" t="n">
        <v>362</v>
      </c>
      <c r="E429" s="1" t="n">
        <v>354</v>
      </c>
      <c r="F429" s="1" t="n">
        <v>356</v>
      </c>
      <c r="G429" s="1" t="n">
        <v>27769900</v>
      </c>
      <c r="H429" s="0" t="n">
        <f aca="false">(D429+E429)/2</f>
        <v>358</v>
      </c>
      <c r="I429" s="0" t="n">
        <f aca="false">H429*G429/1000000</f>
        <v>9941.6242</v>
      </c>
      <c r="P429" s="0" t="n">
        <f aca="false">IF(F429&gt;C429,1,0)</f>
        <v>0</v>
      </c>
    </row>
    <row r="430" customFormat="false" ht="13.8" hidden="false" customHeight="false" outlineLevel="0" collapsed="false">
      <c r="A430" s="0" t="s">
        <v>459</v>
      </c>
      <c r="B430" s="1" t="s">
        <v>451</v>
      </c>
      <c r="C430" s="1" t="n">
        <v>358</v>
      </c>
      <c r="D430" s="1" t="n">
        <v>362</v>
      </c>
      <c r="E430" s="1" t="n">
        <v>354</v>
      </c>
      <c r="F430" s="1" t="n">
        <v>354</v>
      </c>
      <c r="G430" s="1" t="n">
        <v>18965700</v>
      </c>
      <c r="H430" s="0" t="n">
        <f aca="false">(D430+E430)/2</f>
        <v>358</v>
      </c>
      <c r="I430" s="0" t="n">
        <f aca="false">H430*G430/1000000</f>
        <v>6789.7206</v>
      </c>
      <c r="P430" s="0" t="n">
        <f aca="false">IF(F430&gt;C430,1,0)</f>
        <v>0</v>
      </c>
    </row>
    <row r="431" customFormat="false" ht="13.8" hidden="false" customHeight="false" outlineLevel="0" collapsed="false">
      <c r="A431" s="0" t="s">
        <v>460</v>
      </c>
      <c r="B431" s="1" t="s">
        <v>451</v>
      </c>
      <c r="C431" s="1" t="n">
        <v>352</v>
      </c>
      <c r="D431" s="1" t="n">
        <v>360</v>
      </c>
      <c r="E431" s="1" t="n">
        <v>352</v>
      </c>
      <c r="F431" s="1" t="n">
        <v>356</v>
      </c>
      <c r="G431" s="1" t="n">
        <v>52861100</v>
      </c>
      <c r="H431" s="0" t="n">
        <f aca="false">(D431+E431)/2</f>
        <v>356</v>
      </c>
      <c r="I431" s="0" t="n">
        <f aca="false">H431*G431/1000000</f>
        <v>18818.5516</v>
      </c>
      <c r="P431" s="0" t="n">
        <f aca="false">IF(F431&gt;C431,1,0)</f>
        <v>1</v>
      </c>
    </row>
    <row r="432" customFormat="false" ht="13.8" hidden="false" customHeight="false" outlineLevel="0" collapsed="false">
      <c r="A432" s="0" t="s">
        <v>461</v>
      </c>
      <c r="B432" s="1" t="s">
        <v>451</v>
      </c>
      <c r="C432" s="1" t="n">
        <v>342</v>
      </c>
      <c r="D432" s="1" t="n">
        <v>348</v>
      </c>
      <c r="E432" s="1" t="n">
        <v>340</v>
      </c>
      <c r="F432" s="1" t="n">
        <v>346</v>
      </c>
      <c r="G432" s="1" t="n">
        <v>26907400</v>
      </c>
      <c r="H432" s="0" t="n">
        <f aca="false">(D432+E432)/2</f>
        <v>344</v>
      </c>
      <c r="I432" s="0" t="n">
        <f aca="false">H432*G432/1000000</f>
        <v>9256.1456</v>
      </c>
      <c r="P432" s="0" t="n">
        <f aca="false">IF(F432&gt;C432,1,0)</f>
        <v>1</v>
      </c>
    </row>
    <row r="433" customFormat="false" ht="13.8" hidden="false" customHeight="false" outlineLevel="0" collapsed="false">
      <c r="A433" s="0" t="s">
        <v>462</v>
      </c>
      <c r="B433" s="1" t="s">
        <v>451</v>
      </c>
      <c r="C433" s="1" t="n">
        <v>340</v>
      </c>
      <c r="D433" s="1" t="n">
        <v>344</v>
      </c>
      <c r="E433" s="1" t="n">
        <v>340</v>
      </c>
      <c r="F433" s="1" t="n">
        <v>342</v>
      </c>
      <c r="G433" s="1" t="n">
        <v>7645500</v>
      </c>
      <c r="H433" s="0" t="n">
        <f aca="false">(D433+E433)/2</f>
        <v>342</v>
      </c>
      <c r="I433" s="0" t="n">
        <f aca="false">H433*G433/1000000</f>
        <v>2614.761</v>
      </c>
      <c r="P433" s="0" t="n">
        <f aca="false">IF(F433&gt;C433,1,0)</f>
        <v>1</v>
      </c>
    </row>
    <row r="434" customFormat="false" ht="13.8" hidden="false" customHeight="false" outlineLevel="0" collapsed="false">
      <c r="A434" s="0" t="s">
        <v>463</v>
      </c>
      <c r="B434" s="1" t="s">
        <v>451</v>
      </c>
      <c r="C434" s="1" t="n">
        <v>344</v>
      </c>
      <c r="D434" s="1" t="n">
        <v>348</v>
      </c>
      <c r="E434" s="1" t="n">
        <v>336</v>
      </c>
      <c r="F434" s="1" t="n">
        <v>336</v>
      </c>
      <c r="G434" s="1" t="n">
        <v>13675900</v>
      </c>
      <c r="H434" s="0" t="n">
        <f aca="false">(D434+E434)/2</f>
        <v>342</v>
      </c>
      <c r="I434" s="0" t="n">
        <f aca="false">H434*G434/1000000</f>
        <v>4677.1578</v>
      </c>
      <c r="P434" s="0" t="n">
        <f aca="false">IF(F434&gt;C434,1,0)</f>
        <v>0</v>
      </c>
    </row>
    <row r="435" customFormat="false" ht="13.8" hidden="false" customHeight="false" outlineLevel="0" collapsed="false">
      <c r="A435" s="0" t="s">
        <v>464</v>
      </c>
      <c r="B435" s="1" t="s">
        <v>451</v>
      </c>
      <c r="C435" s="1" t="n">
        <v>340</v>
      </c>
      <c r="D435" s="1" t="n">
        <v>348</v>
      </c>
      <c r="E435" s="1" t="n">
        <v>336</v>
      </c>
      <c r="F435" s="1" t="n">
        <v>344</v>
      </c>
      <c r="G435" s="1" t="n">
        <v>47984900</v>
      </c>
      <c r="H435" s="0" t="n">
        <f aca="false">(D435+E435)/2</f>
        <v>342</v>
      </c>
      <c r="I435" s="0" t="n">
        <f aca="false">H435*G435/1000000</f>
        <v>16410.8358</v>
      </c>
      <c r="P435" s="0" t="n">
        <f aca="false">IF(F435&gt;C435,1,0)</f>
        <v>1</v>
      </c>
    </row>
    <row r="436" customFormat="false" ht="13.8" hidden="false" customHeight="false" outlineLevel="0" collapsed="false">
      <c r="A436" s="0" t="s">
        <v>465</v>
      </c>
      <c r="B436" s="1" t="s">
        <v>451</v>
      </c>
      <c r="C436" s="1" t="n">
        <v>340</v>
      </c>
      <c r="D436" s="1" t="n">
        <v>344</v>
      </c>
      <c r="E436" s="1" t="n">
        <v>336</v>
      </c>
      <c r="F436" s="1" t="n">
        <v>340</v>
      </c>
      <c r="G436" s="1" t="n">
        <v>22878000</v>
      </c>
      <c r="H436" s="0" t="n">
        <f aca="false">(D436+E436)/2</f>
        <v>340</v>
      </c>
      <c r="I436" s="0" t="n">
        <f aca="false">H436*G436/1000000</f>
        <v>7778.52</v>
      </c>
      <c r="P436" s="0" t="n">
        <f aca="false">IF(F436&gt;C436,1,0)</f>
        <v>0</v>
      </c>
    </row>
    <row r="437" customFormat="false" ht="13.8" hidden="false" customHeight="false" outlineLevel="0" collapsed="false">
      <c r="A437" s="0" t="s">
        <v>466</v>
      </c>
      <c r="B437" s="1" t="s">
        <v>451</v>
      </c>
      <c r="C437" s="1" t="n">
        <v>338</v>
      </c>
      <c r="D437" s="1" t="n">
        <v>338</v>
      </c>
      <c r="E437" s="1" t="n">
        <v>328</v>
      </c>
      <c r="F437" s="1" t="n">
        <v>328</v>
      </c>
      <c r="G437" s="1" t="n">
        <v>11529600</v>
      </c>
      <c r="H437" s="0" t="n">
        <f aca="false">(D437+E437)/2</f>
        <v>333</v>
      </c>
      <c r="I437" s="0" t="n">
        <f aca="false">H437*G437/1000000</f>
        <v>3839.3568</v>
      </c>
      <c r="P437" s="0" t="n">
        <f aca="false">IF(F437&gt;C437,1,0)</f>
        <v>0</v>
      </c>
    </row>
    <row r="438" customFormat="false" ht="13.8" hidden="false" customHeight="false" outlineLevel="0" collapsed="false">
      <c r="A438" s="0" t="s">
        <v>467</v>
      </c>
      <c r="B438" s="1" t="s">
        <v>451</v>
      </c>
      <c r="C438" s="1" t="n">
        <v>336</v>
      </c>
      <c r="D438" s="1" t="n">
        <v>342</v>
      </c>
      <c r="E438" s="1" t="n">
        <v>334</v>
      </c>
      <c r="F438" s="1" t="n">
        <v>340</v>
      </c>
      <c r="G438" s="1" t="n">
        <v>16290400</v>
      </c>
      <c r="H438" s="0" t="n">
        <f aca="false">(D438+E438)/2</f>
        <v>338</v>
      </c>
      <c r="I438" s="0" t="n">
        <f aca="false">H438*G438/1000000</f>
        <v>5506.1552</v>
      </c>
      <c r="P438" s="0" t="n">
        <f aca="false">IF(F438&gt;C438,1,0)</f>
        <v>1</v>
      </c>
    </row>
    <row r="439" customFormat="false" ht="13.8" hidden="false" customHeight="false" outlineLevel="0" collapsed="false">
      <c r="A439" s="0" t="s">
        <v>468</v>
      </c>
      <c r="B439" s="1" t="s">
        <v>451</v>
      </c>
      <c r="C439" s="1" t="n">
        <v>340</v>
      </c>
      <c r="D439" s="1" t="n">
        <v>344</v>
      </c>
      <c r="E439" s="1" t="n">
        <v>336</v>
      </c>
      <c r="F439" s="1" t="n">
        <v>336</v>
      </c>
      <c r="G439" s="1" t="n">
        <v>12865900</v>
      </c>
      <c r="H439" s="0" t="n">
        <f aca="false">(D439+E439)/2</f>
        <v>340</v>
      </c>
      <c r="I439" s="0" t="n">
        <f aca="false">H439*G439/1000000</f>
        <v>4374.406</v>
      </c>
      <c r="P439" s="0" t="n">
        <f aca="false">IF(F439&gt;C439,1,0)</f>
        <v>0</v>
      </c>
    </row>
    <row r="440" customFormat="false" ht="13.8" hidden="false" customHeight="false" outlineLevel="0" collapsed="false">
      <c r="A440" s="0" t="s">
        <v>469</v>
      </c>
      <c r="B440" s="1" t="s">
        <v>451</v>
      </c>
      <c r="C440" s="1" t="n">
        <v>342</v>
      </c>
      <c r="D440" s="1" t="n">
        <v>346</v>
      </c>
      <c r="E440" s="1" t="n">
        <v>340</v>
      </c>
      <c r="F440" s="1" t="n">
        <v>340</v>
      </c>
      <c r="G440" s="1" t="n">
        <v>30128400</v>
      </c>
      <c r="H440" s="0" t="n">
        <f aca="false">(D440+E440)/2</f>
        <v>343</v>
      </c>
      <c r="I440" s="0" t="n">
        <f aca="false">H440*G440/1000000</f>
        <v>10334.0412</v>
      </c>
      <c r="P440" s="0" t="n">
        <f aca="false">IF(F440&gt;C440,1,0)</f>
        <v>0</v>
      </c>
    </row>
    <row r="441" customFormat="false" ht="13.8" hidden="false" customHeight="false" outlineLevel="0" collapsed="false">
      <c r="A441" s="0" t="s">
        <v>470</v>
      </c>
      <c r="B441" s="1" t="s">
        <v>451</v>
      </c>
      <c r="C441" s="1" t="n">
        <v>338</v>
      </c>
      <c r="D441" s="1" t="n">
        <v>348</v>
      </c>
      <c r="E441" s="1" t="n">
        <v>334</v>
      </c>
      <c r="F441" s="1" t="n">
        <v>348</v>
      </c>
      <c r="G441" s="1" t="n">
        <v>41351300</v>
      </c>
      <c r="H441" s="0" t="n">
        <f aca="false">(D441+E441)/2</f>
        <v>341</v>
      </c>
      <c r="I441" s="0" t="n">
        <f aca="false">H441*G441/1000000</f>
        <v>14100.7933</v>
      </c>
      <c r="P441" s="0" t="n">
        <f aca="false">IF(F441&gt;C441,1,0)</f>
        <v>1</v>
      </c>
    </row>
    <row r="442" customFormat="false" ht="13.8" hidden="false" customHeight="false" outlineLevel="0" collapsed="false">
      <c r="A442" s="0" t="s">
        <v>471</v>
      </c>
      <c r="B442" s="1" t="s">
        <v>451</v>
      </c>
      <c r="C442" s="1" t="n">
        <v>336</v>
      </c>
      <c r="D442" s="1" t="n">
        <v>342</v>
      </c>
      <c r="E442" s="1" t="n">
        <v>334</v>
      </c>
      <c r="F442" s="1" t="n">
        <v>342</v>
      </c>
      <c r="G442" s="1" t="n">
        <v>21055600</v>
      </c>
      <c r="H442" s="0" t="n">
        <f aca="false">(D442+E442)/2</f>
        <v>338</v>
      </c>
      <c r="I442" s="0" t="n">
        <f aca="false">H442*G442/1000000</f>
        <v>7116.7928</v>
      </c>
      <c r="P442" s="0" t="n">
        <f aca="false">IF(F442&gt;C442,1,0)</f>
        <v>1</v>
      </c>
    </row>
    <row r="443" customFormat="false" ht="13.8" hidden="false" customHeight="false" outlineLevel="0" collapsed="false">
      <c r="A443" s="0" t="s">
        <v>472</v>
      </c>
      <c r="B443" s="1" t="s">
        <v>451</v>
      </c>
      <c r="C443" s="1" t="n">
        <v>344</v>
      </c>
      <c r="D443" s="1" t="n">
        <v>346</v>
      </c>
      <c r="E443" s="1" t="n">
        <v>338</v>
      </c>
      <c r="F443" s="1" t="n">
        <v>338</v>
      </c>
      <c r="G443" s="1" t="n">
        <v>26410900</v>
      </c>
      <c r="H443" s="0" t="n">
        <f aca="false">(D443+E443)/2</f>
        <v>342</v>
      </c>
      <c r="I443" s="0" t="n">
        <f aca="false">H443*G443/1000000</f>
        <v>9032.5278</v>
      </c>
      <c r="P443" s="0" t="n">
        <f aca="false">IF(F443&gt;C443,1,0)</f>
        <v>0</v>
      </c>
    </row>
    <row r="444" customFormat="false" ht="13.8" hidden="false" customHeight="false" outlineLevel="0" collapsed="false">
      <c r="A444" s="0" t="s">
        <v>473</v>
      </c>
      <c r="B444" s="1" t="s">
        <v>451</v>
      </c>
      <c r="C444" s="1" t="n">
        <v>346</v>
      </c>
      <c r="D444" s="1" t="n">
        <v>346</v>
      </c>
      <c r="E444" s="1" t="n">
        <v>336</v>
      </c>
      <c r="F444" s="1" t="n">
        <v>338</v>
      </c>
      <c r="G444" s="1" t="n">
        <v>32735600</v>
      </c>
      <c r="H444" s="0" t="n">
        <f aca="false">(D444+E444)/2</f>
        <v>341</v>
      </c>
      <c r="I444" s="0" t="n">
        <f aca="false">H444*G444/1000000</f>
        <v>11162.8396</v>
      </c>
      <c r="P444" s="0" t="n">
        <f aca="false">IF(F444&gt;C444,1,0)</f>
        <v>0</v>
      </c>
    </row>
    <row r="445" customFormat="false" ht="13.8" hidden="false" customHeight="false" outlineLevel="0" collapsed="false">
      <c r="A445" s="0" t="s">
        <v>474</v>
      </c>
      <c r="B445" s="1" t="s">
        <v>451</v>
      </c>
      <c r="C445" s="1" t="n">
        <v>336</v>
      </c>
      <c r="D445" s="1" t="n">
        <v>346</v>
      </c>
      <c r="E445" s="1" t="n">
        <v>334</v>
      </c>
      <c r="F445" s="1" t="n">
        <v>342</v>
      </c>
      <c r="G445" s="1" t="n">
        <v>81787000</v>
      </c>
      <c r="H445" s="0" t="n">
        <f aca="false">(D445+E445)/2</f>
        <v>340</v>
      </c>
      <c r="I445" s="0" t="n">
        <f aca="false">H445*G445/1000000</f>
        <v>27807.58</v>
      </c>
      <c r="P445" s="0" t="n">
        <f aca="false">IF(F445&gt;C445,1,0)</f>
        <v>1</v>
      </c>
    </row>
    <row r="446" customFormat="false" ht="13.8" hidden="false" customHeight="false" outlineLevel="0" collapsed="false">
      <c r="A446" s="0" t="s">
        <v>475</v>
      </c>
      <c r="B446" s="1" t="s">
        <v>451</v>
      </c>
      <c r="C446" s="1" t="n">
        <v>332</v>
      </c>
      <c r="D446" s="1" t="n">
        <v>334</v>
      </c>
      <c r="E446" s="1" t="n">
        <v>326</v>
      </c>
      <c r="F446" s="1" t="n">
        <v>332</v>
      </c>
      <c r="G446" s="1" t="n">
        <v>27253700</v>
      </c>
      <c r="H446" s="0" t="n">
        <f aca="false">(D446+E446)/2</f>
        <v>330</v>
      </c>
      <c r="I446" s="0" t="n">
        <f aca="false">H446*G446/1000000</f>
        <v>8993.721</v>
      </c>
      <c r="P446" s="0" t="n">
        <f aca="false">IF(F446&gt;C446,1,0)</f>
        <v>0</v>
      </c>
    </row>
    <row r="447" customFormat="false" ht="13.8" hidden="false" customHeight="false" outlineLevel="0" collapsed="false">
      <c r="A447" s="0" t="s">
        <v>476</v>
      </c>
      <c r="B447" s="1" t="s">
        <v>451</v>
      </c>
      <c r="C447" s="1" t="n">
        <v>330</v>
      </c>
      <c r="D447" s="1" t="n">
        <v>336</v>
      </c>
      <c r="E447" s="1" t="n">
        <v>328</v>
      </c>
      <c r="F447" s="1" t="n">
        <v>332</v>
      </c>
      <c r="G447" s="1" t="n">
        <v>45067300</v>
      </c>
      <c r="H447" s="0" t="n">
        <f aca="false">(D447+E447)/2</f>
        <v>332</v>
      </c>
      <c r="I447" s="0" t="n">
        <f aca="false">H447*G447/1000000</f>
        <v>14962.3436</v>
      </c>
      <c r="P447" s="0" t="n">
        <f aca="false">IF(F447&gt;C447,1,0)</f>
        <v>1</v>
      </c>
    </row>
    <row r="448" customFormat="false" ht="13.8" hidden="false" customHeight="false" outlineLevel="0" collapsed="false">
      <c r="A448" s="0" t="s">
        <v>477</v>
      </c>
      <c r="B448" s="1" t="s">
        <v>451</v>
      </c>
      <c r="C448" s="1" t="n">
        <v>332</v>
      </c>
      <c r="D448" s="1" t="n">
        <v>334</v>
      </c>
      <c r="E448" s="1" t="n">
        <v>324</v>
      </c>
      <c r="F448" s="1" t="n">
        <v>324</v>
      </c>
      <c r="G448" s="1" t="n">
        <v>40101100</v>
      </c>
      <c r="H448" s="0" t="n">
        <f aca="false">(D448+E448)/2</f>
        <v>329</v>
      </c>
      <c r="I448" s="0" t="n">
        <f aca="false">H448*G448/1000000</f>
        <v>13193.2619</v>
      </c>
      <c r="P448" s="0" t="n">
        <f aca="false">IF(F448&gt;C448,1,0)</f>
        <v>0</v>
      </c>
    </row>
    <row r="449" customFormat="false" ht="13.8" hidden="false" customHeight="false" outlineLevel="0" collapsed="false">
      <c r="A449" s="0" t="s">
        <v>478</v>
      </c>
      <c r="B449" s="1" t="s">
        <v>451</v>
      </c>
      <c r="C449" s="1" t="n">
        <v>330</v>
      </c>
      <c r="D449" s="1" t="n">
        <v>338</v>
      </c>
      <c r="E449" s="1" t="n">
        <v>326</v>
      </c>
      <c r="F449" s="1" t="n">
        <v>334</v>
      </c>
      <c r="G449" s="1" t="n">
        <v>49822000</v>
      </c>
      <c r="H449" s="0" t="n">
        <f aca="false">(D449+E449)/2</f>
        <v>332</v>
      </c>
      <c r="I449" s="0" t="n">
        <f aca="false">H449*G449/1000000</f>
        <v>16540.904</v>
      </c>
      <c r="P449" s="0" t="n">
        <f aca="false">IF(F449&gt;C449,1,0)</f>
        <v>1</v>
      </c>
    </row>
    <row r="450" customFormat="false" ht="13.8" hidden="false" customHeight="false" outlineLevel="0" collapsed="false">
      <c r="A450" s="0" t="s">
        <v>479</v>
      </c>
      <c r="B450" s="1" t="s">
        <v>451</v>
      </c>
      <c r="C450" s="1" t="n">
        <v>330</v>
      </c>
      <c r="D450" s="1" t="n">
        <v>332</v>
      </c>
      <c r="E450" s="1" t="n">
        <v>324</v>
      </c>
      <c r="F450" s="1" t="n">
        <v>330</v>
      </c>
      <c r="G450" s="1" t="n">
        <v>30973400</v>
      </c>
      <c r="H450" s="0" t="n">
        <f aca="false">(D450+E450)/2</f>
        <v>328</v>
      </c>
      <c r="I450" s="0" t="n">
        <f aca="false">H450*G450/1000000</f>
        <v>10159.2752</v>
      </c>
      <c r="P450" s="0" t="n">
        <f aca="false">IF(F450&gt;C450,1,0)</f>
        <v>0</v>
      </c>
    </row>
    <row r="451" customFormat="false" ht="13.8" hidden="false" customHeight="false" outlineLevel="0" collapsed="false">
      <c r="A451" s="0" t="s">
        <v>480</v>
      </c>
      <c r="B451" s="1" t="s">
        <v>451</v>
      </c>
      <c r="C451" s="1" t="n">
        <v>336</v>
      </c>
      <c r="D451" s="1" t="n">
        <v>346</v>
      </c>
      <c r="E451" s="1" t="n">
        <v>328</v>
      </c>
      <c r="F451" s="1" t="n">
        <v>334</v>
      </c>
      <c r="G451" s="1" t="n">
        <v>81339200</v>
      </c>
      <c r="H451" s="0" t="n">
        <f aca="false">(D451+E451)/2</f>
        <v>337</v>
      </c>
      <c r="I451" s="0" t="n">
        <f aca="false">H451*G451/1000000</f>
        <v>27411.3104</v>
      </c>
      <c r="P451" s="0" t="n">
        <f aca="false">IF(F451&gt;C451,1,0)</f>
        <v>0</v>
      </c>
    </row>
    <row r="452" customFormat="false" ht="13.8" hidden="false" customHeight="false" outlineLevel="0" collapsed="false">
      <c r="A452" s="0" t="s">
        <v>481</v>
      </c>
      <c r="B452" s="1" t="s">
        <v>482</v>
      </c>
      <c r="C452" s="1" t="n">
        <v>7050</v>
      </c>
      <c r="D452" s="1" t="n">
        <v>7050</v>
      </c>
      <c r="E452" s="1" t="n">
        <v>7050</v>
      </c>
      <c r="F452" s="1" t="n">
        <v>7050</v>
      </c>
      <c r="G452" s="1" t="n">
        <v>11400</v>
      </c>
      <c r="H452" s="0" t="n">
        <f aca="false">(D452+E452)/2</f>
        <v>7050</v>
      </c>
      <c r="I452" s="0" t="n">
        <f aca="false">H452*G452/1000000</f>
        <v>80.37</v>
      </c>
      <c r="J452" s="0" t="n">
        <f aca="false">SUM(I452:I481)</f>
        <v>426725.0725</v>
      </c>
      <c r="K452" s="0" t="n">
        <f aca="false">AVERAGE(I452:I481)</f>
        <v>14224.1690833333</v>
      </c>
      <c r="L452" s="0" t="n">
        <f aca="false">AVERAGE(G452:G481)</f>
        <v>2103916.66666667</v>
      </c>
      <c r="M452" s="0" t="n">
        <f aca="false">_xlfn.STDEV.S(G452:G481)/L452</f>
        <v>1.23870774720324</v>
      </c>
      <c r="N452" s="0" t="n">
        <f aca="false">MIN(I452:I481)</f>
        <v>18.5725</v>
      </c>
      <c r="O452" s="0" t="n">
        <f aca="false">MAX(I452:I481)</f>
        <v>52985.52</v>
      </c>
      <c r="P452" s="0" t="n">
        <f aca="false">IF(F452&gt;C452,1,0)</f>
        <v>0</v>
      </c>
      <c r="Q452" s="0" t="n">
        <f aca="false">SUM(P452:P481)</f>
        <v>13</v>
      </c>
    </row>
    <row r="453" customFormat="false" ht="13.8" hidden="false" customHeight="false" outlineLevel="0" collapsed="false">
      <c r="A453" s="0" t="s">
        <v>483</v>
      </c>
      <c r="B453" s="1" t="s">
        <v>482</v>
      </c>
      <c r="C453" s="1" t="n">
        <v>7100</v>
      </c>
      <c r="D453" s="1" t="n">
        <v>7100</v>
      </c>
      <c r="E453" s="1" t="n">
        <v>7050</v>
      </c>
      <c r="F453" s="1" t="n">
        <v>7050</v>
      </c>
      <c r="G453" s="1" t="n">
        <v>22300</v>
      </c>
      <c r="H453" s="0" t="n">
        <f aca="false">(D453+E453)/2</f>
        <v>7075</v>
      </c>
      <c r="I453" s="0" t="n">
        <f aca="false">H453*G453/1000000</f>
        <v>157.7725</v>
      </c>
      <c r="P453" s="0" t="n">
        <f aca="false">IF(F453&gt;C453,1,0)</f>
        <v>0</v>
      </c>
    </row>
    <row r="454" customFormat="false" ht="13.8" hidden="false" customHeight="false" outlineLevel="0" collapsed="false">
      <c r="A454" s="0" t="s">
        <v>484</v>
      </c>
      <c r="B454" s="1" t="s">
        <v>482</v>
      </c>
      <c r="C454" s="1" t="n">
        <v>7125</v>
      </c>
      <c r="D454" s="1" t="n">
        <v>7125</v>
      </c>
      <c r="E454" s="1" t="n">
        <v>7050</v>
      </c>
      <c r="F454" s="1" t="n">
        <v>7100</v>
      </c>
      <c r="G454" s="1" t="n">
        <v>3577800</v>
      </c>
      <c r="H454" s="0" t="n">
        <f aca="false">(D454+E454)/2</f>
        <v>7087.5</v>
      </c>
      <c r="I454" s="0" t="n">
        <f aca="false">H454*G454/1000000</f>
        <v>25357.6575</v>
      </c>
      <c r="P454" s="0" t="n">
        <f aca="false">IF(F454&gt;C454,1,0)</f>
        <v>0</v>
      </c>
    </row>
    <row r="455" customFormat="false" ht="13.8" hidden="false" customHeight="false" outlineLevel="0" collapsed="false">
      <c r="A455" s="0" t="s">
        <v>485</v>
      </c>
      <c r="B455" s="1" t="s">
        <v>482</v>
      </c>
      <c r="C455" s="1" t="n">
        <v>7125</v>
      </c>
      <c r="D455" s="1" t="n">
        <v>7150</v>
      </c>
      <c r="E455" s="1" t="n">
        <v>7125</v>
      </c>
      <c r="F455" s="1" t="n">
        <v>7125</v>
      </c>
      <c r="G455" s="1" t="n">
        <v>828300</v>
      </c>
      <c r="H455" s="0" t="n">
        <f aca="false">(D455+E455)/2</f>
        <v>7137.5</v>
      </c>
      <c r="I455" s="0" t="n">
        <f aca="false">H455*G455/1000000</f>
        <v>5911.99125</v>
      </c>
      <c r="P455" s="0" t="n">
        <f aca="false">IF(F455&gt;C455,1,0)</f>
        <v>0</v>
      </c>
    </row>
    <row r="456" customFormat="false" ht="13.8" hidden="false" customHeight="false" outlineLevel="0" collapsed="false">
      <c r="A456" s="0" t="s">
        <v>486</v>
      </c>
      <c r="B456" s="1" t="s">
        <v>482</v>
      </c>
      <c r="C456" s="1" t="n">
        <v>7150</v>
      </c>
      <c r="D456" s="1" t="n">
        <v>7150</v>
      </c>
      <c r="E456" s="1" t="n">
        <v>7125</v>
      </c>
      <c r="F456" s="1" t="n">
        <v>7125</v>
      </c>
      <c r="G456" s="1" t="n">
        <v>10500</v>
      </c>
      <c r="H456" s="0" t="n">
        <f aca="false">(D456+E456)/2</f>
        <v>7137.5</v>
      </c>
      <c r="I456" s="0" t="n">
        <f aca="false">H456*G456/1000000</f>
        <v>74.94375</v>
      </c>
      <c r="P456" s="0" t="n">
        <f aca="false">IF(F456&gt;C456,1,0)</f>
        <v>0</v>
      </c>
    </row>
    <row r="457" customFormat="false" ht="13.8" hidden="false" customHeight="false" outlineLevel="0" collapsed="false">
      <c r="A457" s="0" t="s">
        <v>487</v>
      </c>
      <c r="B457" s="1" t="s">
        <v>482</v>
      </c>
      <c r="C457" s="1" t="n">
        <v>7050</v>
      </c>
      <c r="D457" s="1" t="n">
        <v>7150</v>
      </c>
      <c r="E457" s="1" t="n">
        <v>7050</v>
      </c>
      <c r="F457" s="1" t="n">
        <v>7150</v>
      </c>
      <c r="G457" s="1" t="n">
        <v>5452100</v>
      </c>
      <c r="H457" s="0" t="n">
        <f aca="false">(D457+E457)/2</f>
        <v>7100</v>
      </c>
      <c r="I457" s="0" t="n">
        <f aca="false">H457*G457/1000000</f>
        <v>38709.91</v>
      </c>
      <c r="P457" s="0" t="n">
        <f aca="false">IF(F457&gt;C457,1,0)</f>
        <v>1</v>
      </c>
    </row>
    <row r="458" customFormat="false" ht="13.8" hidden="false" customHeight="false" outlineLevel="0" collapsed="false">
      <c r="A458" s="0" t="s">
        <v>488</v>
      </c>
      <c r="B458" s="1" t="s">
        <v>482</v>
      </c>
      <c r="C458" s="1" t="n">
        <v>7000</v>
      </c>
      <c r="D458" s="1" t="n">
        <v>7050</v>
      </c>
      <c r="E458" s="1" t="n">
        <v>7000</v>
      </c>
      <c r="F458" s="1" t="n">
        <v>7050</v>
      </c>
      <c r="G458" s="1" t="n">
        <v>3611200</v>
      </c>
      <c r="H458" s="0" t="n">
        <f aca="false">(D458+E458)/2</f>
        <v>7025</v>
      </c>
      <c r="I458" s="0" t="n">
        <f aca="false">H458*G458/1000000</f>
        <v>25368.68</v>
      </c>
      <c r="P458" s="0" t="n">
        <f aca="false">IF(F458&gt;C458,1,0)</f>
        <v>1</v>
      </c>
    </row>
    <row r="459" customFormat="false" ht="13.8" hidden="false" customHeight="false" outlineLevel="0" collapsed="false">
      <c r="A459" s="0" t="s">
        <v>489</v>
      </c>
      <c r="B459" s="1" t="s">
        <v>482</v>
      </c>
      <c r="C459" s="1" t="n">
        <v>6975</v>
      </c>
      <c r="D459" s="1" t="n">
        <v>7000</v>
      </c>
      <c r="E459" s="1" t="n">
        <v>6975</v>
      </c>
      <c r="F459" s="1" t="n">
        <v>7000</v>
      </c>
      <c r="G459" s="1" t="n">
        <v>1030500</v>
      </c>
      <c r="H459" s="0" t="n">
        <f aca="false">(D459+E459)/2</f>
        <v>6987.5</v>
      </c>
      <c r="I459" s="0" t="n">
        <f aca="false">H459*G459/1000000</f>
        <v>7200.61875</v>
      </c>
      <c r="P459" s="0" t="n">
        <f aca="false">IF(F459&gt;C459,1,0)</f>
        <v>1</v>
      </c>
    </row>
    <row r="460" customFormat="false" ht="13.8" hidden="false" customHeight="false" outlineLevel="0" collapsed="false">
      <c r="A460" s="0" t="s">
        <v>490</v>
      </c>
      <c r="B460" s="1" t="s">
        <v>482</v>
      </c>
      <c r="C460" s="1" t="n">
        <v>7100</v>
      </c>
      <c r="D460" s="1" t="n">
        <v>7100</v>
      </c>
      <c r="E460" s="1" t="n">
        <v>6975</v>
      </c>
      <c r="F460" s="1" t="n">
        <v>6975</v>
      </c>
      <c r="G460" s="1" t="n">
        <v>36000</v>
      </c>
      <c r="H460" s="0" t="n">
        <f aca="false">(D460+E460)/2</f>
        <v>7037.5</v>
      </c>
      <c r="I460" s="0" t="n">
        <f aca="false">H460*G460/1000000</f>
        <v>253.35</v>
      </c>
      <c r="P460" s="0" t="n">
        <f aca="false">IF(F460&gt;C460,1,0)</f>
        <v>0</v>
      </c>
    </row>
    <row r="461" customFormat="false" ht="13.8" hidden="false" customHeight="false" outlineLevel="0" collapsed="false">
      <c r="A461" s="0" t="s">
        <v>491</v>
      </c>
      <c r="B461" s="1" t="s">
        <v>482</v>
      </c>
      <c r="C461" s="1" t="n">
        <v>7075</v>
      </c>
      <c r="D461" s="1" t="n">
        <v>7150</v>
      </c>
      <c r="E461" s="1" t="n">
        <v>7075</v>
      </c>
      <c r="F461" s="1" t="n">
        <v>7100</v>
      </c>
      <c r="G461" s="1" t="n">
        <v>5547800</v>
      </c>
      <c r="H461" s="0" t="n">
        <f aca="false">(D461+E461)/2</f>
        <v>7112.5</v>
      </c>
      <c r="I461" s="0" t="n">
        <f aca="false">H461*G461/1000000</f>
        <v>39458.7275</v>
      </c>
      <c r="P461" s="0" t="n">
        <f aca="false">IF(F461&gt;C461,1,0)</f>
        <v>1</v>
      </c>
    </row>
    <row r="462" customFormat="false" ht="13.8" hidden="false" customHeight="false" outlineLevel="0" collapsed="false">
      <c r="A462" s="0" t="s">
        <v>492</v>
      </c>
      <c r="B462" s="1" t="s">
        <v>482</v>
      </c>
      <c r="C462" s="1" t="n">
        <v>7225</v>
      </c>
      <c r="D462" s="1" t="n">
        <v>7225</v>
      </c>
      <c r="E462" s="1" t="n">
        <v>7075</v>
      </c>
      <c r="F462" s="1" t="n">
        <v>7075</v>
      </c>
      <c r="G462" s="1" t="n">
        <v>4047800</v>
      </c>
      <c r="H462" s="0" t="n">
        <f aca="false">(D462+E462)/2</f>
        <v>7150</v>
      </c>
      <c r="I462" s="0" t="n">
        <f aca="false">H462*G462/1000000</f>
        <v>28941.77</v>
      </c>
      <c r="P462" s="0" t="n">
        <f aca="false">IF(F462&gt;C462,1,0)</f>
        <v>0</v>
      </c>
    </row>
    <row r="463" customFormat="false" ht="13.8" hidden="false" customHeight="false" outlineLevel="0" collapsed="false">
      <c r="A463" s="0" t="s">
        <v>493</v>
      </c>
      <c r="B463" s="1" t="s">
        <v>482</v>
      </c>
      <c r="C463" s="1" t="n">
        <v>7175</v>
      </c>
      <c r="D463" s="1" t="n">
        <v>7250</v>
      </c>
      <c r="E463" s="1" t="n">
        <v>7150</v>
      </c>
      <c r="F463" s="1" t="n">
        <v>7250</v>
      </c>
      <c r="G463" s="1" t="n">
        <v>7359100</v>
      </c>
      <c r="H463" s="0" t="n">
        <f aca="false">(D463+E463)/2</f>
        <v>7200</v>
      </c>
      <c r="I463" s="0" t="n">
        <f aca="false">H463*G463/1000000</f>
        <v>52985.52</v>
      </c>
      <c r="P463" s="0" t="n">
        <f aca="false">IF(F463&gt;C463,1,0)</f>
        <v>1</v>
      </c>
    </row>
    <row r="464" customFormat="false" ht="13.8" hidden="false" customHeight="false" outlineLevel="0" collapsed="false">
      <c r="A464" s="0" t="s">
        <v>494</v>
      </c>
      <c r="B464" s="1" t="s">
        <v>482</v>
      </c>
      <c r="C464" s="1" t="n">
        <v>7500</v>
      </c>
      <c r="D464" s="1" t="n">
        <v>7650</v>
      </c>
      <c r="E464" s="1" t="n">
        <v>7175</v>
      </c>
      <c r="F464" s="1" t="n">
        <v>7175</v>
      </c>
      <c r="G464" s="1" t="n">
        <v>4519700</v>
      </c>
      <c r="H464" s="0" t="n">
        <f aca="false">(D464+E464)/2</f>
        <v>7412.5</v>
      </c>
      <c r="I464" s="0" t="n">
        <f aca="false">H464*G464/1000000</f>
        <v>33502.27625</v>
      </c>
      <c r="P464" s="0" t="n">
        <f aca="false">IF(F464&gt;C464,1,0)</f>
        <v>0</v>
      </c>
    </row>
    <row r="465" customFormat="false" ht="13.8" hidden="false" customHeight="false" outlineLevel="0" collapsed="false">
      <c r="A465" s="0" t="s">
        <v>495</v>
      </c>
      <c r="B465" s="1" t="s">
        <v>482</v>
      </c>
      <c r="C465" s="1" t="n">
        <v>6525</v>
      </c>
      <c r="D465" s="1" t="n">
        <v>7750</v>
      </c>
      <c r="E465" s="1" t="n">
        <v>6475</v>
      </c>
      <c r="F465" s="1" t="n">
        <v>7750</v>
      </c>
      <c r="G465" s="1" t="n">
        <v>7037400</v>
      </c>
      <c r="H465" s="0" t="n">
        <f aca="false">(D465+E465)/2</f>
        <v>7112.5</v>
      </c>
      <c r="I465" s="0" t="n">
        <f aca="false">H465*G465/1000000</f>
        <v>50053.5075</v>
      </c>
      <c r="P465" s="0" t="n">
        <f aca="false">IF(F465&gt;C465,1,0)</f>
        <v>1</v>
      </c>
    </row>
    <row r="466" customFormat="false" ht="13.8" hidden="false" customHeight="false" outlineLevel="0" collapsed="false">
      <c r="A466" s="0" t="s">
        <v>496</v>
      </c>
      <c r="B466" s="1" t="s">
        <v>482</v>
      </c>
      <c r="C466" s="1" t="n">
        <v>6325</v>
      </c>
      <c r="D466" s="1" t="n">
        <v>6550</v>
      </c>
      <c r="E466" s="1" t="n">
        <v>6325</v>
      </c>
      <c r="F466" s="1" t="n">
        <v>6525</v>
      </c>
      <c r="G466" s="1" t="n">
        <v>7176600</v>
      </c>
      <c r="H466" s="0" t="n">
        <f aca="false">(D466+E466)/2</f>
        <v>6437.5</v>
      </c>
      <c r="I466" s="0" t="n">
        <f aca="false">H466*G466/1000000</f>
        <v>46199.3625</v>
      </c>
      <c r="P466" s="0" t="n">
        <f aca="false">IF(F466&gt;C466,1,0)</f>
        <v>1</v>
      </c>
    </row>
    <row r="467" customFormat="false" ht="13.8" hidden="false" customHeight="false" outlineLevel="0" collapsed="false">
      <c r="A467" s="0" t="s">
        <v>497</v>
      </c>
      <c r="B467" s="1" t="s">
        <v>482</v>
      </c>
      <c r="C467" s="1" t="n">
        <v>6350</v>
      </c>
      <c r="D467" s="1" t="n">
        <v>6350</v>
      </c>
      <c r="E467" s="1" t="n">
        <v>6225</v>
      </c>
      <c r="F467" s="1" t="n">
        <v>6300</v>
      </c>
      <c r="G467" s="1" t="n">
        <v>1194300</v>
      </c>
      <c r="H467" s="0" t="n">
        <f aca="false">(D467+E467)/2</f>
        <v>6287.5</v>
      </c>
      <c r="I467" s="0" t="n">
        <f aca="false">H467*G467/1000000</f>
        <v>7509.16125</v>
      </c>
      <c r="P467" s="0" t="n">
        <f aca="false">IF(F467&gt;C467,1,0)</f>
        <v>0</v>
      </c>
    </row>
    <row r="468" customFormat="false" ht="13.8" hidden="false" customHeight="false" outlineLevel="0" collapsed="false">
      <c r="A468" s="0" t="s">
        <v>498</v>
      </c>
      <c r="B468" s="1" t="s">
        <v>482</v>
      </c>
      <c r="C468" s="1" t="n">
        <v>5650</v>
      </c>
      <c r="D468" s="1" t="n">
        <v>6425</v>
      </c>
      <c r="E468" s="1" t="n">
        <v>5625</v>
      </c>
      <c r="F468" s="1" t="n">
        <v>6350</v>
      </c>
      <c r="G468" s="1" t="n">
        <v>1121500</v>
      </c>
      <c r="H468" s="0" t="n">
        <f aca="false">(D468+E468)/2</f>
        <v>6025</v>
      </c>
      <c r="I468" s="0" t="n">
        <f aca="false">H468*G468/1000000</f>
        <v>6757.0375</v>
      </c>
      <c r="P468" s="0" t="n">
        <f aca="false">IF(F468&gt;C468,1,0)</f>
        <v>1</v>
      </c>
    </row>
    <row r="469" customFormat="false" ht="13.8" hidden="false" customHeight="false" outlineLevel="0" collapsed="false">
      <c r="A469" s="0" t="s">
        <v>499</v>
      </c>
      <c r="B469" s="1" t="s">
        <v>482</v>
      </c>
      <c r="C469" s="1" t="n">
        <v>5675</v>
      </c>
      <c r="D469" s="1" t="n">
        <v>5675</v>
      </c>
      <c r="E469" s="1" t="n">
        <v>5625</v>
      </c>
      <c r="F469" s="1" t="n">
        <v>5650</v>
      </c>
      <c r="G469" s="1" t="n">
        <v>910500</v>
      </c>
      <c r="H469" s="0" t="n">
        <f aca="false">(D469+E469)/2</f>
        <v>5650</v>
      </c>
      <c r="I469" s="0" t="n">
        <f aca="false">H469*G469/1000000</f>
        <v>5144.325</v>
      </c>
      <c r="P469" s="0" t="n">
        <f aca="false">IF(F469&gt;C469,1,0)</f>
        <v>0</v>
      </c>
    </row>
    <row r="470" customFormat="false" ht="13.8" hidden="false" customHeight="false" outlineLevel="0" collapsed="false">
      <c r="A470" s="0" t="s">
        <v>500</v>
      </c>
      <c r="B470" s="1" t="s">
        <v>482</v>
      </c>
      <c r="C470" s="1" t="n">
        <v>5575</v>
      </c>
      <c r="D470" s="1" t="n">
        <v>5675</v>
      </c>
      <c r="E470" s="1" t="n">
        <v>5575</v>
      </c>
      <c r="F470" s="1" t="n">
        <v>5675</v>
      </c>
      <c r="G470" s="1" t="n">
        <v>36900</v>
      </c>
      <c r="H470" s="0" t="n">
        <f aca="false">(D470+E470)/2</f>
        <v>5625</v>
      </c>
      <c r="I470" s="0" t="n">
        <f aca="false">H470*G470/1000000</f>
        <v>207.5625</v>
      </c>
      <c r="P470" s="0" t="n">
        <f aca="false">IF(F470&gt;C470,1,0)</f>
        <v>1</v>
      </c>
    </row>
    <row r="471" customFormat="false" ht="13.8" hidden="false" customHeight="false" outlineLevel="0" collapsed="false">
      <c r="A471" s="0" t="s">
        <v>501</v>
      </c>
      <c r="B471" s="1" t="s">
        <v>482</v>
      </c>
      <c r="C471" s="1" t="n">
        <v>5625</v>
      </c>
      <c r="D471" s="1" t="n">
        <v>5625</v>
      </c>
      <c r="E471" s="1" t="n">
        <v>5575</v>
      </c>
      <c r="F471" s="1" t="n">
        <v>5575</v>
      </c>
      <c r="G471" s="1" t="n">
        <v>16300</v>
      </c>
      <c r="H471" s="0" t="n">
        <f aca="false">(D471+E471)/2</f>
        <v>5600</v>
      </c>
      <c r="I471" s="0" t="n">
        <f aca="false">H471*G471/1000000</f>
        <v>91.28</v>
      </c>
      <c r="P471" s="0" t="n">
        <f aca="false">IF(F471&gt;C471,1,0)</f>
        <v>0</v>
      </c>
    </row>
    <row r="472" customFormat="false" ht="13.8" hidden="false" customHeight="false" outlineLevel="0" collapsed="false">
      <c r="A472" s="0" t="s">
        <v>502</v>
      </c>
      <c r="B472" s="1" t="s">
        <v>482</v>
      </c>
      <c r="C472" s="1" t="n">
        <v>5500</v>
      </c>
      <c r="D472" s="1" t="n">
        <v>5625</v>
      </c>
      <c r="E472" s="1" t="n">
        <v>5475</v>
      </c>
      <c r="F472" s="1" t="n">
        <v>5625</v>
      </c>
      <c r="G472" s="1" t="n">
        <v>56200</v>
      </c>
      <c r="H472" s="0" t="n">
        <f aca="false">(D472+E472)/2</f>
        <v>5550</v>
      </c>
      <c r="I472" s="0" t="n">
        <f aca="false">H472*G472/1000000</f>
        <v>311.91</v>
      </c>
      <c r="P472" s="0" t="n">
        <f aca="false">IF(F472&gt;C472,1,0)</f>
        <v>1</v>
      </c>
    </row>
    <row r="473" customFormat="false" ht="13.8" hidden="false" customHeight="false" outlineLevel="0" collapsed="false">
      <c r="A473" s="0" t="s">
        <v>503</v>
      </c>
      <c r="B473" s="1" t="s">
        <v>482</v>
      </c>
      <c r="C473" s="1" t="n">
        <v>5500</v>
      </c>
      <c r="D473" s="1" t="n">
        <v>5500</v>
      </c>
      <c r="E473" s="1" t="n">
        <v>5475</v>
      </c>
      <c r="F473" s="1" t="n">
        <v>5500</v>
      </c>
      <c r="G473" s="1" t="n">
        <v>10600</v>
      </c>
      <c r="H473" s="0" t="n">
        <f aca="false">(D473+E473)/2</f>
        <v>5487.5</v>
      </c>
      <c r="I473" s="0" t="n">
        <f aca="false">H473*G473/1000000</f>
        <v>58.1675</v>
      </c>
      <c r="P473" s="0" t="n">
        <f aca="false">IF(F473&gt;C473,1,0)</f>
        <v>0</v>
      </c>
    </row>
    <row r="474" customFormat="false" ht="13.8" hidden="false" customHeight="false" outlineLevel="0" collapsed="false">
      <c r="A474" s="0" t="s">
        <v>504</v>
      </c>
      <c r="B474" s="1" t="s">
        <v>482</v>
      </c>
      <c r="C474" s="1" t="n">
        <v>5500</v>
      </c>
      <c r="D474" s="1" t="n">
        <v>5500</v>
      </c>
      <c r="E474" s="1" t="n">
        <v>5500</v>
      </c>
      <c r="F474" s="1" t="n">
        <v>5500</v>
      </c>
      <c r="G474" s="1" t="n">
        <v>10900</v>
      </c>
      <c r="H474" s="0" t="n">
        <f aca="false">(D474+E474)/2</f>
        <v>5500</v>
      </c>
      <c r="I474" s="0" t="n">
        <f aca="false">H474*G474/1000000</f>
        <v>59.95</v>
      </c>
      <c r="P474" s="0" t="n">
        <f aca="false">IF(F474&gt;C474,1,0)</f>
        <v>0</v>
      </c>
    </row>
    <row r="475" customFormat="false" ht="13.8" hidden="false" customHeight="false" outlineLevel="0" collapsed="false">
      <c r="A475" s="0" t="s">
        <v>505</v>
      </c>
      <c r="B475" s="1" t="s">
        <v>482</v>
      </c>
      <c r="C475" s="1" t="n">
        <v>5575</v>
      </c>
      <c r="D475" s="1" t="n">
        <v>5575</v>
      </c>
      <c r="E475" s="1" t="n">
        <v>5525</v>
      </c>
      <c r="F475" s="1" t="n">
        <v>5525</v>
      </c>
      <c r="G475" s="1" t="n">
        <v>21400</v>
      </c>
      <c r="H475" s="0" t="n">
        <f aca="false">(D475+E475)/2</f>
        <v>5550</v>
      </c>
      <c r="I475" s="0" t="n">
        <f aca="false">H475*G475/1000000</f>
        <v>118.77</v>
      </c>
      <c r="P475" s="0" t="n">
        <f aca="false">IF(F475&gt;C475,1,0)</f>
        <v>0</v>
      </c>
    </row>
    <row r="476" customFormat="false" ht="13.8" hidden="false" customHeight="false" outlineLevel="0" collapsed="false">
      <c r="A476" s="0" t="s">
        <v>506</v>
      </c>
      <c r="B476" s="1" t="s">
        <v>482</v>
      </c>
      <c r="C476" s="1" t="n">
        <v>5550</v>
      </c>
      <c r="D476" s="1" t="n">
        <v>5575</v>
      </c>
      <c r="E476" s="1" t="n">
        <v>5550</v>
      </c>
      <c r="F476" s="1" t="n">
        <v>5575</v>
      </c>
      <c r="G476" s="1" t="n">
        <v>19900</v>
      </c>
      <c r="H476" s="0" t="n">
        <f aca="false">(D476+E476)/2</f>
        <v>5562.5</v>
      </c>
      <c r="I476" s="0" t="n">
        <f aca="false">H476*G476/1000000</f>
        <v>110.69375</v>
      </c>
      <c r="P476" s="0" t="n">
        <f aca="false">IF(F476&gt;C476,1,0)</f>
        <v>1</v>
      </c>
    </row>
    <row r="477" customFormat="false" ht="13.8" hidden="false" customHeight="false" outlineLevel="0" collapsed="false">
      <c r="A477" s="0" t="s">
        <v>507</v>
      </c>
      <c r="B477" s="1" t="s">
        <v>482</v>
      </c>
      <c r="C477" s="1" t="n">
        <v>5575</v>
      </c>
      <c r="D477" s="1" t="n">
        <v>5575</v>
      </c>
      <c r="E477" s="1" t="n">
        <v>5550</v>
      </c>
      <c r="F477" s="1" t="n">
        <v>5550</v>
      </c>
      <c r="G477" s="1" t="n">
        <v>10500</v>
      </c>
      <c r="H477" s="0" t="n">
        <f aca="false">(D477+E477)/2</f>
        <v>5562.5</v>
      </c>
      <c r="I477" s="0" t="n">
        <f aca="false">H477*G477/1000000</f>
        <v>58.40625</v>
      </c>
      <c r="P477" s="0" t="n">
        <f aca="false">IF(F477&gt;C477,1,0)</f>
        <v>0</v>
      </c>
    </row>
    <row r="478" customFormat="false" ht="13.8" hidden="false" customHeight="false" outlineLevel="0" collapsed="false">
      <c r="A478" s="0" t="s">
        <v>508</v>
      </c>
      <c r="B478" s="1" t="s">
        <v>482</v>
      </c>
      <c r="C478" s="1" t="n">
        <v>5525</v>
      </c>
      <c r="D478" s="1" t="n">
        <v>5600</v>
      </c>
      <c r="E478" s="1" t="n">
        <v>5525</v>
      </c>
      <c r="F478" s="1" t="n">
        <v>5575</v>
      </c>
      <c r="G478" s="1" t="n">
        <v>29000</v>
      </c>
      <c r="H478" s="0" t="n">
        <f aca="false">(D478+E478)/2</f>
        <v>5562.5</v>
      </c>
      <c r="I478" s="0" t="n">
        <f aca="false">H478*G478/1000000</f>
        <v>161.3125</v>
      </c>
      <c r="P478" s="0" t="n">
        <f aca="false">IF(F478&gt;C478,1,0)</f>
        <v>1</v>
      </c>
    </row>
    <row r="479" customFormat="false" ht="13.8" hidden="false" customHeight="false" outlineLevel="0" collapsed="false">
      <c r="A479" s="0" t="s">
        <v>509</v>
      </c>
      <c r="B479" s="1" t="s">
        <v>482</v>
      </c>
      <c r="C479" s="1" t="n">
        <v>5450</v>
      </c>
      <c r="D479" s="1" t="n">
        <v>5525</v>
      </c>
      <c r="E479" s="1" t="n">
        <v>5425</v>
      </c>
      <c r="F479" s="1" t="n">
        <v>5525</v>
      </c>
      <c r="G479" s="1" t="n">
        <v>3729900</v>
      </c>
      <c r="H479" s="0" t="n">
        <f aca="false">(D479+E479)/2</f>
        <v>5475</v>
      </c>
      <c r="I479" s="0" t="n">
        <f aca="false">H479*G479/1000000</f>
        <v>20421.2025</v>
      </c>
      <c r="P479" s="0" t="n">
        <f aca="false">IF(F479&gt;C479,1,0)</f>
        <v>1</v>
      </c>
    </row>
    <row r="480" customFormat="false" ht="13.8" hidden="false" customHeight="false" outlineLevel="0" collapsed="false">
      <c r="A480" s="0" t="s">
        <v>510</v>
      </c>
      <c r="B480" s="1" t="s">
        <v>482</v>
      </c>
      <c r="C480" s="1" t="n">
        <v>5475</v>
      </c>
      <c r="D480" s="1" t="n">
        <v>5475</v>
      </c>
      <c r="E480" s="1" t="n">
        <v>5450</v>
      </c>
      <c r="F480" s="1" t="n">
        <v>5450</v>
      </c>
      <c r="G480" s="1" t="n">
        <v>3400</v>
      </c>
      <c r="H480" s="0" t="n">
        <f aca="false">(D480+E480)/2</f>
        <v>5462.5</v>
      </c>
      <c r="I480" s="0" t="n">
        <f aca="false">H480*G480/1000000</f>
        <v>18.5725</v>
      </c>
      <c r="P480" s="0" t="n">
        <f aca="false">IF(F480&gt;C480,1,0)</f>
        <v>0</v>
      </c>
    </row>
    <row r="481" customFormat="false" ht="13.8" hidden="false" customHeight="false" outlineLevel="0" collapsed="false">
      <c r="A481" s="0" t="s">
        <v>511</v>
      </c>
      <c r="B481" s="1" t="s">
        <v>482</v>
      </c>
      <c r="C481" s="1" t="n">
        <v>5500</v>
      </c>
      <c r="D481" s="1" t="n">
        <v>5600</v>
      </c>
      <c r="E481" s="1" t="n">
        <v>5475</v>
      </c>
      <c r="F481" s="1" t="n">
        <v>5475</v>
      </c>
      <c r="G481" s="1" t="n">
        <v>5677700</v>
      </c>
      <c r="H481" s="0" t="n">
        <f aca="false">(D481+E481)/2</f>
        <v>5537.5</v>
      </c>
      <c r="I481" s="0" t="n">
        <f aca="false">H481*G481/1000000</f>
        <v>31440.26375</v>
      </c>
      <c r="P481" s="0" t="n">
        <f aca="false">IF(F481&gt;C481,1,0)</f>
        <v>0</v>
      </c>
    </row>
    <row r="482" customFormat="false" ht="13.8" hidden="false" customHeight="false" outlineLevel="0" collapsed="false">
      <c r="A482" s="0" t="s">
        <v>512</v>
      </c>
      <c r="B482" s="1" t="s">
        <v>513</v>
      </c>
      <c r="C482" s="1" t="n">
        <v>250</v>
      </c>
      <c r="D482" s="1" t="n">
        <v>250</v>
      </c>
      <c r="E482" s="1" t="n">
        <v>238</v>
      </c>
      <c r="F482" s="1" t="n">
        <v>242</v>
      </c>
      <c r="G482" s="1" t="n">
        <v>13400</v>
      </c>
      <c r="H482" s="0" t="n">
        <f aca="false">(D482+E482)/2</f>
        <v>244</v>
      </c>
      <c r="I482" s="0" t="n">
        <f aca="false">H482*G482/1000000</f>
        <v>3.2696</v>
      </c>
      <c r="J482" s="0" t="n">
        <f aca="false">SUM(I482:I511)</f>
        <v>671.7502</v>
      </c>
      <c r="K482" s="0" t="n">
        <f aca="false">AVERAGE(I482:I511)</f>
        <v>22.3916733333333</v>
      </c>
      <c r="L482" s="0" t="n">
        <f aca="false">AVERAGE(G482:G511)</f>
        <v>89030</v>
      </c>
      <c r="M482" s="0" t="n">
        <f aca="false">_xlfn.STDEV.S(G482:G511)/L482</f>
        <v>1.37875847131375</v>
      </c>
      <c r="N482" s="0" t="n">
        <f aca="false">MIN(I482:I511)</f>
        <v>0.153</v>
      </c>
      <c r="O482" s="0" t="n">
        <f aca="false">MAX(I482:I511)</f>
        <v>168.1944</v>
      </c>
      <c r="P482" s="0" t="n">
        <f aca="false">IF(F482&gt;C482,1,0)</f>
        <v>0</v>
      </c>
      <c r="Q482" s="0" t="n">
        <f aca="false">SUM(P482:P511)</f>
        <v>2</v>
      </c>
    </row>
    <row r="483" customFormat="false" ht="13.8" hidden="false" customHeight="false" outlineLevel="0" collapsed="false">
      <c r="A483" s="0" t="s">
        <v>514</v>
      </c>
      <c r="B483" s="1" t="s">
        <v>513</v>
      </c>
      <c r="C483" s="1" t="n">
        <v>246</v>
      </c>
      <c r="D483" s="1" t="n">
        <v>246</v>
      </c>
      <c r="E483" s="1" t="n">
        <v>236</v>
      </c>
      <c r="F483" s="1" t="n">
        <v>240</v>
      </c>
      <c r="G483" s="1" t="n">
        <v>35000</v>
      </c>
      <c r="H483" s="0" t="n">
        <f aca="false">(D483+E483)/2</f>
        <v>241</v>
      </c>
      <c r="I483" s="0" t="n">
        <f aca="false">H483*G483/1000000</f>
        <v>8.435</v>
      </c>
      <c r="P483" s="0" t="n">
        <f aca="false">IF(F483&gt;C483,1,0)</f>
        <v>0</v>
      </c>
    </row>
    <row r="484" customFormat="false" ht="13.8" hidden="false" customHeight="false" outlineLevel="0" collapsed="false">
      <c r="A484" s="0" t="s">
        <v>515</v>
      </c>
      <c r="B484" s="1" t="s">
        <v>513</v>
      </c>
      <c r="C484" s="1" t="n">
        <v>252</v>
      </c>
      <c r="D484" s="1" t="n">
        <v>252</v>
      </c>
      <c r="E484" s="1" t="n">
        <v>230</v>
      </c>
      <c r="F484" s="1" t="n">
        <v>240</v>
      </c>
      <c r="G484" s="1" t="n">
        <v>92000</v>
      </c>
      <c r="H484" s="0" t="n">
        <f aca="false">(D484+E484)/2</f>
        <v>241</v>
      </c>
      <c r="I484" s="0" t="n">
        <f aca="false">H484*G484/1000000</f>
        <v>22.172</v>
      </c>
      <c r="P484" s="0" t="n">
        <f aca="false">IF(F484&gt;C484,1,0)</f>
        <v>0</v>
      </c>
    </row>
    <row r="485" customFormat="false" ht="13.8" hidden="false" customHeight="false" outlineLevel="0" collapsed="false">
      <c r="A485" s="0" t="s">
        <v>516</v>
      </c>
      <c r="B485" s="1" t="s">
        <v>513</v>
      </c>
      <c r="C485" s="1" t="n">
        <v>246</v>
      </c>
      <c r="D485" s="1" t="n">
        <v>246</v>
      </c>
      <c r="E485" s="1" t="n">
        <v>240</v>
      </c>
      <c r="F485" s="1" t="n">
        <v>242</v>
      </c>
      <c r="G485" s="1" t="n">
        <v>29000</v>
      </c>
      <c r="H485" s="0" t="n">
        <f aca="false">(D485+E485)/2</f>
        <v>243</v>
      </c>
      <c r="I485" s="0" t="n">
        <f aca="false">H485*G485/1000000</f>
        <v>7.047</v>
      </c>
      <c r="P485" s="0" t="n">
        <f aca="false">IF(F485&gt;C485,1,0)</f>
        <v>0</v>
      </c>
    </row>
    <row r="486" customFormat="false" ht="13.8" hidden="false" customHeight="false" outlineLevel="0" collapsed="false">
      <c r="A486" s="0" t="s">
        <v>517</v>
      </c>
      <c r="B486" s="1" t="s">
        <v>513</v>
      </c>
      <c r="C486" s="1" t="n">
        <v>250</v>
      </c>
      <c r="D486" s="1" t="n">
        <v>250</v>
      </c>
      <c r="E486" s="1" t="n">
        <v>238</v>
      </c>
      <c r="F486" s="1" t="n">
        <v>240</v>
      </c>
      <c r="G486" s="1" t="n">
        <v>84400</v>
      </c>
      <c r="H486" s="0" t="n">
        <f aca="false">(D486+E486)/2</f>
        <v>244</v>
      </c>
      <c r="I486" s="0" t="n">
        <f aca="false">H486*G486/1000000</f>
        <v>20.5936</v>
      </c>
      <c r="P486" s="0" t="n">
        <f aca="false">IF(F486&gt;C486,1,0)</f>
        <v>0</v>
      </c>
    </row>
    <row r="487" customFormat="false" ht="13.8" hidden="false" customHeight="false" outlineLevel="0" collapsed="false">
      <c r="A487" s="0" t="s">
        <v>518</v>
      </c>
      <c r="B487" s="1" t="s">
        <v>513</v>
      </c>
      <c r="C487" s="1" t="n">
        <v>252</v>
      </c>
      <c r="D487" s="1" t="n">
        <v>252</v>
      </c>
      <c r="E487" s="1" t="n">
        <v>236</v>
      </c>
      <c r="F487" s="1" t="n">
        <v>240</v>
      </c>
      <c r="G487" s="1" t="n">
        <v>41300</v>
      </c>
      <c r="H487" s="0" t="n">
        <f aca="false">(D487+E487)/2</f>
        <v>244</v>
      </c>
      <c r="I487" s="0" t="n">
        <f aca="false">H487*G487/1000000</f>
        <v>10.0772</v>
      </c>
      <c r="P487" s="0" t="n">
        <f aca="false">IF(F487&gt;C487,1,0)</f>
        <v>0</v>
      </c>
    </row>
    <row r="488" customFormat="false" ht="13.8" hidden="false" customHeight="false" outlineLevel="0" collapsed="false">
      <c r="A488" s="0" t="s">
        <v>519</v>
      </c>
      <c r="B488" s="1" t="s">
        <v>513</v>
      </c>
      <c r="C488" s="1" t="n">
        <v>244</v>
      </c>
      <c r="D488" s="1" t="n">
        <v>244</v>
      </c>
      <c r="E488" s="1" t="n">
        <v>238</v>
      </c>
      <c r="F488" s="1" t="n">
        <v>240</v>
      </c>
      <c r="G488" s="1" t="n">
        <v>59700</v>
      </c>
      <c r="H488" s="0" t="n">
        <f aca="false">(D488+E488)/2</f>
        <v>241</v>
      </c>
      <c r="I488" s="0" t="n">
        <f aca="false">H488*G488/1000000</f>
        <v>14.3877</v>
      </c>
      <c r="P488" s="0" t="n">
        <f aca="false">IF(F488&gt;C488,1,0)</f>
        <v>0</v>
      </c>
    </row>
    <row r="489" customFormat="false" ht="13.8" hidden="false" customHeight="false" outlineLevel="0" collapsed="false">
      <c r="A489" s="0" t="s">
        <v>520</v>
      </c>
      <c r="B489" s="1" t="s">
        <v>513</v>
      </c>
      <c r="C489" s="1" t="n">
        <v>244</v>
      </c>
      <c r="D489" s="1" t="n">
        <v>244</v>
      </c>
      <c r="E489" s="1" t="n">
        <v>230</v>
      </c>
      <c r="F489" s="1" t="n">
        <v>240</v>
      </c>
      <c r="G489" s="1" t="n">
        <v>231700</v>
      </c>
      <c r="H489" s="0" t="n">
        <f aca="false">(D489+E489)/2</f>
        <v>237</v>
      </c>
      <c r="I489" s="0" t="n">
        <f aca="false">H489*G489/1000000</f>
        <v>54.9129</v>
      </c>
      <c r="P489" s="0" t="n">
        <f aca="false">IF(F489&gt;C489,1,0)</f>
        <v>0</v>
      </c>
    </row>
    <row r="490" customFormat="false" ht="13.8" hidden="false" customHeight="false" outlineLevel="0" collapsed="false">
      <c r="A490" s="0" t="s">
        <v>521</v>
      </c>
      <c r="B490" s="1" t="s">
        <v>513</v>
      </c>
      <c r="C490" s="1" t="n">
        <v>248</v>
      </c>
      <c r="D490" s="1" t="n">
        <v>248</v>
      </c>
      <c r="E490" s="1" t="n">
        <v>236</v>
      </c>
      <c r="F490" s="1" t="n">
        <v>244</v>
      </c>
      <c r="G490" s="1" t="n">
        <v>248300</v>
      </c>
      <c r="H490" s="0" t="n">
        <f aca="false">(D490+E490)/2</f>
        <v>242</v>
      </c>
      <c r="I490" s="0" t="n">
        <f aca="false">H490*G490/1000000</f>
        <v>60.0886</v>
      </c>
      <c r="P490" s="0" t="n">
        <f aca="false">IF(F490&gt;C490,1,0)</f>
        <v>0</v>
      </c>
    </row>
    <row r="491" customFormat="false" ht="13.8" hidden="false" customHeight="false" outlineLevel="0" collapsed="false">
      <c r="A491" s="0" t="s">
        <v>522</v>
      </c>
      <c r="B491" s="1" t="s">
        <v>513</v>
      </c>
      <c r="C491" s="1" t="n">
        <v>248</v>
      </c>
      <c r="D491" s="1" t="n">
        <v>248</v>
      </c>
      <c r="E491" s="1" t="n">
        <v>238</v>
      </c>
      <c r="F491" s="1" t="n">
        <v>242</v>
      </c>
      <c r="G491" s="1" t="n">
        <v>62100</v>
      </c>
      <c r="H491" s="0" t="n">
        <f aca="false">(D491+E491)/2</f>
        <v>243</v>
      </c>
      <c r="I491" s="0" t="n">
        <f aca="false">H491*G491/1000000</f>
        <v>15.0903</v>
      </c>
      <c r="P491" s="0" t="n">
        <f aca="false">IF(F491&gt;C491,1,0)</f>
        <v>0</v>
      </c>
    </row>
    <row r="492" customFormat="false" ht="13.8" hidden="false" customHeight="false" outlineLevel="0" collapsed="false">
      <c r="A492" s="0" t="s">
        <v>523</v>
      </c>
      <c r="B492" s="1" t="s">
        <v>513</v>
      </c>
      <c r="C492" s="1" t="n">
        <v>258</v>
      </c>
      <c r="D492" s="1" t="n">
        <v>258</v>
      </c>
      <c r="E492" s="1" t="n">
        <v>234</v>
      </c>
      <c r="F492" s="1" t="n">
        <v>244</v>
      </c>
      <c r="G492" s="1" t="n">
        <v>232100</v>
      </c>
      <c r="H492" s="0" t="n">
        <f aca="false">(D492+E492)/2</f>
        <v>246</v>
      </c>
      <c r="I492" s="0" t="n">
        <f aca="false">H492*G492/1000000</f>
        <v>57.0966</v>
      </c>
      <c r="P492" s="0" t="n">
        <f aca="false">IF(F492&gt;C492,1,0)</f>
        <v>0</v>
      </c>
    </row>
    <row r="493" customFormat="false" ht="13.8" hidden="false" customHeight="false" outlineLevel="0" collapsed="false">
      <c r="A493" s="0" t="s">
        <v>524</v>
      </c>
      <c r="B493" s="1" t="s">
        <v>513</v>
      </c>
      <c r="C493" s="1" t="n">
        <v>258</v>
      </c>
      <c r="D493" s="1" t="n">
        <v>258</v>
      </c>
      <c r="E493" s="1" t="n">
        <v>236</v>
      </c>
      <c r="F493" s="1" t="n">
        <v>246</v>
      </c>
      <c r="G493" s="1" t="n">
        <v>39900</v>
      </c>
      <c r="H493" s="0" t="n">
        <f aca="false">(D493+E493)/2</f>
        <v>247</v>
      </c>
      <c r="I493" s="0" t="n">
        <f aca="false">H493*G493/1000000</f>
        <v>9.8553</v>
      </c>
      <c r="P493" s="0" t="n">
        <f aca="false">IF(F493&gt;C493,1,0)</f>
        <v>0</v>
      </c>
    </row>
    <row r="494" customFormat="false" ht="13.8" hidden="false" customHeight="false" outlineLevel="0" collapsed="false">
      <c r="A494" s="0" t="s">
        <v>525</v>
      </c>
      <c r="B494" s="1" t="s">
        <v>513</v>
      </c>
      <c r="C494" s="1" t="n">
        <v>248</v>
      </c>
      <c r="D494" s="1" t="n">
        <v>258</v>
      </c>
      <c r="E494" s="1" t="n">
        <v>240</v>
      </c>
      <c r="F494" s="1" t="n">
        <v>240</v>
      </c>
      <c r="G494" s="1" t="n">
        <v>76100</v>
      </c>
      <c r="H494" s="0" t="n">
        <f aca="false">(D494+E494)/2</f>
        <v>249</v>
      </c>
      <c r="I494" s="0" t="n">
        <f aca="false">H494*G494/1000000</f>
        <v>18.9489</v>
      </c>
      <c r="P494" s="0" t="n">
        <f aca="false">IF(F494&gt;C494,1,0)</f>
        <v>0</v>
      </c>
    </row>
    <row r="495" customFormat="false" ht="13.8" hidden="false" customHeight="false" outlineLevel="0" collapsed="false">
      <c r="A495" s="0" t="s">
        <v>526</v>
      </c>
      <c r="B495" s="1" t="s">
        <v>513</v>
      </c>
      <c r="C495" s="1" t="n">
        <v>262</v>
      </c>
      <c r="D495" s="1" t="n">
        <v>262</v>
      </c>
      <c r="E495" s="1" t="n">
        <v>238</v>
      </c>
      <c r="F495" s="1" t="n">
        <v>238</v>
      </c>
      <c r="G495" s="1" t="n">
        <v>103600</v>
      </c>
      <c r="H495" s="0" t="n">
        <f aca="false">(D495+E495)/2</f>
        <v>250</v>
      </c>
      <c r="I495" s="0" t="n">
        <f aca="false">H495*G495/1000000</f>
        <v>25.9</v>
      </c>
      <c r="P495" s="0" t="n">
        <f aca="false">IF(F495&gt;C495,1,0)</f>
        <v>0</v>
      </c>
    </row>
    <row r="496" customFormat="false" ht="13.8" hidden="false" customHeight="false" outlineLevel="0" collapsed="false">
      <c r="A496" s="0" t="s">
        <v>527</v>
      </c>
      <c r="B496" s="1" t="s">
        <v>513</v>
      </c>
      <c r="C496" s="1" t="n">
        <v>270</v>
      </c>
      <c r="D496" s="1" t="n">
        <v>270</v>
      </c>
      <c r="E496" s="1" t="n">
        <v>240</v>
      </c>
      <c r="F496" s="1" t="n">
        <v>254</v>
      </c>
      <c r="G496" s="1" t="n">
        <v>20400</v>
      </c>
      <c r="H496" s="0" t="n">
        <f aca="false">(D496+E496)/2</f>
        <v>255</v>
      </c>
      <c r="I496" s="0" t="n">
        <f aca="false">H496*G496/1000000</f>
        <v>5.202</v>
      </c>
      <c r="P496" s="0" t="n">
        <f aca="false">IF(F496&gt;C496,1,0)</f>
        <v>0</v>
      </c>
    </row>
    <row r="497" customFormat="false" ht="13.8" hidden="false" customHeight="false" outlineLevel="0" collapsed="false">
      <c r="A497" s="0" t="s">
        <v>528</v>
      </c>
      <c r="B497" s="1" t="s">
        <v>513</v>
      </c>
      <c r="C497" s="1" t="n">
        <v>260</v>
      </c>
      <c r="D497" s="1" t="n">
        <v>260</v>
      </c>
      <c r="E497" s="1" t="n">
        <v>240</v>
      </c>
      <c r="F497" s="1" t="n">
        <v>250</v>
      </c>
      <c r="G497" s="1" t="n">
        <v>56400</v>
      </c>
      <c r="H497" s="0" t="n">
        <f aca="false">(D497+E497)/2</f>
        <v>250</v>
      </c>
      <c r="I497" s="0" t="n">
        <f aca="false">H497*G497/1000000</f>
        <v>14.1</v>
      </c>
      <c r="P497" s="0" t="n">
        <f aca="false">IF(F497&gt;C497,1,0)</f>
        <v>0</v>
      </c>
    </row>
    <row r="498" customFormat="false" ht="13.8" hidden="false" customHeight="false" outlineLevel="0" collapsed="false">
      <c r="A498" s="0" t="s">
        <v>529</v>
      </c>
      <c r="B498" s="1" t="s">
        <v>513</v>
      </c>
      <c r="C498" s="1" t="n">
        <v>256</v>
      </c>
      <c r="D498" s="1" t="n">
        <v>262</v>
      </c>
      <c r="E498" s="1" t="n">
        <v>240</v>
      </c>
      <c r="F498" s="1" t="n">
        <v>254</v>
      </c>
      <c r="G498" s="1" t="n">
        <v>56900</v>
      </c>
      <c r="H498" s="0" t="n">
        <f aca="false">(D498+E498)/2</f>
        <v>251</v>
      </c>
      <c r="I498" s="0" t="n">
        <f aca="false">H498*G498/1000000</f>
        <v>14.2819</v>
      </c>
      <c r="P498" s="0" t="n">
        <f aca="false">IF(F498&gt;C498,1,0)</f>
        <v>0</v>
      </c>
    </row>
    <row r="499" customFormat="false" ht="13.8" hidden="false" customHeight="false" outlineLevel="0" collapsed="false">
      <c r="A499" s="0" t="s">
        <v>530</v>
      </c>
      <c r="B499" s="1" t="s">
        <v>513</v>
      </c>
      <c r="C499" s="1" t="n">
        <v>270</v>
      </c>
      <c r="D499" s="1" t="n">
        <v>270</v>
      </c>
      <c r="E499" s="1" t="n">
        <v>240</v>
      </c>
      <c r="F499" s="1" t="n">
        <v>248</v>
      </c>
      <c r="G499" s="1" t="n">
        <v>8200</v>
      </c>
      <c r="H499" s="0" t="n">
        <f aca="false">(D499+E499)/2</f>
        <v>255</v>
      </c>
      <c r="I499" s="0" t="n">
        <f aca="false">H499*G499/1000000</f>
        <v>2.091</v>
      </c>
      <c r="P499" s="0" t="n">
        <f aca="false">IF(F499&gt;C499,1,0)</f>
        <v>0</v>
      </c>
    </row>
    <row r="500" customFormat="false" ht="13.8" hidden="false" customHeight="false" outlineLevel="0" collapsed="false">
      <c r="A500" s="0" t="s">
        <v>531</v>
      </c>
      <c r="B500" s="1" t="s">
        <v>513</v>
      </c>
      <c r="C500" s="1" t="n">
        <v>270</v>
      </c>
      <c r="D500" s="1" t="n">
        <v>270</v>
      </c>
      <c r="E500" s="1" t="n">
        <v>246</v>
      </c>
      <c r="F500" s="1" t="n">
        <v>254</v>
      </c>
      <c r="G500" s="1" t="n">
        <v>47200</v>
      </c>
      <c r="H500" s="0" t="n">
        <f aca="false">(D500+E500)/2</f>
        <v>258</v>
      </c>
      <c r="I500" s="0" t="n">
        <f aca="false">H500*G500/1000000</f>
        <v>12.1776</v>
      </c>
      <c r="P500" s="0" t="n">
        <f aca="false">IF(F500&gt;C500,1,0)</f>
        <v>0</v>
      </c>
    </row>
    <row r="501" customFormat="false" ht="13.8" hidden="false" customHeight="false" outlineLevel="0" collapsed="false">
      <c r="A501" s="0" t="s">
        <v>532</v>
      </c>
      <c r="B501" s="1" t="s">
        <v>513</v>
      </c>
      <c r="C501" s="1" t="n">
        <v>270</v>
      </c>
      <c r="D501" s="1" t="n">
        <v>270</v>
      </c>
      <c r="E501" s="1" t="n">
        <v>250</v>
      </c>
      <c r="F501" s="1" t="n">
        <v>254</v>
      </c>
      <c r="G501" s="1" t="n">
        <v>21300</v>
      </c>
      <c r="H501" s="0" t="n">
        <f aca="false">(D501+E501)/2</f>
        <v>260</v>
      </c>
      <c r="I501" s="0" t="n">
        <f aca="false">H501*G501/1000000</f>
        <v>5.538</v>
      </c>
      <c r="P501" s="0" t="n">
        <f aca="false">IF(F501&gt;C501,1,0)</f>
        <v>0</v>
      </c>
    </row>
    <row r="502" customFormat="false" ht="13.8" hidden="false" customHeight="false" outlineLevel="0" collapsed="false">
      <c r="A502" s="0" t="s">
        <v>533</v>
      </c>
      <c r="B502" s="1" t="s">
        <v>513</v>
      </c>
      <c r="C502" s="1" t="n">
        <v>256</v>
      </c>
      <c r="D502" s="1" t="n">
        <v>258</v>
      </c>
      <c r="E502" s="1" t="n">
        <v>252</v>
      </c>
      <c r="F502" s="1" t="n">
        <v>252</v>
      </c>
      <c r="G502" s="1" t="n">
        <v>600</v>
      </c>
      <c r="H502" s="0" t="n">
        <f aca="false">(D502+E502)/2</f>
        <v>255</v>
      </c>
      <c r="I502" s="0" t="n">
        <f aca="false">H502*G502/1000000</f>
        <v>0.153</v>
      </c>
      <c r="P502" s="0" t="n">
        <f aca="false">IF(F502&gt;C502,1,0)</f>
        <v>0</v>
      </c>
    </row>
    <row r="503" customFormat="false" ht="13.8" hidden="false" customHeight="false" outlineLevel="0" collapsed="false">
      <c r="A503" s="0" t="s">
        <v>534</v>
      </c>
      <c r="B503" s="1" t="s">
        <v>513</v>
      </c>
      <c r="C503" s="1" t="n">
        <v>250</v>
      </c>
      <c r="D503" s="1" t="n">
        <v>258</v>
      </c>
      <c r="E503" s="1" t="n">
        <v>242</v>
      </c>
      <c r="F503" s="1" t="n">
        <v>258</v>
      </c>
      <c r="G503" s="1" t="n">
        <v>44700</v>
      </c>
      <c r="H503" s="0" t="n">
        <f aca="false">(D503+E503)/2</f>
        <v>250</v>
      </c>
      <c r="I503" s="0" t="n">
        <f aca="false">H503*G503/1000000</f>
        <v>11.175</v>
      </c>
      <c r="P503" s="0" t="n">
        <f aca="false">IF(F503&gt;C503,1,0)</f>
        <v>1</v>
      </c>
    </row>
    <row r="504" customFormat="false" ht="13.8" hidden="false" customHeight="false" outlineLevel="0" collapsed="false">
      <c r="A504" s="0" t="s">
        <v>535</v>
      </c>
      <c r="B504" s="1" t="s">
        <v>513</v>
      </c>
      <c r="C504" s="1" t="n">
        <v>262</v>
      </c>
      <c r="D504" s="1" t="n">
        <v>262</v>
      </c>
      <c r="E504" s="1" t="n">
        <v>242</v>
      </c>
      <c r="F504" s="1" t="n">
        <v>250</v>
      </c>
      <c r="G504" s="1" t="n">
        <v>88500</v>
      </c>
      <c r="H504" s="0" t="n">
        <f aca="false">(D504+E504)/2</f>
        <v>252</v>
      </c>
      <c r="I504" s="0" t="n">
        <f aca="false">H504*G504/1000000</f>
        <v>22.302</v>
      </c>
      <c r="P504" s="0" t="n">
        <f aca="false">IF(F504&gt;C504,1,0)</f>
        <v>0</v>
      </c>
    </row>
    <row r="505" customFormat="false" ht="13.8" hidden="false" customHeight="false" outlineLevel="0" collapsed="false">
      <c r="A505" s="0" t="s">
        <v>536</v>
      </c>
      <c r="B505" s="1" t="s">
        <v>513</v>
      </c>
      <c r="C505" s="1" t="n">
        <v>262</v>
      </c>
      <c r="D505" s="1" t="n">
        <v>262</v>
      </c>
      <c r="E505" s="1" t="n">
        <v>240</v>
      </c>
      <c r="F505" s="1" t="n">
        <v>256</v>
      </c>
      <c r="G505" s="1" t="n">
        <v>73100</v>
      </c>
      <c r="H505" s="0" t="n">
        <f aca="false">(D505+E505)/2</f>
        <v>251</v>
      </c>
      <c r="I505" s="0" t="n">
        <f aca="false">H505*G505/1000000</f>
        <v>18.3481</v>
      </c>
      <c r="P505" s="0" t="n">
        <f aca="false">IF(F505&gt;C505,1,0)</f>
        <v>0</v>
      </c>
    </row>
    <row r="506" customFormat="false" ht="13.8" hidden="false" customHeight="false" outlineLevel="0" collapsed="false">
      <c r="A506" s="0" t="s">
        <v>537</v>
      </c>
      <c r="B506" s="1" t="s">
        <v>513</v>
      </c>
      <c r="C506" s="1" t="n">
        <v>262</v>
      </c>
      <c r="D506" s="1" t="n">
        <v>262</v>
      </c>
      <c r="E506" s="1" t="n">
        <v>256</v>
      </c>
      <c r="F506" s="1" t="n">
        <v>260</v>
      </c>
      <c r="G506" s="1" t="n">
        <v>7200</v>
      </c>
      <c r="H506" s="0" t="n">
        <f aca="false">(D506+E506)/2</f>
        <v>259</v>
      </c>
      <c r="I506" s="0" t="n">
        <f aca="false">H506*G506/1000000</f>
        <v>1.8648</v>
      </c>
      <c r="P506" s="0" t="n">
        <f aca="false">IF(F506&gt;C506,1,0)</f>
        <v>0</v>
      </c>
    </row>
    <row r="507" customFormat="false" ht="13.8" hidden="false" customHeight="false" outlineLevel="0" collapsed="false">
      <c r="A507" s="0" t="s">
        <v>538</v>
      </c>
      <c r="B507" s="1" t="s">
        <v>513</v>
      </c>
      <c r="C507" s="1" t="n">
        <v>270</v>
      </c>
      <c r="D507" s="1" t="n">
        <v>270</v>
      </c>
      <c r="E507" s="1" t="n">
        <v>260</v>
      </c>
      <c r="F507" s="1" t="n">
        <v>260</v>
      </c>
      <c r="G507" s="1" t="n">
        <v>3600</v>
      </c>
      <c r="H507" s="0" t="n">
        <f aca="false">(D507+E507)/2</f>
        <v>265</v>
      </c>
      <c r="I507" s="0" t="n">
        <f aca="false">H507*G507/1000000</f>
        <v>0.954</v>
      </c>
      <c r="P507" s="0" t="n">
        <f aca="false">IF(F507&gt;C507,1,0)</f>
        <v>0</v>
      </c>
    </row>
    <row r="508" customFormat="false" ht="13.8" hidden="false" customHeight="false" outlineLevel="0" collapsed="false">
      <c r="A508" s="0" t="s">
        <v>539</v>
      </c>
      <c r="B508" s="1" t="s">
        <v>513</v>
      </c>
      <c r="C508" s="1" t="n">
        <v>270</v>
      </c>
      <c r="D508" s="1" t="n">
        <v>270</v>
      </c>
      <c r="E508" s="1" t="n">
        <v>248</v>
      </c>
      <c r="F508" s="1" t="n">
        <v>260</v>
      </c>
      <c r="G508" s="1" t="n">
        <v>51900</v>
      </c>
      <c r="H508" s="0" t="n">
        <f aca="false">(D508+E508)/2</f>
        <v>259</v>
      </c>
      <c r="I508" s="0" t="n">
        <f aca="false">H508*G508/1000000</f>
        <v>13.4421</v>
      </c>
      <c r="P508" s="0" t="n">
        <f aca="false">IF(F508&gt;C508,1,0)</f>
        <v>0</v>
      </c>
    </row>
    <row r="509" customFormat="false" ht="13.8" hidden="false" customHeight="false" outlineLevel="0" collapsed="false">
      <c r="A509" s="0" t="s">
        <v>540</v>
      </c>
      <c r="B509" s="1" t="s">
        <v>513</v>
      </c>
      <c r="C509" s="1" t="n">
        <v>288</v>
      </c>
      <c r="D509" s="1" t="n">
        <v>288</v>
      </c>
      <c r="E509" s="1" t="n">
        <v>250</v>
      </c>
      <c r="F509" s="1" t="n">
        <v>258</v>
      </c>
      <c r="G509" s="1" t="n">
        <v>157400</v>
      </c>
      <c r="H509" s="0" t="n">
        <f aca="false">(D509+E509)/2</f>
        <v>269</v>
      </c>
      <c r="I509" s="0" t="n">
        <f aca="false">H509*G509/1000000</f>
        <v>42.3406</v>
      </c>
      <c r="P509" s="0" t="n">
        <f aca="false">IF(F509&gt;C509,1,0)</f>
        <v>0</v>
      </c>
    </row>
    <row r="510" customFormat="false" ht="13.8" hidden="false" customHeight="false" outlineLevel="0" collapsed="false">
      <c r="A510" s="0" t="s">
        <v>541</v>
      </c>
      <c r="B510" s="1" t="s">
        <v>513</v>
      </c>
      <c r="C510" s="1" t="n">
        <v>260</v>
      </c>
      <c r="D510" s="1" t="n">
        <v>286</v>
      </c>
      <c r="E510" s="1" t="n">
        <v>242</v>
      </c>
      <c r="F510" s="1" t="n">
        <v>262</v>
      </c>
      <c r="G510" s="1" t="n">
        <v>637100</v>
      </c>
      <c r="H510" s="0" t="n">
        <f aca="false">(D510+E510)/2</f>
        <v>264</v>
      </c>
      <c r="I510" s="0" t="n">
        <f aca="false">H510*G510/1000000</f>
        <v>168.1944</v>
      </c>
      <c r="P510" s="0" t="n">
        <f aca="false">IF(F510&gt;C510,1,0)</f>
        <v>1</v>
      </c>
    </row>
    <row r="511" customFormat="false" ht="13.8" hidden="false" customHeight="false" outlineLevel="0" collapsed="false">
      <c r="A511" s="0" t="s">
        <v>542</v>
      </c>
      <c r="B511" s="1" t="s">
        <v>513</v>
      </c>
      <c r="C511" s="1" t="n">
        <v>250</v>
      </c>
      <c r="D511" s="1" t="n">
        <v>250</v>
      </c>
      <c r="E511" s="1" t="n">
        <v>240</v>
      </c>
      <c r="F511" s="1" t="n">
        <v>248</v>
      </c>
      <c r="G511" s="1" t="n">
        <v>47800</v>
      </c>
      <c r="H511" s="0" t="n">
        <f aca="false">(D511+E511)/2</f>
        <v>245</v>
      </c>
      <c r="I511" s="0" t="n">
        <f aca="false">H511*G511/1000000</f>
        <v>11.711</v>
      </c>
      <c r="P511" s="0" t="n">
        <f aca="false">IF(F511&gt;C511,1,0)</f>
        <v>0</v>
      </c>
    </row>
    <row r="512" customFormat="false" ht="13.8" hidden="false" customHeight="false" outlineLevel="0" collapsed="false">
      <c r="A512" s="0" t="s">
        <v>543</v>
      </c>
      <c r="B512" s="1" t="s">
        <v>544</v>
      </c>
      <c r="C512" s="1" t="n">
        <v>1810</v>
      </c>
      <c r="D512" s="1" t="n">
        <v>1845</v>
      </c>
      <c r="E512" s="1" t="n">
        <v>1795</v>
      </c>
      <c r="F512" s="1" t="n">
        <v>1820</v>
      </c>
      <c r="G512" s="1" t="n">
        <v>9101500</v>
      </c>
      <c r="H512" s="0" t="n">
        <f aca="false">(D512+E512)/2</f>
        <v>1820</v>
      </c>
      <c r="I512" s="0" t="n">
        <f aca="false">H512*G512/1000000</f>
        <v>16564.73</v>
      </c>
      <c r="J512" s="0" t="n">
        <f aca="false">SUM(I512:I541)</f>
        <v>298310.834</v>
      </c>
      <c r="K512" s="0" t="n">
        <f aca="false">AVERAGE(I512:I541)</f>
        <v>9943.69446666667</v>
      </c>
      <c r="L512" s="0" t="n">
        <f aca="false">AVERAGE(G512:G541)</f>
        <v>6128850</v>
      </c>
      <c r="M512" s="0" t="n">
        <f aca="false">_xlfn.STDEV.S(G512:G541)/L512</f>
        <v>0.922457001656309</v>
      </c>
      <c r="N512" s="0" t="n">
        <f aca="false">MIN(I512:I541)</f>
        <v>1285.8105</v>
      </c>
      <c r="O512" s="0" t="n">
        <f aca="false">MAX(I512:I541)</f>
        <v>37924.50025</v>
      </c>
      <c r="P512" s="0" t="n">
        <f aca="false">IF(F512&gt;C512,1,0)</f>
        <v>1</v>
      </c>
      <c r="Q512" s="0" t="n">
        <f aca="false">SUM(P512:P541)</f>
        <v>11</v>
      </c>
    </row>
    <row r="513" customFormat="false" ht="13.8" hidden="false" customHeight="false" outlineLevel="0" collapsed="false">
      <c r="A513" s="0" t="s">
        <v>545</v>
      </c>
      <c r="B513" s="1" t="s">
        <v>544</v>
      </c>
      <c r="C513" s="1" t="n">
        <v>1755</v>
      </c>
      <c r="D513" s="1" t="n">
        <v>1880</v>
      </c>
      <c r="E513" s="1" t="n">
        <v>1755</v>
      </c>
      <c r="F513" s="1" t="n">
        <v>1795</v>
      </c>
      <c r="G513" s="1" t="n">
        <v>20866300</v>
      </c>
      <c r="H513" s="0" t="n">
        <f aca="false">(D513+E513)/2</f>
        <v>1817.5</v>
      </c>
      <c r="I513" s="0" t="n">
        <f aca="false">H513*G513/1000000</f>
        <v>37924.50025</v>
      </c>
      <c r="P513" s="0" t="n">
        <f aca="false">IF(F513&gt;C513,1,0)</f>
        <v>1</v>
      </c>
    </row>
    <row r="514" customFormat="false" ht="13.8" hidden="false" customHeight="false" outlineLevel="0" collapsed="false">
      <c r="A514" s="0" t="s">
        <v>546</v>
      </c>
      <c r="B514" s="1" t="s">
        <v>544</v>
      </c>
      <c r="C514" s="1" t="n">
        <v>1645</v>
      </c>
      <c r="D514" s="1" t="n">
        <v>1760</v>
      </c>
      <c r="E514" s="1" t="n">
        <v>1645</v>
      </c>
      <c r="F514" s="1" t="n">
        <v>1740</v>
      </c>
      <c r="G514" s="1" t="n">
        <v>10315100</v>
      </c>
      <c r="H514" s="0" t="n">
        <f aca="false">(D514+E514)/2</f>
        <v>1702.5</v>
      </c>
      <c r="I514" s="0" t="n">
        <f aca="false">H514*G514/1000000</f>
        <v>17561.45775</v>
      </c>
      <c r="P514" s="0" t="n">
        <f aca="false">IF(F514&gt;C514,1,0)</f>
        <v>1</v>
      </c>
    </row>
    <row r="515" customFormat="false" ht="13.8" hidden="false" customHeight="false" outlineLevel="0" collapsed="false">
      <c r="A515" s="0" t="s">
        <v>547</v>
      </c>
      <c r="B515" s="1" t="s">
        <v>544</v>
      </c>
      <c r="C515" s="1" t="n">
        <v>1680</v>
      </c>
      <c r="D515" s="1" t="n">
        <v>1685</v>
      </c>
      <c r="E515" s="1" t="n">
        <v>1610</v>
      </c>
      <c r="F515" s="1" t="n">
        <v>1640</v>
      </c>
      <c r="G515" s="1" t="n">
        <v>6768800</v>
      </c>
      <c r="H515" s="0" t="n">
        <f aca="false">(D515+E515)/2</f>
        <v>1647.5</v>
      </c>
      <c r="I515" s="0" t="n">
        <f aca="false">H515*G515/1000000</f>
        <v>11151.598</v>
      </c>
      <c r="P515" s="0" t="n">
        <f aca="false">IF(F515&gt;C515,1,0)</f>
        <v>0</v>
      </c>
    </row>
    <row r="516" customFormat="false" ht="13.8" hidden="false" customHeight="false" outlineLevel="0" collapsed="false">
      <c r="A516" s="0" t="s">
        <v>548</v>
      </c>
      <c r="B516" s="1" t="s">
        <v>544</v>
      </c>
      <c r="C516" s="1" t="n">
        <v>1680</v>
      </c>
      <c r="D516" s="1" t="n">
        <v>1705</v>
      </c>
      <c r="E516" s="1" t="n">
        <v>1675</v>
      </c>
      <c r="F516" s="1" t="n">
        <v>1680</v>
      </c>
      <c r="G516" s="1" t="n">
        <v>1599700</v>
      </c>
      <c r="H516" s="0" t="n">
        <f aca="false">(D516+E516)/2</f>
        <v>1690</v>
      </c>
      <c r="I516" s="0" t="n">
        <f aca="false">H516*G516/1000000</f>
        <v>2703.493</v>
      </c>
      <c r="P516" s="0" t="n">
        <f aca="false">IF(F516&gt;C516,1,0)</f>
        <v>0</v>
      </c>
    </row>
    <row r="517" customFormat="false" ht="13.8" hidden="false" customHeight="false" outlineLevel="0" collapsed="false">
      <c r="A517" s="0" t="s">
        <v>549</v>
      </c>
      <c r="B517" s="1" t="s">
        <v>544</v>
      </c>
      <c r="C517" s="1" t="n">
        <v>1705</v>
      </c>
      <c r="D517" s="1" t="n">
        <v>1720</v>
      </c>
      <c r="E517" s="1" t="n">
        <v>1670</v>
      </c>
      <c r="F517" s="1" t="n">
        <v>1680</v>
      </c>
      <c r="G517" s="1" t="n">
        <v>3678500</v>
      </c>
      <c r="H517" s="0" t="n">
        <f aca="false">(D517+E517)/2</f>
        <v>1695</v>
      </c>
      <c r="I517" s="0" t="n">
        <f aca="false">H517*G517/1000000</f>
        <v>6235.0575</v>
      </c>
      <c r="P517" s="0" t="n">
        <f aca="false">IF(F517&gt;C517,1,0)</f>
        <v>0</v>
      </c>
    </row>
    <row r="518" customFormat="false" ht="13.8" hidden="false" customHeight="false" outlineLevel="0" collapsed="false">
      <c r="A518" s="0" t="s">
        <v>550</v>
      </c>
      <c r="B518" s="1" t="s">
        <v>544</v>
      </c>
      <c r="C518" s="1" t="n">
        <v>1740</v>
      </c>
      <c r="D518" s="1" t="n">
        <v>1750</v>
      </c>
      <c r="E518" s="1" t="n">
        <v>1685</v>
      </c>
      <c r="F518" s="1" t="n">
        <v>1705</v>
      </c>
      <c r="G518" s="1" t="n">
        <v>3695000</v>
      </c>
      <c r="H518" s="0" t="n">
        <f aca="false">(D518+E518)/2</f>
        <v>1717.5</v>
      </c>
      <c r="I518" s="0" t="n">
        <f aca="false">H518*G518/1000000</f>
        <v>6346.1625</v>
      </c>
      <c r="P518" s="0" t="n">
        <f aca="false">IF(F518&gt;C518,1,0)</f>
        <v>0</v>
      </c>
    </row>
    <row r="519" customFormat="false" ht="13.8" hidden="false" customHeight="false" outlineLevel="0" collapsed="false">
      <c r="A519" s="0" t="s">
        <v>551</v>
      </c>
      <c r="B519" s="1" t="s">
        <v>544</v>
      </c>
      <c r="C519" s="1" t="n">
        <v>1720</v>
      </c>
      <c r="D519" s="1" t="n">
        <v>1780</v>
      </c>
      <c r="E519" s="1" t="n">
        <v>1670</v>
      </c>
      <c r="F519" s="1" t="n">
        <v>1730</v>
      </c>
      <c r="G519" s="1" t="n">
        <v>12470700</v>
      </c>
      <c r="H519" s="0" t="n">
        <f aca="false">(D519+E519)/2</f>
        <v>1725</v>
      </c>
      <c r="I519" s="0" t="n">
        <f aca="false">H519*G519/1000000</f>
        <v>21511.9575</v>
      </c>
      <c r="P519" s="0" t="n">
        <f aca="false">IF(F519&gt;C519,1,0)</f>
        <v>1</v>
      </c>
    </row>
    <row r="520" customFormat="false" ht="13.8" hidden="false" customHeight="false" outlineLevel="0" collapsed="false">
      <c r="A520" s="0" t="s">
        <v>552</v>
      </c>
      <c r="B520" s="1" t="s">
        <v>544</v>
      </c>
      <c r="C520" s="1" t="n">
        <v>1725</v>
      </c>
      <c r="D520" s="1" t="n">
        <v>1750</v>
      </c>
      <c r="E520" s="1" t="n">
        <v>1635</v>
      </c>
      <c r="F520" s="1" t="n">
        <v>1695</v>
      </c>
      <c r="G520" s="1" t="n">
        <v>11892200</v>
      </c>
      <c r="H520" s="0" t="n">
        <f aca="false">(D520+E520)/2</f>
        <v>1692.5</v>
      </c>
      <c r="I520" s="0" t="n">
        <f aca="false">H520*G520/1000000</f>
        <v>20127.5485</v>
      </c>
      <c r="P520" s="0" t="n">
        <f aca="false">IF(F520&gt;C520,1,0)</f>
        <v>0</v>
      </c>
    </row>
    <row r="521" customFormat="false" ht="13.8" hidden="false" customHeight="false" outlineLevel="0" collapsed="false">
      <c r="A521" s="0" t="s">
        <v>553</v>
      </c>
      <c r="B521" s="1" t="s">
        <v>544</v>
      </c>
      <c r="C521" s="1" t="n">
        <v>1595</v>
      </c>
      <c r="D521" s="1" t="n">
        <v>1725</v>
      </c>
      <c r="E521" s="1" t="n">
        <v>1585</v>
      </c>
      <c r="F521" s="1" t="n">
        <v>1720</v>
      </c>
      <c r="G521" s="1" t="n">
        <v>22370700</v>
      </c>
      <c r="H521" s="0" t="n">
        <f aca="false">(D521+E521)/2</f>
        <v>1655</v>
      </c>
      <c r="I521" s="0" t="n">
        <f aca="false">H521*G521/1000000</f>
        <v>37023.5085</v>
      </c>
      <c r="P521" s="0" t="n">
        <f aca="false">IF(F521&gt;C521,1,0)</f>
        <v>1</v>
      </c>
    </row>
    <row r="522" customFormat="false" ht="13.8" hidden="false" customHeight="false" outlineLevel="0" collapsed="false">
      <c r="A522" s="0" t="s">
        <v>554</v>
      </c>
      <c r="B522" s="1" t="s">
        <v>544</v>
      </c>
      <c r="C522" s="1" t="n">
        <v>1410</v>
      </c>
      <c r="D522" s="1" t="n">
        <v>1580</v>
      </c>
      <c r="E522" s="1" t="n">
        <v>1400</v>
      </c>
      <c r="F522" s="1" t="n">
        <v>1565</v>
      </c>
      <c r="G522" s="1" t="n">
        <v>13912100</v>
      </c>
      <c r="H522" s="0" t="n">
        <f aca="false">(D522+E522)/2</f>
        <v>1490</v>
      </c>
      <c r="I522" s="0" t="n">
        <f aca="false">H522*G522/1000000</f>
        <v>20729.029</v>
      </c>
      <c r="P522" s="0" t="n">
        <f aca="false">IF(F522&gt;C522,1,0)</f>
        <v>1</v>
      </c>
    </row>
    <row r="523" customFormat="false" ht="13.8" hidden="false" customHeight="false" outlineLevel="0" collapsed="false">
      <c r="A523" s="0" t="s">
        <v>555</v>
      </c>
      <c r="B523" s="1" t="s">
        <v>544</v>
      </c>
      <c r="C523" s="1" t="n">
        <v>1425</v>
      </c>
      <c r="D523" s="1" t="n">
        <v>1430</v>
      </c>
      <c r="E523" s="1" t="n">
        <v>1405</v>
      </c>
      <c r="F523" s="1" t="n">
        <v>1410</v>
      </c>
      <c r="G523" s="1" t="n">
        <v>1177700</v>
      </c>
      <c r="H523" s="0" t="n">
        <f aca="false">(D523+E523)/2</f>
        <v>1417.5</v>
      </c>
      <c r="I523" s="0" t="n">
        <f aca="false">H523*G523/1000000</f>
        <v>1669.38975</v>
      </c>
      <c r="P523" s="0" t="n">
        <f aca="false">IF(F523&gt;C523,1,0)</f>
        <v>0</v>
      </c>
    </row>
    <row r="524" customFormat="false" ht="13.8" hidden="false" customHeight="false" outlineLevel="0" collapsed="false">
      <c r="A524" s="0" t="s">
        <v>556</v>
      </c>
      <c r="B524" s="1" t="s">
        <v>544</v>
      </c>
      <c r="C524" s="1" t="n">
        <v>1420</v>
      </c>
      <c r="D524" s="1" t="n">
        <v>1425</v>
      </c>
      <c r="E524" s="1" t="n">
        <v>1405</v>
      </c>
      <c r="F524" s="1" t="n">
        <v>1415</v>
      </c>
      <c r="G524" s="1" t="n">
        <v>1156600</v>
      </c>
      <c r="H524" s="0" t="n">
        <f aca="false">(D524+E524)/2</f>
        <v>1415</v>
      </c>
      <c r="I524" s="0" t="n">
        <f aca="false">H524*G524/1000000</f>
        <v>1636.589</v>
      </c>
      <c r="P524" s="0" t="n">
        <f aca="false">IF(F524&gt;C524,1,0)</f>
        <v>0</v>
      </c>
    </row>
    <row r="525" customFormat="false" ht="13.8" hidden="false" customHeight="false" outlineLevel="0" collapsed="false">
      <c r="A525" s="0" t="s">
        <v>557</v>
      </c>
      <c r="B525" s="1" t="s">
        <v>544</v>
      </c>
      <c r="C525" s="1" t="n">
        <v>1415</v>
      </c>
      <c r="D525" s="1" t="n">
        <v>1420</v>
      </c>
      <c r="E525" s="1" t="n">
        <v>1400</v>
      </c>
      <c r="F525" s="1" t="n">
        <v>1400</v>
      </c>
      <c r="G525" s="1" t="n">
        <v>1857400</v>
      </c>
      <c r="H525" s="0" t="n">
        <f aca="false">(D525+E525)/2</f>
        <v>1410</v>
      </c>
      <c r="I525" s="0" t="n">
        <f aca="false">H525*G525/1000000</f>
        <v>2618.934</v>
      </c>
      <c r="P525" s="0" t="n">
        <f aca="false">IF(F525&gt;C525,1,0)</f>
        <v>0</v>
      </c>
    </row>
    <row r="526" customFormat="false" ht="13.8" hidden="false" customHeight="false" outlineLevel="0" collapsed="false">
      <c r="A526" s="0" t="s">
        <v>558</v>
      </c>
      <c r="B526" s="1" t="s">
        <v>544</v>
      </c>
      <c r="C526" s="1" t="n">
        <v>1390</v>
      </c>
      <c r="D526" s="1" t="n">
        <v>1440</v>
      </c>
      <c r="E526" s="1" t="n">
        <v>1390</v>
      </c>
      <c r="F526" s="1" t="n">
        <v>1405</v>
      </c>
      <c r="G526" s="1" t="n">
        <v>908700</v>
      </c>
      <c r="H526" s="0" t="n">
        <f aca="false">(D526+E526)/2</f>
        <v>1415</v>
      </c>
      <c r="I526" s="0" t="n">
        <f aca="false">H526*G526/1000000</f>
        <v>1285.8105</v>
      </c>
      <c r="P526" s="0" t="n">
        <f aca="false">IF(F526&gt;C526,1,0)</f>
        <v>1</v>
      </c>
    </row>
    <row r="527" customFormat="false" ht="13.8" hidden="false" customHeight="false" outlineLevel="0" collapsed="false">
      <c r="A527" s="0" t="s">
        <v>559</v>
      </c>
      <c r="B527" s="1" t="s">
        <v>544</v>
      </c>
      <c r="C527" s="1" t="n">
        <v>1420</v>
      </c>
      <c r="D527" s="1" t="n">
        <v>1435</v>
      </c>
      <c r="E527" s="1" t="n">
        <v>1395</v>
      </c>
      <c r="F527" s="1" t="n">
        <v>1395</v>
      </c>
      <c r="G527" s="1" t="n">
        <v>2113800</v>
      </c>
      <c r="H527" s="0" t="n">
        <f aca="false">(D527+E527)/2</f>
        <v>1415</v>
      </c>
      <c r="I527" s="0" t="n">
        <f aca="false">H527*G527/1000000</f>
        <v>2991.027</v>
      </c>
      <c r="P527" s="0" t="n">
        <f aca="false">IF(F527&gt;C527,1,0)</f>
        <v>0</v>
      </c>
    </row>
    <row r="528" customFormat="false" ht="13.8" hidden="false" customHeight="false" outlineLevel="0" collapsed="false">
      <c r="A528" s="0" t="s">
        <v>560</v>
      </c>
      <c r="B528" s="1" t="s">
        <v>544</v>
      </c>
      <c r="C528" s="1" t="n">
        <v>1420</v>
      </c>
      <c r="D528" s="1" t="n">
        <v>1440</v>
      </c>
      <c r="E528" s="1" t="n">
        <v>1405</v>
      </c>
      <c r="F528" s="1" t="n">
        <v>1420</v>
      </c>
      <c r="G528" s="1" t="n">
        <v>2126300</v>
      </c>
      <c r="H528" s="0" t="n">
        <f aca="false">(D528+E528)/2</f>
        <v>1422.5</v>
      </c>
      <c r="I528" s="0" t="n">
        <f aca="false">H528*G528/1000000</f>
        <v>3024.66175</v>
      </c>
      <c r="P528" s="0" t="n">
        <f aca="false">IF(F528&gt;C528,1,0)</f>
        <v>0</v>
      </c>
    </row>
    <row r="529" customFormat="false" ht="13.8" hidden="false" customHeight="false" outlineLevel="0" collapsed="false">
      <c r="A529" s="0" t="s">
        <v>561</v>
      </c>
      <c r="B529" s="1" t="s">
        <v>544</v>
      </c>
      <c r="C529" s="1" t="n">
        <v>1460</v>
      </c>
      <c r="D529" s="1" t="n">
        <v>1470</v>
      </c>
      <c r="E529" s="1" t="n">
        <v>1425</v>
      </c>
      <c r="F529" s="1" t="n">
        <v>1430</v>
      </c>
      <c r="G529" s="1" t="n">
        <v>1919300</v>
      </c>
      <c r="H529" s="0" t="n">
        <f aca="false">(D529+E529)/2</f>
        <v>1447.5</v>
      </c>
      <c r="I529" s="0" t="n">
        <f aca="false">H529*G529/1000000</f>
        <v>2778.18675</v>
      </c>
      <c r="P529" s="0" t="n">
        <f aca="false">IF(F529&gt;C529,1,0)</f>
        <v>0</v>
      </c>
    </row>
    <row r="530" customFormat="false" ht="13.8" hidden="false" customHeight="false" outlineLevel="0" collapsed="false">
      <c r="A530" s="0" t="s">
        <v>562</v>
      </c>
      <c r="B530" s="1" t="s">
        <v>544</v>
      </c>
      <c r="C530" s="1" t="n">
        <v>1460</v>
      </c>
      <c r="D530" s="1" t="n">
        <v>1465</v>
      </c>
      <c r="E530" s="1" t="n">
        <v>1415</v>
      </c>
      <c r="F530" s="1" t="n">
        <v>1460</v>
      </c>
      <c r="G530" s="1" t="n">
        <v>2791000</v>
      </c>
      <c r="H530" s="0" t="n">
        <f aca="false">(D530+E530)/2</f>
        <v>1440</v>
      </c>
      <c r="I530" s="0" t="n">
        <f aca="false">H530*G530/1000000</f>
        <v>4019.04</v>
      </c>
      <c r="P530" s="0" t="n">
        <f aca="false">IF(F530&gt;C530,1,0)</f>
        <v>0</v>
      </c>
    </row>
    <row r="531" customFormat="false" ht="13.8" hidden="false" customHeight="false" outlineLevel="0" collapsed="false">
      <c r="A531" s="0" t="s">
        <v>563</v>
      </c>
      <c r="B531" s="1" t="s">
        <v>544</v>
      </c>
      <c r="C531" s="1" t="n">
        <v>1495</v>
      </c>
      <c r="D531" s="1" t="n">
        <v>1495</v>
      </c>
      <c r="E531" s="1" t="n">
        <v>1450</v>
      </c>
      <c r="F531" s="1" t="n">
        <v>1460</v>
      </c>
      <c r="G531" s="1" t="n">
        <v>3510400</v>
      </c>
      <c r="H531" s="0" t="n">
        <f aca="false">(D531+E531)/2</f>
        <v>1472.5</v>
      </c>
      <c r="I531" s="0" t="n">
        <f aca="false">H531*G531/1000000</f>
        <v>5169.064</v>
      </c>
      <c r="P531" s="0" t="n">
        <f aca="false">IF(F531&gt;C531,1,0)</f>
        <v>0</v>
      </c>
    </row>
    <row r="532" customFormat="false" ht="13.8" hidden="false" customHeight="false" outlineLevel="0" collapsed="false">
      <c r="A532" s="0" t="s">
        <v>564</v>
      </c>
      <c r="B532" s="1" t="s">
        <v>544</v>
      </c>
      <c r="C532" s="1" t="n">
        <v>1545</v>
      </c>
      <c r="D532" s="1" t="n">
        <v>1570</v>
      </c>
      <c r="E532" s="1" t="n">
        <v>1490</v>
      </c>
      <c r="F532" s="1" t="n">
        <v>1495</v>
      </c>
      <c r="G532" s="1" t="n">
        <v>3525000</v>
      </c>
      <c r="H532" s="0" t="n">
        <f aca="false">(D532+E532)/2</f>
        <v>1530</v>
      </c>
      <c r="I532" s="0" t="n">
        <f aca="false">H532*G532/1000000</f>
        <v>5393.25</v>
      </c>
      <c r="P532" s="0" t="n">
        <f aca="false">IF(F532&gt;C532,1,0)</f>
        <v>0</v>
      </c>
    </row>
    <row r="533" customFormat="false" ht="13.8" hidden="false" customHeight="false" outlineLevel="0" collapsed="false">
      <c r="A533" s="0" t="s">
        <v>565</v>
      </c>
      <c r="B533" s="1" t="s">
        <v>544</v>
      </c>
      <c r="C533" s="1" t="n">
        <v>1530</v>
      </c>
      <c r="D533" s="1" t="n">
        <v>1585</v>
      </c>
      <c r="E533" s="1" t="n">
        <v>1525</v>
      </c>
      <c r="F533" s="1" t="n">
        <v>1540</v>
      </c>
      <c r="G533" s="1" t="n">
        <v>8005300</v>
      </c>
      <c r="H533" s="0" t="n">
        <f aca="false">(D533+E533)/2</f>
        <v>1555</v>
      </c>
      <c r="I533" s="0" t="n">
        <f aca="false">H533*G533/1000000</f>
        <v>12448.2415</v>
      </c>
      <c r="P533" s="0" t="n">
        <f aca="false">IF(F533&gt;C533,1,0)</f>
        <v>1</v>
      </c>
    </row>
    <row r="534" customFormat="false" ht="13.8" hidden="false" customHeight="false" outlineLevel="0" collapsed="false">
      <c r="A534" s="0" t="s">
        <v>566</v>
      </c>
      <c r="B534" s="1" t="s">
        <v>544</v>
      </c>
      <c r="C534" s="1" t="n">
        <v>1500</v>
      </c>
      <c r="D534" s="1" t="n">
        <v>1540</v>
      </c>
      <c r="E534" s="1" t="n">
        <v>1480</v>
      </c>
      <c r="F534" s="1" t="n">
        <v>1525</v>
      </c>
      <c r="G534" s="1" t="n">
        <v>4618200</v>
      </c>
      <c r="H534" s="0" t="n">
        <f aca="false">(D534+E534)/2</f>
        <v>1510</v>
      </c>
      <c r="I534" s="0" t="n">
        <f aca="false">H534*G534/1000000</f>
        <v>6973.482</v>
      </c>
      <c r="P534" s="0" t="n">
        <f aca="false">IF(F534&gt;C534,1,0)</f>
        <v>1</v>
      </c>
    </row>
    <row r="535" customFormat="false" ht="13.8" hidden="false" customHeight="false" outlineLevel="0" collapsed="false">
      <c r="A535" s="0" t="s">
        <v>567</v>
      </c>
      <c r="B535" s="1" t="s">
        <v>544</v>
      </c>
      <c r="C535" s="1" t="n">
        <v>1490</v>
      </c>
      <c r="D535" s="1" t="n">
        <v>1495</v>
      </c>
      <c r="E535" s="1" t="n">
        <v>1450</v>
      </c>
      <c r="F535" s="1" t="n">
        <v>1470</v>
      </c>
      <c r="G535" s="1" t="n">
        <v>2229900</v>
      </c>
      <c r="H535" s="0" t="n">
        <f aca="false">(D535+E535)/2</f>
        <v>1472.5</v>
      </c>
      <c r="I535" s="0" t="n">
        <f aca="false">H535*G535/1000000</f>
        <v>3283.52775</v>
      </c>
      <c r="P535" s="0" t="n">
        <f aca="false">IF(F535&gt;C535,1,0)</f>
        <v>0</v>
      </c>
    </row>
    <row r="536" customFormat="false" ht="13.8" hidden="false" customHeight="false" outlineLevel="0" collapsed="false">
      <c r="A536" s="0" t="s">
        <v>568</v>
      </c>
      <c r="B536" s="1" t="s">
        <v>544</v>
      </c>
      <c r="C536" s="1" t="n">
        <v>1505</v>
      </c>
      <c r="D536" s="1" t="n">
        <v>1515</v>
      </c>
      <c r="E536" s="1" t="n">
        <v>1470</v>
      </c>
      <c r="F536" s="1" t="n">
        <v>1480</v>
      </c>
      <c r="G536" s="1" t="n">
        <v>2563600</v>
      </c>
      <c r="H536" s="0" t="n">
        <f aca="false">(D536+E536)/2</f>
        <v>1492.5</v>
      </c>
      <c r="I536" s="0" t="n">
        <f aca="false">H536*G536/1000000</f>
        <v>3826.173</v>
      </c>
      <c r="P536" s="0" t="n">
        <f aca="false">IF(F536&gt;C536,1,0)</f>
        <v>0</v>
      </c>
    </row>
    <row r="537" customFormat="false" ht="13.8" hidden="false" customHeight="false" outlineLevel="0" collapsed="false">
      <c r="A537" s="0" t="s">
        <v>569</v>
      </c>
      <c r="B537" s="1" t="s">
        <v>544</v>
      </c>
      <c r="C537" s="1" t="n">
        <v>1515</v>
      </c>
      <c r="D537" s="1" t="n">
        <v>1535</v>
      </c>
      <c r="E537" s="1" t="n">
        <v>1475</v>
      </c>
      <c r="F537" s="1" t="n">
        <v>1500</v>
      </c>
      <c r="G537" s="1" t="n">
        <v>2761300</v>
      </c>
      <c r="H537" s="0" t="n">
        <f aca="false">(D537+E537)/2</f>
        <v>1505</v>
      </c>
      <c r="I537" s="0" t="n">
        <f aca="false">H537*G537/1000000</f>
        <v>4155.7565</v>
      </c>
      <c r="P537" s="0" t="n">
        <f aca="false">IF(F537&gt;C537,1,0)</f>
        <v>0</v>
      </c>
    </row>
    <row r="538" customFormat="false" ht="13.8" hidden="false" customHeight="false" outlineLevel="0" collapsed="false">
      <c r="A538" s="0" t="s">
        <v>570</v>
      </c>
      <c r="B538" s="1" t="s">
        <v>544</v>
      </c>
      <c r="C538" s="1" t="n">
        <v>1515</v>
      </c>
      <c r="D538" s="1" t="n">
        <v>1525</v>
      </c>
      <c r="E538" s="1" t="n">
        <v>1495</v>
      </c>
      <c r="F538" s="1" t="n">
        <v>1495</v>
      </c>
      <c r="G538" s="1" t="n">
        <v>3068800</v>
      </c>
      <c r="H538" s="0" t="n">
        <f aca="false">(D538+E538)/2</f>
        <v>1510</v>
      </c>
      <c r="I538" s="0" t="n">
        <f aca="false">H538*G538/1000000</f>
        <v>4633.888</v>
      </c>
      <c r="P538" s="0" t="n">
        <f aca="false">IF(F538&gt;C538,1,0)</f>
        <v>0</v>
      </c>
    </row>
    <row r="539" customFormat="false" ht="13.8" hidden="false" customHeight="false" outlineLevel="0" collapsed="false">
      <c r="A539" s="0" t="s">
        <v>571</v>
      </c>
      <c r="B539" s="1" t="s">
        <v>544</v>
      </c>
      <c r="C539" s="1" t="n">
        <v>1500</v>
      </c>
      <c r="D539" s="1" t="n">
        <v>1550</v>
      </c>
      <c r="E539" s="1" t="n">
        <v>1495</v>
      </c>
      <c r="F539" s="1" t="n">
        <v>1505</v>
      </c>
      <c r="G539" s="1" t="n">
        <v>3771200</v>
      </c>
      <c r="H539" s="0" t="n">
        <f aca="false">(D539+E539)/2</f>
        <v>1522.5</v>
      </c>
      <c r="I539" s="0" t="n">
        <f aca="false">H539*G539/1000000</f>
        <v>5741.652</v>
      </c>
      <c r="P539" s="0" t="n">
        <f aca="false">IF(F539&gt;C539,1,0)</f>
        <v>1</v>
      </c>
    </row>
    <row r="540" customFormat="false" ht="13.8" hidden="false" customHeight="false" outlineLevel="0" collapsed="false">
      <c r="A540" s="0" t="s">
        <v>572</v>
      </c>
      <c r="B540" s="1" t="s">
        <v>544</v>
      </c>
      <c r="C540" s="1" t="n">
        <v>1530</v>
      </c>
      <c r="D540" s="1" t="n">
        <v>1585</v>
      </c>
      <c r="E540" s="1" t="n">
        <v>1470</v>
      </c>
      <c r="F540" s="1" t="n">
        <v>1510</v>
      </c>
      <c r="G540" s="1" t="n">
        <v>9653700</v>
      </c>
      <c r="H540" s="0" t="n">
        <f aca="false">(D540+E540)/2</f>
        <v>1527.5</v>
      </c>
      <c r="I540" s="0" t="n">
        <f aca="false">H540*G540/1000000</f>
        <v>14746.02675</v>
      </c>
      <c r="P540" s="0" t="n">
        <f aca="false">IF(F540&gt;C540,1,0)</f>
        <v>0</v>
      </c>
    </row>
    <row r="541" customFormat="false" ht="13.8" hidden="false" customHeight="false" outlineLevel="0" collapsed="false">
      <c r="A541" s="0" t="s">
        <v>573</v>
      </c>
      <c r="B541" s="1" t="s">
        <v>544</v>
      </c>
      <c r="C541" s="1" t="n">
        <v>1460</v>
      </c>
      <c r="D541" s="1" t="n">
        <v>1535</v>
      </c>
      <c r="E541" s="1" t="n">
        <v>1440</v>
      </c>
      <c r="F541" s="1" t="n">
        <v>1525</v>
      </c>
      <c r="G541" s="1" t="n">
        <v>9436700</v>
      </c>
      <c r="H541" s="0" t="n">
        <f aca="false">(D541+E541)/2</f>
        <v>1487.5</v>
      </c>
      <c r="I541" s="0" t="n">
        <f aca="false">H541*G541/1000000</f>
        <v>14037.09125</v>
      </c>
      <c r="P541" s="0" t="n">
        <f aca="false">IF(F541&gt;C541,1,0)</f>
        <v>1</v>
      </c>
    </row>
    <row r="542" customFormat="false" ht="13.8" hidden="false" customHeight="false" outlineLevel="0" collapsed="false">
      <c r="A542" s="0" t="s">
        <v>574</v>
      </c>
      <c r="B542" s="1" t="s">
        <v>575</v>
      </c>
      <c r="C542" s="1" t="n">
        <v>3690</v>
      </c>
      <c r="D542" s="1" t="n">
        <v>3770</v>
      </c>
      <c r="E542" s="1" t="n">
        <v>3640</v>
      </c>
      <c r="F542" s="1" t="n">
        <v>3700</v>
      </c>
      <c r="G542" s="1" t="n">
        <v>15573800</v>
      </c>
      <c r="H542" s="0" t="n">
        <f aca="false">(D542+E542)/2</f>
        <v>3705</v>
      </c>
      <c r="I542" s="0" t="n">
        <f aca="false">H542*G542/1000000</f>
        <v>57700.929</v>
      </c>
      <c r="J542" s="0" t="n">
        <f aca="false">SUM(I542:I571)</f>
        <v>1170985.4485</v>
      </c>
      <c r="K542" s="0" t="n">
        <f aca="false">AVERAGE(I542:I571)</f>
        <v>39032.8482833333</v>
      </c>
      <c r="L542" s="0" t="n">
        <f aca="false">AVERAGE(G542:G571)</f>
        <v>11730746.6666667</v>
      </c>
      <c r="M542" s="0" t="n">
        <f aca="false">_xlfn.STDEV.S(G542:G571)/L542</f>
        <v>0.769341568325338</v>
      </c>
      <c r="N542" s="0" t="n">
        <f aca="false">MIN(I542:I571)</f>
        <v>6056.52</v>
      </c>
      <c r="O542" s="0" t="n">
        <f aca="false">MAX(I542:I571)</f>
        <v>158763.57</v>
      </c>
      <c r="P542" s="0" t="n">
        <f aca="false">IF(F542&gt;C542,1,0)</f>
        <v>1</v>
      </c>
      <c r="Q542" s="0" t="n">
        <f aca="false">SUM(P542:P571)</f>
        <v>14</v>
      </c>
    </row>
    <row r="543" customFormat="false" ht="13.8" hidden="false" customHeight="false" outlineLevel="0" collapsed="false">
      <c r="A543" s="0" t="s">
        <v>576</v>
      </c>
      <c r="B543" s="1" t="s">
        <v>575</v>
      </c>
      <c r="C543" s="1" t="n">
        <v>3710</v>
      </c>
      <c r="D543" s="1" t="n">
        <v>3750</v>
      </c>
      <c r="E543" s="1" t="n">
        <v>3620</v>
      </c>
      <c r="F543" s="1" t="n">
        <v>3640</v>
      </c>
      <c r="G543" s="1" t="n">
        <v>17640700</v>
      </c>
      <c r="H543" s="0" t="n">
        <f aca="false">(D543+E543)/2</f>
        <v>3685</v>
      </c>
      <c r="I543" s="0" t="n">
        <f aca="false">H543*G543/1000000</f>
        <v>65005.9795</v>
      </c>
      <c r="P543" s="0" t="n">
        <f aca="false">IF(F543&gt;C543,1,0)</f>
        <v>0</v>
      </c>
    </row>
    <row r="544" customFormat="false" ht="13.8" hidden="false" customHeight="false" outlineLevel="0" collapsed="false">
      <c r="A544" s="0" t="s">
        <v>577</v>
      </c>
      <c r="B544" s="1" t="s">
        <v>575</v>
      </c>
      <c r="C544" s="1" t="n">
        <v>3510</v>
      </c>
      <c r="D544" s="1" t="n">
        <v>3720</v>
      </c>
      <c r="E544" s="1" t="n">
        <v>3510</v>
      </c>
      <c r="F544" s="1" t="n">
        <v>3700</v>
      </c>
      <c r="G544" s="1" t="n">
        <v>43918000</v>
      </c>
      <c r="H544" s="0" t="n">
        <f aca="false">(D544+E544)/2</f>
        <v>3615</v>
      </c>
      <c r="I544" s="0" t="n">
        <f aca="false">H544*G544/1000000</f>
        <v>158763.57</v>
      </c>
      <c r="P544" s="0" t="n">
        <f aca="false">IF(F544&gt;C544,1,0)</f>
        <v>1</v>
      </c>
    </row>
    <row r="545" customFormat="false" ht="13.8" hidden="false" customHeight="false" outlineLevel="0" collapsed="false">
      <c r="A545" s="0" t="s">
        <v>578</v>
      </c>
      <c r="B545" s="1" t="s">
        <v>575</v>
      </c>
      <c r="C545" s="1" t="n">
        <v>3420</v>
      </c>
      <c r="D545" s="1" t="n">
        <v>3510</v>
      </c>
      <c r="E545" s="1" t="n">
        <v>3400</v>
      </c>
      <c r="F545" s="1" t="n">
        <v>3490</v>
      </c>
      <c r="G545" s="1" t="n">
        <v>19550600</v>
      </c>
      <c r="H545" s="0" t="n">
        <f aca="false">(D545+E545)/2</f>
        <v>3455</v>
      </c>
      <c r="I545" s="0" t="n">
        <f aca="false">H545*G545/1000000</f>
        <v>67547.323</v>
      </c>
      <c r="P545" s="0" t="n">
        <f aca="false">IF(F545&gt;C545,1,0)</f>
        <v>1</v>
      </c>
    </row>
    <row r="546" customFormat="false" ht="13.8" hidden="false" customHeight="false" outlineLevel="0" collapsed="false">
      <c r="A546" s="0" t="s">
        <v>579</v>
      </c>
      <c r="B546" s="1" t="s">
        <v>575</v>
      </c>
      <c r="C546" s="1" t="n">
        <v>3470</v>
      </c>
      <c r="D546" s="1" t="n">
        <v>3490</v>
      </c>
      <c r="E546" s="1" t="n">
        <v>3380</v>
      </c>
      <c r="F546" s="1" t="n">
        <v>3390</v>
      </c>
      <c r="G546" s="1" t="n">
        <v>9718900</v>
      </c>
      <c r="H546" s="0" t="n">
        <f aca="false">(D546+E546)/2</f>
        <v>3435</v>
      </c>
      <c r="I546" s="0" t="n">
        <f aca="false">H546*G546/1000000</f>
        <v>33384.4215</v>
      </c>
      <c r="P546" s="0" t="n">
        <f aca="false">IF(F546&gt;C546,1,0)</f>
        <v>0</v>
      </c>
    </row>
    <row r="547" customFormat="false" ht="13.8" hidden="false" customHeight="false" outlineLevel="0" collapsed="false">
      <c r="A547" s="0" t="s">
        <v>580</v>
      </c>
      <c r="B547" s="1" t="s">
        <v>575</v>
      </c>
      <c r="C547" s="1" t="n">
        <v>3470</v>
      </c>
      <c r="D547" s="1" t="n">
        <v>3490</v>
      </c>
      <c r="E547" s="1" t="n">
        <v>3370</v>
      </c>
      <c r="F547" s="1" t="n">
        <v>3440</v>
      </c>
      <c r="G547" s="1" t="n">
        <v>14787600</v>
      </c>
      <c r="H547" s="0" t="n">
        <f aca="false">(D547+E547)/2</f>
        <v>3430</v>
      </c>
      <c r="I547" s="0" t="n">
        <f aca="false">H547*G547/1000000</f>
        <v>50721.468</v>
      </c>
      <c r="P547" s="0" t="n">
        <f aca="false">IF(F547&gt;C547,1,0)</f>
        <v>0</v>
      </c>
    </row>
    <row r="548" customFormat="false" ht="13.8" hidden="false" customHeight="false" outlineLevel="0" collapsed="false">
      <c r="A548" s="0" t="s">
        <v>581</v>
      </c>
      <c r="B548" s="1" t="s">
        <v>575</v>
      </c>
      <c r="C548" s="1" t="n">
        <v>3270</v>
      </c>
      <c r="D548" s="1" t="n">
        <v>3460</v>
      </c>
      <c r="E548" s="1" t="n">
        <v>3270</v>
      </c>
      <c r="F548" s="1" t="n">
        <v>3440</v>
      </c>
      <c r="G548" s="1" t="n">
        <v>30742100</v>
      </c>
      <c r="H548" s="0" t="n">
        <f aca="false">(D548+E548)/2</f>
        <v>3365</v>
      </c>
      <c r="I548" s="0" t="n">
        <f aca="false">H548*G548/1000000</f>
        <v>103447.1665</v>
      </c>
      <c r="P548" s="0" t="n">
        <f aca="false">IF(F548&gt;C548,1,0)</f>
        <v>1</v>
      </c>
    </row>
    <row r="549" customFormat="false" ht="13.8" hidden="false" customHeight="false" outlineLevel="0" collapsed="false">
      <c r="A549" s="0" t="s">
        <v>582</v>
      </c>
      <c r="B549" s="1" t="s">
        <v>575</v>
      </c>
      <c r="C549" s="1" t="n">
        <v>3300</v>
      </c>
      <c r="D549" s="1" t="n">
        <v>3330</v>
      </c>
      <c r="E549" s="1" t="n">
        <v>3250</v>
      </c>
      <c r="F549" s="1" t="n">
        <v>3270</v>
      </c>
      <c r="G549" s="1" t="n">
        <v>6213600</v>
      </c>
      <c r="H549" s="0" t="n">
        <f aca="false">(D549+E549)/2</f>
        <v>3290</v>
      </c>
      <c r="I549" s="0" t="n">
        <f aca="false">H549*G549/1000000</f>
        <v>20442.744</v>
      </c>
      <c r="P549" s="0" t="n">
        <f aca="false">IF(F549&gt;C549,1,0)</f>
        <v>0</v>
      </c>
    </row>
    <row r="550" customFormat="false" ht="13.8" hidden="false" customHeight="false" outlineLevel="0" collapsed="false">
      <c r="A550" s="0" t="s">
        <v>583</v>
      </c>
      <c r="B550" s="1" t="s">
        <v>575</v>
      </c>
      <c r="C550" s="1" t="n">
        <v>3300</v>
      </c>
      <c r="D550" s="1" t="n">
        <v>3340</v>
      </c>
      <c r="E550" s="1" t="n">
        <v>3200</v>
      </c>
      <c r="F550" s="1" t="n">
        <v>3250</v>
      </c>
      <c r="G550" s="1" t="n">
        <v>18293700</v>
      </c>
      <c r="H550" s="0" t="n">
        <f aca="false">(D550+E550)/2</f>
        <v>3270</v>
      </c>
      <c r="I550" s="0" t="n">
        <f aca="false">H550*G550/1000000</f>
        <v>59820.399</v>
      </c>
      <c r="P550" s="0" t="n">
        <f aca="false">IF(F550&gt;C550,1,0)</f>
        <v>0</v>
      </c>
    </row>
    <row r="551" customFormat="false" ht="13.8" hidden="false" customHeight="false" outlineLevel="0" collapsed="false">
      <c r="A551" s="0" t="s">
        <v>584</v>
      </c>
      <c r="B551" s="1" t="s">
        <v>575</v>
      </c>
      <c r="C551" s="1" t="n">
        <v>3250</v>
      </c>
      <c r="D551" s="1" t="n">
        <v>3320</v>
      </c>
      <c r="E551" s="1" t="n">
        <v>3210</v>
      </c>
      <c r="F551" s="1" t="n">
        <v>3260</v>
      </c>
      <c r="G551" s="1" t="n">
        <v>20850300</v>
      </c>
      <c r="H551" s="0" t="n">
        <f aca="false">(D551+E551)/2</f>
        <v>3265</v>
      </c>
      <c r="I551" s="0" t="n">
        <f aca="false">H551*G551/1000000</f>
        <v>68076.2295</v>
      </c>
      <c r="P551" s="0" t="n">
        <f aca="false">IF(F551&gt;C551,1,0)</f>
        <v>1</v>
      </c>
    </row>
    <row r="552" customFormat="false" ht="13.8" hidden="false" customHeight="false" outlineLevel="0" collapsed="false">
      <c r="A552" s="0" t="s">
        <v>585</v>
      </c>
      <c r="B552" s="1" t="s">
        <v>575</v>
      </c>
      <c r="C552" s="1" t="n">
        <v>3090</v>
      </c>
      <c r="D552" s="1" t="n">
        <v>3160</v>
      </c>
      <c r="E552" s="1" t="n">
        <v>3070</v>
      </c>
      <c r="F552" s="1" t="n">
        <v>3130</v>
      </c>
      <c r="G552" s="1" t="n">
        <v>12820400</v>
      </c>
      <c r="H552" s="0" t="n">
        <f aca="false">(D552+E552)/2</f>
        <v>3115</v>
      </c>
      <c r="I552" s="0" t="n">
        <f aca="false">H552*G552/1000000</f>
        <v>39935.546</v>
      </c>
      <c r="P552" s="0" t="n">
        <f aca="false">IF(F552&gt;C552,1,0)</f>
        <v>1</v>
      </c>
    </row>
    <row r="553" customFormat="false" ht="13.8" hidden="false" customHeight="false" outlineLevel="0" collapsed="false">
      <c r="A553" s="0" t="s">
        <v>586</v>
      </c>
      <c r="B553" s="1" t="s">
        <v>575</v>
      </c>
      <c r="C553" s="1" t="n">
        <v>3160</v>
      </c>
      <c r="D553" s="1" t="n">
        <v>3190</v>
      </c>
      <c r="E553" s="1" t="n">
        <v>3050</v>
      </c>
      <c r="F553" s="1" t="n">
        <v>3070</v>
      </c>
      <c r="G553" s="1" t="n">
        <v>15004400</v>
      </c>
      <c r="H553" s="0" t="n">
        <f aca="false">(D553+E553)/2</f>
        <v>3120</v>
      </c>
      <c r="I553" s="0" t="n">
        <f aca="false">H553*G553/1000000</f>
        <v>46813.728</v>
      </c>
      <c r="P553" s="0" t="n">
        <f aca="false">IF(F553&gt;C553,1,0)</f>
        <v>0</v>
      </c>
    </row>
    <row r="554" customFormat="false" ht="13.8" hidden="false" customHeight="false" outlineLevel="0" collapsed="false">
      <c r="A554" s="0" t="s">
        <v>587</v>
      </c>
      <c r="B554" s="1" t="s">
        <v>575</v>
      </c>
      <c r="C554" s="1" t="n">
        <v>3270</v>
      </c>
      <c r="D554" s="1" t="n">
        <v>3290</v>
      </c>
      <c r="E554" s="1" t="n">
        <v>3140</v>
      </c>
      <c r="F554" s="1" t="n">
        <v>3160</v>
      </c>
      <c r="G554" s="1" t="n">
        <v>3256500</v>
      </c>
      <c r="H554" s="0" t="n">
        <f aca="false">(D554+E554)/2</f>
        <v>3215</v>
      </c>
      <c r="I554" s="0" t="n">
        <f aca="false">H554*G554/1000000</f>
        <v>10469.6475</v>
      </c>
      <c r="P554" s="0" t="n">
        <f aca="false">IF(F554&gt;C554,1,0)</f>
        <v>0</v>
      </c>
    </row>
    <row r="555" customFormat="false" ht="13.8" hidden="false" customHeight="false" outlineLevel="0" collapsed="false">
      <c r="A555" s="0" t="s">
        <v>588</v>
      </c>
      <c r="B555" s="1" t="s">
        <v>575</v>
      </c>
      <c r="C555" s="1" t="n">
        <v>3250</v>
      </c>
      <c r="D555" s="1" t="n">
        <v>3270</v>
      </c>
      <c r="E555" s="1" t="n">
        <v>3190</v>
      </c>
      <c r="F555" s="1" t="n">
        <v>3260</v>
      </c>
      <c r="G555" s="1" t="n">
        <v>6170400</v>
      </c>
      <c r="H555" s="0" t="n">
        <f aca="false">(D555+E555)/2</f>
        <v>3230</v>
      </c>
      <c r="I555" s="0" t="n">
        <f aca="false">H555*G555/1000000</f>
        <v>19930.392</v>
      </c>
      <c r="P555" s="0" t="n">
        <f aca="false">IF(F555&gt;C555,1,0)</f>
        <v>1</v>
      </c>
    </row>
    <row r="556" customFormat="false" ht="13.8" hidden="false" customHeight="false" outlineLevel="0" collapsed="false">
      <c r="A556" s="0" t="s">
        <v>589</v>
      </c>
      <c r="B556" s="1" t="s">
        <v>575</v>
      </c>
      <c r="C556" s="1" t="n">
        <v>3190</v>
      </c>
      <c r="D556" s="1" t="n">
        <v>3240</v>
      </c>
      <c r="E556" s="1" t="n">
        <v>3140</v>
      </c>
      <c r="F556" s="1" t="n">
        <v>3230</v>
      </c>
      <c r="G556" s="1" t="n">
        <v>9080300</v>
      </c>
      <c r="H556" s="0" t="n">
        <f aca="false">(D556+E556)/2</f>
        <v>3190</v>
      </c>
      <c r="I556" s="0" t="n">
        <f aca="false">H556*G556/1000000</f>
        <v>28966.157</v>
      </c>
      <c r="P556" s="0" t="n">
        <f aca="false">IF(F556&gt;C556,1,0)</f>
        <v>1</v>
      </c>
    </row>
    <row r="557" customFormat="false" ht="13.8" hidden="false" customHeight="false" outlineLevel="0" collapsed="false">
      <c r="A557" s="0" t="s">
        <v>590</v>
      </c>
      <c r="B557" s="1" t="s">
        <v>575</v>
      </c>
      <c r="C557" s="1" t="n">
        <v>3110</v>
      </c>
      <c r="D557" s="1" t="n">
        <v>3160</v>
      </c>
      <c r="E557" s="1" t="n">
        <v>3090</v>
      </c>
      <c r="F557" s="1" t="n">
        <v>3110</v>
      </c>
      <c r="G557" s="1" t="n">
        <v>2553600</v>
      </c>
      <c r="H557" s="0" t="n">
        <f aca="false">(D557+E557)/2</f>
        <v>3125</v>
      </c>
      <c r="I557" s="0" t="n">
        <f aca="false">H557*G557/1000000</f>
        <v>7980</v>
      </c>
      <c r="P557" s="0" t="n">
        <f aca="false">IF(F557&gt;C557,1,0)</f>
        <v>0</v>
      </c>
    </row>
    <row r="558" customFormat="false" ht="13.8" hidden="false" customHeight="false" outlineLevel="0" collapsed="false">
      <c r="A558" s="0" t="s">
        <v>591</v>
      </c>
      <c r="B558" s="1" t="s">
        <v>575</v>
      </c>
      <c r="C558" s="1" t="n">
        <v>3140</v>
      </c>
      <c r="D558" s="1" t="n">
        <v>3190</v>
      </c>
      <c r="E558" s="1" t="n">
        <v>3130</v>
      </c>
      <c r="F558" s="1" t="n">
        <v>3150</v>
      </c>
      <c r="G558" s="1" t="n">
        <v>6029800</v>
      </c>
      <c r="H558" s="0" t="n">
        <f aca="false">(D558+E558)/2</f>
        <v>3160</v>
      </c>
      <c r="I558" s="0" t="n">
        <f aca="false">H558*G558/1000000</f>
        <v>19054.168</v>
      </c>
      <c r="P558" s="0" t="n">
        <f aca="false">IF(F558&gt;C558,1,0)</f>
        <v>1</v>
      </c>
    </row>
    <row r="559" customFormat="false" ht="13.8" hidden="false" customHeight="false" outlineLevel="0" collapsed="false">
      <c r="A559" s="0" t="s">
        <v>592</v>
      </c>
      <c r="B559" s="1" t="s">
        <v>575</v>
      </c>
      <c r="C559" s="1" t="n">
        <v>3170</v>
      </c>
      <c r="D559" s="1" t="n">
        <v>3250</v>
      </c>
      <c r="E559" s="1" t="n">
        <v>3130</v>
      </c>
      <c r="F559" s="1" t="n">
        <v>3170</v>
      </c>
      <c r="G559" s="1" t="n">
        <v>12765100</v>
      </c>
      <c r="H559" s="0" t="n">
        <f aca="false">(D559+E559)/2</f>
        <v>3190</v>
      </c>
      <c r="I559" s="0" t="n">
        <f aca="false">H559*G559/1000000</f>
        <v>40720.669</v>
      </c>
      <c r="P559" s="0" t="n">
        <f aca="false">IF(F559&gt;C559,1,0)</f>
        <v>0</v>
      </c>
    </row>
    <row r="560" customFormat="false" ht="13.8" hidden="false" customHeight="false" outlineLevel="0" collapsed="false">
      <c r="A560" s="0" t="s">
        <v>593</v>
      </c>
      <c r="B560" s="1" t="s">
        <v>575</v>
      </c>
      <c r="C560" s="1" t="n">
        <v>3050</v>
      </c>
      <c r="D560" s="1" t="n">
        <v>3170</v>
      </c>
      <c r="E560" s="1" t="n">
        <v>3030</v>
      </c>
      <c r="F560" s="1" t="n">
        <v>3170</v>
      </c>
      <c r="G560" s="1" t="n">
        <v>11972700</v>
      </c>
      <c r="H560" s="0" t="n">
        <f aca="false">(D560+E560)/2</f>
        <v>3100</v>
      </c>
      <c r="I560" s="0" t="n">
        <f aca="false">H560*G560/1000000</f>
        <v>37115.37</v>
      </c>
      <c r="P560" s="0" t="n">
        <f aca="false">IF(F560&gt;C560,1,0)</f>
        <v>1</v>
      </c>
    </row>
    <row r="561" customFormat="false" ht="13.8" hidden="false" customHeight="false" outlineLevel="0" collapsed="false">
      <c r="A561" s="0" t="s">
        <v>594</v>
      </c>
      <c r="B561" s="1" t="s">
        <v>575</v>
      </c>
      <c r="C561" s="1" t="n">
        <v>3000</v>
      </c>
      <c r="D561" s="1" t="n">
        <v>3070</v>
      </c>
      <c r="E561" s="1" t="n">
        <v>2960</v>
      </c>
      <c r="F561" s="1" t="n">
        <v>3040</v>
      </c>
      <c r="G561" s="1" t="n">
        <v>5562800</v>
      </c>
      <c r="H561" s="0" t="n">
        <f aca="false">(D561+E561)/2</f>
        <v>3015</v>
      </c>
      <c r="I561" s="0" t="n">
        <f aca="false">H561*G561/1000000</f>
        <v>16771.842</v>
      </c>
      <c r="P561" s="0" t="n">
        <f aca="false">IF(F561&gt;C561,1,0)</f>
        <v>1</v>
      </c>
    </row>
    <row r="562" customFormat="false" ht="13.8" hidden="false" customHeight="false" outlineLevel="0" collapsed="false">
      <c r="A562" s="0" t="s">
        <v>595</v>
      </c>
      <c r="B562" s="1" t="s">
        <v>575</v>
      </c>
      <c r="C562" s="1" t="n">
        <v>3100</v>
      </c>
      <c r="D562" s="1" t="n">
        <v>3150</v>
      </c>
      <c r="E562" s="1" t="n">
        <v>3020</v>
      </c>
      <c r="F562" s="1" t="n">
        <v>3030</v>
      </c>
      <c r="G562" s="1" t="n">
        <v>6884700</v>
      </c>
      <c r="H562" s="0" t="n">
        <f aca="false">(D562+E562)/2</f>
        <v>3085</v>
      </c>
      <c r="I562" s="0" t="n">
        <f aca="false">H562*G562/1000000</f>
        <v>21239.2995</v>
      </c>
      <c r="P562" s="0" t="n">
        <f aca="false">IF(F562&gt;C562,1,0)</f>
        <v>0</v>
      </c>
    </row>
    <row r="563" customFormat="false" ht="13.8" hidden="false" customHeight="false" outlineLevel="0" collapsed="false">
      <c r="A563" s="0" t="s">
        <v>596</v>
      </c>
      <c r="B563" s="1" t="s">
        <v>575</v>
      </c>
      <c r="C563" s="1" t="n">
        <v>3170</v>
      </c>
      <c r="D563" s="1" t="n">
        <v>3190</v>
      </c>
      <c r="E563" s="1" t="n">
        <v>3060</v>
      </c>
      <c r="F563" s="1" t="n">
        <v>3080</v>
      </c>
      <c r="G563" s="1" t="n">
        <v>9526300</v>
      </c>
      <c r="H563" s="0" t="n">
        <f aca="false">(D563+E563)/2</f>
        <v>3125</v>
      </c>
      <c r="I563" s="0" t="n">
        <f aca="false">H563*G563/1000000</f>
        <v>29769.6875</v>
      </c>
      <c r="P563" s="0" t="n">
        <f aca="false">IF(F563&gt;C563,1,0)</f>
        <v>0</v>
      </c>
    </row>
    <row r="564" customFormat="false" ht="13.8" hidden="false" customHeight="false" outlineLevel="0" collapsed="false">
      <c r="A564" s="0" t="s">
        <v>597</v>
      </c>
      <c r="B564" s="1" t="s">
        <v>575</v>
      </c>
      <c r="C564" s="1" t="n">
        <v>3060</v>
      </c>
      <c r="D564" s="1" t="n">
        <v>3180</v>
      </c>
      <c r="E564" s="1" t="n">
        <v>3060</v>
      </c>
      <c r="F564" s="1" t="n">
        <v>3170</v>
      </c>
      <c r="G564" s="1" t="n">
        <v>14343400</v>
      </c>
      <c r="H564" s="0" t="n">
        <f aca="false">(D564+E564)/2</f>
        <v>3120</v>
      </c>
      <c r="I564" s="0" t="n">
        <f aca="false">H564*G564/1000000</f>
        <v>44751.408</v>
      </c>
      <c r="P564" s="0" t="n">
        <f aca="false">IF(F564&gt;C564,1,0)</f>
        <v>1</v>
      </c>
    </row>
    <row r="565" customFormat="false" ht="13.8" hidden="false" customHeight="false" outlineLevel="0" collapsed="false">
      <c r="A565" s="0" t="s">
        <v>598</v>
      </c>
      <c r="B565" s="1" t="s">
        <v>575</v>
      </c>
      <c r="C565" s="1" t="n">
        <v>3080</v>
      </c>
      <c r="D565" s="1" t="n">
        <v>3110</v>
      </c>
      <c r="E565" s="1" t="n">
        <v>3040</v>
      </c>
      <c r="F565" s="1" t="n">
        <v>3040</v>
      </c>
      <c r="G565" s="1" t="n">
        <v>2399200</v>
      </c>
      <c r="H565" s="0" t="n">
        <f aca="false">(D565+E565)/2</f>
        <v>3075</v>
      </c>
      <c r="I565" s="0" t="n">
        <f aca="false">H565*G565/1000000</f>
        <v>7377.54</v>
      </c>
      <c r="P565" s="0" t="n">
        <f aca="false">IF(F565&gt;C565,1,0)</f>
        <v>0</v>
      </c>
    </row>
    <row r="566" customFormat="false" ht="13.8" hidden="false" customHeight="false" outlineLevel="0" collapsed="false">
      <c r="A566" s="0" t="s">
        <v>599</v>
      </c>
      <c r="B566" s="1" t="s">
        <v>575</v>
      </c>
      <c r="C566" s="1" t="n">
        <v>3110</v>
      </c>
      <c r="D566" s="1" t="n">
        <v>3110</v>
      </c>
      <c r="E566" s="1" t="n">
        <v>3040</v>
      </c>
      <c r="F566" s="1" t="n">
        <v>3070</v>
      </c>
      <c r="G566" s="1" t="n">
        <v>3527200</v>
      </c>
      <c r="H566" s="0" t="n">
        <f aca="false">(D566+E566)/2</f>
        <v>3075</v>
      </c>
      <c r="I566" s="0" t="n">
        <f aca="false">H566*G566/1000000</f>
        <v>10846.14</v>
      </c>
      <c r="P566" s="0" t="n">
        <f aca="false">IF(F566&gt;C566,1,0)</f>
        <v>0</v>
      </c>
    </row>
    <row r="567" customFormat="false" ht="13.8" hidden="false" customHeight="false" outlineLevel="0" collapsed="false">
      <c r="A567" s="0" t="s">
        <v>600</v>
      </c>
      <c r="B567" s="1" t="s">
        <v>575</v>
      </c>
      <c r="C567" s="1" t="n">
        <v>3080</v>
      </c>
      <c r="D567" s="1" t="n">
        <v>3130</v>
      </c>
      <c r="E567" s="1" t="n">
        <v>3020</v>
      </c>
      <c r="F567" s="1" t="n">
        <v>3090</v>
      </c>
      <c r="G567" s="1" t="n">
        <v>1969600</v>
      </c>
      <c r="H567" s="0" t="n">
        <f aca="false">(D567+E567)/2</f>
        <v>3075</v>
      </c>
      <c r="I567" s="0" t="n">
        <f aca="false">H567*G567/1000000</f>
        <v>6056.52</v>
      </c>
      <c r="P567" s="0" t="n">
        <f aca="false">IF(F567&gt;C567,1,0)</f>
        <v>1</v>
      </c>
    </row>
    <row r="568" customFormat="false" ht="13.8" hidden="false" customHeight="false" outlineLevel="0" collapsed="false">
      <c r="A568" s="0" t="s">
        <v>601</v>
      </c>
      <c r="B568" s="1" t="s">
        <v>575</v>
      </c>
      <c r="C568" s="1" t="n">
        <v>3000</v>
      </c>
      <c r="D568" s="1" t="n">
        <v>3080</v>
      </c>
      <c r="E568" s="1" t="n">
        <v>3000</v>
      </c>
      <c r="F568" s="1" t="n">
        <v>3080</v>
      </c>
      <c r="G568" s="1" t="n">
        <v>3856100</v>
      </c>
      <c r="H568" s="0" t="n">
        <f aca="false">(D568+E568)/2</f>
        <v>3040</v>
      </c>
      <c r="I568" s="0" t="n">
        <f aca="false">H568*G568/1000000</f>
        <v>11722.544</v>
      </c>
      <c r="P568" s="0" t="n">
        <f aca="false">IF(F568&gt;C568,1,0)</f>
        <v>1</v>
      </c>
    </row>
    <row r="569" customFormat="false" ht="13.8" hidden="false" customHeight="false" outlineLevel="0" collapsed="false">
      <c r="A569" s="0" t="s">
        <v>602</v>
      </c>
      <c r="B569" s="1" t="s">
        <v>575</v>
      </c>
      <c r="C569" s="1" t="n">
        <v>3180</v>
      </c>
      <c r="D569" s="1" t="n">
        <v>3210</v>
      </c>
      <c r="E569" s="1" t="n">
        <v>3070</v>
      </c>
      <c r="F569" s="1" t="n">
        <v>3070</v>
      </c>
      <c r="G569" s="1" t="n">
        <v>7956000</v>
      </c>
      <c r="H569" s="0" t="n">
        <f aca="false">(D569+E569)/2</f>
        <v>3140</v>
      </c>
      <c r="I569" s="0" t="n">
        <f aca="false">H569*G569/1000000</f>
        <v>24981.84</v>
      </c>
      <c r="P569" s="0" t="n">
        <f aca="false">IF(F569&gt;C569,1,0)</f>
        <v>0</v>
      </c>
    </row>
    <row r="570" customFormat="false" ht="13.8" hidden="false" customHeight="false" outlineLevel="0" collapsed="false">
      <c r="A570" s="0" t="s">
        <v>603</v>
      </c>
      <c r="B570" s="1" t="s">
        <v>575</v>
      </c>
      <c r="C570" s="1" t="n">
        <v>3180</v>
      </c>
      <c r="D570" s="1" t="n">
        <v>3250</v>
      </c>
      <c r="E570" s="1" t="n">
        <v>3110</v>
      </c>
      <c r="F570" s="1" t="n">
        <v>3180</v>
      </c>
      <c r="G570" s="1" t="n">
        <v>5301000</v>
      </c>
      <c r="H570" s="0" t="n">
        <f aca="false">(D570+E570)/2</f>
        <v>3180</v>
      </c>
      <c r="I570" s="0" t="n">
        <f aca="false">H570*G570/1000000</f>
        <v>16857.18</v>
      </c>
      <c r="P570" s="0" t="n">
        <f aca="false">IF(F570&gt;C570,1,0)</f>
        <v>0</v>
      </c>
    </row>
    <row r="571" customFormat="false" ht="13.8" hidden="false" customHeight="false" outlineLevel="0" collapsed="false">
      <c r="A571" s="0" t="s">
        <v>604</v>
      </c>
      <c r="B571" s="1" t="s">
        <v>575</v>
      </c>
      <c r="C571" s="1" t="n">
        <v>3350</v>
      </c>
      <c r="D571" s="1" t="n">
        <v>3360</v>
      </c>
      <c r="E571" s="1" t="n">
        <v>3190</v>
      </c>
      <c r="F571" s="1" t="n">
        <v>3260</v>
      </c>
      <c r="G571" s="1" t="n">
        <v>13653600</v>
      </c>
      <c r="H571" s="0" t="n">
        <f aca="false">(D571+E571)/2</f>
        <v>3275</v>
      </c>
      <c r="I571" s="0" t="n">
        <f aca="false">H571*G571/1000000</f>
        <v>44715.54</v>
      </c>
      <c r="P571" s="0" t="n">
        <f aca="false">IF(F571&gt;C571,1,0)</f>
        <v>0</v>
      </c>
    </row>
    <row r="572" customFormat="false" ht="13.8" hidden="false" customHeight="false" outlineLevel="0" collapsed="false">
      <c r="A572" s="0" t="s">
        <v>605</v>
      </c>
      <c r="B572" s="1" t="s">
        <v>606</v>
      </c>
      <c r="C572" s="1" t="n">
        <v>22550</v>
      </c>
      <c r="D572" s="1" t="n">
        <v>23200</v>
      </c>
      <c r="E572" s="1" t="n">
        <v>22550</v>
      </c>
      <c r="F572" s="1" t="n">
        <v>23100</v>
      </c>
      <c r="G572" s="1" t="n">
        <v>2194500</v>
      </c>
      <c r="H572" s="0" t="n">
        <f aca="false">(D572+E572)/2</f>
        <v>22875</v>
      </c>
      <c r="I572" s="0" t="n">
        <f aca="false">H572*G572/1000000</f>
        <v>50199.1875</v>
      </c>
      <c r="J572" s="0" t="n">
        <f aca="false">SUM(I572:I601)</f>
        <v>1207796.25625</v>
      </c>
      <c r="K572" s="0" t="n">
        <f aca="false">AVERAGE(I572:I601)</f>
        <v>40259.8752083333</v>
      </c>
      <c r="L572" s="0" t="n">
        <f aca="false">AVERAGE(G572:G601)</f>
        <v>1916786.66666667</v>
      </c>
      <c r="M572" s="0" t="n">
        <f aca="false">_xlfn.STDEV.S(G572:G601)/L572</f>
        <v>0.518113540049881</v>
      </c>
      <c r="N572" s="0" t="n">
        <f aca="false">MIN(I572:I601)</f>
        <v>8167.46</v>
      </c>
      <c r="O572" s="0" t="n">
        <f aca="false">MAX(I572:I601)</f>
        <v>88996.26</v>
      </c>
      <c r="P572" s="0" t="n">
        <f aca="false">IF(F572&gt;C572,1,0)</f>
        <v>1</v>
      </c>
      <c r="Q572" s="0" t="n">
        <f aca="false">SUM(P572:P601)</f>
        <v>14</v>
      </c>
    </row>
    <row r="573" customFormat="false" ht="13.8" hidden="false" customHeight="false" outlineLevel="0" collapsed="false">
      <c r="A573" s="0" t="s">
        <v>607</v>
      </c>
      <c r="B573" s="1" t="s">
        <v>606</v>
      </c>
      <c r="C573" s="1" t="n">
        <v>22100</v>
      </c>
      <c r="D573" s="1" t="n">
        <v>22700</v>
      </c>
      <c r="E573" s="1" t="n">
        <v>22100</v>
      </c>
      <c r="F573" s="1" t="n">
        <v>22425</v>
      </c>
      <c r="G573" s="1" t="n">
        <v>2225200</v>
      </c>
      <c r="H573" s="0" t="n">
        <f aca="false">(D573+E573)/2</f>
        <v>22400</v>
      </c>
      <c r="I573" s="0" t="n">
        <f aca="false">H573*G573/1000000</f>
        <v>49844.48</v>
      </c>
      <c r="P573" s="0" t="n">
        <f aca="false">IF(F573&gt;C573,1,0)</f>
        <v>1</v>
      </c>
    </row>
    <row r="574" customFormat="false" ht="13.8" hidden="false" customHeight="false" outlineLevel="0" collapsed="false">
      <c r="A574" s="0" t="s">
        <v>608</v>
      </c>
      <c r="B574" s="1" t="s">
        <v>606</v>
      </c>
      <c r="C574" s="1" t="n">
        <v>22000</v>
      </c>
      <c r="D574" s="1" t="n">
        <v>22400</v>
      </c>
      <c r="E574" s="1" t="n">
        <v>21875</v>
      </c>
      <c r="F574" s="1" t="n">
        <v>21875</v>
      </c>
      <c r="G574" s="1" t="n">
        <v>1376500</v>
      </c>
      <c r="H574" s="0" t="n">
        <f aca="false">(D574+E574)/2</f>
        <v>22137.5</v>
      </c>
      <c r="I574" s="0" t="n">
        <f aca="false">H574*G574/1000000</f>
        <v>30472.26875</v>
      </c>
      <c r="P574" s="0" t="n">
        <f aca="false">IF(F574&gt;C574,1,0)</f>
        <v>0</v>
      </c>
    </row>
    <row r="575" customFormat="false" ht="13.8" hidden="false" customHeight="false" outlineLevel="0" collapsed="false">
      <c r="A575" s="0" t="s">
        <v>609</v>
      </c>
      <c r="B575" s="1" t="s">
        <v>606</v>
      </c>
      <c r="C575" s="1" t="n">
        <v>21975</v>
      </c>
      <c r="D575" s="1" t="n">
        <v>22200</v>
      </c>
      <c r="E575" s="1" t="n">
        <v>21700</v>
      </c>
      <c r="F575" s="1" t="n">
        <v>21850</v>
      </c>
      <c r="G575" s="1" t="n">
        <v>1098000</v>
      </c>
      <c r="H575" s="0" t="n">
        <f aca="false">(D575+E575)/2</f>
        <v>21950</v>
      </c>
      <c r="I575" s="0" t="n">
        <f aca="false">H575*G575/1000000</f>
        <v>24101.1</v>
      </c>
      <c r="P575" s="0" t="n">
        <f aca="false">IF(F575&gt;C575,1,0)</f>
        <v>0</v>
      </c>
    </row>
    <row r="576" customFormat="false" ht="13.8" hidden="false" customHeight="false" outlineLevel="0" collapsed="false">
      <c r="A576" s="0" t="s">
        <v>610</v>
      </c>
      <c r="B576" s="1" t="s">
        <v>606</v>
      </c>
      <c r="C576" s="1" t="n">
        <v>22525</v>
      </c>
      <c r="D576" s="1" t="n">
        <v>22525</v>
      </c>
      <c r="E576" s="1" t="n">
        <v>21900</v>
      </c>
      <c r="F576" s="1" t="n">
        <v>22250</v>
      </c>
      <c r="G576" s="1" t="n">
        <v>543100</v>
      </c>
      <c r="H576" s="0" t="n">
        <f aca="false">(D576+E576)/2</f>
        <v>22212.5</v>
      </c>
      <c r="I576" s="0" t="n">
        <f aca="false">H576*G576/1000000</f>
        <v>12063.60875</v>
      </c>
      <c r="P576" s="0" t="n">
        <f aca="false">IF(F576&gt;C576,1,0)</f>
        <v>0</v>
      </c>
    </row>
    <row r="577" customFormat="false" ht="13.8" hidden="false" customHeight="false" outlineLevel="0" collapsed="false">
      <c r="A577" s="0" t="s">
        <v>611</v>
      </c>
      <c r="B577" s="1" t="s">
        <v>606</v>
      </c>
      <c r="C577" s="1" t="n">
        <v>22275</v>
      </c>
      <c r="D577" s="1" t="n">
        <v>22900</v>
      </c>
      <c r="E577" s="1" t="n">
        <v>21975</v>
      </c>
      <c r="F577" s="1" t="n">
        <v>22525</v>
      </c>
      <c r="G577" s="1" t="n">
        <v>1828500</v>
      </c>
      <c r="H577" s="0" t="n">
        <f aca="false">(D577+E577)/2</f>
        <v>22437.5</v>
      </c>
      <c r="I577" s="0" t="n">
        <f aca="false">H577*G577/1000000</f>
        <v>41026.96875</v>
      </c>
      <c r="P577" s="0" t="n">
        <f aca="false">IF(F577&gt;C577,1,0)</f>
        <v>1</v>
      </c>
    </row>
    <row r="578" customFormat="false" ht="13.8" hidden="false" customHeight="false" outlineLevel="0" collapsed="false">
      <c r="A578" s="0" t="s">
        <v>612</v>
      </c>
      <c r="B578" s="1" t="s">
        <v>606</v>
      </c>
      <c r="C578" s="1" t="n">
        <v>22450</v>
      </c>
      <c r="D578" s="1" t="n">
        <v>22450</v>
      </c>
      <c r="E578" s="1" t="n">
        <v>21750</v>
      </c>
      <c r="F578" s="1" t="n">
        <v>22000</v>
      </c>
      <c r="G578" s="1" t="n">
        <v>1712000</v>
      </c>
      <c r="H578" s="0" t="n">
        <f aca="false">(D578+E578)/2</f>
        <v>22100</v>
      </c>
      <c r="I578" s="0" t="n">
        <f aca="false">H578*G578/1000000</f>
        <v>37835.2</v>
      </c>
      <c r="P578" s="0" t="n">
        <f aca="false">IF(F578&gt;C578,1,0)</f>
        <v>0</v>
      </c>
    </row>
    <row r="579" customFormat="false" ht="13.8" hidden="false" customHeight="false" outlineLevel="0" collapsed="false">
      <c r="A579" s="0" t="s">
        <v>613</v>
      </c>
      <c r="B579" s="1" t="s">
        <v>606</v>
      </c>
      <c r="C579" s="1" t="n">
        <v>22200</v>
      </c>
      <c r="D579" s="1" t="n">
        <v>22500</v>
      </c>
      <c r="E579" s="1" t="n">
        <v>22100</v>
      </c>
      <c r="F579" s="1" t="n">
        <v>22450</v>
      </c>
      <c r="G579" s="1" t="n">
        <v>2187000</v>
      </c>
      <c r="H579" s="0" t="n">
        <f aca="false">(D579+E579)/2</f>
        <v>22300</v>
      </c>
      <c r="I579" s="0" t="n">
        <f aca="false">H579*G579/1000000</f>
        <v>48770.1</v>
      </c>
      <c r="P579" s="0" t="n">
        <f aca="false">IF(F579&gt;C579,1,0)</f>
        <v>1</v>
      </c>
    </row>
    <row r="580" customFormat="false" ht="13.8" hidden="false" customHeight="false" outlineLevel="0" collapsed="false">
      <c r="A580" s="0" t="s">
        <v>614</v>
      </c>
      <c r="B580" s="1" t="s">
        <v>606</v>
      </c>
      <c r="C580" s="1" t="n">
        <v>20900</v>
      </c>
      <c r="D580" s="1" t="n">
        <v>22075</v>
      </c>
      <c r="E580" s="1" t="n">
        <v>20900</v>
      </c>
      <c r="F580" s="1" t="n">
        <v>22075</v>
      </c>
      <c r="G580" s="1" t="n">
        <v>2999300</v>
      </c>
      <c r="H580" s="0" t="n">
        <f aca="false">(D580+E580)/2</f>
        <v>21487.5</v>
      </c>
      <c r="I580" s="0" t="n">
        <f aca="false">H580*G580/1000000</f>
        <v>64447.45875</v>
      </c>
      <c r="P580" s="0" t="n">
        <f aca="false">IF(F580&gt;C580,1,0)</f>
        <v>1</v>
      </c>
    </row>
    <row r="581" customFormat="false" ht="13.8" hidden="false" customHeight="false" outlineLevel="0" collapsed="false">
      <c r="A581" s="0" t="s">
        <v>615</v>
      </c>
      <c r="B581" s="1" t="s">
        <v>606</v>
      </c>
      <c r="C581" s="1" t="n">
        <v>21825</v>
      </c>
      <c r="D581" s="1" t="n">
        <v>22125</v>
      </c>
      <c r="E581" s="1" t="n">
        <v>20825</v>
      </c>
      <c r="F581" s="1" t="n">
        <v>20850</v>
      </c>
      <c r="G581" s="1" t="n">
        <v>3383600</v>
      </c>
      <c r="H581" s="0" t="n">
        <f aca="false">(D581+E581)/2</f>
        <v>21475</v>
      </c>
      <c r="I581" s="0" t="n">
        <f aca="false">H581*G581/1000000</f>
        <v>72662.81</v>
      </c>
      <c r="P581" s="0" t="n">
        <f aca="false">IF(F581&gt;C581,1,0)</f>
        <v>0</v>
      </c>
    </row>
    <row r="582" customFormat="false" ht="13.8" hidden="false" customHeight="false" outlineLevel="0" collapsed="false">
      <c r="A582" s="0" t="s">
        <v>616</v>
      </c>
      <c r="B582" s="1" t="s">
        <v>606</v>
      </c>
      <c r="C582" s="1" t="n">
        <v>19800</v>
      </c>
      <c r="D582" s="1" t="n">
        <v>21775</v>
      </c>
      <c r="E582" s="1" t="n">
        <v>19750</v>
      </c>
      <c r="F582" s="1" t="n">
        <v>21575</v>
      </c>
      <c r="G582" s="1" t="n">
        <v>3855300</v>
      </c>
      <c r="H582" s="0" t="n">
        <f aca="false">(D582+E582)/2</f>
        <v>20762.5</v>
      </c>
      <c r="I582" s="0" t="n">
        <f aca="false">H582*G582/1000000</f>
        <v>80045.66625</v>
      </c>
      <c r="P582" s="0" t="n">
        <f aca="false">IF(F582&gt;C582,1,0)</f>
        <v>1</v>
      </c>
    </row>
    <row r="583" customFormat="false" ht="13.8" hidden="false" customHeight="false" outlineLevel="0" collapsed="false">
      <c r="A583" s="0" t="s">
        <v>617</v>
      </c>
      <c r="B583" s="1" t="s">
        <v>606</v>
      </c>
      <c r="C583" s="1" t="n">
        <v>20200</v>
      </c>
      <c r="D583" s="1" t="n">
        <v>20200</v>
      </c>
      <c r="E583" s="1" t="n">
        <v>19825</v>
      </c>
      <c r="F583" s="1" t="n">
        <v>19900</v>
      </c>
      <c r="G583" s="1" t="n">
        <v>2248100</v>
      </c>
      <c r="H583" s="0" t="n">
        <f aca="false">(D583+E583)/2</f>
        <v>20012.5</v>
      </c>
      <c r="I583" s="0" t="n">
        <f aca="false">H583*G583/1000000</f>
        <v>44990.10125</v>
      </c>
      <c r="P583" s="0" t="n">
        <f aca="false">IF(F583&gt;C583,1,0)</f>
        <v>0</v>
      </c>
    </row>
    <row r="584" customFormat="false" ht="13.8" hidden="false" customHeight="false" outlineLevel="0" collapsed="false">
      <c r="A584" s="0" t="s">
        <v>618</v>
      </c>
      <c r="B584" s="1" t="s">
        <v>606</v>
      </c>
      <c r="C584" s="1" t="n">
        <v>20125</v>
      </c>
      <c r="D584" s="1" t="n">
        <v>20150</v>
      </c>
      <c r="E584" s="1" t="n">
        <v>19950</v>
      </c>
      <c r="F584" s="1" t="n">
        <v>20075</v>
      </c>
      <c r="G584" s="1" t="n">
        <v>1095100</v>
      </c>
      <c r="H584" s="0" t="n">
        <f aca="false">(D584+E584)/2</f>
        <v>20050</v>
      </c>
      <c r="I584" s="0" t="n">
        <f aca="false">H584*G584/1000000</f>
        <v>21956.755</v>
      </c>
      <c r="P584" s="0" t="n">
        <f aca="false">IF(F584&gt;C584,1,0)</f>
        <v>0</v>
      </c>
    </row>
    <row r="585" customFormat="false" ht="13.8" hidden="false" customHeight="false" outlineLevel="0" collapsed="false">
      <c r="A585" s="0" t="s">
        <v>619</v>
      </c>
      <c r="B585" s="1" t="s">
        <v>606</v>
      </c>
      <c r="C585" s="1" t="n">
        <v>19975</v>
      </c>
      <c r="D585" s="1" t="n">
        <v>20250</v>
      </c>
      <c r="E585" s="1" t="n">
        <v>19975</v>
      </c>
      <c r="F585" s="1" t="n">
        <v>20250</v>
      </c>
      <c r="G585" s="1" t="n">
        <v>939300</v>
      </c>
      <c r="H585" s="0" t="n">
        <f aca="false">(D585+E585)/2</f>
        <v>20112.5</v>
      </c>
      <c r="I585" s="0" t="n">
        <f aca="false">H585*G585/1000000</f>
        <v>18891.67125</v>
      </c>
      <c r="P585" s="0" t="n">
        <f aca="false">IF(F585&gt;C585,1,0)</f>
        <v>1</v>
      </c>
    </row>
    <row r="586" customFormat="false" ht="13.8" hidden="false" customHeight="false" outlineLevel="0" collapsed="false">
      <c r="A586" s="0" t="s">
        <v>620</v>
      </c>
      <c r="B586" s="1" t="s">
        <v>606</v>
      </c>
      <c r="C586" s="1" t="n">
        <v>20150</v>
      </c>
      <c r="D586" s="1" t="n">
        <v>20300</v>
      </c>
      <c r="E586" s="1" t="n">
        <v>19975</v>
      </c>
      <c r="F586" s="1" t="n">
        <v>20050</v>
      </c>
      <c r="G586" s="1" t="n">
        <v>864100</v>
      </c>
      <c r="H586" s="0" t="n">
        <f aca="false">(D586+E586)/2</f>
        <v>20137.5</v>
      </c>
      <c r="I586" s="0" t="n">
        <f aca="false">H586*G586/1000000</f>
        <v>17400.81375</v>
      </c>
      <c r="P586" s="0" t="n">
        <f aca="false">IF(F586&gt;C586,1,0)</f>
        <v>0</v>
      </c>
    </row>
    <row r="587" customFormat="false" ht="13.8" hidden="false" customHeight="false" outlineLevel="0" collapsed="false">
      <c r="A587" s="0" t="s">
        <v>621</v>
      </c>
      <c r="B587" s="1" t="s">
        <v>606</v>
      </c>
      <c r="C587" s="1" t="n">
        <v>19800</v>
      </c>
      <c r="D587" s="1" t="n">
        <v>20050</v>
      </c>
      <c r="E587" s="1" t="n">
        <v>19675</v>
      </c>
      <c r="F587" s="1" t="n">
        <v>19900</v>
      </c>
      <c r="G587" s="1" t="n">
        <v>411200</v>
      </c>
      <c r="H587" s="0" t="n">
        <f aca="false">(D587+E587)/2</f>
        <v>19862.5</v>
      </c>
      <c r="I587" s="0" t="n">
        <f aca="false">H587*G587/1000000</f>
        <v>8167.46</v>
      </c>
      <c r="P587" s="0" t="n">
        <f aca="false">IF(F587&gt;C587,1,0)</f>
        <v>1</v>
      </c>
    </row>
    <row r="588" customFormat="false" ht="13.8" hidden="false" customHeight="false" outlineLevel="0" collapsed="false">
      <c r="A588" s="0" t="s">
        <v>622</v>
      </c>
      <c r="B588" s="1" t="s">
        <v>606</v>
      </c>
      <c r="C588" s="1" t="n">
        <v>19900</v>
      </c>
      <c r="D588" s="1" t="n">
        <v>20100</v>
      </c>
      <c r="E588" s="1" t="n">
        <v>19750</v>
      </c>
      <c r="F588" s="1" t="n">
        <v>19900</v>
      </c>
      <c r="G588" s="1" t="n">
        <v>1405200</v>
      </c>
      <c r="H588" s="0" t="n">
        <f aca="false">(D588+E588)/2</f>
        <v>19925</v>
      </c>
      <c r="I588" s="0" t="n">
        <f aca="false">H588*G588/1000000</f>
        <v>27998.61</v>
      </c>
      <c r="P588" s="0" t="n">
        <f aca="false">IF(F588&gt;C588,1,0)</f>
        <v>0</v>
      </c>
    </row>
    <row r="589" customFormat="false" ht="13.8" hidden="false" customHeight="false" outlineLevel="0" collapsed="false">
      <c r="A589" s="0" t="s">
        <v>623</v>
      </c>
      <c r="B589" s="1" t="s">
        <v>606</v>
      </c>
      <c r="C589" s="1" t="n">
        <v>20025</v>
      </c>
      <c r="D589" s="1" t="n">
        <v>20150</v>
      </c>
      <c r="E589" s="1" t="n">
        <v>19900</v>
      </c>
      <c r="F589" s="1" t="n">
        <v>20000</v>
      </c>
      <c r="G589" s="1" t="n">
        <v>892300</v>
      </c>
      <c r="H589" s="0" t="n">
        <f aca="false">(D589+E589)/2</f>
        <v>20025</v>
      </c>
      <c r="I589" s="0" t="n">
        <f aca="false">H589*G589/1000000</f>
        <v>17868.3075</v>
      </c>
      <c r="P589" s="0" t="n">
        <f aca="false">IF(F589&gt;C589,1,0)</f>
        <v>0</v>
      </c>
    </row>
    <row r="590" customFormat="false" ht="13.8" hidden="false" customHeight="false" outlineLevel="0" collapsed="false">
      <c r="A590" s="0" t="s">
        <v>624</v>
      </c>
      <c r="B590" s="1" t="s">
        <v>606</v>
      </c>
      <c r="C590" s="1" t="n">
        <v>19950</v>
      </c>
      <c r="D590" s="1" t="n">
        <v>20200</v>
      </c>
      <c r="E590" s="1" t="n">
        <v>19900</v>
      </c>
      <c r="F590" s="1" t="n">
        <v>20025</v>
      </c>
      <c r="G590" s="1" t="n">
        <v>1715600</v>
      </c>
      <c r="H590" s="0" t="n">
        <f aca="false">(D590+E590)/2</f>
        <v>20050</v>
      </c>
      <c r="I590" s="0" t="n">
        <f aca="false">H590*G590/1000000</f>
        <v>34397.78</v>
      </c>
      <c r="P590" s="0" t="n">
        <f aca="false">IF(F590&gt;C590,1,0)</f>
        <v>1</v>
      </c>
    </row>
    <row r="591" customFormat="false" ht="13.8" hidden="false" customHeight="false" outlineLevel="0" collapsed="false">
      <c r="A591" s="0" t="s">
        <v>625</v>
      </c>
      <c r="B591" s="1" t="s">
        <v>606</v>
      </c>
      <c r="C591" s="1" t="n">
        <v>20000</v>
      </c>
      <c r="D591" s="1" t="n">
        <v>20050</v>
      </c>
      <c r="E591" s="1" t="n">
        <v>19525</v>
      </c>
      <c r="F591" s="1" t="n">
        <v>20000</v>
      </c>
      <c r="G591" s="1" t="n">
        <v>4497600</v>
      </c>
      <c r="H591" s="0" t="n">
        <f aca="false">(D591+E591)/2</f>
        <v>19787.5</v>
      </c>
      <c r="I591" s="0" t="n">
        <f aca="false">H591*G591/1000000</f>
        <v>88996.26</v>
      </c>
      <c r="P591" s="0" t="n">
        <f aca="false">IF(F591&gt;C591,1,0)</f>
        <v>0</v>
      </c>
    </row>
    <row r="592" customFormat="false" ht="13.8" hidden="false" customHeight="false" outlineLevel="0" collapsed="false">
      <c r="A592" s="0" t="s">
        <v>626</v>
      </c>
      <c r="B592" s="1" t="s">
        <v>606</v>
      </c>
      <c r="C592" s="1" t="n">
        <v>20575</v>
      </c>
      <c r="D592" s="1" t="n">
        <v>20650</v>
      </c>
      <c r="E592" s="1" t="n">
        <v>20150</v>
      </c>
      <c r="F592" s="1" t="n">
        <v>20150</v>
      </c>
      <c r="G592" s="1" t="n">
        <v>930800</v>
      </c>
      <c r="H592" s="0" t="n">
        <f aca="false">(D592+E592)/2</f>
        <v>20400</v>
      </c>
      <c r="I592" s="0" t="n">
        <f aca="false">H592*G592/1000000</f>
        <v>18988.32</v>
      </c>
      <c r="P592" s="0" t="n">
        <f aca="false">IF(F592&gt;C592,1,0)</f>
        <v>0</v>
      </c>
    </row>
    <row r="593" customFormat="false" ht="13.8" hidden="false" customHeight="false" outlineLevel="0" collapsed="false">
      <c r="A593" s="0" t="s">
        <v>627</v>
      </c>
      <c r="B593" s="1" t="s">
        <v>606</v>
      </c>
      <c r="C593" s="1" t="n">
        <v>21200</v>
      </c>
      <c r="D593" s="1" t="n">
        <v>21225</v>
      </c>
      <c r="E593" s="1" t="n">
        <v>20625</v>
      </c>
      <c r="F593" s="1" t="n">
        <v>20625</v>
      </c>
      <c r="G593" s="1" t="n">
        <v>1625100</v>
      </c>
      <c r="H593" s="0" t="n">
        <f aca="false">(D593+E593)/2</f>
        <v>20925</v>
      </c>
      <c r="I593" s="0" t="n">
        <f aca="false">H593*G593/1000000</f>
        <v>34005.2175</v>
      </c>
      <c r="P593" s="0" t="n">
        <f aca="false">IF(F593&gt;C593,1,0)</f>
        <v>0</v>
      </c>
    </row>
    <row r="594" customFormat="false" ht="13.8" hidden="false" customHeight="false" outlineLevel="0" collapsed="false">
      <c r="A594" s="0" t="s">
        <v>628</v>
      </c>
      <c r="B594" s="1" t="s">
        <v>606</v>
      </c>
      <c r="C594" s="1" t="n">
        <v>21150</v>
      </c>
      <c r="D594" s="1" t="n">
        <v>21550</v>
      </c>
      <c r="E594" s="1" t="n">
        <v>20925</v>
      </c>
      <c r="F594" s="1" t="n">
        <v>21200</v>
      </c>
      <c r="G594" s="1" t="n">
        <v>2527900</v>
      </c>
      <c r="H594" s="0" t="n">
        <f aca="false">(D594+E594)/2</f>
        <v>21237.5</v>
      </c>
      <c r="I594" s="0" t="n">
        <f aca="false">H594*G594/1000000</f>
        <v>53686.27625</v>
      </c>
      <c r="P594" s="0" t="n">
        <f aca="false">IF(F594&gt;C594,1,0)</f>
        <v>1</v>
      </c>
    </row>
    <row r="595" customFormat="false" ht="13.8" hidden="false" customHeight="false" outlineLevel="0" collapsed="false">
      <c r="A595" s="0" t="s">
        <v>629</v>
      </c>
      <c r="B595" s="1" t="s">
        <v>606</v>
      </c>
      <c r="C595" s="1" t="n">
        <v>20100</v>
      </c>
      <c r="D595" s="1" t="n">
        <v>21225</v>
      </c>
      <c r="E595" s="1" t="n">
        <v>20050</v>
      </c>
      <c r="F595" s="1" t="n">
        <v>21100</v>
      </c>
      <c r="G595" s="1" t="n">
        <v>1749500</v>
      </c>
      <c r="H595" s="0" t="n">
        <f aca="false">(D595+E595)/2</f>
        <v>20637.5</v>
      </c>
      <c r="I595" s="0" t="n">
        <f aca="false">H595*G595/1000000</f>
        <v>36105.30625</v>
      </c>
      <c r="P595" s="0" t="n">
        <f aca="false">IF(F595&gt;C595,1,0)</f>
        <v>1</v>
      </c>
    </row>
    <row r="596" customFormat="false" ht="13.8" hidden="false" customHeight="false" outlineLevel="0" collapsed="false">
      <c r="A596" s="0" t="s">
        <v>630</v>
      </c>
      <c r="B596" s="1" t="s">
        <v>606</v>
      </c>
      <c r="C596" s="1" t="n">
        <v>19900</v>
      </c>
      <c r="D596" s="1" t="n">
        <v>20325</v>
      </c>
      <c r="E596" s="1" t="n">
        <v>19850</v>
      </c>
      <c r="F596" s="1" t="n">
        <v>20100</v>
      </c>
      <c r="G596" s="1" t="n">
        <v>1530400</v>
      </c>
      <c r="H596" s="0" t="n">
        <f aca="false">(D596+E596)/2</f>
        <v>20087.5</v>
      </c>
      <c r="I596" s="0" t="n">
        <f aca="false">H596*G596/1000000</f>
        <v>30741.91</v>
      </c>
      <c r="P596" s="0" t="n">
        <f aca="false">IF(F596&gt;C596,1,0)</f>
        <v>1</v>
      </c>
    </row>
    <row r="597" customFormat="false" ht="13.8" hidden="false" customHeight="false" outlineLevel="0" collapsed="false">
      <c r="A597" s="0" t="s">
        <v>631</v>
      </c>
      <c r="B597" s="1" t="s">
        <v>606</v>
      </c>
      <c r="C597" s="1" t="n">
        <v>20200</v>
      </c>
      <c r="D597" s="1" t="n">
        <v>20450</v>
      </c>
      <c r="E597" s="1" t="n">
        <v>19625</v>
      </c>
      <c r="F597" s="1" t="n">
        <v>19800</v>
      </c>
      <c r="G597" s="1" t="n">
        <v>2983200</v>
      </c>
      <c r="H597" s="0" t="n">
        <f aca="false">(D597+E597)/2</f>
        <v>20037.5</v>
      </c>
      <c r="I597" s="0" t="n">
        <f aca="false">H597*G597/1000000</f>
        <v>59775.87</v>
      </c>
      <c r="P597" s="0" t="n">
        <f aca="false">IF(F597&gt;C597,1,0)</f>
        <v>0</v>
      </c>
    </row>
    <row r="598" customFormat="false" ht="13.8" hidden="false" customHeight="false" outlineLevel="0" collapsed="false">
      <c r="A598" s="0" t="s">
        <v>632</v>
      </c>
      <c r="B598" s="1" t="s">
        <v>606</v>
      </c>
      <c r="C598" s="1" t="n">
        <v>21025</v>
      </c>
      <c r="D598" s="1" t="n">
        <v>21075</v>
      </c>
      <c r="E598" s="1" t="n">
        <v>20300</v>
      </c>
      <c r="F598" s="1" t="n">
        <v>20425</v>
      </c>
      <c r="G598" s="1" t="n">
        <v>1131300</v>
      </c>
      <c r="H598" s="0" t="n">
        <f aca="false">(D598+E598)/2</f>
        <v>20687.5</v>
      </c>
      <c r="I598" s="0" t="n">
        <f aca="false">H598*G598/1000000</f>
        <v>23403.76875</v>
      </c>
      <c r="P598" s="0" t="n">
        <f aca="false">IF(F598&gt;C598,1,0)</f>
        <v>0</v>
      </c>
    </row>
    <row r="599" customFormat="false" ht="13.8" hidden="false" customHeight="false" outlineLevel="0" collapsed="false">
      <c r="A599" s="0" t="s">
        <v>633</v>
      </c>
      <c r="B599" s="1" t="s">
        <v>606</v>
      </c>
      <c r="C599" s="1" t="n">
        <v>20325</v>
      </c>
      <c r="D599" s="1" t="n">
        <v>21150</v>
      </c>
      <c r="E599" s="1" t="n">
        <v>20300</v>
      </c>
      <c r="F599" s="1" t="n">
        <v>20800</v>
      </c>
      <c r="G599" s="1" t="n">
        <v>2506600</v>
      </c>
      <c r="H599" s="0" t="n">
        <f aca="false">(D599+E599)/2</f>
        <v>20725</v>
      </c>
      <c r="I599" s="0" t="n">
        <f aca="false">H599*G599/1000000</f>
        <v>51949.285</v>
      </c>
      <c r="P599" s="0" t="n">
        <f aca="false">IF(F599&gt;C599,1,0)</f>
        <v>1</v>
      </c>
    </row>
    <row r="600" customFormat="false" ht="13.8" hidden="false" customHeight="false" outlineLevel="0" collapsed="false">
      <c r="A600" s="0" t="s">
        <v>634</v>
      </c>
      <c r="B600" s="1" t="s">
        <v>606</v>
      </c>
      <c r="C600" s="1" t="n">
        <v>21025</v>
      </c>
      <c r="D600" s="1" t="n">
        <v>21375</v>
      </c>
      <c r="E600" s="1" t="n">
        <v>20525</v>
      </c>
      <c r="F600" s="1" t="n">
        <v>20600</v>
      </c>
      <c r="G600" s="1" t="n">
        <v>1890400</v>
      </c>
      <c r="H600" s="0" t="n">
        <f aca="false">(D600+E600)/2</f>
        <v>20950</v>
      </c>
      <c r="I600" s="0" t="n">
        <f aca="false">H600*G600/1000000</f>
        <v>39603.88</v>
      </c>
      <c r="P600" s="0" t="n">
        <f aca="false">IF(F600&gt;C600,1,0)</f>
        <v>0</v>
      </c>
    </row>
    <row r="601" customFormat="false" ht="13.8" hidden="false" customHeight="false" outlineLevel="0" collapsed="false">
      <c r="A601" s="0" t="s">
        <v>635</v>
      </c>
      <c r="B601" s="1" t="s">
        <v>606</v>
      </c>
      <c r="C601" s="1" t="n">
        <v>21000</v>
      </c>
      <c r="D601" s="1" t="n">
        <v>21750</v>
      </c>
      <c r="E601" s="1" t="n">
        <v>20950</v>
      </c>
      <c r="F601" s="1" t="n">
        <v>21425</v>
      </c>
      <c r="G601" s="1" t="n">
        <v>3156900</v>
      </c>
      <c r="H601" s="0" t="n">
        <f aca="false">(D601+E601)/2</f>
        <v>21350</v>
      </c>
      <c r="I601" s="0" t="n">
        <f aca="false">H601*G601/1000000</f>
        <v>67399.815</v>
      </c>
      <c r="P601" s="0" t="n">
        <f aca="false">IF(F601&gt;C601,1,0)</f>
        <v>1</v>
      </c>
    </row>
    <row r="602" customFormat="false" ht="13.8" hidden="false" customHeight="false" outlineLevel="0" collapsed="false">
      <c r="A602" s="0" t="s">
        <v>636</v>
      </c>
      <c r="B602" s="1" t="s">
        <v>637</v>
      </c>
      <c r="C602" s="1" t="n">
        <v>346</v>
      </c>
      <c r="D602" s="1" t="n">
        <v>348</v>
      </c>
      <c r="E602" s="1" t="n">
        <v>346</v>
      </c>
      <c r="F602" s="1" t="n">
        <v>346</v>
      </c>
      <c r="G602" s="1" t="n">
        <v>20600</v>
      </c>
      <c r="H602" s="0" t="n">
        <f aca="false">(D602+E602)/2</f>
        <v>347</v>
      </c>
      <c r="I602" s="0" t="n">
        <f aca="false">H602*G602/1000000</f>
        <v>7.1482</v>
      </c>
      <c r="J602" s="0" t="n">
        <f aca="false">SUM(I602:I631)</f>
        <v>4903.238</v>
      </c>
      <c r="K602" s="0" t="n">
        <f aca="false">AVERAGE(I602:I631)</f>
        <v>163.441266666667</v>
      </c>
      <c r="L602" s="0" t="n">
        <f aca="false">AVERAGE(G602:G631)</f>
        <v>461676.666666667</v>
      </c>
      <c r="M602" s="0" t="n">
        <f aca="false">_xlfn.STDEV.S(G602:G631)/L602</f>
        <v>2.60112803450771</v>
      </c>
      <c r="N602" s="0" t="n">
        <f aca="false">MIN(I602:I631)</f>
        <v>0.0694</v>
      </c>
      <c r="O602" s="0" t="n">
        <f aca="false">MAX(I602:I631)</f>
        <v>1925.7464</v>
      </c>
      <c r="P602" s="0" t="n">
        <f aca="false">IF(F602&gt;C602,1,0)</f>
        <v>0</v>
      </c>
      <c r="Q602" s="0" t="n">
        <f aca="false">SUM(P602:P631)</f>
        <v>15</v>
      </c>
    </row>
    <row r="603" customFormat="false" ht="13.8" hidden="false" customHeight="false" outlineLevel="0" collapsed="false">
      <c r="A603" s="0" t="s">
        <v>638</v>
      </c>
      <c r="B603" s="1" t="s">
        <v>637</v>
      </c>
      <c r="C603" s="1" t="n">
        <v>338</v>
      </c>
      <c r="D603" s="1" t="n">
        <v>338</v>
      </c>
      <c r="E603" s="1" t="n">
        <v>338</v>
      </c>
      <c r="F603" s="1" t="n">
        <v>338</v>
      </c>
      <c r="G603" s="1" t="n">
        <v>3600</v>
      </c>
      <c r="H603" s="0" t="n">
        <f aca="false">(D603+E603)/2</f>
        <v>338</v>
      </c>
      <c r="I603" s="0" t="n">
        <f aca="false">H603*G603/1000000</f>
        <v>1.2168</v>
      </c>
      <c r="P603" s="0" t="n">
        <f aca="false">IF(F603&gt;C603,1,0)</f>
        <v>0</v>
      </c>
    </row>
    <row r="604" customFormat="false" ht="13.8" hidden="false" customHeight="false" outlineLevel="0" collapsed="false">
      <c r="A604" s="0" t="s">
        <v>639</v>
      </c>
      <c r="B604" s="1" t="s">
        <v>637</v>
      </c>
      <c r="C604" s="1" t="n">
        <v>338</v>
      </c>
      <c r="D604" s="1" t="n">
        <v>348</v>
      </c>
      <c r="E604" s="1" t="n">
        <v>330</v>
      </c>
      <c r="F604" s="1" t="n">
        <v>336</v>
      </c>
      <c r="G604" s="1" t="n">
        <v>136500</v>
      </c>
      <c r="H604" s="0" t="n">
        <f aca="false">(D604+E604)/2</f>
        <v>339</v>
      </c>
      <c r="I604" s="0" t="n">
        <f aca="false">H604*G604/1000000</f>
        <v>46.2735</v>
      </c>
      <c r="P604" s="0" t="n">
        <f aca="false">IF(F604&gt;C604,1,0)</f>
        <v>0</v>
      </c>
    </row>
    <row r="605" customFormat="false" ht="13.8" hidden="false" customHeight="false" outlineLevel="0" collapsed="false">
      <c r="A605" s="0" t="s">
        <v>640</v>
      </c>
      <c r="B605" s="1" t="s">
        <v>637</v>
      </c>
      <c r="C605" s="1" t="n">
        <v>340</v>
      </c>
      <c r="D605" s="1" t="n">
        <v>350</v>
      </c>
      <c r="E605" s="1" t="n">
        <v>340</v>
      </c>
      <c r="F605" s="1" t="n">
        <v>350</v>
      </c>
      <c r="G605" s="1" t="n">
        <v>71600</v>
      </c>
      <c r="H605" s="0" t="n">
        <f aca="false">(D605+E605)/2</f>
        <v>345</v>
      </c>
      <c r="I605" s="0" t="n">
        <f aca="false">H605*G605/1000000</f>
        <v>24.702</v>
      </c>
      <c r="P605" s="0" t="n">
        <f aca="false">IF(F605&gt;C605,1,0)</f>
        <v>1</v>
      </c>
    </row>
    <row r="606" customFormat="false" ht="13.8" hidden="false" customHeight="false" outlineLevel="0" collapsed="false">
      <c r="A606" s="0" t="s">
        <v>641</v>
      </c>
      <c r="B606" s="1" t="s">
        <v>637</v>
      </c>
      <c r="C606" s="1" t="n">
        <v>342</v>
      </c>
      <c r="D606" s="1" t="n">
        <v>350</v>
      </c>
      <c r="E606" s="1" t="n">
        <v>340</v>
      </c>
      <c r="F606" s="1" t="n">
        <v>350</v>
      </c>
      <c r="G606" s="1" t="n">
        <v>9000</v>
      </c>
      <c r="H606" s="0" t="n">
        <f aca="false">(D606+E606)/2</f>
        <v>345</v>
      </c>
      <c r="I606" s="0" t="n">
        <f aca="false">H606*G606/1000000</f>
        <v>3.105</v>
      </c>
      <c r="P606" s="0" t="n">
        <f aca="false">IF(F606&gt;C606,1,0)</f>
        <v>1</v>
      </c>
    </row>
    <row r="607" customFormat="false" ht="13.8" hidden="false" customHeight="false" outlineLevel="0" collapsed="false">
      <c r="A607" s="0" t="s">
        <v>642</v>
      </c>
      <c r="B607" s="1" t="s">
        <v>637</v>
      </c>
      <c r="C607" s="1" t="n">
        <v>342</v>
      </c>
      <c r="D607" s="1" t="n">
        <v>352</v>
      </c>
      <c r="E607" s="1" t="n">
        <v>342</v>
      </c>
      <c r="F607" s="1" t="n">
        <v>352</v>
      </c>
      <c r="G607" s="1" t="n">
        <v>200</v>
      </c>
      <c r="H607" s="0" t="n">
        <f aca="false">(D607+E607)/2</f>
        <v>347</v>
      </c>
      <c r="I607" s="0" t="n">
        <f aca="false">H607*G607/1000000</f>
        <v>0.0694</v>
      </c>
      <c r="P607" s="0" t="n">
        <f aca="false">IF(F607&gt;C607,1,0)</f>
        <v>1</v>
      </c>
    </row>
    <row r="608" customFormat="false" ht="13.8" hidden="false" customHeight="false" outlineLevel="0" collapsed="false">
      <c r="A608" s="0" t="s">
        <v>643</v>
      </c>
      <c r="B608" s="1" t="s">
        <v>637</v>
      </c>
      <c r="C608" s="1" t="n">
        <v>354</v>
      </c>
      <c r="D608" s="1" t="n">
        <v>354</v>
      </c>
      <c r="E608" s="1" t="n">
        <v>342</v>
      </c>
      <c r="F608" s="1" t="n">
        <v>350</v>
      </c>
      <c r="G608" s="1" t="n">
        <v>103700</v>
      </c>
      <c r="H608" s="0" t="n">
        <f aca="false">(D608+E608)/2</f>
        <v>348</v>
      </c>
      <c r="I608" s="0" t="n">
        <f aca="false">H608*G608/1000000</f>
        <v>36.0876</v>
      </c>
      <c r="P608" s="0" t="n">
        <f aca="false">IF(F608&gt;C608,1,0)</f>
        <v>0</v>
      </c>
    </row>
    <row r="609" customFormat="false" ht="13.8" hidden="false" customHeight="false" outlineLevel="0" collapsed="false">
      <c r="A609" s="0" t="s">
        <v>644</v>
      </c>
      <c r="B609" s="1" t="s">
        <v>637</v>
      </c>
      <c r="C609" s="1" t="n">
        <v>358</v>
      </c>
      <c r="D609" s="1" t="n">
        <v>358</v>
      </c>
      <c r="E609" s="1" t="n">
        <v>348</v>
      </c>
      <c r="F609" s="1" t="n">
        <v>348</v>
      </c>
      <c r="G609" s="1" t="n">
        <v>61400</v>
      </c>
      <c r="H609" s="0" t="n">
        <f aca="false">(D609+E609)/2</f>
        <v>353</v>
      </c>
      <c r="I609" s="0" t="n">
        <f aca="false">H609*G609/1000000</f>
        <v>21.6742</v>
      </c>
      <c r="P609" s="0" t="n">
        <f aca="false">IF(F609&gt;C609,1,0)</f>
        <v>0</v>
      </c>
    </row>
    <row r="610" customFormat="false" ht="13.8" hidden="false" customHeight="false" outlineLevel="0" collapsed="false">
      <c r="A610" s="0" t="s">
        <v>645</v>
      </c>
      <c r="B610" s="1" t="s">
        <v>637</v>
      </c>
      <c r="C610" s="1" t="n">
        <v>354</v>
      </c>
      <c r="D610" s="1" t="n">
        <v>358</v>
      </c>
      <c r="E610" s="1" t="n">
        <v>354</v>
      </c>
      <c r="F610" s="1" t="n">
        <v>358</v>
      </c>
      <c r="G610" s="1" t="n">
        <v>5409400</v>
      </c>
      <c r="H610" s="0" t="n">
        <f aca="false">(D610+E610)/2</f>
        <v>356</v>
      </c>
      <c r="I610" s="0" t="n">
        <f aca="false">H610*G610/1000000</f>
        <v>1925.7464</v>
      </c>
      <c r="P610" s="0" t="n">
        <f aca="false">IF(F610&gt;C610,1,0)</f>
        <v>1</v>
      </c>
    </row>
    <row r="611" customFormat="false" ht="13.8" hidden="false" customHeight="false" outlineLevel="0" collapsed="false">
      <c r="A611" s="0" t="s">
        <v>646</v>
      </c>
      <c r="B611" s="1" t="s">
        <v>637</v>
      </c>
      <c r="C611" s="1" t="n">
        <v>348</v>
      </c>
      <c r="D611" s="1" t="n">
        <v>360</v>
      </c>
      <c r="E611" s="1" t="n">
        <v>346</v>
      </c>
      <c r="F611" s="1" t="n">
        <v>354</v>
      </c>
      <c r="G611" s="1" t="n">
        <v>90400</v>
      </c>
      <c r="H611" s="0" t="n">
        <f aca="false">(D611+E611)/2</f>
        <v>353</v>
      </c>
      <c r="I611" s="0" t="n">
        <f aca="false">H611*G611/1000000</f>
        <v>31.9112</v>
      </c>
      <c r="P611" s="0" t="n">
        <f aca="false">IF(F611&gt;C611,1,0)</f>
        <v>1</v>
      </c>
    </row>
    <row r="612" customFormat="false" ht="13.8" hidden="false" customHeight="false" outlineLevel="0" collapsed="false">
      <c r="A612" s="0" t="s">
        <v>647</v>
      </c>
      <c r="B612" s="1" t="s">
        <v>637</v>
      </c>
      <c r="C612" s="1" t="n">
        <v>346</v>
      </c>
      <c r="D612" s="1" t="n">
        <v>374</v>
      </c>
      <c r="E612" s="1" t="n">
        <v>332</v>
      </c>
      <c r="F612" s="1" t="n">
        <v>360</v>
      </c>
      <c r="G612" s="1" t="n">
        <v>1588800</v>
      </c>
      <c r="H612" s="0" t="n">
        <f aca="false">(D612+E612)/2</f>
        <v>353</v>
      </c>
      <c r="I612" s="0" t="n">
        <f aca="false">H612*G612/1000000</f>
        <v>560.8464</v>
      </c>
      <c r="P612" s="0" t="n">
        <f aca="false">IF(F612&gt;C612,1,0)</f>
        <v>1</v>
      </c>
    </row>
    <row r="613" customFormat="false" ht="13.8" hidden="false" customHeight="false" outlineLevel="0" collapsed="false">
      <c r="A613" s="0" t="s">
        <v>648</v>
      </c>
      <c r="B613" s="1" t="s">
        <v>637</v>
      </c>
      <c r="C613" s="1" t="n">
        <v>332</v>
      </c>
      <c r="D613" s="1" t="n">
        <v>348</v>
      </c>
      <c r="E613" s="1" t="n">
        <v>330</v>
      </c>
      <c r="F613" s="1" t="n">
        <v>346</v>
      </c>
      <c r="G613" s="1" t="n">
        <v>263600</v>
      </c>
      <c r="H613" s="0" t="n">
        <f aca="false">(D613+E613)/2</f>
        <v>339</v>
      </c>
      <c r="I613" s="0" t="n">
        <f aca="false">H613*G613/1000000</f>
        <v>89.3604</v>
      </c>
      <c r="P613" s="0" t="n">
        <f aca="false">IF(F613&gt;C613,1,0)</f>
        <v>1</v>
      </c>
    </row>
    <row r="614" customFormat="false" ht="13.8" hidden="false" customHeight="false" outlineLevel="0" collapsed="false">
      <c r="A614" s="0" t="s">
        <v>649</v>
      </c>
      <c r="B614" s="1" t="s">
        <v>637</v>
      </c>
      <c r="C614" s="1" t="n">
        <v>332</v>
      </c>
      <c r="D614" s="1" t="n">
        <v>340</v>
      </c>
      <c r="E614" s="1" t="n">
        <v>332</v>
      </c>
      <c r="F614" s="1" t="n">
        <v>332</v>
      </c>
      <c r="G614" s="1" t="n">
        <v>3800</v>
      </c>
      <c r="H614" s="0" t="n">
        <f aca="false">(D614+E614)/2</f>
        <v>336</v>
      </c>
      <c r="I614" s="0" t="n">
        <f aca="false">H614*G614/1000000</f>
        <v>1.2768</v>
      </c>
      <c r="P614" s="0" t="n">
        <f aca="false">IF(F614&gt;C614,1,0)</f>
        <v>0</v>
      </c>
    </row>
    <row r="615" customFormat="false" ht="13.8" hidden="false" customHeight="false" outlineLevel="0" collapsed="false">
      <c r="A615" s="0" t="s">
        <v>650</v>
      </c>
      <c r="B615" s="1" t="s">
        <v>637</v>
      </c>
      <c r="C615" s="1" t="n">
        <v>346</v>
      </c>
      <c r="D615" s="1" t="n">
        <v>346</v>
      </c>
      <c r="E615" s="1" t="n">
        <v>324</v>
      </c>
      <c r="F615" s="1" t="n">
        <v>332</v>
      </c>
      <c r="G615" s="1" t="n">
        <v>85700</v>
      </c>
      <c r="H615" s="0" t="n">
        <f aca="false">(D615+E615)/2</f>
        <v>335</v>
      </c>
      <c r="I615" s="0" t="n">
        <f aca="false">H615*G615/1000000</f>
        <v>28.7095</v>
      </c>
      <c r="P615" s="0" t="n">
        <f aca="false">IF(F615&gt;C615,1,0)</f>
        <v>0</v>
      </c>
    </row>
    <row r="616" customFormat="false" ht="13.8" hidden="false" customHeight="false" outlineLevel="0" collapsed="false">
      <c r="A616" s="0" t="s">
        <v>651</v>
      </c>
      <c r="B616" s="1" t="s">
        <v>637</v>
      </c>
      <c r="C616" s="1" t="n">
        <v>336</v>
      </c>
      <c r="D616" s="1" t="n">
        <v>348</v>
      </c>
      <c r="E616" s="1" t="n">
        <v>326</v>
      </c>
      <c r="F616" s="1" t="n">
        <v>348</v>
      </c>
      <c r="G616" s="1" t="n">
        <v>31500</v>
      </c>
      <c r="H616" s="0" t="n">
        <f aca="false">(D616+E616)/2</f>
        <v>337</v>
      </c>
      <c r="I616" s="0" t="n">
        <f aca="false">H616*G616/1000000</f>
        <v>10.6155</v>
      </c>
      <c r="P616" s="0" t="n">
        <f aca="false">IF(F616&gt;C616,1,0)</f>
        <v>1</v>
      </c>
    </row>
    <row r="617" customFormat="false" ht="13.8" hidden="false" customHeight="false" outlineLevel="0" collapsed="false">
      <c r="A617" s="0" t="s">
        <v>652</v>
      </c>
      <c r="B617" s="1" t="s">
        <v>637</v>
      </c>
      <c r="C617" s="1" t="n">
        <v>348</v>
      </c>
      <c r="D617" s="1" t="n">
        <v>348</v>
      </c>
      <c r="E617" s="1" t="n">
        <v>336</v>
      </c>
      <c r="F617" s="1" t="n">
        <v>336</v>
      </c>
      <c r="G617" s="1" t="n">
        <v>20700</v>
      </c>
      <c r="H617" s="0" t="n">
        <f aca="false">(D617+E617)/2</f>
        <v>342</v>
      </c>
      <c r="I617" s="0" t="n">
        <f aca="false">H617*G617/1000000</f>
        <v>7.0794</v>
      </c>
      <c r="P617" s="0" t="n">
        <f aca="false">IF(F617&gt;C617,1,0)</f>
        <v>0</v>
      </c>
    </row>
    <row r="618" customFormat="false" ht="13.8" hidden="false" customHeight="false" outlineLevel="0" collapsed="false">
      <c r="A618" s="0" t="s">
        <v>653</v>
      </c>
      <c r="B618" s="1" t="s">
        <v>637</v>
      </c>
      <c r="C618" s="1" t="n">
        <v>348</v>
      </c>
      <c r="D618" s="1" t="n">
        <v>348</v>
      </c>
      <c r="E618" s="1" t="n">
        <v>336</v>
      </c>
      <c r="F618" s="1" t="n">
        <v>348</v>
      </c>
      <c r="G618" s="1" t="n">
        <v>7300</v>
      </c>
      <c r="H618" s="0" t="n">
        <f aca="false">(D618+E618)/2</f>
        <v>342</v>
      </c>
      <c r="I618" s="0" t="n">
        <f aca="false">H618*G618/1000000</f>
        <v>2.4966</v>
      </c>
      <c r="P618" s="0" t="n">
        <f aca="false">IF(F618&gt;C618,1,0)</f>
        <v>0</v>
      </c>
    </row>
    <row r="619" customFormat="false" ht="13.8" hidden="false" customHeight="false" outlineLevel="0" collapsed="false">
      <c r="A619" s="0" t="s">
        <v>654</v>
      </c>
      <c r="B619" s="1" t="s">
        <v>637</v>
      </c>
      <c r="C619" s="1" t="n">
        <v>340</v>
      </c>
      <c r="D619" s="1" t="n">
        <v>350</v>
      </c>
      <c r="E619" s="1" t="n">
        <v>338</v>
      </c>
      <c r="F619" s="1" t="n">
        <v>348</v>
      </c>
      <c r="G619" s="1" t="n">
        <v>32600</v>
      </c>
      <c r="H619" s="0" t="n">
        <f aca="false">(D619+E619)/2</f>
        <v>344</v>
      </c>
      <c r="I619" s="0" t="n">
        <f aca="false">H619*G619/1000000</f>
        <v>11.2144</v>
      </c>
      <c r="P619" s="0" t="n">
        <f aca="false">IF(F619&gt;C619,1,0)</f>
        <v>1</v>
      </c>
    </row>
    <row r="620" customFormat="false" ht="13.8" hidden="false" customHeight="false" outlineLevel="0" collapsed="false">
      <c r="A620" s="0" t="s">
        <v>655</v>
      </c>
      <c r="B620" s="1" t="s">
        <v>637</v>
      </c>
      <c r="C620" s="1" t="n">
        <v>350</v>
      </c>
      <c r="D620" s="1" t="n">
        <v>354</v>
      </c>
      <c r="E620" s="1" t="n">
        <v>344</v>
      </c>
      <c r="F620" s="1" t="n">
        <v>344</v>
      </c>
      <c r="G620" s="1" t="n">
        <v>51400</v>
      </c>
      <c r="H620" s="0" t="n">
        <f aca="false">(D620+E620)/2</f>
        <v>349</v>
      </c>
      <c r="I620" s="0" t="n">
        <f aca="false">H620*G620/1000000</f>
        <v>17.9386</v>
      </c>
      <c r="P620" s="0" t="n">
        <f aca="false">IF(F620&gt;C620,1,0)</f>
        <v>0</v>
      </c>
    </row>
    <row r="621" customFormat="false" ht="13.8" hidden="false" customHeight="false" outlineLevel="0" collapsed="false">
      <c r="A621" s="0" t="s">
        <v>656</v>
      </c>
      <c r="B621" s="1" t="s">
        <v>637</v>
      </c>
      <c r="C621" s="1" t="n">
        <v>344</v>
      </c>
      <c r="D621" s="1" t="n">
        <v>376</v>
      </c>
      <c r="E621" s="1" t="n">
        <v>320</v>
      </c>
      <c r="F621" s="1" t="n">
        <v>340</v>
      </c>
      <c r="G621" s="1" t="n">
        <v>3802600</v>
      </c>
      <c r="H621" s="0" t="n">
        <f aca="false">(D621+E621)/2</f>
        <v>348</v>
      </c>
      <c r="I621" s="0" t="n">
        <f aca="false">H621*G621/1000000</f>
        <v>1323.3048</v>
      </c>
      <c r="P621" s="0" t="n">
        <f aca="false">IF(F621&gt;C621,1,0)</f>
        <v>0</v>
      </c>
    </row>
    <row r="622" customFormat="false" ht="13.8" hidden="false" customHeight="false" outlineLevel="0" collapsed="false">
      <c r="A622" s="0" t="s">
        <v>657</v>
      </c>
      <c r="B622" s="1" t="s">
        <v>637</v>
      </c>
      <c r="C622" s="1" t="n">
        <v>342</v>
      </c>
      <c r="D622" s="1" t="n">
        <v>348</v>
      </c>
      <c r="E622" s="1" t="n">
        <v>342</v>
      </c>
      <c r="F622" s="1" t="n">
        <v>348</v>
      </c>
      <c r="G622" s="1" t="n">
        <v>40200</v>
      </c>
      <c r="H622" s="0" t="n">
        <f aca="false">(D622+E622)/2</f>
        <v>345</v>
      </c>
      <c r="I622" s="0" t="n">
        <f aca="false">H622*G622/1000000</f>
        <v>13.869</v>
      </c>
      <c r="P622" s="0" t="n">
        <f aca="false">IF(F622&gt;C622,1,0)</f>
        <v>1</v>
      </c>
    </row>
    <row r="623" customFormat="false" ht="13.8" hidden="false" customHeight="false" outlineLevel="0" collapsed="false">
      <c r="A623" s="0" t="s">
        <v>658</v>
      </c>
      <c r="B623" s="1" t="s">
        <v>637</v>
      </c>
      <c r="C623" s="1" t="n">
        <v>340</v>
      </c>
      <c r="D623" s="1" t="n">
        <v>348</v>
      </c>
      <c r="E623" s="1" t="n">
        <v>340</v>
      </c>
      <c r="F623" s="1" t="n">
        <v>348</v>
      </c>
      <c r="G623" s="1" t="n">
        <v>17800</v>
      </c>
      <c r="H623" s="0" t="n">
        <f aca="false">(D623+E623)/2</f>
        <v>344</v>
      </c>
      <c r="I623" s="0" t="n">
        <f aca="false">H623*G623/1000000</f>
        <v>6.1232</v>
      </c>
      <c r="P623" s="0" t="n">
        <f aca="false">IF(F623&gt;C623,1,0)</f>
        <v>1</v>
      </c>
    </row>
    <row r="624" customFormat="false" ht="13.8" hidden="false" customHeight="false" outlineLevel="0" collapsed="false">
      <c r="A624" s="0" t="s">
        <v>659</v>
      </c>
      <c r="B624" s="1" t="s">
        <v>637</v>
      </c>
      <c r="C624" s="1" t="n">
        <v>340</v>
      </c>
      <c r="D624" s="1" t="n">
        <v>350</v>
      </c>
      <c r="E624" s="1" t="n">
        <v>340</v>
      </c>
      <c r="F624" s="1" t="n">
        <v>350</v>
      </c>
      <c r="G624" s="1" t="n">
        <v>13500</v>
      </c>
      <c r="H624" s="0" t="n">
        <f aca="false">(D624+E624)/2</f>
        <v>345</v>
      </c>
      <c r="I624" s="0" t="n">
        <f aca="false">H624*G624/1000000</f>
        <v>4.6575</v>
      </c>
      <c r="P624" s="0" t="n">
        <f aca="false">IF(F624&gt;C624,1,0)</f>
        <v>1</v>
      </c>
    </row>
    <row r="625" customFormat="false" ht="13.8" hidden="false" customHeight="false" outlineLevel="0" collapsed="false">
      <c r="A625" s="0" t="s">
        <v>660</v>
      </c>
      <c r="B625" s="1" t="s">
        <v>637</v>
      </c>
      <c r="C625" s="1" t="n">
        <v>348</v>
      </c>
      <c r="D625" s="1" t="n">
        <v>358</v>
      </c>
      <c r="E625" s="1" t="n">
        <v>344</v>
      </c>
      <c r="F625" s="1" t="n">
        <v>344</v>
      </c>
      <c r="G625" s="1" t="n">
        <v>30200</v>
      </c>
      <c r="H625" s="0" t="n">
        <f aca="false">(D625+E625)/2</f>
        <v>351</v>
      </c>
      <c r="I625" s="0" t="n">
        <f aca="false">H625*G625/1000000</f>
        <v>10.6002</v>
      </c>
      <c r="P625" s="0" t="n">
        <f aca="false">IF(F625&gt;C625,1,0)</f>
        <v>0</v>
      </c>
    </row>
    <row r="626" customFormat="false" ht="13.8" hidden="false" customHeight="false" outlineLevel="0" collapsed="false">
      <c r="A626" s="0" t="s">
        <v>661</v>
      </c>
      <c r="B626" s="1" t="s">
        <v>637</v>
      </c>
      <c r="C626" s="1" t="n">
        <v>352</v>
      </c>
      <c r="D626" s="1" t="n">
        <v>358</v>
      </c>
      <c r="E626" s="1" t="n">
        <v>350</v>
      </c>
      <c r="F626" s="1" t="n">
        <v>358</v>
      </c>
      <c r="G626" s="1" t="n">
        <v>3100</v>
      </c>
      <c r="H626" s="0" t="n">
        <f aca="false">(D626+E626)/2</f>
        <v>354</v>
      </c>
      <c r="I626" s="0" t="n">
        <f aca="false">H626*G626/1000000</f>
        <v>1.0974</v>
      </c>
      <c r="P626" s="0" t="n">
        <f aca="false">IF(F626&gt;C626,1,0)</f>
        <v>1</v>
      </c>
    </row>
    <row r="627" customFormat="false" ht="13.8" hidden="false" customHeight="false" outlineLevel="0" collapsed="false">
      <c r="A627" s="0" t="s">
        <v>662</v>
      </c>
      <c r="B627" s="1" t="s">
        <v>637</v>
      </c>
      <c r="C627" s="1" t="n">
        <v>358</v>
      </c>
      <c r="D627" s="1" t="n">
        <v>358</v>
      </c>
      <c r="E627" s="1" t="n">
        <v>354</v>
      </c>
      <c r="F627" s="1" t="n">
        <v>356</v>
      </c>
      <c r="G627" s="1" t="n">
        <v>4000</v>
      </c>
      <c r="H627" s="0" t="n">
        <f aca="false">(D627+E627)/2</f>
        <v>356</v>
      </c>
      <c r="I627" s="0" t="n">
        <f aca="false">H627*G627/1000000</f>
        <v>1.424</v>
      </c>
      <c r="P627" s="0" t="n">
        <f aca="false">IF(F627&gt;C627,1,0)</f>
        <v>0</v>
      </c>
    </row>
    <row r="628" customFormat="false" ht="13.8" hidden="false" customHeight="false" outlineLevel="0" collapsed="false">
      <c r="A628" s="0" t="s">
        <v>663</v>
      </c>
      <c r="B628" s="1" t="s">
        <v>637</v>
      </c>
      <c r="C628" s="1" t="n">
        <v>366</v>
      </c>
      <c r="D628" s="1" t="n">
        <v>380</v>
      </c>
      <c r="E628" s="1" t="n">
        <v>350</v>
      </c>
      <c r="F628" s="1" t="n">
        <v>354</v>
      </c>
      <c r="G628" s="1" t="n">
        <v>38500</v>
      </c>
      <c r="H628" s="0" t="n">
        <f aca="false">(D628+E628)/2</f>
        <v>365</v>
      </c>
      <c r="I628" s="0" t="n">
        <f aca="false">H628*G628/1000000</f>
        <v>14.0525</v>
      </c>
      <c r="P628" s="0" t="n">
        <f aca="false">IF(F628&gt;C628,1,0)</f>
        <v>0</v>
      </c>
    </row>
    <row r="629" customFormat="false" ht="13.8" hidden="false" customHeight="false" outlineLevel="0" collapsed="false">
      <c r="A629" s="0" t="s">
        <v>664</v>
      </c>
      <c r="B629" s="1" t="s">
        <v>637</v>
      </c>
      <c r="C629" s="1" t="n">
        <v>352</v>
      </c>
      <c r="D629" s="1" t="n">
        <v>366</v>
      </c>
      <c r="E629" s="1" t="n">
        <v>352</v>
      </c>
      <c r="F629" s="1" t="n">
        <v>360</v>
      </c>
      <c r="G629" s="1" t="n">
        <v>9300</v>
      </c>
      <c r="H629" s="0" t="n">
        <f aca="false">(D629+E629)/2</f>
        <v>359</v>
      </c>
      <c r="I629" s="0" t="n">
        <f aca="false">H629*G629/1000000</f>
        <v>3.3387</v>
      </c>
      <c r="P629" s="0" t="n">
        <f aca="false">IF(F629&gt;C629,1,0)</f>
        <v>1</v>
      </c>
    </row>
    <row r="630" customFormat="false" ht="13.8" hidden="false" customHeight="false" outlineLevel="0" collapsed="false">
      <c r="A630" s="0" t="s">
        <v>665</v>
      </c>
      <c r="B630" s="1" t="s">
        <v>637</v>
      </c>
      <c r="C630" s="1" t="n">
        <v>372</v>
      </c>
      <c r="D630" s="1" t="n">
        <v>376</v>
      </c>
      <c r="E630" s="1" t="n">
        <v>360</v>
      </c>
      <c r="F630" s="1" t="n">
        <v>366</v>
      </c>
      <c r="G630" s="1" t="n">
        <v>1077500</v>
      </c>
      <c r="H630" s="0" t="n">
        <f aca="false">(D630+E630)/2</f>
        <v>368</v>
      </c>
      <c r="I630" s="0" t="n">
        <f aca="false">H630*G630/1000000</f>
        <v>396.52</v>
      </c>
      <c r="P630" s="0" t="n">
        <f aca="false">IF(F630&gt;C630,1,0)</f>
        <v>0</v>
      </c>
    </row>
    <row r="631" customFormat="false" ht="13.8" hidden="false" customHeight="false" outlineLevel="0" collapsed="false">
      <c r="A631" s="0" t="s">
        <v>666</v>
      </c>
      <c r="B631" s="1" t="s">
        <v>637</v>
      </c>
      <c r="C631" s="1" t="n">
        <v>358</v>
      </c>
      <c r="D631" s="1" t="n">
        <v>376</v>
      </c>
      <c r="E631" s="1" t="n">
        <v>356</v>
      </c>
      <c r="F631" s="1" t="n">
        <v>376</v>
      </c>
      <c r="G631" s="1" t="n">
        <v>821800</v>
      </c>
      <c r="H631" s="0" t="n">
        <f aca="false">(D631+E631)/2</f>
        <v>366</v>
      </c>
      <c r="I631" s="0" t="n">
        <f aca="false">H631*G631/1000000</f>
        <v>300.7788</v>
      </c>
      <c r="P631" s="0" t="n">
        <f aca="false">IF(F631&gt;C631,1,0)</f>
        <v>1</v>
      </c>
    </row>
    <row r="632" customFormat="false" ht="13.8" hidden="false" customHeight="false" outlineLevel="0" collapsed="false">
      <c r="A632" s="0" t="s">
        <v>667</v>
      </c>
      <c r="B632" s="1" t="s">
        <v>668</v>
      </c>
      <c r="C632" s="1" t="n">
        <v>2970</v>
      </c>
      <c r="D632" s="1" t="n">
        <v>3010</v>
      </c>
      <c r="E632" s="1" t="n">
        <v>2960</v>
      </c>
      <c r="F632" s="1" t="n">
        <v>3000</v>
      </c>
      <c r="G632" s="1" t="n">
        <v>123700</v>
      </c>
      <c r="H632" s="0" t="n">
        <f aca="false">(D632+E632)/2</f>
        <v>2985</v>
      </c>
      <c r="I632" s="0" t="n">
        <f aca="false">H632*G632/1000000</f>
        <v>369.2445</v>
      </c>
      <c r="J632" s="0" t="n">
        <f aca="false">SUM(I632:I661)</f>
        <v>8002.5185</v>
      </c>
      <c r="K632" s="0" t="n">
        <f aca="false">AVERAGE(I632:I661)</f>
        <v>266.750616666667</v>
      </c>
      <c r="L632" s="0" t="n">
        <f aca="false">AVERAGE(G632:G661)</f>
        <v>91973.3333333333</v>
      </c>
      <c r="M632" s="0" t="n">
        <f aca="false">_xlfn.STDEV.S(G632:G661)/L632</f>
        <v>0.631428490589377</v>
      </c>
      <c r="N632" s="0" t="n">
        <f aca="false">MIN(I632:I661)</f>
        <v>39.128</v>
      </c>
      <c r="O632" s="0" t="n">
        <f aca="false">MAX(I632:I661)</f>
        <v>878.826</v>
      </c>
      <c r="P632" s="0" t="n">
        <f aca="false">IF(F632&gt;C632,1,0)</f>
        <v>1</v>
      </c>
      <c r="Q632" s="0" t="n">
        <f aca="false">SUM(P632:P661)</f>
        <v>11</v>
      </c>
    </row>
    <row r="633" customFormat="false" ht="13.8" hidden="false" customHeight="false" outlineLevel="0" collapsed="false">
      <c r="A633" s="0" t="s">
        <v>669</v>
      </c>
      <c r="B633" s="1" t="s">
        <v>668</v>
      </c>
      <c r="C633" s="1" t="n">
        <v>2980</v>
      </c>
      <c r="D633" s="1" t="n">
        <v>3020</v>
      </c>
      <c r="E633" s="1" t="n">
        <v>2960</v>
      </c>
      <c r="F633" s="1" t="n">
        <v>2960</v>
      </c>
      <c r="G633" s="1" t="n">
        <v>182100</v>
      </c>
      <c r="H633" s="0" t="n">
        <f aca="false">(D633+E633)/2</f>
        <v>2990</v>
      </c>
      <c r="I633" s="0" t="n">
        <f aca="false">H633*G633/1000000</f>
        <v>544.479</v>
      </c>
      <c r="P633" s="0" t="n">
        <f aca="false">IF(F633&gt;C633,1,0)</f>
        <v>0</v>
      </c>
    </row>
    <row r="634" customFormat="false" ht="13.8" hidden="false" customHeight="false" outlineLevel="0" collapsed="false">
      <c r="A634" s="0" t="s">
        <v>670</v>
      </c>
      <c r="B634" s="1" t="s">
        <v>668</v>
      </c>
      <c r="C634" s="1" t="n">
        <v>2900</v>
      </c>
      <c r="D634" s="1" t="n">
        <v>2990</v>
      </c>
      <c r="E634" s="1" t="n">
        <v>2900</v>
      </c>
      <c r="F634" s="1" t="n">
        <v>2940</v>
      </c>
      <c r="G634" s="1" t="n">
        <v>131800</v>
      </c>
      <c r="H634" s="0" t="n">
        <f aca="false">(D634+E634)/2</f>
        <v>2945</v>
      </c>
      <c r="I634" s="0" t="n">
        <f aca="false">H634*G634/1000000</f>
        <v>388.151</v>
      </c>
      <c r="P634" s="0" t="n">
        <f aca="false">IF(F634&gt;C634,1,0)</f>
        <v>1</v>
      </c>
    </row>
    <row r="635" customFormat="false" ht="13.8" hidden="false" customHeight="false" outlineLevel="0" collapsed="false">
      <c r="A635" s="0" t="s">
        <v>671</v>
      </c>
      <c r="B635" s="1" t="s">
        <v>668</v>
      </c>
      <c r="C635" s="1" t="n">
        <v>2930</v>
      </c>
      <c r="D635" s="1" t="n">
        <v>2950</v>
      </c>
      <c r="E635" s="1" t="n">
        <v>2910</v>
      </c>
      <c r="F635" s="1" t="n">
        <v>2930</v>
      </c>
      <c r="G635" s="1" t="n">
        <v>48100</v>
      </c>
      <c r="H635" s="0" t="n">
        <f aca="false">(D635+E635)/2</f>
        <v>2930</v>
      </c>
      <c r="I635" s="0" t="n">
        <f aca="false">H635*G635/1000000</f>
        <v>140.933</v>
      </c>
      <c r="P635" s="0" t="n">
        <f aca="false">IF(F635&gt;C635,1,0)</f>
        <v>0</v>
      </c>
    </row>
    <row r="636" customFormat="false" ht="13.8" hidden="false" customHeight="false" outlineLevel="0" collapsed="false">
      <c r="A636" s="0" t="s">
        <v>672</v>
      </c>
      <c r="B636" s="1" t="s">
        <v>668</v>
      </c>
      <c r="C636" s="1" t="n">
        <v>2950</v>
      </c>
      <c r="D636" s="1" t="n">
        <v>2970</v>
      </c>
      <c r="E636" s="1" t="n">
        <v>2930</v>
      </c>
      <c r="F636" s="1" t="n">
        <v>2930</v>
      </c>
      <c r="G636" s="1" t="n">
        <v>51400</v>
      </c>
      <c r="H636" s="0" t="n">
        <f aca="false">(D636+E636)/2</f>
        <v>2950</v>
      </c>
      <c r="I636" s="0" t="n">
        <f aca="false">H636*G636/1000000</f>
        <v>151.63</v>
      </c>
      <c r="P636" s="0" t="n">
        <f aca="false">IF(F636&gt;C636,1,0)</f>
        <v>0</v>
      </c>
    </row>
    <row r="637" customFormat="false" ht="13.8" hidden="false" customHeight="false" outlineLevel="0" collapsed="false">
      <c r="A637" s="0" t="s">
        <v>673</v>
      </c>
      <c r="B637" s="1" t="s">
        <v>668</v>
      </c>
      <c r="C637" s="1" t="n">
        <v>2950</v>
      </c>
      <c r="D637" s="1" t="n">
        <v>2980</v>
      </c>
      <c r="E637" s="1" t="n">
        <v>2950</v>
      </c>
      <c r="F637" s="1" t="n">
        <v>2950</v>
      </c>
      <c r="G637" s="1" t="n">
        <v>16000</v>
      </c>
      <c r="H637" s="0" t="n">
        <f aca="false">(D637+E637)/2</f>
        <v>2965</v>
      </c>
      <c r="I637" s="0" t="n">
        <f aca="false">H637*G637/1000000</f>
        <v>47.44</v>
      </c>
      <c r="P637" s="0" t="n">
        <f aca="false">IF(F637&gt;C637,1,0)</f>
        <v>0</v>
      </c>
    </row>
    <row r="638" customFormat="false" ht="13.8" hidden="false" customHeight="false" outlineLevel="0" collapsed="false">
      <c r="A638" s="0" t="s">
        <v>674</v>
      </c>
      <c r="B638" s="1" t="s">
        <v>668</v>
      </c>
      <c r="C638" s="1" t="n">
        <v>2950</v>
      </c>
      <c r="D638" s="1" t="n">
        <v>3000</v>
      </c>
      <c r="E638" s="1" t="n">
        <v>2930</v>
      </c>
      <c r="F638" s="1" t="n">
        <v>2940</v>
      </c>
      <c r="G638" s="1" t="n">
        <v>296400</v>
      </c>
      <c r="H638" s="0" t="n">
        <f aca="false">(D638+E638)/2</f>
        <v>2965</v>
      </c>
      <c r="I638" s="0" t="n">
        <f aca="false">H638*G638/1000000</f>
        <v>878.826</v>
      </c>
      <c r="P638" s="0" t="n">
        <f aca="false">IF(F638&gt;C638,1,0)</f>
        <v>0</v>
      </c>
    </row>
    <row r="639" customFormat="false" ht="13.8" hidden="false" customHeight="false" outlineLevel="0" collapsed="false">
      <c r="A639" s="0" t="s">
        <v>675</v>
      </c>
      <c r="B639" s="1" t="s">
        <v>668</v>
      </c>
      <c r="C639" s="1" t="n">
        <v>2960</v>
      </c>
      <c r="D639" s="1" t="n">
        <v>2980</v>
      </c>
      <c r="E639" s="1" t="n">
        <v>2950</v>
      </c>
      <c r="F639" s="1" t="n">
        <v>2950</v>
      </c>
      <c r="G639" s="1" t="n">
        <v>72600</v>
      </c>
      <c r="H639" s="0" t="n">
        <f aca="false">(D639+E639)/2</f>
        <v>2965</v>
      </c>
      <c r="I639" s="0" t="n">
        <f aca="false">H639*G639/1000000</f>
        <v>215.259</v>
      </c>
      <c r="P639" s="0" t="n">
        <f aca="false">IF(F639&gt;C639,1,0)</f>
        <v>0</v>
      </c>
    </row>
    <row r="640" customFormat="false" ht="13.8" hidden="false" customHeight="false" outlineLevel="0" collapsed="false">
      <c r="A640" s="0" t="s">
        <v>676</v>
      </c>
      <c r="B640" s="1" t="s">
        <v>668</v>
      </c>
      <c r="C640" s="1" t="n">
        <v>2940</v>
      </c>
      <c r="D640" s="1" t="n">
        <v>3000</v>
      </c>
      <c r="E640" s="1" t="n">
        <v>2930</v>
      </c>
      <c r="F640" s="1" t="n">
        <v>2950</v>
      </c>
      <c r="G640" s="1" t="n">
        <v>23600</v>
      </c>
      <c r="H640" s="0" t="n">
        <f aca="false">(D640+E640)/2</f>
        <v>2965</v>
      </c>
      <c r="I640" s="0" t="n">
        <f aca="false">H640*G640/1000000</f>
        <v>69.974</v>
      </c>
      <c r="P640" s="0" t="n">
        <f aca="false">IF(F640&gt;C640,1,0)</f>
        <v>1</v>
      </c>
    </row>
    <row r="641" customFormat="false" ht="13.8" hidden="false" customHeight="false" outlineLevel="0" collapsed="false">
      <c r="A641" s="0" t="s">
        <v>677</v>
      </c>
      <c r="B641" s="1" t="s">
        <v>668</v>
      </c>
      <c r="C641" s="1" t="n">
        <v>2950</v>
      </c>
      <c r="D641" s="1" t="n">
        <v>2990</v>
      </c>
      <c r="E641" s="1" t="n">
        <v>2930</v>
      </c>
      <c r="F641" s="1" t="n">
        <v>2940</v>
      </c>
      <c r="G641" s="1" t="n">
        <v>119800</v>
      </c>
      <c r="H641" s="0" t="n">
        <f aca="false">(D641+E641)/2</f>
        <v>2960</v>
      </c>
      <c r="I641" s="0" t="n">
        <f aca="false">H641*G641/1000000</f>
        <v>354.608</v>
      </c>
      <c r="P641" s="0" t="n">
        <f aca="false">IF(F641&gt;C641,1,0)</f>
        <v>0</v>
      </c>
    </row>
    <row r="642" customFormat="false" ht="13.8" hidden="false" customHeight="false" outlineLevel="0" collapsed="false">
      <c r="A642" s="0" t="s">
        <v>678</v>
      </c>
      <c r="B642" s="1" t="s">
        <v>668</v>
      </c>
      <c r="C642" s="1" t="n">
        <v>2930</v>
      </c>
      <c r="D642" s="1" t="n">
        <v>2990</v>
      </c>
      <c r="E642" s="1" t="n">
        <v>2880</v>
      </c>
      <c r="F642" s="1" t="n">
        <v>2950</v>
      </c>
      <c r="G642" s="1" t="n">
        <v>153500</v>
      </c>
      <c r="H642" s="0" t="n">
        <f aca="false">(D642+E642)/2</f>
        <v>2935</v>
      </c>
      <c r="I642" s="0" t="n">
        <f aca="false">H642*G642/1000000</f>
        <v>450.5225</v>
      </c>
      <c r="P642" s="0" t="n">
        <f aca="false">IF(F642&gt;C642,1,0)</f>
        <v>1</v>
      </c>
    </row>
    <row r="643" customFormat="false" ht="13.8" hidden="false" customHeight="false" outlineLevel="0" collapsed="false">
      <c r="A643" s="0" t="s">
        <v>679</v>
      </c>
      <c r="B643" s="1" t="s">
        <v>668</v>
      </c>
      <c r="C643" s="1" t="n">
        <v>2880</v>
      </c>
      <c r="D643" s="1" t="n">
        <v>2900</v>
      </c>
      <c r="E643" s="1" t="n">
        <v>2880</v>
      </c>
      <c r="F643" s="1" t="n">
        <v>2880</v>
      </c>
      <c r="G643" s="1" t="n">
        <v>34600</v>
      </c>
      <c r="H643" s="0" t="n">
        <f aca="false">(D643+E643)/2</f>
        <v>2890</v>
      </c>
      <c r="I643" s="0" t="n">
        <f aca="false">H643*G643/1000000</f>
        <v>99.994</v>
      </c>
      <c r="P643" s="0" t="n">
        <f aca="false">IF(F643&gt;C643,1,0)</f>
        <v>0</v>
      </c>
    </row>
    <row r="644" customFormat="false" ht="13.8" hidden="false" customHeight="false" outlineLevel="0" collapsed="false">
      <c r="A644" s="0" t="s">
        <v>680</v>
      </c>
      <c r="B644" s="1" t="s">
        <v>668</v>
      </c>
      <c r="C644" s="1" t="n">
        <v>2870</v>
      </c>
      <c r="D644" s="1" t="n">
        <v>2890</v>
      </c>
      <c r="E644" s="1" t="n">
        <v>2750</v>
      </c>
      <c r="F644" s="1" t="n">
        <v>2870</v>
      </c>
      <c r="G644" s="1" t="n">
        <v>90800</v>
      </c>
      <c r="H644" s="0" t="n">
        <f aca="false">(D644+E644)/2</f>
        <v>2820</v>
      </c>
      <c r="I644" s="0" t="n">
        <f aca="false">H644*G644/1000000</f>
        <v>256.056</v>
      </c>
      <c r="P644" s="0" t="n">
        <f aca="false">IF(F644&gt;C644,1,0)</f>
        <v>0</v>
      </c>
    </row>
    <row r="645" customFormat="false" ht="13.8" hidden="false" customHeight="false" outlineLevel="0" collapsed="false">
      <c r="A645" s="0" t="s">
        <v>681</v>
      </c>
      <c r="B645" s="1" t="s">
        <v>668</v>
      </c>
      <c r="C645" s="1" t="n">
        <v>2900</v>
      </c>
      <c r="D645" s="1" t="n">
        <v>2900</v>
      </c>
      <c r="E645" s="1" t="n">
        <v>2840</v>
      </c>
      <c r="F645" s="1" t="n">
        <v>2850</v>
      </c>
      <c r="G645" s="1" t="n">
        <v>45900</v>
      </c>
      <c r="H645" s="0" t="n">
        <f aca="false">(D645+E645)/2</f>
        <v>2870</v>
      </c>
      <c r="I645" s="0" t="n">
        <f aca="false">H645*G645/1000000</f>
        <v>131.733</v>
      </c>
      <c r="P645" s="0" t="n">
        <f aca="false">IF(F645&gt;C645,1,0)</f>
        <v>0</v>
      </c>
    </row>
    <row r="646" customFormat="false" ht="13.8" hidden="false" customHeight="false" outlineLevel="0" collapsed="false">
      <c r="A646" s="0" t="s">
        <v>682</v>
      </c>
      <c r="B646" s="1" t="s">
        <v>668</v>
      </c>
      <c r="C646" s="1" t="n">
        <v>2840</v>
      </c>
      <c r="D646" s="1" t="n">
        <v>3000</v>
      </c>
      <c r="E646" s="1" t="n">
        <v>2840</v>
      </c>
      <c r="F646" s="1" t="n">
        <v>2860</v>
      </c>
      <c r="G646" s="1" t="n">
        <v>13400</v>
      </c>
      <c r="H646" s="0" t="n">
        <f aca="false">(D646+E646)/2</f>
        <v>2920</v>
      </c>
      <c r="I646" s="0" t="n">
        <f aca="false">H646*G646/1000000</f>
        <v>39.128</v>
      </c>
      <c r="P646" s="0" t="n">
        <f aca="false">IF(F646&gt;C646,1,0)</f>
        <v>1</v>
      </c>
    </row>
    <row r="647" customFormat="false" ht="13.8" hidden="false" customHeight="false" outlineLevel="0" collapsed="false">
      <c r="A647" s="0" t="s">
        <v>683</v>
      </c>
      <c r="B647" s="1" t="s">
        <v>668</v>
      </c>
      <c r="C647" s="1" t="n">
        <v>2820</v>
      </c>
      <c r="D647" s="1" t="n">
        <v>2850</v>
      </c>
      <c r="E647" s="1" t="n">
        <v>2810</v>
      </c>
      <c r="F647" s="1" t="n">
        <v>2830</v>
      </c>
      <c r="G647" s="1" t="n">
        <v>41500</v>
      </c>
      <c r="H647" s="0" t="n">
        <f aca="false">(D647+E647)/2</f>
        <v>2830</v>
      </c>
      <c r="I647" s="0" t="n">
        <f aca="false">H647*G647/1000000</f>
        <v>117.445</v>
      </c>
      <c r="P647" s="0" t="n">
        <f aca="false">IF(F647&gt;C647,1,0)</f>
        <v>1</v>
      </c>
    </row>
    <row r="648" customFormat="false" ht="13.8" hidden="false" customHeight="false" outlineLevel="0" collapsed="false">
      <c r="A648" s="0" t="s">
        <v>684</v>
      </c>
      <c r="B648" s="1" t="s">
        <v>668</v>
      </c>
      <c r="C648" s="1" t="n">
        <v>2820</v>
      </c>
      <c r="D648" s="1" t="n">
        <v>2840</v>
      </c>
      <c r="E648" s="1" t="n">
        <v>2810</v>
      </c>
      <c r="F648" s="1" t="n">
        <v>2820</v>
      </c>
      <c r="G648" s="1" t="n">
        <v>42700</v>
      </c>
      <c r="H648" s="0" t="n">
        <f aca="false">(D648+E648)/2</f>
        <v>2825</v>
      </c>
      <c r="I648" s="0" t="n">
        <f aca="false">H648*G648/1000000</f>
        <v>120.6275</v>
      </c>
      <c r="P648" s="0" t="n">
        <f aca="false">IF(F648&gt;C648,1,0)</f>
        <v>0</v>
      </c>
    </row>
    <row r="649" customFormat="false" ht="13.8" hidden="false" customHeight="false" outlineLevel="0" collapsed="false">
      <c r="A649" s="0" t="s">
        <v>685</v>
      </c>
      <c r="B649" s="1" t="s">
        <v>668</v>
      </c>
      <c r="C649" s="1" t="n">
        <v>2810</v>
      </c>
      <c r="D649" s="1" t="n">
        <v>2890</v>
      </c>
      <c r="E649" s="1" t="n">
        <v>2800</v>
      </c>
      <c r="F649" s="1" t="n">
        <v>2830</v>
      </c>
      <c r="G649" s="1" t="n">
        <v>70900</v>
      </c>
      <c r="H649" s="0" t="n">
        <f aca="false">(D649+E649)/2</f>
        <v>2845</v>
      </c>
      <c r="I649" s="0" t="n">
        <f aca="false">H649*G649/1000000</f>
        <v>201.7105</v>
      </c>
      <c r="P649" s="0" t="n">
        <f aca="false">IF(F649&gt;C649,1,0)</f>
        <v>1</v>
      </c>
    </row>
    <row r="650" customFormat="false" ht="13.8" hidden="false" customHeight="false" outlineLevel="0" collapsed="false">
      <c r="A650" s="0" t="s">
        <v>686</v>
      </c>
      <c r="B650" s="1" t="s">
        <v>668</v>
      </c>
      <c r="C650" s="1" t="n">
        <v>2850</v>
      </c>
      <c r="D650" s="1" t="n">
        <v>2900</v>
      </c>
      <c r="E650" s="1" t="n">
        <v>2800</v>
      </c>
      <c r="F650" s="1" t="n">
        <v>2800</v>
      </c>
      <c r="G650" s="1" t="n">
        <v>55300</v>
      </c>
      <c r="H650" s="0" t="n">
        <f aca="false">(D650+E650)/2</f>
        <v>2850</v>
      </c>
      <c r="I650" s="0" t="n">
        <f aca="false">H650*G650/1000000</f>
        <v>157.605</v>
      </c>
      <c r="P650" s="0" t="n">
        <f aca="false">IF(F650&gt;C650,1,0)</f>
        <v>0</v>
      </c>
    </row>
    <row r="651" customFormat="false" ht="13.8" hidden="false" customHeight="false" outlineLevel="0" collapsed="false">
      <c r="A651" s="0" t="s">
        <v>687</v>
      </c>
      <c r="B651" s="1" t="s">
        <v>668</v>
      </c>
      <c r="C651" s="1" t="n">
        <v>2820</v>
      </c>
      <c r="D651" s="1" t="n">
        <v>2850</v>
      </c>
      <c r="E651" s="1" t="n">
        <v>2790</v>
      </c>
      <c r="F651" s="1" t="n">
        <v>2850</v>
      </c>
      <c r="G651" s="1" t="n">
        <v>103300</v>
      </c>
      <c r="H651" s="0" t="n">
        <f aca="false">(D651+E651)/2</f>
        <v>2820</v>
      </c>
      <c r="I651" s="0" t="n">
        <f aca="false">H651*G651/1000000</f>
        <v>291.306</v>
      </c>
      <c r="P651" s="0" t="n">
        <f aca="false">IF(F651&gt;C651,1,0)</f>
        <v>1</v>
      </c>
    </row>
    <row r="652" customFormat="false" ht="13.8" hidden="false" customHeight="false" outlineLevel="0" collapsed="false">
      <c r="A652" s="0" t="s">
        <v>688</v>
      </c>
      <c r="B652" s="1" t="s">
        <v>668</v>
      </c>
      <c r="C652" s="1" t="n">
        <v>2830</v>
      </c>
      <c r="D652" s="1" t="n">
        <v>2840</v>
      </c>
      <c r="E652" s="1" t="n">
        <v>2790</v>
      </c>
      <c r="F652" s="1" t="n">
        <v>2810</v>
      </c>
      <c r="G652" s="1" t="n">
        <v>102300</v>
      </c>
      <c r="H652" s="0" t="n">
        <f aca="false">(D652+E652)/2</f>
        <v>2815</v>
      </c>
      <c r="I652" s="0" t="n">
        <f aca="false">H652*G652/1000000</f>
        <v>287.9745</v>
      </c>
      <c r="P652" s="0" t="n">
        <f aca="false">IF(F652&gt;C652,1,0)</f>
        <v>0</v>
      </c>
    </row>
    <row r="653" customFormat="false" ht="13.8" hidden="false" customHeight="false" outlineLevel="0" collapsed="false">
      <c r="A653" s="0" t="s">
        <v>689</v>
      </c>
      <c r="B653" s="1" t="s">
        <v>668</v>
      </c>
      <c r="C653" s="1" t="n">
        <v>2850</v>
      </c>
      <c r="D653" s="1" t="n">
        <v>2870</v>
      </c>
      <c r="E653" s="1" t="n">
        <v>2820</v>
      </c>
      <c r="F653" s="1" t="n">
        <v>2840</v>
      </c>
      <c r="G653" s="1" t="n">
        <v>142500</v>
      </c>
      <c r="H653" s="0" t="n">
        <f aca="false">(D653+E653)/2</f>
        <v>2845</v>
      </c>
      <c r="I653" s="0" t="n">
        <f aca="false">H653*G653/1000000</f>
        <v>405.4125</v>
      </c>
      <c r="P653" s="0" t="n">
        <f aca="false">IF(F653&gt;C653,1,0)</f>
        <v>0</v>
      </c>
    </row>
    <row r="654" customFormat="false" ht="13.8" hidden="false" customHeight="false" outlineLevel="0" collapsed="false">
      <c r="A654" s="0" t="s">
        <v>690</v>
      </c>
      <c r="B654" s="1" t="s">
        <v>668</v>
      </c>
      <c r="C654" s="1" t="n">
        <v>2850</v>
      </c>
      <c r="D654" s="1" t="n">
        <v>2870</v>
      </c>
      <c r="E654" s="1" t="n">
        <v>2830</v>
      </c>
      <c r="F654" s="1" t="n">
        <v>2860</v>
      </c>
      <c r="G654" s="1" t="n">
        <v>64100</v>
      </c>
      <c r="H654" s="0" t="n">
        <f aca="false">(D654+E654)/2</f>
        <v>2850</v>
      </c>
      <c r="I654" s="0" t="n">
        <f aca="false">H654*G654/1000000</f>
        <v>182.685</v>
      </c>
      <c r="P654" s="0" t="n">
        <f aca="false">IF(F654&gt;C654,1,0)</f>
        <v>1</v>
      </c>
    </row>
    <row r="655" customFormat="false" ht="13.8" hidden="false" customHeight="false" outlineLevel="0" collapsed="false">
      <c r="A655" s="0" t="s">
        <v>691</v>
      </c>
      <c r="B655" s="1" t="s">
        <v>668</v>
      </c>
      <c r="C655" s="1" t="n">
        <v>2850</v>
      </c>
      <c r="D655" s="1" t="n">
        <v>2860</v>
      </c>
      <c r="E655" s="1" t="n">
        <v>2820</v>
      </c>
      <c r="F655" s="1" t="n">
        <v>2850</v>
      </c>
      <c r="G655" s="1" t="n">
        <v>109600</v>
      </c>
      <c r="H655" s="0" t="n">
        <f aca="false">(D655+E655)/2</f>
        <v>2840</v>
      </c>
      <c r="I655" s="0" t="n">
        <f aca="false">H655*G655/1000000</f>
        <v>311.264</v>
      </c>
      <c r="P655" s="0" t="n">
        <f aca="false">IF(F655&gt;C655,1,0)</f>
        <v>0</v>
      </c>
    </row>
    <row r="656" customFormat="false" ht="13.8" hidden="false" customHeight="false" outlineLevel="0" collapsed="false">
      <c r="A656" s="0" t="s">
        <v>692</v>
      </c>
      <c r="B656" s="1" t="s">
        <v>668</v>
      </c>
      <c r="C656" s="1" t="n">
        <v>2850</v>
      </c>
      <c r="D656" s="1" t="n">
        <v>2910</v>
      </c>
      <c r="E656" s="1" t="n">
        <v>2840</v>
      </c>
      <c r="F656" s="1" t="n">
        <v>2850</v>
      </c>
      <c r="G656" s="1" t="n">
        <v>89200</v>
      </c>
      <c r="H656" s="0" t="n">
        <f aca="false">(D656+E656)/2</f>
        <v>2875</v>
      </c>
      <c r="I656" s="0" t="n">
        <f aca="false">H656*G656/1000000</f>
        <v>256.45</v>
      </c>
      <c r="P656" s="0" t="n">
        <f aca="false">IF(F656&gt;C656,1,0)</f>
        <v>0</v>
      </c>
    </row>
    <row r="657" customFormat="false" ht="13.8" hidden="false" customHeight="false" outlineLevel="0" collapsed="false">
      <c r="A657" s="0" t="s">
        <v>693</v>
      </c>
      <c r="B657" s="1" t="s">
        <v>668</v>
      </c>
      <c r="C657" s="1" t="n">
        <v>2890</v>
      </c>
      <c r="D657" s="1" t="n">
        <v>2940</v>
      </c>
      <c r="E657" s="1" t="n">
        <v>2850</v>
      </c>
      <c r="F657" s="1" t="n">
        <v>2850</v>
      </c>
      <c r="G657" s="1" t="n">
        <v>63000</v>
      </c>
      <c r="H657" s="0" t="n">
        <f aca="false">(D657+E657)/2</f>
        <v>2895</v>
      </c>
      <c r="I657" s="0" t="n">
        <f aca="false">H657*G657/1000000</f>
        <v>182.385</v>
      </c>
      <c r="P657" s="0" t="n">
        <f aca="false">IF(F657&gt;C657,1,0)</f>
        <v>0</v>
      </c>
    </row>
    <row r="658" customFormat="false" ht="13.8" hidden="false" customHeight="false" outlineLevel="0" collapsed="false">
      <c r="A658" s="0" t="s">
        <v>694</v>
      </c>
      <c r="B658" s="1" t="s">
        <v>668</v>
      </c>
      <c r="C658" s="1" t="n">
        <v>2860</v>
      </c>
      <c r="D658" s="1" t="n">
        <v>2900</v>
      </c>
      <c r="E658" s="1" t="n">
        <v>2840</v>
      </c>
      <c r="F658" s="1" t="n">
        <v>2890</v>
      </c>
      <c r="G658" s="1" t="n">
        <v>109500</v>
      </c>
      <c r="H658" s="0" t="n">
        <f aca="false">(D658+E658)/2</f>
        <v>2870</v>
      </c>
      <c r="I658" s="0" t="n">
        <f aca="false">H658*G658/1000000</f>
        <v>314.265</v>
      </c>
      <c r="P658" s="0" t="n">
        <f aca="false">IF(F658&gt;C658,1,0)</f>
        <v>1</v>
      </c>
    </row>
    <row r="659" customFormat="false" ht="13.8" hidden="false" customHeight="false" outlineLevel="0" collapsed="false">
      <c r="A659" s="0" t="s">
        <v>695</v>
      </c>
      <c r="B659" s="1" t="s">
        <v>668</v>
      </c>
      <c r="C659" s="1" t="n">
        <v>2840</v>
      </c>
      <c r="D659" s="1" t="n">
        <v>2880</v>
      </c>
      <c r="E659" s="1" t="n">
        <v>2830</v>
      </c>
      <c r="F659" s="1" t="n">
        <v>2850</v>
      </c>
      <c r="G659" s="1" t="n">
        <v>103900</v>
      </c>
      <c r="H659" s="0" t="n">
        <f aca="false">(D659+E659)/2</f>
        <v>2855</v>
      </c>
      <c r="I659" s="0" t="n">
        <f aca="false">H659*G659/1000000</f>
        <v>296.6345</v>
      </c>
      <c r="P659" s="0" t="n">
        <f aca="false">IF(F659&gt;C659,1,0)</f>
        <v>1</v>
      </c>
    </row>
    <row r="660" customFormat="false" ht="13.8" hidden="false" customHeight="false" outlineLevel="0" collapsed="false">
      <c r="A660" s="0" t="s">
        <v>696</v>
      </c>
      <c r="B660" s="1" t="s">
        <v>668</v>
      </c>
      <c r="C660" s="1" t="n">
        <v>2870</v>
      </c>
      <c r="D660" s="1" t="n">
        <v>2880</v>
      </c>
      <c r="E660" s="1" t="n">
        <v>2830</v>
      </c>
      <c r="F660" s="1" t="n">
        <v>2840</v>
      </c>
      <c r="G660" s="1" t="n">
        <v>136000</v>
      </c>
      <c r="H660" s="0" t="n">
        <f aca="false">(D660+E660)/2</f>
        <v>2855</v>
      </c>
      <c r="I660" s="0" t="n">
        <f aca="false">H660*G660/1000000</f>
        <v>388.28</v>
      </c>
      <c r="P660" s="0" t="n">
        <f aca="false">IF(F660&gt;C660,1,0)</f>
        <v>0</v>
      </c>
    </row>
    <row r="661" customFormat="false" ht="13.8" hidden="false" customHeight="false" outlineLevel="0" collapsed="false">
      <c r="A661" s="0" t="s">
        <v>697</v>
      </c>
      <c r="B661" s="1" t="s">
        <v>668</v>
      </c>
      <c r="C661" s="1" t="n">
        <v>2890</v>
      </c>
      <c r="D661" s="1" t="n">
        <v>2900</v>
      </c>
      <c r="E661" s="1" t="n">
        <v>2860</v>
      </c>
      <c r="F661" s="1" t="n">
        <v>2870</v>
      </c>
      <c r="G661" s="1" t="n">
        <v>121700</v>
      </c>
      <c r="H661" s="0" t="n">
        <f aca="false">(D661+E661)/2</f>
        <v>2880</v>
      </c>
      <c r="I661" s="0" t="n">
        <f aca="false">H661*G661/1000000</f>
        <v>350.496</v>
      </c>
      <c r="P661" s="0" t="n">
        <f aca="false">IF(F661&gt;C661,1,0)</f>
        <v>0</v>
      </c>
    </row>
    <row r="662" customFormat="false" ht="13.8" hidden="false" customHeight="false" outlineLevel="0" collapsed="false">
      <c r="A662" s="0" t="s">
        <v>698</v>
      </c>
      <c r="B662" s="1" t="s">
        <v>699</v>
      </c>
      <c r="C662" s="1" t="n">
        <v>3340</v>
      </c>
      <c r="D662" s="1" t="n">
        <v>3340</v>
      </c>
      <c r="E662" s="1" t="n">
        <v>3100</v>
      </c>
      <c r="F662" s="1" t="n">
        <v>3200</v>
      </c>
      <c r="G662" s="1" t="n">
        <v>176800</v>
      </c>
      <c r="H662" s="0" t="n">
        <f aca="false">(D662+E662)/2</f>
        <v>3220</v>
      </c>
      <c r="I662" s="0" t="n">
        <f aca="false">H662*G662/1000000</f>
        <v>569.296</v>
      </c>
      <c r="J662" s="0" t="n">
        <f aca="false">SUM(I662:I691)</f>
        <v>23480.9085</v>
      </c>
      <c r="K662" s="0" t="n">
        <f aca="false">AVERAGE(I662:I691)</f>
        <v>782.69695</v>
      </c>
      <c r="L662" s="0" t="n">
        <f aca="false">AVERAGE(G662:G691)</f>
        <v>234510</v>
      </c>
      <c r="M662" s="0" t="n">
        <f aca="false">_xlfn.STDEV.S(G662:G691)/L662</f>
        <v>1.57857636383852</v>
      </c>
      <c r="N662" s="0" t="n">
        <f aca="false">MIN(I662:I691)</f>
        <v>21.243</v>
      </c>
      <c r="O662" s="0" t="n">
        <f aca="false">MAX(I662:I691)</f>
        <v>6982.548</v>
      </c>
      <c r="P662" s="0" t="n">
        <f aca="false">IF(F662&gt;C662,1,0)</f>
        <v>0</v>
      </c>
      <c r="Q662" s="0" t="n">
        <f aca="false">SUM(P662:P691)</f>
        <v>14</v>
      </c>
    </row>
    <row r="663" customFormat="false" ht="13.8" hidden="false" customHeight="false" outlineLevel="0" collapsed="false">
      <c r="A663" s="0" t="s">
        <v>700</v>
      </c>
      <c r="B663" s="1" t="s">
        <v>699</v>
      </c>
      <c r="C663" s="1" t="n">
        <v>3300</v>
      </c>
      <c r="D663" s="1" t="n">
        <v>3380</v>
      </c>
      <c r="E663" s="1" t="n">
        <v>3200</v>
      </c>
      <c r="F663" s="1" t="n">
        <v>3340</v>
      </c>
      <c r="G663" s="1" t="n">
        <v>12200</v>
      </c>
      <c r="H663" s="0" t="n">
        <f aca="false">(D663+E663)/2</f>
        <v>3290</v>
      </c>
      <c r="I663" s="0" t="n">
        <f aca="false">H663*G663/1000000</f>
        <v>40.138</v>
      </c>
      <c r="P663" s="0" t="n">
        <f aca="false">IF(F663&gt;C663,1,0)</f>
        <v>1</v>
      </c>
    </row>
    <row r="664" customFormat="false" ht="13.8" hidden="false" customHeight="false" outlineLevel="0" collapsed="false">
      <c r="A664" s="0" t="s">
        <v>701</v>
      </c>
      <c r="B664" s="1" t="s">
        <v>699</v>
      </c>
      <c r="C664" s="1" t="n">
        <v>3420</v>
      </c>
      <c r="D664" s="1" t="n">
        <v>3420</v>
      </c>
      <c r="E664" s="1" t="n">
        <v>3290</v>
      </c>
      <c r="F664" s="1" t="n">
        <v>3300</v>
      </c>
      <c r="G664" s="1" t="n">
        <v>582700</v>
      </c>
      <c r="H664" s="0" t="n">
        <f aca="false">(D664+E664)/2</f>
        <v>3355</v>
      </c>
      <c r="I664" s="0" t="n">
        <f aca="false">H664*G664/1000000</f>
        <v>1954.9585</v>
      </c>
      <c r="P664" s="0" t="n">
        <f aca="false">IF(F664&gt;C664,1,0)</f>
        <v>0</v>
      </c>
    </row>
    <row r="665" customFormat="false" ht="13.8" hidden="false" customHeight="false" outlineLevel="0" collapsed="false">
      <c r="A665" s="0" t="s">
        <v>702</v>
      </c>
      <c r="B665" s="1" t="s">
        <v>699</v>
      </c>
      <c r="C665" s="1" t="n">
        <v>3320</v>
      </c>
      <c r="D665" s="1" t="n">
        <v>3430</v>
      </c>
      <c r="E665" s="1" t="n">
        <v>3290</v>
      </c>
      <c r="F665" s="1" t="n">
        <v>3420</v>
      </c>
      <c r="G665" s="1" t="n">
        <v>319100</v>
      </c>
      <c r="H665" s="0" t="n">
        <f aca="false">(D665+E665)/2</f>
        <v>3360</v>
      </c>
      <c r="I665" s="0" t="n">
        <f aca="false">H665*G665/1000000</f>
        <v>1072.176</v>
      </c>
      <c r="P665" s="0" t="n">
        <f aca="false">IF(F665&gt;C665,1,0)</f>
        <v>1</v>
      </c>
    </row>
    <row r="666" customFormat="false" ht="13.8" hidden="false" customHeight="false" outlineLevel="0" collapsed="false">
      <c r="A666" s="0" t="s">
        <v>703</v>
      </c>
      <c r="B666" s="1" t="s">
        <v>699</v>
      </c>
      <c r="C666" s="1" t="n">
        <v>3300</v>
      </c>
      <c r="D666" s="1" t="n">
        <v>3350</v>
      </c>
      <c r="E666" s="1" t="n">
        <v>3250</v>
      </c>
      <c r="F666" s="1" t="n">
        <v>3340</v>
      </c>
      <c r="G666" s="1" t="n">
        <v>19900</v>
      </c>
      <c r="H666" s="0" t="n">
        <f aca="false">(D666+E666)/2</f>
        <v>3300</v>
      </c>
      <c r="I666" s="0" t="n">
        <f aca="false">H666*G666/1000000</f>
        <v>65.67</v>
      </c>
      <c r="P666" s="0" t="n">
        <f aca="false">IF(F666&gt;C666,1,0)</f>
        <v>1</v>
      </c>
    </row>
    <row r="667" customFormat="false" ht="13.8" hidden="false" customHeight="false" outlineLevel="0" collapsed="false">
      <c r="A667" s="0" t="s">
        <v>704</v>
      </c>
      <c r="B667" s="1" t="s">
        <v>699</v>
      </c>
      <c r="C667" s="1" t="n">
        <v>3300</v>
      </c>
      <c r="D667" s="1" t="n">
        <v>3300</v>
      </c>
      <c r="E667" s="1" t="n">
        <v>3270</v>
      </c>
      <c r="F667" s="1" t="n">
        <v>3290</v>
      </c>
      <c r="G667" s="1" t="n">
        <v>22500</v>
      </c>
      <c r="H667" s="0" t="n">
        <f aca="false">(D667+E667)/2</f>
        <v>3285</v>
      </c>
      <c r="I667" s="0" t="n">
        <f aca="false">H667*G667/1000000</f>
        <v>73.9125</v>
      </c>
      <c r="P667" s="0" t="n">
        <f aca="false">IF(F667&gt;C667,1,0)</f>
        <v>0</v>
      </c>
    </row>
    <row r="668" customFormat="false" ht="13.8" hidden="false" customHeight="false" outlineLevel="0" collapsed="false">
      <c r="A668" s="0" t="s">
        <v>705</v>
      </c>
      <c r="B668" s="1" t="s">
        <v>699</v>
      </c>
      <c r="C668" s="1" t="n">
        <v>3310</v>
      </c>
      <c r="D668" s="1" t="n">
        <v>3350</v>
      </c>
      <c r="E668" s="1" t="n">
        <v>3200</v>
      </c>
      <c r="F668" s="1" t="n">
        <v>3300</v>
      </c>
      <c r="G668" s="1" t="n">
        <v>44500</v>
      </c>
      <c r="H668" s="0" t="n">
        <f aca="false">(D668+E668)/2</f>
        <v>3275</v>
      </c>
      <c r="I668" s="0" t="n">
        <f aca="false">H668*G668/1000000</f>
        <v>145.7375</v>
      </c>
      <c r="P668" s="0" t="n">
        <f aca="false">IF(F668&gt;C668,1,0)</f>
        <v>0</v>
      </c>
    </row>
    <row r="669" customFormat="false" ht="13.8" hidden="false" customHeight="false" outlineLevel="0" collapsed="false">
      <c r="A669" s="0" t="s">
        <v>706</v>
      </c>
      <c r="B669" s="1" t="s">
        <v>699</v>
      </c>
      <c r="C669" s="1" t="n">
        <v>3340</v>
      </c>
      <c r="D669" s="1" t="n">
        <v>3390</v>
      </c>
      <c r="E669" s="1" t="n">
        <v>3280</v>
      </c>
      <c r="F669" s="1" t="n">
        <v>3300</v>
      </c>
      <c r="G669" s="1" t="n">
        <v>119100</v>
      </c>
      <c r="H669" s="0" t="n">
        <f aca="false">(D669+E669)/2</f>
        <v>3335</v>
      </c>
      <c r="I669" s="0" t="n">
        <f aca="false">H669*G669/1000000</f>
        <v>397.1985</v>
      </c>
      <c r="P669" s="0" t="n">
        <f aca="false">IF(F669&gt;C669,1,0)</f>
        <v>0</v>
      </c>
    </row>
    <row r="670" customFormat="false" ht="13.8" hidden="false" customHeight="false" outlineLevel="0" collapsed="false">
      <c r="A670" s="0" t="s">
        <v>707</v>
      </c>
      <c r="B670" s="1" t="s">
        <v>699</v>
      </c>
      <c r="C670" s="1" t="n">
        <v>3300</v>
      </c>
      <c r="D670" s="1" t="n">
        <v>3390</v>
      </c>
      <c r="E670" s="1" t="n">
        <v>3290</v>
      </c>
      <c r="F670" s="1" t="n">
        <v>3390</v>
      </c>
      <c r="G670" s="1" t="n">
        <v>369300</v>
      </c>
      <c r="H670" s="0" t="n">
        <f aca="false">(D670+E670)/2</f>
        <v>3340</v>
      </c>
      <c r="I670" s="0" t="n">
        <f aca="false">H670*G670/1000000</f>
        <v>1233.462</v>
      </c>
      <c r="P670" s="0" t="n">
        <f aca="false">IF(F670&gt;C670,1,0)</f>
        <v>1</v>
      </c>
    </row>
    <row r="671" customFormat="false" ht="13.8" hidden="false" customHeight="false" outlineLevel="0" collapsed="false">
      <c r="A671" s="0" t="s">
        <v>708</v>
      </c>
      <c r="B671" s="1" t="s">
        <v>699</v>
      </c>
      <c r="C671" s="1" t="n">
        <v>3240</v>
      </c>
      <c r="D671" s="1" t="n">
        <v>3400</v>
      </c>
      <c r="E671" s="1" t="n">
        <v>3230</v>
      </c>
      <c r="F671" s="1" t="n">
        <v>3300</v>
      </c>
      <c r="G671" s="1" t="n">
        <v>197400</v>
      </c>
      <c r="H671" s="0" t="n">
        <f aca="false">(D671+E671)/2</f>
        <v>3315</v>
      </c>
      <c r="I671" s="0" t="n">
        <f aca="false">H671*G671/1000000</f>
        <v>654.381</v>
      </c>
      <c r="P671" s="0" t="n">
        <f aca="false">IF(F671&gt;C671,1,0)</f>
        <v>1</v>
      </c>
    </row>
    <row r="672" customFormat="false" ht="13.8" hidden="false" customHeight="false" outlineLevel="0" collapsed="false">
      <c r="A672" s="0" t="s">
        <v>709</v>
      </c>
      <c r="B672" s="1" t="s">
        <v>699</v>
      </c>
      <c r="C672" s="1" t="n">
        <v>3180</v>
      </c>
      <c r="D672" s="1" t="n">
        <v>3250</v>
      </c>
      <c r="E672" s="1" t="n">
        <v>3090</v>
      </c>
      <c r="F672" s="1" t="n">
        <v>3240</v>
      </c>
      <c r="G672" s="1" t="n">
        <v>406800</v>
      </c>
      <c r="H672" s="0" t="n">
        <f aca="false">(D672+E672)/2</f>
        <v>3170</v>
      </c>
      <c r="I672" s="0" t="n">
        <f aca="false">H672*G672/1000000</f>
        <v>1289.556</v>
      </c>
      <c r="P672" s="0" t="n">
        <f aca="false">IF(F672&gt;C672,1,0)</f>
        <v>1</v>
      </c>
    </row>
    <row r="673" customFormat="false" ht="13.8" hidden="false" customHeight="false" outlineLevel="0" collapsed="false">
      <c r="A673" s="0" t="s">
        <v>710</v>
      </c>
      <c r="B673" s="1" t="s">
        <v>699</v>
      </c>
      <c r="C673" s="1" t="n">
        <v>3340</v>
      </c>
      <c r="D673" s="1" t="n">
        <v>3340</v>
      </c>
      <c r="E673" s="1" t="n">
        <v>3170</v>
      </c>
      <c r="F673" s="1" t="n">
        <v>3180</v>
      </c>
      <c r="G673" s="1" t="n">
        <v>159400</v>
      </c>
      <c r="H673" s="0" t="n">
        <f aca="false">(D673+E673)/2</f>
        <v>3255</v>
      </c>
      <c r="I673" s="0" t="n">
        <f aca="false">H673*G673/1000000</f>
        <v>518.847</v>
      </c>
      <c r="P673" s="0" t="n">
        <f aca="false">IF(F673&gt;C673,1,0)</f>
        <v>0</v>
      </c>
    </row>
    <row r="674" customFormat="false" ht="13.8" hidden="false" customHeight="false" outlineLevel="0" collapsed="false">
      <c r="A674" s="0" t="s">
        <v>711</v>
      </c>
      <c r="B674" s="1" t="s">
        <v>699</v>
      </c>
      <c r="C674" s="1" t="n">
        <v>3400</v>
      </c>
      <c r="D674" s="1" t="n">
        <v>3500</v>
      </c>
      <c r="E674" s="1" t="n">
        <v>3300</v>
      </c>
      <c r="F674" s="1" t="n">
        <v>3300</v>
      </c>
      <c r="G674" s="1" t="n">
        <v>146900</v>
      </c>
      <c r="H674" s="0" t="n">
        <f aca="false">(D674+E674)/2</f>
        <v>3400</v>
      </c>
      <c r="I674" s="0" t="n">
        <f aca="false">H674*G674/1000000</f>
        <v>499.46</v>
      </c>
      <c r="P674" s="0" t="n">
        <f aca="false">IF(F674&gt;C674,1,0)</f>
        <v>0</v>
      </c>
    </row>
    <row r="675" customFormat="false" ht="13.8" hidden="false" customHeight="false" outlineLevel="0" collapsed="false">
      <c r="A675" s="0" t="s">
        <v>712</v>
      </c>
      <c r="B675" s="1" t="s">
        <v>699</v>
      </c>
      <c r="C675" s="1" t="n">
        <v>3700</v>
      </c>
      <c r="D675" s="1" t="n">
        <v>3800</v>
      </c>
      <c r="E675" s="1" t="n">
        <v>3400</v>
      </c>
      <c r="F675" s="1" t="n">
        <v>3500</v>
      </c>
      <c r="G675" s="1" t="n">
        <v>307700</v>
      </c>
      <c r="H675" s="0" t="n">
        <f aca="false">(D675+E675)/2</f>
        <v>3600</v>
      </c>
      <c r="I675" s="0" t="n">
        <f aca="false">H675*G675/1000000</f>
        <v>1107.72</v>
      </c>
      <c r="P675" s="0" t="n">
        <f aca="false">IF(F675&gt;C675,1,0)</f>
        <v>0</v>
      </c>
    </row>
    <row r="676" customFormat="false" ht="13.8" hidden="false" customHeight="false" outlineLevel="0" collapsed="false">
      <c r="A676" s="0" t="s">
        <v>713</v>
      </c>
      <c r="B676" s="1" t="s">
        <v>699</v>
      </c>
      <c r="C676" s="1" t="n">
        <v>3470</v>
      </c>
      <c r="D676" s="1" t="n">
        <v>3850</v>
      </c>
      <c r="E676" s="1" t="n">
        <v>3470</v>
      </c>
      <c r="F676" s="1" t="n">
        <v>3700</v>
      </c>
      <c r="G676" s="1" t="n">
        <v>1907800</v>
      </c>
      <c r="H676" s="0" t="n">
        <f aca="false">(D676+E676)/2</f>
        <v>3660</v>
      </c>
      <c r="I676" s="0" t="n">
        <f aca="false">H676*G676/1000000</f>
        <v>6982.548</v>
      </c>
      <c r="P676" s="0" t="n">
        <f aca="false">IF(F676&gt;C676,1,0)</f>
        <v>1</v>
      </c>
    </row>
    <row r="677" customFormat="false" ht="13.8" hidden="false" customHeight="false" outlineLevel="0" collapsed="false">
      <c r="A677" s="0" t="s">
        <v>714</v>
      </c>
      <c r="B677" s="1" t="s">
        <v>699</v>
      </c>
      <c r="C677" s="1" t="n">
        <v>3080</v>
      </c>
      <c r="D677" s="1" t="n">
        <v>3700</v>
      </c>
      <c r="E677" s="1" t="n">
        <v>3080</v>
      </c>
      <c r="F677" s="1" t="n">
        <v>3490</v>
      </c>
      <c r="G677" s="1" t="n">
        <v>722200</v>
      </c>
      <c r="H677" s="0" t="n">
        <f aca="false">(D677+E677)/2</f>
        <v>3390</v>
      </c>
      <c r="I677" s="0" t="n">
        <f aca="false">H677*G677/1000000</f>
        <v>2448.258</v>
      </c>
      <c r="P677" s="0" t="n">
        <f aca="false">IF(F677&gt;C677,1,0)</f>
        <v>1</v>
      </c>
    </row>
    <row r="678" customFormat="false" ht="13.8" hidden="false" customHeight="false" outlineLevel="0" collapsed="false">
      <c r="A678" s="0" t="s">
        <v>715</v>
      </c>
      <c r="B678" s="1" t="s">
        <v>699</v>
      </c>
      <c r="C678" s="1" t="n">
        <v>2990</v>
      </c>
      <c r="D678" s="1" t="n">
        <v>3100</v>
      </c>
      <c r="E678" s="1" t="n">
        <v>2990</v>
      </c>
      <c r="F678" s="1" t="n">
        <v>3050</v>
      </c>
      <c r="G678" s="1" t="n">
        <v>80700</v>
      </c>
      <c r="H678" s="0" t="n">
        <f aca="false">(D678+E678)/2</f>
        <v>3045</v>
      </c>
      <c r="I678" s="0" t="n">
        <f aca="false">H678*G678/1000000</f>
        <v>245.7315</v>
      </c>
      <c r="P678" s="0" t="n">
        <f aca="false">IF(F678&gt;C678,1,0)</f>
        <v>1</v>
      </c>
    </row>
    <row r="679" customFormat="false" ht="13.8" hidden="false" customHeight="false" outlineLevel="0" collapsed="false">
      <c r="A679" s="0" t="s">
        <v>716</v>
      </c>
      <c r="B679" s="1" t="s">
        <v>699</v>
      </c>
      <c r="C679" s="1" t="n">
        <v>2960</v>
      </c>
      <c r="D679" s="1" t="n">
        <v>2960</v>
      </c>
      <c r="E679" s="1" t="n">
        <v>2950</v>
      </c>
      <c r="F679" s="1" t="n">
        <v>2950</v>
      </c>
      <c r="G679" s="1" t="n">
        <v>40900</v>
      </c>
      <c r="H679" s="0" t="n">
        <f aca="false">(D679+E679)/2</f>
        <v>2955</v>
      </c>
      <c r="I679" s="0" t="n">
        <f aca="false">H679*G679/1000000</f>
        <v>120.8595</v>
      </c>
      <c r="P679" s="0" t="n">
        <f aca="false">IF(F679&gt;C679,1,0)</f>
        <v>0</v>
      </c>
    </row>
    <row r="680" customFormat="false" ht="13.8" hidden="false" customHeight="false" outlineLevel="0" collapsed="false">
      <c r="A680" s="0" t="s">
        <v>717</v>
      </c>
      <c r="B680" s="1" t="s">
        <v>699</v>
      </c>
      <c r="C680" s="1" t="n">
        <v>3030</v>
      </c>
      <c r="D680" s="1" t="n">
        <v>3030</v>
      </c>
      <c r="E680" s="1" t="n">
        <v>2950</v>
      </c>
      <c r="F680" s="1" t="n">
        <v>2970</v>
      </c>
      <c r="G680" s="1" t="n">
        <v>25900</v>
      </c>
      <c r="H680" s="0" t="n">
        <f aca="false">(D680+E680)/2</f>
        <v>2990</v>
      </c>
      <c r="I680" s="0" t="n">
        <f aca="false">H680*G680/1000000</f>
        <v>77.441</v>
      </c>
      <c r="P680" s="0" t="n">
        <f aca="false">IF(F680&gt;C680,1,0)</f>
        <v>0</v>
      </c>
    </row>
    <row r="681" customFormat="false" ht="13.8" hidden="false" customHeight="false" outlineLevel="0" collapsed="false">
      <c r="A681" s="0" t="s">
        <v>718</v>
      </c>
      <c r="B681" s="1" t="s">
        <v>699</v>
      </c>
      <c r="C681" s="1" t="n">
        <v>2990</v>
      </c>
      <c r="D681" s="1" t="n">
        <v>2990</v>
      </c>
      <c r="E681" s="1" t="n">
        <v>2960</v>
      </c>
      <c r="F681" s="1" t="n">
        <v>2970</v>
      </c>
      <c r="G681" s="1" t="n">
        <v>24900</v>
      </c>
      <c r="H681" s="0" t="n">
        <f aca="false">(D681+E681)/2</f>
        <v>2975</v>
      </c>
      <c r="I681" s="0" t="n">
        <f aca="false">H681*G681/1000000</f>
        <v>74.0775</v>
      </c>
      <c r="P681" s="0" t="n">
        <f aca="false">IF(F681&gt;C681,1,0)</f>
        <v>0</v>
      </c>
    </row>
    <row r="682" customFormat="false" ht="13.8" hidden="false" customHeight="false" outlineLevel="0" collapsed="false">
      <c r="A682" s="0" t="s">
        <v>719</v>
      </c>
      <c r="B682" s="1" t="s">
        <v>699</v>
      </c>
      <c r="C682" s="1" t="n">
        <v>2950</v>
      </c>
      <c r="D682" s="1" t="n">
        <v>2950</v>
      </c>
      <c r="E682" s="1" t="n">
        <v>2920</v>
      </c>
      <c r="F682" s="1" t="n">
        <v>2950</v>
      </c>
      <c r="G682" s="1" t="n">
        <v>8200</v>
      </c>
      <c r="H682" s="0" t="n">
        <f aca="false">(D682+E682)/2</f>
        <v>2935</v>
      </c>
      <c r="I682" s="0" t="n">
        <f aca="false">H682*G682/1000000</f>
        <v>24.067</v>
      </c>
      <c r="P682" s="0" t="n">
        <f aca="false">IF(F682&gt;C682,1,0)</f>
        <v>0</v>
      </c>
    </row>
    <row r="683" customFormat="false" ht="13.8" hidden="false" customHeight="false" outlineLevel="0" collapsed="false">
      <c r="A683" s="0" t="s">
        <v>720</v>
      </c>
      <c r="B683" s="1" t="s">
        <v>699</v>
      </c>
      <c r="C683" s="1" t="n">
        <v>2900</v>
      </c>
      <c r="D683" s="1" t="n">
        <v>2940</v>
      </c>
      <c r="E683" s="1" t="n">
        <v>2900</v>
      </c>
      <c r="F683" s="1" t="n">
        <v>2940</v>
      </c>
      <c r="G683" s="1" t="n">
        <v>617900</v>
      </c>
      <c r="H683" s="0" t="n">
        <f aca="false">(D683+E683)/2</f>
        <v>2920</v>
      </c>
      <c r="I683" s="0" t="n">
        <f aca="false">H683*G683/1000000</f>
        <v>1804.268</v>
      </c>
      <c r="P683" s="0" t="n">
        <f aca="false">IF(F683&gt;C683,1,0)</f>
        <v>1</v>
      </c>
    </row>
    <row r="684" customFormat="false" ht="13.8" hidden="false" customHeight="false" outlineLevel="0" collapsed="false">
      <c r="A684" s="0" t="s">
        <v>721</v>
      </c>
      <c r="B684" s="1" t="s">
        <v>699</v>
      </c>
      <c r="C684" s="1" t="n">
        <v>2910</v>
      </c>
      <c r="D684" s="1" t="n">
        <v>2920</v>
      </c>
      <c r="E684" s="1" t="n">
        <v>2900</v>
      </c>
      <c r="F684" s="1" t="n">
        <v>2910</v>
      </c>
      <c r="G684" s="1" t="n">
        <v>7300</v>
      </c>
      <c r="H684" s="0" t="n">
        <f aca="false">(D684+E684)/2</f>
        <v>2910</v>
      </c>
      <c r="I684" s="0" t="n">
        <f aca="false">H684*G684/1000000</f>
        <v>21.243</v>
      </c>
      <c r="P684" s="0" t="n">
        <f aca="false">IF(F684&gt;C684,1,0)</f>
        <v>0</v>
      </c>
    </row>
    <row r="685" customFormat="false" ht="13.8" hidden="false" customHeight="false" outlineLevel="0" collapsed="false">
      <c r="A685" s="0" t="s">
        <v>722</v>
      </c>
      <c r="B685" s="1" t="s">
        <v>699</v>
      </c>
      <c r="C685" s="1" t="n">
        <v>2900</v>
      </c>
      <c r="D685" s="1" t="n">
        <v>2940</v>
      </c>
      <c r="E685" s="1" t="n">
        <v>2900</v>
      </c>
      <c r="F685" s="1" t="n">
        <v>2900</v>
      </c>
      <c r="G685" s="1" t="n">
        <v>14700</v>
      </c>
      <c r="H685" s="0" t="n">
        <f aca="false">(D685+E685)/2</f>
        <v>2920</v>
      </c>
      <c r="I685" s="0" t="n">
        <f aca="false">H685*G685/1000000</f>
        <v>42.924</v>
      </c>
      <c r="P685" s="0" t="n">
        <f aca="false">IF(F685&gt;C685,1,0)</f>
        <v>0</v>
      </c>
    </row>
    <row r="686" customFormat="false" ht="13.8" hidden="false" customHeight="false" outlineLevel="0" collapsed="false">
      <c r="A686" s="0" t="s">
        <v>723</v>
      </c>
      <c r="B686" s="1" t="s">
        <v>699</v>
      </c>
      <c r="C686" s="1" t="n">
        <v>2950</v>
      </c>
      <c r="D686" s="1" t="n">
        <v>2950</v>
      </c>
      <c r="E686" s="1" t="n">
        <v>2900</v>
      </c>
      <c r="F686" s="1" t="n">
        <v>2900</v>
      </c>
      <c r="G686" s="1" t="n">
        <v>184100</v>
      </c>
      <c r="H686" s="0" t="n">
        <f aca="false">(D686+E686)/2</f>
        <v>2925</v>
      </c>
      <c r="I686" s="0" t="n">
        <f aca="false">H686*G686/1000000</f>
        <v>538.4925</v>
      </c>
      <c r="P686" s="0" t="n">
        <f aca="false">IF(F686&gt;C686,1,0)</f>
        <v>0</v>
      </c>
    </row>
    <row r="687" customFormat="false" ht="13.8" hidden="false" customHeight="false" outlineLevel="0" collapsed="false">
      <c r="A687" s="0" t="s">
        <v>724</v>
      </c>
      <c r="B687" s="1" t="s">
        <v>699</v>
      </c>
      <c r="C687" s="1" t="n">
        <v>2910</v>
      </c>
      <c r="D687" s="1" t="n">
        <v>2950</v>
      </c>
      <c r="E687" s="1" t="n">
        <v>2900</v>
      </c>
      <c r="F687" s="1" t="n">
        <v>2950</v>
      </c>
      <c r="G687" s="1" t="n">
        <v>159300</v>
      </c>
      <c r="H687" s="0" t="n">
        <f aca="false">(D687+E687)/2</f>
        <v>2925</v>
      </c>
      <c r="I687" s="0" t="n">
        <f aca="false">H687*G687/1000000</f>
        <v>465.9525</v>
      </c>
      <c r="P687" s="0" t="n">
        <f aca="false">IF(F687&gt;C687,1,0)</f>
        <v>1</v>
      </c>
    </row>
    <row r="688" customFormat="false" ht="13.8" hidden="false" customHeight="false" outlineLevel="0" collapsed="false">
      <c r="A688" s="0" t="s">
        <v>725</v>
      </c>
      <c r="B688" s="1" t="s">
        <v>699</v>
      </c>
      <c r="C688" s="1" t="n">
        <v>2880</v>
      </c>
      <c r="D688" s="1" t="n">
        <v>2930</v>
      </c>
      <c r="E688" s="1" t="n">
        <v>2860</v>
      </c>
      <c r="F688" s="1" t="n">
        <v>2910</v>
      </c>
      <c r="G688" s="1" t="n">
        <v>85500</v>
      </c>
      <c r="H688" s="0" t="n">
        <f aca="false">(D688+E688)/2</f>
        <v>2895</v>
      </c>
      <c r="I688" s="0" t="n">
        <f aca="false">H688*G688/1000000</f>
        <v>247.5225</v>
      </c>
      <c r="P688" s="0" t="n">
        <f aca="false">IF(F688&gt;C688,1,0)</f>
        <v>1</v>
      </c>
    </row>
    <row r="689" customFormat="false" ht="13.8" hidden="false" customHeight="false" outlineLevel="0" collapsed="false">
      <c r="A689" s="0" t="s">
        <v>726</v>
      </c>
      <c r="B689" s="1" t="s">
        <v>699</v>
      </c>
      <c r="C689" s="1" t="n">
        <v>2770</v>
      </c>
      <c r="D689" s="1" t="n">
        <v>2880</v>
      </c>
      <c r="E689" s="1" t="n">
        <v>2770</v>
      </c>
      <c r="F689" s="1" t="n">
        <v>2880</v>
      </c>
      <c r="G689" s="1" t="n">
        <v>106100</v>
      </c>
      <c r="H689" s="0" t="n">
        <f aca="false">(D689+E689)/2</f>
        <v>2825</v>
      </c>
      <c r="I689" s="0" t="n">
        <f aca="false">H689*G689/1000000</f>
        <v>299.7325</v>
      </c>
      <c r="P689" s="0" t="n">
        <f aca="false">IF(F689&gt;C689,1,0)</f>
        <v>1</v>
      </c>
    </row>
    <row r="690" customFormat="false" ht="13.8" hidden="false" customHeight="false" outlineLevel="0" collapsed="false">
      <c r="A690" s="0" t="s">
        <v>727</v>
      </c>
      <c r="B690" s="1" t="s">
        <v>699</v>
      </c>
      <c r="C690" s="1" t="n">
        <v>2840</v>
      </c>
      <c r="D690" s="1" t="n">
        <v>2840</v>
      </c>
      <c r="E690" s="1" t="n">
        <v>2780</v>
      </c>
      <c r="F690" s="1" t="n">
        <v>2780</v>
      </c>
      <c r="G690" s="1" t="n">
        <v>143200</v>
      </c>
      <c r="H690" s="0" t="n">
        <f aca="false">(D690+E690)/2</f>
        <v>2810</v>
      </c>
      <c r="I690" s="0" t="n">
        <f aca="false">H690*G690/1000000</f>
        <v>402.392</v>
      </c>
      <c r="P690" s="0" t="n">
        <f aca="false">IF(F690&gt;C690,1,0)</f>
        <v>0</v>
      </c>
    </row>
    <row r="691" customFormat="false" ht="13.8" hidden="false" customHeight="false" outlineLevel="0" collapsed="false">
      <c r="A691" s="0" t="s">
        <v>728</v>
      </c>
      <c r="B691" s="1" t="s">
        <v>699</v>
      </c>
      <c r="C691" s="1" t="n">
        <v>2800</v>
      </c>
      <c r="D691" s="1" t="n">
        <v>2840</v>
      </c>
      <c r="E691" s="1" t="n">
        <v>2800</v>
      </c>
      <c r="F691" s="1" t="n">
        <v>2840</v>
      </c>
      <c r="G691" s="1" t="n">
        <v>22300</v>
      </c>
      <c r="H691" s="0" t="n">
        <f aca="false">(D691+E691)/2</f>
        <v>2820</v>
      </c>
      <c r="I691" s="0" t="n">
        <f aca="false">H691*G691/1000000</f>
        <v>62.886</v>
      </c>
      <c r="P691" s="0" t="n">
        <f aca="false">IF(F691&gt;C691,1,0)</f>
        <v>1</v>
      </c>
    </row>
    <row r="692" customFormat="false" ht="13.8" hidden="false" customHeight="false" outlineLevel="0" collapsed="false">
      <c r="A692" s="0" t="s">
        <v>729</v>
      </c>
      <c r="B692" s="1" t="s">
        <v>730</v>
      </c>
      <c r="C692" s="1" t="n">
        <v>55</v>
      </c>
      <c r="D692" s="1" t="n">
        <v>56</v>
      </c>
      <c r="E692" s="1" t="n">
        <v>53</v>
      </c>
      <c r="F692" s="1" t="n">
        <v>53</v>
      </c>
      <c r="G692" s="1" t="n">
        <v>4206000</v>
      </c>
      <c r="H692" s="0" t="n">
        <f aca="false">(D692+E692)/2</f>
        <v>54.5</v>
      </c>
      <c r="I692" s="0" t="n">
        <f aca="false">H692*G692/1000000</f>
        <v>229.227</v>
      </c>
      <c r="J692" s="0" t="n">
        <f aca="false">SUM(I692:I721)</f>
        <v>14053.48045</v>
      </c>
      <c r="K692" s="0" t="n">
        <f aca="false">AVERAGE(I692:I721)</f>
        <v>468.449348333333</v>
      </c>
      <c r="L692" s="0" t="n">
        <f aca="false">AVERAGE(G692:G721)</f>
        <v>8490666.66666667</v>
      </c>
      <c r="M692" s="0" t="n">
        <f aca="false">_xlfn.STDEV.S(G692:G721)/L692</f>
        <v>1.78464481234596</v>
      </c>
      <c r="N692" s="0" t="n">
        <f aca="false">MIN(I692:I721)</f>
        <v>0.135</v>
      </c>
      <c r="O692" s="0" t="n">
        <f aca="false">MAX(I692:I721)</f>
        <v>3552.30975</v>
      </c>
      <c r="P692" s="0" t="n">
        <f aca="false">IF(F692&gt;C692,1,0)</f>
        <v>0</v>
      </c>
      <c r="Q692" s="0" t="n">
        <f aca="false">SUM(P692:P721)</f>
        <v>4</v>
      </c>
    </row>
    <row r="693" customFormat="false" ht="13.8" hidden="false" customHeight="false" outlineLevel="0" collapsed="false">
      <c r="A693" s="0" t="s">
        <v>731</v>
      </c>
      <c r="B693" s="1" t="s">
        <v>730</v>
      </c>
      <c r="C693" s="1" t="n">
        <v>50</v>
      </c>
      <c r="D693" s="1" t="n">
        <v>56</v>
      </c>
      <c r="E693" s="1" t="n">
        <v>50</v>
      </c>
      <c r="F693" s="1" t="n">
        <v>55</v>
      </c>
      <c r="G693" s="1" t="n">
        <v>4882300</v>
      </c>
      <c r="H693" s="0" t="n">
        <f aca="false">(D693+E693)/2</f>
        <v>53</v>
      </c>
      <c r="I693" s="0" t="n">
        <f aca="false">H693*G693/1000000</f>
        <v>258.7619</v>
      </c>
      <c r="P693" s="0" t="n">
        <f aca="false">IF(F693&gt;C693,1,0)</f>
        <v>1</v>
      </c>
    </row>
    <row r="694" customFormat="false" ht="13.8" hidden="false" customHeight="false" outlineLevel="0" collapsed="false">
      <c r="A694" s="0" t="s">
        <v>732</v>
      </c>
      <c r="B694" s="1" t="s">
        <v>730</v>
      </c>
      <c r="C694" s="1" t="n">
        <v>54</v>
      </c>
      <c r="D694" s="1" t="n">
        <v>54</v>
      </c>
      <c r="E694" s="1" t="n">
        <v>52</v>
      </c>
      <c r="F694" s="1" t="n">
        <v>54</v>
      </c>
      <c r="G694" s="1" t="n">
        <v>4957300</v>
      </c>
      <c r="H694" s="0" t="n">
        <f aca="false">(D694+E694)/2</f>
        <v>53</v>
      </c>
      <c r="I694" s="0" t="n">
        <f aca="false">H694*G694/1000000</f>
        <v>262.7369</v>
      </c>
      <c r="P694" s="0" t="n">
        <f aca="false">IF(F694&gt;C694,1,0)</f>
        <v>0</v>
      </c>
    </row>
    <row r="695" customFormat="false" ht="13.8" hidden="false" customHeight="false" outlineLevel="0" collapsed="false">
      <c r="A695" s="0" t="s">
        <v>733</v>
      </c>
      <c r="B695" s="1" t="s">
        <v>730</v>
      </c>
      <c r="C695" s="1" t="n">
        <v>53</v>
      </c>
      <c r="D695" s="1" t="n">
        <v>57</v>
      </c>
      <c r="E695" s="1" t="n">
        <v>53</v>
      </c>
      <c r="F695" s="1" t="n">
        <v>54</v>
      </c>
      <c r="G695" s="1" t="n">
        <v>7639400</v>
      </c>
      <c r="H695" s="0" t="n">
        <f aca="false">(D695+E695)/2</f>
        <v>55</v>
      </c>
      <c r="I695" s="0" t="n">
        <f aca="false">H695*G695/1000000</f>
        <v>420.167</v>
      </c>
      <c r="P695" s="0" t="n">
        <f aca="false">IF(F695&gt;C695,1,0)</f>
        <v>1</v>
      </c>
    </row>
    <row r="696" customFormat="false" ht="13.8" hidden="false" customHeight="false" outlineLevel="0" collapsed="false">
      <c r="A696" s="0" t="s">
        <v>734</v>
      </c>
      <c r="B696" s="1" t="s">
        <v>730</v>
      </c>
      <c r="C696" s="1" t="n">
        <v>55</v>
      </c>
      <c r="D696" s="1" t="n">
        <v>58</v>
      </c>
      <c r="E696" s="1" t="n">
        <v>53</v>
      </c>
      <c r="F696" s="1" t="n">
        <v>55</v>
      </c>
      <c r="G696" s="1" t="n">
        <v>5996900</v>
      </c>
      <c r="H696" s="0" t="n">
        <f aca="false">(D696+E696)/2</f>
        <v>55.5</v>
      </c>
      <c r="I696" s="0" t="n">
        <f aca="false">H696*G696/1000000</f>
        <v>332.82795</v>
      </c>
      <c r="P696" s="0" t="n">
        <f aca="false">IF(F696&gt;C696,1,0)</f>
        <v>0</v>
      </c>
    </row>
    <row r="697" customFormat="false" ht="13.8" hidden="false" customHeight="false" outlineLevel="0" collapsed="false">
      <c r="A697" s="0" t="s">
        <v>735</v>
      </c>
      <c r="B697" s="1" t="s">
        <v>730</v>
      </c>
      <c r="C697" s="1" t="n">
        <v>57</v>
      </c>
      <c r="D697" s="1" t="n">
        <v>59</v>
      </c>
      <c r="E697" s="1" t="n">
        <v>53</v>
      </c>
      <c r="F697" s="1" t="n">
        <v>54</v>
      </c>
      <c r="G697" s="1" t="n">
        <v>9970800</v>
      </c>
      <c r="H697" s="0" t="n">
        <f aca="false">(D697+E697)/2</f>
        <v>56</v>
      </c>
      <c r="I697" s="0" t="n">
        <f aca="false">H697*G697/1000000</f>
        <v>558.3648</v>
      </c>
      <c r="P697" s="0" t="n">
        <f aca="false">IF(F697&gt;C697,1,0)</f>
        <v>0</v>
      </c>
    </row>
    <row r="698" customFormat="false" ht="13.8" hidden="false" customHeight="false" outlineLevel="0" collapsed="false">
      <c r="A698" s="0" t="s">
        <v>736</v>
      </c>
      <c r="B698" s="1" t="s">
        <v>730</v>
      </c>
      <c r="C698" s="1" t="n">
        <v>50</v>
      </c>
      <c r="D698" s="1" t="n">
        <v>65</v>
      </c>
      <c r="E698" s="1" t="n">
        <v>50</v>
      </c>
      <c r="F698" s="1" t="n">
        <v>58</v>
      </c>
      <c r="G698" s="1" t="n">
        <v>61779300</v>
      </c>
      <c r="H698" s="0" t="n">
        <f aca="false">(D698+E698)/2</f>
        <v>57.5</v>
      </c>
      <c r="I698" s="0" t="n">
        <f aca="false">H698*G698/1000000</f>
        <v>3552.30975</v>
      </c>
      <c r="P698" s="0" t="n">
        <f aca="false">IF(F698&gt;C698,1,0)</f>
        <v>1</v>
      </c>
    </row>
    <row r="699" customFormat="false" ht="13.8" hidden="false" customHeight="false" outlineLevel="0" collapsed="false">
      <c r="A699" s="0" t="s">
        <v>737</v>
      </c>
      <c r="B699" s="1" t="s">
        <v>730</v>
      </c>
      <c r="C699" s="1" t="n">
        <v>51</v>
      </c>
      <c r="D699" s="1" t="n">
        <v>51</v>
      </c>
      <c r="E699" s="1" t="n">
        <v>50</v>
      </c>
      <c r="F699" s="1" t="n">
        <v>50</v>
      </c>
      <c r="G699" s="1" t="n">
        <v>2476400</v>
      </c>
      <c r="H699" s="0" t="n">
        <f aca="false">(D699+E699)/2</f>
        <v>50.5</v>
      </c>
      <c r="I699" s="0" t="n">
        <f aca="false">H699*G699/1000000</f>
        <v>125.0582</v>
      </c>
      <c r="P699" s="0" t="n">
        <f aca="false">IF(F699&gt;C699,1,0)</f>
        <v>0</v>
      </c>
    </row>
    <row r="700" customFormat="false" ht="13.8" hidden="false" customHeight="false" outlineLevel="0" collapsed="false">
      <c r="A700" s="0" t="s">
        <v>738</v>
      </c>
      <c r="B700" s="1" t="s">
        <v>730</v>
      </c>
      <c r="C700" s="1" t="n">
        <v>50</v>
      </c>
      <c r="D700" s="1" t="n">
        <v>52</v>
      </c>
      <c r="E700" s="1" t="n">
        <v>50</v>
      </c>
      <c r="F700" s="1" t="n">
        <v>50</v>
      </c>
      <c r="G700" s="1" t="n">
        <v>6408700</v>
      </c>
      <c r="H700" s="0" t="n">
        <f aca="false">(D700+E700)/2</f>
        <v>51</v>
      </c>
      <c r="I700" s="0" t="n">
        <f aca="false">H700*G700/1000000</f>
        <v>326.8437</v>
      </c>
      <c r="P700" s="0" t="n">
        <f aca="false">IF(F700&gt;C700,1,0)</f>
        <v>0</v>
      </c>
    </row>
    <row r="701" customFormat="false" ht="13.8" hidden="false" customHeight="false" outlineLevel="0" collapsed="false">
      <c r="A701" s="0" t="s">
        <v>739</v>
      </c>
      <c r="B701" s="1" t="s">
        <v>730</v>
      </c>
      <c r="C701" s="1" t="n">
        <v>50</v>
      </c>
      <c r="D701" s="1" t="n">
        <v>52</v>
      </c>
      <c r="E701" s="1" t="n">
        <v>50</v>
      </c>
      <c r="F701" s="1" t="n">
        <v>50</v>
      </c>
      <c r="G701" s="1" t="n">
        <v>7540800</v>
      </c>
      <c r="H701" s="0" t="n">
        <f aca="false">(D701+E701)/2</f>
        <v>51</v>
      </c>
      <c r="I701" s="0" t="n">
        <f aca="false">H701*G701/1000000</f>
        <v>384.5808</v>
      </c>
      <c r="P701" s="0" t="n">
        <f aca="false">IF(F701&gt;C701,1,0)</f>
        <v>0</v>
      </c>
    </row>
    <row r="702" customFormat="false" ht="13.8" hidden="false" customHeight="false" outlineLevel="0" collapsed="false">
      <c r="A702" s="0" t="s">
        <v>740</v>
      </c>
      <c r="B702" s="1" t="s">
        <v>730</v>
      </c>
      <c r="C702" s="1" t="n">
        <v>50</v>
      </c>
      <c r="D702" s="1" t="n">
        <v>50</v>
      </c>
      <c r="E702" s="1" t="n">
        <v>50</v>
      </c>
      <c r="F702" s="1" t="n">
        <v>50</v>
      </c>
      <c r="G702" s="1" t="n">
        <v>2700</v>
      </c>
      <c r="H702" s="0" t="n">
        <f aca="false">(D702+E702)/2</f>
        <v>50</v>
      </c>
      <c r="I702" s="0" t="n">
        <f aca="false">H702*G702/1000000</f>
        <v>0.135</v>
      </c>
      <c r="P702" s="0" t="n">
        <f aca="false">IF(F702&gt;C702,1,0)</f>
        <v>0</v>
      </c>
    </row>
    <row r="703" customFormat="false" ht="13.8" hidden="false" customHeight="false" outlineLevel="0" collapsed="false">
      <c r="A703" s="0" t="s">
        <v>741</v>
      </c>
      <c r="B703" s="1" t="s">
        <v>730</v>
      </c>
      <c r="C703" s="1" t="n">
        <v>50</v>
      </c>
      <c r="D703" s="1" t="n">
        <v>50</v>
      </c>
      <c r="E703" s="1" t="n">
        <v>50</v>
      </c>
      <c r="F703" s="1" t="n">
        <v>50</v>
      </c>
      <c r="G703" s="1" t="n">
        <v>121700</v>
      </c>
      <c r="H703" s="0" t="n">
        <f aca="false">(D703+E703)/2</f>
        <v>50</v>
      </c>
      <c r="I703" s="0" t="n">
        <f aca="false">H703*G703/1000000</f>
        <v>6.085</v>
      </c>
      <c r="P703" s="0" t="n">
        <f aca="false">IF(F703&gt;C703,1,0)</f>
        <v>0</v>
      </c>
    </row>
    <row r="704" customFormat="false" ht="13.8" hidden="false" customHeight="false" outlineLevel="0" collapsed="false">
      <c r="A704" s="0" t="s">
        <v>742</v>
      </c>
      <c r="B704" s="1" t="s">
        <v>730</v>
      </c>
      <c r="C704" s="1" t="n">
        <v>50</v>
      </c>
      <c r="D704" s="1" t="n">
        <v>50</v>
      </c>
      <c r="E704" s="1" t="n">
        <v>50</v>
      </c>
      <c r="F704" s="1" t="n">
        <v>50</v>
      </c>
      <c r="G704" s="1" t="n">
        <v>44400</v>
      </c>
      <c r="H704" s="0" t="n">
        <f aca="false">(D704+E704)/2</f>
        <v>50</v>
      </c>
      <c r="I704" s="0" t="n">
        <f aca="false">H704*G704/1000000</f>
        <v>2.22</v>
      </c>
      <c r="P704" s="0" t="n">
        <f aca="false">IF(F704&gt;C704,1,0)</f>
        <v>0</v>
      </c>
    </row>
    <row r="705" customFormat="false" ht="13.8" hidden="false" customHeight="false" outlineLevel="0" collapsed="false">
      <c r="A705" s="0" t="s">
        <v>743</v>
      </c>
      <c r="B705" s="1" t="s">
        <v>730</v>
      </c>
      <c r="C705" s="1" t="n">
        <v>50</v>
      </c>
      <c r="D705" s="1" t="n">
        <v>50</v>
      </c>
      <c r="E705" s="1" t="n">
        <v>50</v>
      </c>
      <c r="F705" s="1" t="n">
        <v>50</v>
      </c>
      <c r="G705" s="1" t="n">
        <v>89800</v>
      </c>
      <c r="H705" s="0" t="n">
        <f aca="false">(D705+E705)/2</f>
        <v>50</v>
      </c>
      <c r="I705" s="0" t="n">
        <f aca="false">H705*G705/1000000</f>
        <v>4.49</v>
      </c>
      <c r="P705" s="0" t="n">
        <f aca="false">IF(F705&gt;C705,1,0)</f>
        <v>0</v>
      </c>
    </row>
    <row r="706" customFormat="false" ht="13.8" hidden="false" customHeight="false" outlineLevel="0" collapsed="false">
      <c r="A706" s="0" t="s">
        <v>744</v>
      </c>
      <c r="B706" s="1" t="s">
        <v>730</v>
      </c>
      <c r="C706" s="1" t="n">
        <v>50</v>
      </c>
      <c r="D706" s="1" t="n">
        <v>50</v>
      </c>
      <c r="E706" s="1" t="n">
        <v>50</v>
      </c>
      <c r="F706" s="1" t="n">
        <v>50</v>
      </c>
      <c r="G706" s="1" t="n">
        <v>29000</v>
      </c>
      <c r="H706" s="0" t="n">
        <f aca="false">(D706+E706)/2</f>
        <v>50</v>
      </c>
      <c r="I706" s="0" t="n">
        <f aca="false">H706*G706/1000000</f>
        <v>1.45</v>
      </c>
      <c r="P706" s="0" t="n">
        <f aca="false">IF(F706&gt;C706,1,0)</f>
        <v>0</v>
      </c>
    </row>
    <row r="707" customFormat="false" ht="13.8" hidden="false" customHeight="false" outlineLevel="0" collapsed="false">
      <c r="A707" s="0" t="s">
        <v>745</v>
      </c>
      <c r="B707" s="1" t="s">
        <v>730</v>
      </c>
      <c r="C707" s="1" t="n">
        <v>50</v>
      </c>
      <c r="D707" s="1" t="n">
        <v>50</v>
      </c>
      <c r="E707" s="1" t="n">
        <v>50</v>
      </c>
      <c r="F707" s="1" t="n">
        <v>50</v>
      </c>
      <c r="G707" s="1" t="n">
        <v>17400</v>
      </c>
      <c r="H707" s="0" t="n">
        <f aca="false">(D707+E707)/2</f>
        <v>50</v>
      </c>
      <c r="I707" s="0" t="n">
        <f aca="false">H707*G707/1000000</f>
        <v>0.87</v>
      </c>
      <c r="P707" s="0" t="n">
        <f aca="false">IF(F707&gt;C707,1,0)</f>
        <v>0</v>
      </c>
    </row>
    <row r="708" customFormat="false" ht="13.8" hidden="false" customHeight="false" outlineLevel="0" collapsed="false">
      <c r="A708" s="0" t="s">
        <v>746</v>
      </c>
      <c r="B708" s="1" t="s">
        <v>730</v>
      </c>
      <c r="C708" s="1" t="n">
        <v>50</v>
      </c>
      <c r="D708" s="1" t="n">
        <v>50</v>
      </c>
      <c r="E708" s="1" t="n">
        <v>50</v>
      </c>
      <c r="F708" s="1" t="n">
        <v>50</v>
      </c>
      <c r="G708" s="1" t="n">
        <v>10900</v>
      </c>
      <c r="H708" s="0" t="n">
        <f aca="false">(D708+E708)/2</f>
        <v>50</v>
      </c>
      <c r="I708" s="0" t="n">
        <f aca="false">H708*G708/1000000</f>
        <v>0.545</v>
      </c>
      <c r="P708" s="0" t="n">
        <f aca="false">IF(F708&gt;C708,1,0)</f>
        <v>0</v>
      </c>
    </row>
    <row r="709" customFormat="false" ht="13.8" hidden="false" customHeight="false" outlineLevel="0" collapsed="false">
      <c r="A709" s="0" t="s">
        <v>747</v>
      </c>
      <c r="B709" s="1" t="s">
        <v>730</v>
      </c>
      <c r="C709" s="1" t="n">
        <v>50</v>
      </c>
      <c r="D709" s="1" t="n">
        <v>50</v>
      </c>
      <c r="E709" s="1" t="n">
        <v>50</v>
      </c>
      <c r="F709" s="1" t="n">
        <v>50</v>
      </c>
      <c r="G709" s="1" t="n">
        <v>64800</v>
      </c>
      <c r="H709" s="0" t="n">
        <f aca="false">(D709+E709)/2</f>
        <v>50</v>
      </c>
      <c r="I709" s="0" t="n">
        <f aca="false">H709*G709/1000000</f>
        <v>3.24</v>
      </c>
      <c r="P709" s="0" t="n">
        <f aca="false">IF(F709&gt;C709,1,0)</f>
        <v>0</v>
      </c>
    </row>
    <row r="710" customFormat="false" ht="13.8" hidden="false" customHeight="false" outlineLevel="0" collapsed="false">
      <c r="A710" s="0" t="s">
        <v>748</v>
      </c>
      <c r="B710" s="1" t="s">
        <v>730</v>
      </c>
      <c r="C710" s="1" t="n">
        <v>50</v>
      </c>
      <c r="D710" s="1" t="n">
        <v>50</v>
      </c>
      <c r="E710" s="1" t="n">
        <v>50</v>
      </c>
      <c r="F710" s="1" t="n">
        <v>50</v>
      </c>
      <c r="G710" s="1" t="n">
        <v>76900</v>
      </c>
      <c r="H710" s="0" t="n">
        <f aca="false">(D710+E710)/2</f>
        <v>50</v>
      </c>
      <c r="I710" s="0" t="n">
        <f aca="false">H710*G710/1000000</f>
        <v>3.845</v>
      </c>
      <c r="P710" s="0" t="n">
        <f aca="false">IF(F710&gt;C710,1,0)</f>
        <v>0</v>
      </c>
    </row>
    <row r="711" customFormat="false" ht="13.8" hidden="false" customHeight="false" outlineLevel="0" collapsed="false">
      <c r="A711" s="0" t="s">
        <v>749</v>
      </c>
      <c r="B711" s="1" t="s">
        <v>730</v>
      </c>
      <c r="C711" s="1" t="n">
        <v>50</v>
      </c>
      <c r="D711" s="1" t="n">
        <v>51</v>
      </c>
      <c r="E711" s="1" t="n">
        <v>50</v>
      </c>
      <c r="F711" s="1" t="n">
        <v>50</v>
      </c>
      <c r="G711" s="1" t="n">
        <v>671700</v>
      </c>
      <c r="H711" s="0" t="n">
        <f aca="false">(D711+E711)/2</f>
        <v>50.5</v>
      </c>
      <c r="I711" s="0" t="n">
        <f aca="false">H711*G711/1000000</f>
        <v>33.92085</v>
      </c>
      <c r="P711" s="0" t="n">
        <f aca="false">IF(F711&gt;C711,1,0)</f>
        <v>0</v>
      </c>
    </row>
    <row r="712" customFormat="false" ht="13.8" hidden="false" customHeight="false" outlineLevel="0" collapsed="false">
      <c r="A712" s="0" t="s">
        <v>750</v>
      </c>
      <c r="B712" s="1" t="s">
        <v>730</v>
      </c>
      <c r="C712" s="1" t="n">
        <v>50</v>
      </c>
      <c r="D712" s="1" t="n">
        <v>51</v>
      </c>
      <c r="E712" s="1" t="n">
        <v>50</v>
      </c>
      <c r="F712" s="1" t="n">
        <v>50</v>
      </c>
      <c r="G712" s="1" t="n">
        <v>1572500</v>
      </c>
      <c r="H712" s="0" t="n">
        <f aca="false">(D712+E712)/2</f>
        <v>50.5</v>
      </c>
      <c r="I712" s="0" t="n">
        <f aca="false">H712*G712/1000000</f>
        <v>79.41125</v>
      </c>
      <c r="P712" s="0" t="n">
        <f aca="false">IF(F712&gt;C712,1,0)</f>
        <v>0</v>
      </c>
    </row>
    <row r="713" customFormat="false" ht="13.8" hidden="false" customHeight="false" outlineLevel="0" collapsed="false">
      <c r="A713" s="0" t="s">
        <v>751</v>
      </c>
      <c r="B713" s="1" t="s">
        <v>730</v>
      </c>
      <c r="C713" s="1" t="n">
        <v>50</v>
      </c>
      <c r="D713" s="1" t="n">
        <v>52</v>
      </c>
      <c r="E713" s="1" t="n">
        <v>50</v>
      </c>
      <c r="F713" s="1" t="n">
        <v>50</v>
      </c>
      <c r="G713" s="1" t="n">
        <v>4698900</v>
      </c>
      <c r="H713" s="0" t="n">
        <f aca="false">(D713+E713)/2</f>
        <v>51</v>
      </c>
      <c r="I713" s="0" t="n">
        <f aca="false">H713*G713/1000000</f>
        <v>239.6439</v>
      </c>
      <c r="P713" s="0" t="n">
        <f aca="false">IF(F713&gt;C713,1,0)</f>
        <v>0</v>
      </c>
    </row>
    <row r="714" customFormat="false" ht="13.8" hidden="false" customHeight="false" outlineLevel="0" collapsed="false">
      <c r="A714" s="0" t="s">
        <v>752</v>
      </c>
      <c r="B714" s="1" t="s">
        <v>730</v>
      </c>
      <c r="C714" s="1" t="n">
        <v>50</v>
      </c>
      <c r="D714" s="1" t="n">
        <v>51</v>
      </c>
      <c r="E714" s="1" t="n">
        <v>50</v>
      </c>
      <c r="F714" s="1" t="n">
        <v>50</v>
      </c>
      <c r="G714" s="1" t="n">
        <v>2787500</v>
      </c>
      <c r="H714" s="0" t="n">
        <f aca="false">(D714+E714)/2</f>
        <v>50.5</v>
      </c>
      <c r="I714" s="0" t="n">
        <f aca="false">H714*G714/1000000</f>
        <v>140.76875</v>
      </c>
      <c r="P714" s="0" t="n">
        <f aca="false">IF(F714&gt;C714,1,0)</f>
        <v>0</v>
      </c>
    </row>
    <row r="715" customFormat="false" ht="13.8" hidden="false" customHeight="false" outlineLevel="0" collapsed="false">
      <c r="A715" s="0" t="s">
        <v>753</v>
      </c>
      <c r="B715" s="1" t="s">
        <v>730</v>
      </c>
      <c r="C715" s="1" t="n">
        <v>50</v>
      </c>
      <c r="D715" s="1" t="n">
        <v>51</v>
      </c>
      <c r="E715" s="1" t="n">
        <v>50</v>
      </c>
      <c r="F715" s="1" t="n">
        <v>50</v>
      </c>
      <c r="G715" s="1" t="n">
        <v>3715100</v>
      </c>
      <c r="H715" s="0" t="n">
        <f aca="false">(D715+E715)/2</f>
        <v>50.5</v>
      </c>
      <c r="I715" s="0" t="n">
        <f aca="false">H715*G715/1000000</f>
        <v>187.61255</v>
      </c>
      <c r="P715" s="0" t="n">
        <f aca="false">IF(F715&gt;C715,1,0)</f>
        <v>0</v>
      </c>
    </row>
    <row r="716" customFormat="false" ht="13.8" hidden="false" customHeight="false" outlineLevel="0" collapsed="false">
      <c r="A716" s="0" t="s">
        <v>754</v>
      </c>
      <c r="B716" s="1" t="s">
        <v>730</v>
      </c>
      <c r="C716" s="1" t="n">
        <v>50</v>
      </c>
      <c r="D716" s="1" t="n">
        <v>52</v>
      </c>
      <c r="E716" s="1" t="n">
        <v>50</v>
      </c>
      <c r="F716" s="1" t="n">
        <v>50</v>
      </c>
      <c r="G716" s="1" t="n">
        <v>6392500</v>
      </c>
      <c r="H716" s="0" t="n">
        <f aca="false">(D716+E716)/2</f>
        <v>51</v>
      </c>
      <c r="I716" s="0" t="n">
        <f aca="false">H716*G716/1000000</f>
        <v>326.0175</v>
      </c>
      <c r="P716" s="0" t="n">
        <f aca="false">IF(F716&gt;C716,1,0)</f>
        <v>0</v>
      </c>
    </row>
    <row r="717" customFormat="false" ht="13.8" hidden="false" customHeight="false" outlineLevel="0" collapsed="false">
      <c r="A717" s="0" t="s">
        <v>755</v>
      </c>
      <c r="B717" s="1" t="s">
        <v>730</v>
      </c>
      <c r="C717" s="1" t="n">
        <v>51</v>
      </c>
      <c r="D717" s="1" t="n">
        <v>54</v>
      </c>
      <c r="E717" s="1" t="n">
        <v>50</v>
      </c>
      <c r="F717" s="1" t="n">
        <v>50</v>
      </c>
      <c r="G717" s="1" t="n">
        <v>11474500</v>
      </c>
      <c r="H717" s="0" t="n">
        <f aca="false">(D717+E717)/2</f>
        <v>52</v>
      </c>
      <c r="I717" s="0" t="n">
        <f aca="false">H717*G717/1000000</f>
        <v>596.674</v>
      </c>
      <c r="P717" s="0" t="n">
        <f aca="false">IF(F717&gt;C717,1,0)</f>
        <v>0</v>
      </c>
    </row>
    <row r="718" customFormat="false" ht="13.8" hidden="false" customHeight="false" outlineLevel="0" collapsed="false">
      <c r="A718" s="0" t="s">
        <v>756</v>
      </c>
      <c r="B718" s="1" t="s">
        <v>730</v>
      </c>
      <c r="C718" s="1" t="n">
        <v>59</v>
      </c>
      <c r="D718" s="1" t="n">
        <v>63</v>
      </c>
      <c r="E718" s="1" t="n">
        <v>50</v>
      </c>
      <c r="F718" s="1" t="n">
        <v>50</v>
      </c>
      <c r="G718" s="1" t="n">
        <v>40584400</v>
      </c>
      <c r="H718" s="0" t="n">
        <f aca="false">(D718+E718)/2</f>
        <v>56.5</v>
      </c>
      <c r="I718" s="0" t="n">
        <f aca="false">H718*G718/1000000</f>
        <v>2293.0186</v>
      </c>
      <c r="P718" s="0" t="n">
        <f aca="false">IF(F718&gt;C718,1,0)</f>
        <v>0</v>
      </c>
    </row>
    <row r="719" customFormat="false" ht="13.8" hidden="false" customHeight="false" outlineLevel="0" collapsed="false">
      <c r="A719" s="0" t="s">
        <v>757</v>
      </c>
      <c r="B719" s="1" t="s">
        <v>730</v>
      </c>
      <c r="C719" s="1" t="n">
        <v>50</v>
      </c>
      <c r="D719" s="1" t="n">
        <v>63</v>
      </c>
      <c r="E719" s="1" t="n">
        <v>50</v>
      </c>
      <c r="F719" s="1" t="n">
        <v>58</v>
      </c>
      <c r="G719" s="1" t="n">
        <v>51441800</v>
      </c>
      <c r="H719" s="0" t="n">
        <f aca="false">(D719+E719)/2</f>
        <v>56.5</v>
      </c>
      <c r="I719" s="0" t="n">
        <f aca="false">H719*G719/1000000</f>
        <v>2906.4617</v>
      </c>
      <c r="P719" s="0" t="n">
        <f aca="false">IF(F719&gt;C719,1,0)</f>
        <v>1</v>
      </c>
    </row>
    <row r="720" customFormat="false" ht="13.8" hidden="false" customHeight="false" outlineLevel="0" collapsed="false">
      <c r="A720" s="0" t="s">
        <v>758</v>
      </c>
      <c r="B720" s="1" t="s">
        <v>730</v>
      </c>
      <c r="C720" s="1" t="n">
        <v>50</v>
      </c>
      <c r="D720" s="1" t="n">
        <v>51</v>
      </c>
      <c r="E720" s="1" t="n">
        <v>50</v>
      </c>
      <c r="F720" s="1" t="n">
        <v>50</v>
      </c>
      <c r="G720" s="1" t="n">
        <v>4811900</v>
      </c>
      <c r="H720" s="0" t="n">
        <f aca="false">(D720+E720)/2</f>
        <v>50.5</v>
      </c>
      <c r="I720" s="0" t="n">
        <f aca="false">H720*G720/1000000</f>
        <v>243.00095</v>
      </c>
      <c r="P720" s="0" t="n">
        <f aca="false">IF(F720&gt;C720,1,0)</f>
        <v>0</v>
      </c>
    </row>
    <row r="721" customFormat="false" ht="13.8" hidden="false" customHeight="false" outlineLevel="0" collapsed="false">
      <c r="A721" s="0" t="s">
        <v>759</v>
      </c>
      <c r="B721" s="1" t="s">
        <v>730</v>
      </c>
      <c r="C721" s="1" t="n">
        <v>50</v>
      </c>
      <c r="D721" s="1" t="n">
        <v>54</v>
      </c>
      <c r="E721" s="1" t="n">
        <v>50</v>
      </c>
      <c r="F721" s="1" t="n">
        <v>50</v>
      </c>
      <c r="G721" s="1" t="n">
        <v>10253700</v>
      </c>
      <c r="H721" s="0" t="n">
        <f aca="false">(D721+E721)/2</f>
        <v>52</v>
      </c>
      <c r="I721" s="0" t="n">
        <f aca="false">H721*G721/1000000</f>
        <v>533.1924</v>
      </c>
      <c r="P721" s="0" t="n">
        <f aca="false">IF(F721&gt;C721,1,0)</f>
        <v>0</v>
      </c>
    </row>
    <row r="722" customFormat="false" ht="13.8" hidden="false" customHeight="false" outlineLevel="0" collapsed="false">
      <c r="A722" s="0" t="s">
        <v>760</v>
      </c>
      <c r="B722" s="1" t="s">
        <v>761</v>
      </c>
      <c r="C722" s="1" t="n">
        <v>1150</v>
      </c>
      <c r="D722" s="1" t="n">
        <v>1165</v>
      </c>
      <c r="E722" s="1" t="n">
        <v>1135</v>
      </c>
      <c r="F722" s="1" t="n">
        <v>1165</v>
      </c>
      <c r="G722" s="1" t="n">
        <v>414200</v>
      </c>
      <c r="H722" s="0" t="n">
        <f aca="false">(D722+E722)/2</f>
        <v>1150</v>
      </c>
      <c r="I722" s="0" t="n">
        <f aca="false">H722*G722/1000000</f>
        <v>476.33</v>
      </c>
      <c r="J722" s="0" t="n">
        <f aca="false">SUM(I722:I751)</f>
        <v>14495.55625</v>
      </c>
      <c r="K722" s="0" t="n">
        <f aca="false">AVERAGE(I722:I751)</f>
        <v>483.185208333333</v>
      </c>
      <c r="L722" s="0" t="n">
        <f aca="false">AVERAGE(G722:G751)</f>
        <v>444973.333333333</v>
      </c>
      <c r="M722" s="0" t="n">
        <f aca="false">_xlfn.STDEV.S(G722:G751)/L722</f>
        <v>1.18120507230032</v>
      </c>
      <c r="N722" s="0" t="n">
        <f aca="false">MIN(I722:I751)</f>
        <v>99.301</v>
      </c>
      <c r="O722" s="0" t="n">
        <f aca="false">MAX(I722:I751)</f>
        <v>3436.2125</v>
      </c>
      <c r="P722" s="0" t="n">
        <f aca="false">IF(F722&gt;C722,1,0)</f>
        <v>1</v>
      </c>
      <c r="Q722" s="0" t="n">
        <f aca="false">SUM(P722:P751)</f>
        <v>16</v>
      </c>
    </row>
    <row r="723" customFormat="false" ht="13.8" hidden="false" customHeight="false" outlineLevel="0" collapsed="false">
      <c r="A723" s="0" t="s">
        <v>762</v>
      </c>
      <c r="B723" s="1" t="s">
        <v>761</v>
      </c>
      <c r="C723" s="1" t="n">
        <v>1170</v>
      </c>
      <c r="D723" s="1" t="n">
        <v>1170</v>
      </c>
      <c r="E723" s="1" t="n">
        <v>1145</v>
      </c>
      <c r="F723" s="1" t="n">
        <v>1155</v>
      </c>
      <c r="G723" s="1" t="n">
        <v>184400</v>
      </c>
      <c r="H723" s="0" t="n">
        <f aca="false">(D723+E723)/2</f>
        <v>1157.5</v>
      </c>
      <c r="I723" s="0" t="n">
        <f aca="false">H723*G723/1000000</f>
        <v>213.443</v>
      </c>
      <c r="P723" s="0" t="n">
        <f aca="false">IF(F723&gt;C723,1,0)</f>
        <v>0</v>
      </c>
    </row>
    <row r="724" customFormat="false" ht="13.8" hidden="false" customHeight="false" outlineLevel="0" collapsed="false">
      <c r="A724" s="0" t="s">
        <v>763</v>
      </c>
      <c r="B724" s="1" t="s">
        <v>761</v>
      </c>
      <c r="C724" s="1" t="n">
        <v>1170</v>
      </c>
      <c r="D724" s="1" t="n">
        <v>1175</v>
      </c>
      <c r="E724" s="1" t="n">
        <v>1150</v>
      </c>
      <c r="F724" s="1" t="n">
        <v>1170</v>
      </c>
      <c r="G724" s="1" t="n">
        <v>151000</v>
      </c>
      <c r="H724" s="0" t="n">
        <f aca="false">(D724+E724)/2</f>
        <v>1162.5</v>
      </c>
      <c r="I724" s="0" t="n">
        <f aca="false">H724*G724/1000000</f>
        <v>175.5375</v>
      </c>
      <c r="P724" s="0" t="n">
        <f aca="false">IF(F724&gt;C724,1,0)</f>
        <v>0</v>
      </c>
    </row>
    <row r="725" customFormat="false" ht="13.8" hidden="false" customHeight="false" outlineLevel="0" collapsed="false">
      <c r="A725" s="0" t="s">
        <v>764</v>
      </c>
      <c r="B725" s="1" t="s">
        <v>761</v>
      </c>
      <c r="C725" s="1" t="n">
        <v>1175</v>
      </c>
      <c r="D725" s="1" t="n">
        <v>1195</v>
      </c>
      <c r="E725" s="1" t="n">
        <v>1130</v>
      </c>
      <c r="F725" s="1" t="n">
        <v>1170</v>
      </c>
      <c r="G725" s="1" t="n">
        <v>363200</v>
      </c>
      <c r="H725" s="0" t="n">
        <f aca="false">(D725+E725)/2</f>
        <v>1162.5</v>
      </c>
      <c r="I725" s="0" t="n">
        <f aca="false">H725*G725/1000000</f>
        <v>422.22</v>
      </c>
      <c r="P725" s="0" t="n">
        <f aca="false">IF(F725&gt;C725,1,0)</f>
        <v>0</v>
      </c>
    </row>
    <row r="726" customFormat="false" ht="13.8" hidden="false" customHeight="false" outlineLevel="0" collapsed="false">
      <c r="A726" s="0" t="s">
        <v>765</v>
      </c>
      <c r="B726" s="1" t="s">
        <v>761</v>
      </c>
      <c r="C726" s="1" t="n">
        <v>1200</v>
      </c>
      <c r="D726" s="1" t="n">
        <v>1220</v>
      </c>
      <c r="E726" s="1" t="n">
        <v>1050</v>
      </c>
      <c r="F726" s="1" t="n">
        <v>1175</v>
      </c>
      <c r="G726" s="1" t="n">
        <v>3027500</v>
      </c>
      <c r="H726" s="0" t="n">
        <f aca="false">(D726+E726)/2</f>
        <v>1135</v>
      </c>
      <c r="I726" s="0" t="n">
        <f aca="false">H726*G726/1000000</f>
        <v>3436.2125</v>
      </c>
      <c r="P726" s="0" t="n">
        <f aca="false">IF(F726&gt;C726,1,0)</f>
        <v>0</v>
      </c>
    </row>
    <row r="727" customFormat="false" ht="13.8" hidden="false" customHeight="false" outlineLevel="0" collapsed="false">
      <c r="A727" s="0" t="s">
        <v>766</v>
      </c>
      <c r="B727" s="1" t="s">
        <v>761</v>
      </c>
      <c r="C727" s="1" t="n">
        <v>1225</v>
      </c>
      <c r="D727" s="1" t="n">
        <v>1225</v>
      </c>
      <c r="E727" s="1" t="n">
        <v>1160</v>
      </c>
      <c r="F727" s="1" t="n">
        <v>1220</v>
      </c>
      <c r="G727" s="1" t="n">
        <v>216300</v>
      </c>
      <c r="H727" s="0" t="n">
        <f aca="false">(D727+E727)/2</f>
        <v>1192.5</v>
      </c>
      <c r="I727" s="0" t="n">
        <f aca="false">H727*G727/1000000</f>
        <v>257.93775</v>
      </c>
      <c r="P727" s="0" t="n">
        <f aca="false">IF(F727&gt;C727,1,0)</f>
        <v>0</v>
      </c>
    </row>
    <row r="728" customFormat="false" ht="13.8" hidden="false" customHeight="false" outlineLevel="0" collapsed="false">
      <c r="A728" s="0" t="s">
        <v>767</v>
      </c>
      <c r="B728" s="1" t="s">
        <v>761</v>
      </c>
      <c r="C728" s="1" t="n">
        <v>1215</v>
      </c>
      <c r="D728" s="1" t="n">
        <v>1225</v>
      </c>
      <c r="E728" s="1" t="n">
        <v>1200</v>
      </c>
      <c r="F728" s="1" t="n">
        <v>1225</v>
      </c>
      <c r="G728" s="1" t="n">
        <v>287600</v>
      </c>
      <c r="H728" s="0" t="n">
        <f aca="false">(D728+E728)/2</f>
        <v>1212.5</v>
      </c>
      <c r="I728" s="0" t="n">
        <f aca="false">H728*G728/1000000</f>
        <v>348.715</v>
      </c>
      <c r="P728" s="0" t="n">
        <f aca="false">IF(F728&gt;C728,1,0)</f>
        <v>1</v>
      </c>
    </row>
    <row r="729" customFormat="false" ht="13.8" hidden="false" customHeight="false" outlineLevel="0" collapsed="false">
      <c r="A729" s="0" t="s">
        <v>768</v>
      </c>
      <c r="B729" s="1" t="s">
        <v>761</v>
      </c>
      <c r="C729" s="1" t="n">
        <v>1200</v>
      </c>
      <c r="D729" s="1" t="n">
        <v>1215</v>
      </c>
      <c r="E729" s="1" t="n">
        <v>1155</v>
      </c>
      <c r="F729" s="1" t="n">
        <v>1215</v>
      </c>
      <c r="G729" s="1" t="n">
        <v>418100</v>
      </c>
      <c r="H729" s="0" t="n">
        <f aca="false">(D729+E729)/2</f>
        <v>1185</v>
      </c>
      <c r="I729" s="0" t="n">
        <f aca="false">H729*G729/1000000</f>
        <v>495.4485</v>
      </c>
      <c r="P729" s="0" t="n">
        <f aca="false">IF(F729&gt;C729,1,0)</f>
        <v>1</v>
      </c>
    </row>
    <row r="730" customFormat="false" ht="13.8" hidden="false" customHeight="false" outlineLevel="0" collapsed="false">
      <c r="A730" s="0" t="s">
        <v>769</v>
      </c>
      <c r="B730" s="1" t="s">
        <v>761</v>
      </c>
      <c r="C730" s="1" t="n">
        <v>1195</v>
      </c>
      <c r="D730" s="1" t="n">
        <v>1200</v>
      </c>
      <c r="E730" s="1" t="n">
        <v>1170</v>
      </c>
      <c r="F730" s="1" t="n">
        <v>1200</v>
      </c>
      <c r="G730" s="1" t="n">
        <v>291200</v>
      </c>
      <c r="H730" s="0" t="n">
        <f aca="false">(D730+E730)/2</f>
        <v>1185</v>
      </c>
      <c r="I730" s="0" t="n">
        <f aca="false">H730*G730/1000000</f>
        <v>345.072</v>
      </c>
      <c r="P730" s="0" t="n">
        <f aca="false">IF(F730&gt;C730,1,0)</f>
        <v>1</v>
      </c>
    </row>
    <row r="731" customFormat="false" ht="13.8" hidden="false" customHeight="false" outlineLevel="0" collapsed="false">
      <c r="A731" s="0" t="s">
        <v>770</v>
      </c>
      <c r="B731" s="1" t="s">
        <v>761</v>
      </c>
      <c r="C731" s="1" t="n">
        <v>1190</v>
      </c>
      <c r="D731" s="1" t="n">
        <v>1195</v>
      </c>
      <c r="E731" s="1" t="n">
        <v>1145</v>
      </c>
      <c r="F731" s="1" t="n">
        <v>1195</v>
      </c>
      <c r="G731" s="1" t="n">
        <v>562800</v>
      </c>
      <c r="H731" s="0" t="n">
        <f aca="false">(D731+E731)/2</f>
        <v>1170</v>
      </c>
      <c r="I731" s="0" t="n">
        <f aca="false">H731*G731/1000000</f>
        <v>658.476</v>
      </c>
      <c r="P731" s="0" t="n">
        <f aca="false">IF(F731&gt;C731,1,0)</f>
        <v>1</v>
      </c>
    </row>
    <row r="732" customFormat="false" ht="13.8" hidden="false" customHeight="false" outlineLevel="0" collapsed="false">
      <c r="A732" s="0" t="s">
        <v>771</v>
      </c>
      <c r="B732" s="1" t="s">
        <v>761</v>
      </c>
      <c r="C732" s="1" t="n">
        <v>1200</v>
      </c>
      <c r="D732" s="1" t="n">
        <v>1200</v>
      </c>
      <c r="E732" s="1" t="n">
        <v>1130</v>
      </c>
      <c r="F732" s="1" t="n">
        <v>1185</v>
      </c>
      <c r="G732" s="1" t="n">
        <v>574500</v>
      </c>
      <c r="H732" s="0" t="n">
        <f aca="false">(D732+E732)/2</f>
        <v>1165</v>
      </c>
      <c r="I732" s="0" t="n">
        <f aca="false">H732*G732/1000000</f>
        <v>669.2925</v>
      </c>
      <c r="P732" s="0" t="n">
        <f aca="false">IF(F732&gt;C732,1,0)</f>
        <v>0</v>
      </c>
    </row>
    <row r="733" customFormat="false" ht="13.8" hidden="false" customHeight="false" outlineLevel="0" collapsed="false">
      <c r="A733" s="0" t="s">
        <v>772</v>
      </c>
      <c r="B733" s="1" t="s">
        <v>761</v>
      </c>
      <c r="C733" s="1" t="n">
        <v>1080</v>
      </c>
      <c r="D733" s="1" t="n">
        <v>1150</v>
      </c>
      <c r="E733" s="1" t="n">
        <v>1070</v>
      </c>
      <c r="F733" s="1" t="n">
        <v>1150</v>
      </c>
      <c r="G733" s="1" t="n">
        <v>322400</v>
      </c>
      <c r="H733" s="0" t="n">
        <f aca="false">(D733+E733)/2</f>
        <v>1110</v>
      </c>
      <c r="I733" s="0" t="n">
        <f aca="false">H733*G733/1000000</f>
        <v>357.864</v>
      </c>
      <c r="P733" s="0" t="n">
        <f aca="false">IF(F733&gt;C733,1,0)</f>
        <v>1</v>
      </c>
    </row>
    <row r="734" customFormat="false" ht="13.8" hidden="false" customHeight="false" outlineLevel="0" collapsed="false">
      <c r="A734" s="0" t="s">
        <v>773</v>
      </c>
      <c r="B734" s="1" t="s">
        <v>761</v>
      </c>
      <c r="C734" s="1" t="n">
        <v>1045</v>
      </c>
      <c r="D734" s="1" t="n">
        <v>1100</v>
      </c>
      <c r="E734" s="1" t="n">
        <v>1045</v>
      </c>
      <c r="F734" s="1" t="n">
        <v>1100</v>
      </c>
      <c r="G734" s="1" t="n">
        <v>636000</v>
      </c>
      <c r="H734" s="0" t="n">
        <f aca="false">(D734+E734)/2</f>
        <v>1072.5</v>
      </c>
      <c r="I734" s="0" t="n">
        <f aca="false">H734*G734/1000000</f>
        <v>682.11</v>
      </c>
      <c r="P734" s="0" t="n">
        <f aca="false">IF(F734&gt;C734,1,0)</f>
        <v>1</v>
      </c>
    </row>
    <row r="735" customFormat="false" ht="13.8" hidden="false" customHeight="false" outlineLevel="0" collapsed="false">
      <c r="A735" s="0" t="s">
        <v>774</v>
      </c>
      <c r="B735" s="1" t="s">
        <v>761</v>
      </c>
      <c r="C735" s="1" t="n">
        <v>1040</v>
      </c>
      <c r="D735" s="1" t="n">
        <v>1050</v>
      </c>
      <c r="E735" s="1" t="n">
        <v>1025</v>
      </c>
      <c r="F735" s="1" t="n">
        <v>1045</v>
      </c>
      <c r="G735" s="1" t="n">
        <v>202700</v>
      </c>
      <c r="H735" s="0" t="n">
        <f aca="false">(D735+E735)/2</f>
        <v>1037.5</v>
      </c>
      <c r="I735" s="0" t="n">
        <f aca="false">H735*G735/1000000</f>
        <v>210.30125</v>
      </c>
      <c r="P735" s="0" t="n">
        <f aca="false">IF(F735&gt;C735,1,0)</f>
        <v>1</v>
      </c>
    </row>
    <row r="736" customFormat="false" ht="13.8" hidden="false" customHeight="false" outlineLevel="0" collapsed="false">
      <c r="A736" s="0" t="s">
        <v>775</v>
      </c>
      <c r="B736" s="1" t="s">
        <v>761</v>
      </c>
      <c r="C736" s="1" t="n">
        <v>1050</v>
      </c>
      <c r="D736" s="1" t="n">
        <v>1050</v>
      </c>
      <c r="E736" s="1" t="n">
        <v>1035</v>
      </c>
      <c r="F736" s="1" t="n">
        <v>1045</v>
      </c>
      <c r="G736" s="1" t="n">
        <v>280400</v>
      </c>
      <c r="H736" s="0" t="n">
        <f aca="false">(D736+E736)/2</f>
        <v>1042.5</v>
      </c>
      <c r="I736" s="0" t="n">
        <f aca="false">H736*G736/1000000</f>
        <v>292.317</v>
      </c>
      <c r="P736" s="0" t="n">
        <f aca="false">IF(F736&gt;C736,1,0)</f>
        <v>0</v>
      </c>
    </row>
    <row r="737" customFormat="false" ht="13.8" hidden="false" customHeight="false" outlineLevel="0" collapsed="false">
      <c r="A737" s="0" t="s">
        <v>776</v>
      </c>
      <c r="B737" s="1" t="s">
        <v>761</v>
      </c>
      <c r="C737" s="1" t="n">
        <v>1045</v>
      </c>
      <c r="D737" s="1" t="n">
        <v>1050</v>
      </c>
      <c r="E737" s="1" t="n">
        <v>1040</v>
      </c>
      <c r="F737" s="1" t="n">
        <v>1050</v>
      </c>
      <c r="G737" s="1" t="n">
        <v>121800</v>
      </c>
      <c r="H737" s="0" t="n">
        <f aca="false">(D737+E737)/2</f>
        <v>1045</v>
      </c>
      <c r="I737" s="0" t="n">
        <f aca="false">H737*G737/1000000</f>
        <v>127.281</v>
      </c>
      <c r="P737" s="0" t="n">
        <f aca="false">IF(F737&gt;C737,1,0)</f>
        <v>1</v>
      </c>
    </row>
    <row r="738" customFormat="false" ht="13.8" hidden="false" customHeight="false" outlineLevel="0" collapsed="false">
      <c r="A738" s="0" t="s">
        <v>777</v>
      </c>
      <c r="B738" s="1" t="s">
        <v>761</v>
      </c>
      <c r="C738" s="1" t="n">
        <v>1050</v>
      </c>
      <c r="D738" s="1" t="n">
        <v>1050</v>
      </c>
      <c r="E738" s="1" t="n">
        <v>1025</v>
      </c>
      <c r="F738" s="1" t="n">
        <v>1045</v>
      </c>
      <c r="G738" s="1" t="n">
        <v>240500</v>
      </c>
      <c r="H738" s="0" t="n">
        <f aca="false">(D738+E738)/2</f>
        <v>1037.5</v>
      </c>
      <c r="I738" s="0" t="n">
        <f aca="false">H738*G738/1000000</f>
        <v>249.51875</v>
      </c>
      <c r="P738" s="0" t="n">
        <f aca="false">IF(F738&gt;C738,1,0)</f>
        <v>0</v>
      </c>
    </row>
    <row r="739" customFormat="false" ht="13.8" hidden="false" customHeight="false" outlineLevel="0" collapsed="false">
      <c r="A739" s="0" t="s">
        <v>778</v>
      </c>
      <c r="B739" s="1" t="s">
        <v>761</v>
      </c>
      <c r="C739" s="1" t="n">
        <v>1050</v>
      </c>
      <c r="D739" s="1" t="n">
        <v>1050</v>
      </c>
      <c r="E739" s="1" t="n">
        <v>1025</v>
      </c>
      <c r="F739" s="1" t="n">
        <v>1050</v>
      </c>
      <c r="G739" s="1" t="n">
        <v>332000</v>
      </c>
      <c r="H739" s="0" t="n">
        <f aca="false">(D739+E739)/2</f>
        <v>1037.5</v>
      </c>
      <c r="I739" s="0" t="n">
        <f aca="false">H739*G739/1000000</f>
        <v>344.45</v>
      </c>
      <c r="P739" s="0" t="n">
        <f aca="false">IF(F739&gt;C739,1,0)</f>
        <v>0</v>
      </c>
    </row>
    <row r="740" customFormat="false" ht="13.8" hidden="false" customHeight="false" outlineLevel="0" collapsed="false">
      <c r="A740" s="0" t="s">
        <v>779</v>
      </c>
      <c r="B740" s="1" t="s">
        <v>761</v>
      </c>
      <c r="C740" s="1" t="n">
        <v>1025</v>
      </c>
      <c r="D740" s="1" t="n">
        <v>1040</v>
      </c>
      <c r="E740" s="1" t="n">
        <v>1020</v>
      </c>
      <c r="F740" s="1" t="n">
        <v>1040</v>
      </c>
      <c r="G740" s="1" t="n">
        <v>333300</v>
      </c>
      <c r="H740" s="0" t="n">
        <f aca="false">(D740+E740)/2</f>
        <v>1030</v>
      </c>
      <c r="I740" s="0" t="n">
        <f aca="false">H740*G740/1000000</f>
        <v>343.299</v>
      </c>
      <c r="P740" s="0" t="n">
        <f aca="false">IF(F740&gt;C740,1,0)</f>
        <v>1</v>
      </c>
    </row>
    <row r="741" customFormat="false" ht="13.8" hidden="false" customHeight="false" outlineLevel="0" collapsed="false">
      <c r="A741" s="0" t="s">
        <v>780</v>
      </c>
      <c r="B741" s="1" t="s">
        <v>761</v>
      </c>
      <c r="C741" s="1" t="n">
        <v>1020</v>
      </c>
      <c r="D741" s="1" t="n">
        <v>1020</v>
      </c>
      <c r="E741" s="1" t="n">
        <v>1005</v>
      </c>
      <c r="F741" s="1" t="n">
        <v>1020</v>
      </c>
      <c r="G741" s="1" t="n">
        <v>277400</v>
      </c>
      <c r="H741" s="0" t="n">
        <f aca="false">(D741+E741)/2</f>
        <v>1012.5</v>
      </c>
      <c r="I741" s="0" t="n">
        <f aca="false">H741*G741/1000000</f>
        <v>280.8675</v>
      </c>
      <c r="P741" s="0" t="n">
        <f aca="false">IF(F741&gt;C741,1,0)</f>
        <v>0</v>
      </c>
    </row>
    <row r="742" customFormat="false" ht="13.8" hidden="false" customHeight="false" outlineLevel="0" collapsed="false">
      <c r="A742" s="0" t="s">
        <v>781</v>
      </c>
      <c r="B742" s="1" t="s">
        <v>761</v>
      </c>
      <c r="C742" s="1" t="n">
        <v>1015</v>
      </c>
      <c r="D742" s="1" t="n">
        <v>1030</v>
      </c>
      <c r="E742" s="1" t="n">
        <v>1010</v>
      </c>
      <c r="F742" s="1" t="n">
        <v>1020</v>
      </c>
      <c r="G742" s="1" t="n">
        <v>236000</v>
      </c>
      <c r="H742" s="0" t="n">
        <f aca="false">(D742+E742)/2</f>
        <v>1020</v>
      </c>
      <c r="I742" s="0" t="n">
        <f aca="false">H742*G742/1000000</f>
        <v>240.72</v>
      </c>
      <c r="P742" s="0" t="n">
        <f aca="false">IF(F742&gt;C742,1,0)</f>
        <v>1</v>
      </c>
    </row>
    <row r="743" customFormat="false" ht="13.8" hidden="false" customHeight="false" outlineLevel="0" collapsed="false">
      <c r="A743" s="0" t="s">
        <v>782</v>
      </c>
      <c r="B743" s="1" t="s">
        <v>761</v>
      </c>
      <c r="C743" s="1" t="n">
        <v>1020</v>
      </c>
      <c r="D743" s="1" t="n">
        <v>1040</v>
      </c>
      <c r="E743" s="1" t="n">
        <v>1005</v>
      </c>
      <c r="F743" s="1" t="n">
        <v>1025</v>
      </c>
      <c r="G743" s="1" t="n">
        <v>123900</v>
      </c>
      <c r="H743" s="0" t="n">
        <f aca="false">(D743+E743)/2</f>
        <v>1022.5</v>
      </c>
      <c r="I743" s="0" t="n">
        <f aca="false">H743*G743/1000000</f>
        <v>126.68775</v>
      </c>
      <c r="P743" s="0" t="n">
        <f aca="false">IF(F743&gt;C743,1,0)</f>
        <v>1</v>
      </c>
    </row>
    <row r="744" customFormat="false" ht="13.8" hidden="false" customHeight="false" outlineLevel="0" collapsed="false">
      <c r="A744" s="0" t="s">
        <v>783</v>
      </c>
      <c r="B744" s="1" t="s">
        <v>761</v>
      </c>
      <c r="C744" s="1" t="n">
        <v>1015</v>
      </c>
      <c r="D744" s="1" t="n">
        <v>1045</v>
      </c>
      <c r="E744" s="1" t="n">
        <v>1000</v>
      </c>
      <c r="F744" s="1" t="n">
        <v>1035</v>
      </c>
      <c r="G744" s="1" t="n">
        <v>352900</v>
      </c>
      <c r="H744" s="0" t="n">
        <f aca="false">(D744+E744)/2</f>
        <v>1022.5</v>
      </c>
      <c r="I744" s="0" t="n">
        <f aca="false">H744*G744/1000000</f>
        <v>360.84025</v>
      </c>
      <c r="P744" s="0" t="n">
        <f aca="false">IF(F744&gt;C744,1,0)</f>
        <v>1</v>
      </c>
    </row>
    <row r="745" customFormat="false" ht="13.8" hidden="false" customHeight="false" outlineLevel="0" collapsed="false">
      <c r="A745" s="0" t="s">
        <v>784</v>
      </c>
      <c r="B745" s="1" t="s">
        <v>761</v>
      </c>
      <c r="C745" s="1" t="n">
        <v>990</v>
      </c>
      <c r="D745" s="1" t="n">
        <v>1015</v>
      </c>
      <c r="E745" s="1" t="n">
        <v>965</v>
      </c>
      <c r="F745" s="1" t="n">
        <v>1015</v>
      </c>
      <c r="G745" s="1" t="n">
        <v>279800</v>
      </c>
      <c r="H745" s="0" t="n">
        <f aca="false">(D745+E745)/2</f>
        <v>990</v>
      </c>
      <c r="I745" s="0" t="n">
        <f aca="false">H745*G745/1000000</f>
        <v>277.002</v>
      </c>
      <c r="P745" s="0" t="n">
        <f aca="false">IF(F745&gt;C745,1,0)</f>
        <v>1</v>
      </c>
    </row>
    <row r="746" customFormat="false" ht="13.8" hidden="false" customHeight="false" outlineLevel="0" collapsed="false">
      <c r="A746" s="0" t="s">
        <v>785</v>
      </c>
      <c r="B746" s="1" t="s">
        <v>761</v>
      </c>
      <c r="C746" s="1" t="n">
        <v>1010</v>
      </c>
      <c r="D746" s="1" t="n">
        <v>1010</v>
      </c>
      <c r="E746" s="1" t="n">
        <v>980</v>
      </c>
      <c r="F746" s="1" t="n">
        <v>1000</v>
      </c>
      <c r="G746" s="1" t="n">
        <v>99800</v>
      </c>
      <c r="H746" s="0" t="n">
        <f aca="false">(D746+E746)/2</f>
        <v>995</v>
      </c>
      <c r="I746" s="0" t="n">
        <f aca="false">H746*G746/1000000</f>
        <v>99.301</v>
      </c>
      <c r="P746" s="0" t="n">
        <f aca="false">IF(F746&gt;C746,1,0)</f>
        <v>0</v>
      </c>
    </row>
    <row r="747" customFormat="false" ht="13.8" hidden="false" customHeight="false" outlineLevel="0" collapsed="false">
      <c r="A747" s="0" t="s">
        <v>786</v>
      </c>
      <c r="B747" s="1" t="s">
        <v>761</v>
      </c>
      <c r="C747" s="1" t="n">
        <v>1005</v>
      </c>
      <c r="D747" s="1" t="n">
        <v>1030</v>
      </c>
      <c r="E747" s="1" t="n">
        <v>1005</v>
      </c>
      <c r="F747" s="1" t="n">
        <v>1015</v>
      </c>
      <c r="G747" s="1" t="n">
        <v>183600</v>
      </c>
      <c r="H747" s="0" t="n">
        <f aca="false">(D747+E747)/2</f>
        <v>1017.5</v>
      </c>
      <c r="I747" s="0" t="n">
        <f aca="false">H747*G747/1000000</f>
        <v>186.813</v>
      </c>
      <c r="P747" s="0" t="n">
        <f aca="false">IF(F747&gt;C747,1,0)</f>
        <v>1</v>
      </c>
    </row>
    <row r="748" customFormat="false" ht="13.8" hidden="false" customHeight="false" outlineLevel="0" collapsed="false">
      <c r="A748" s="0" t="s">
        <v>787</v>
      </c>
      <c r="B748" s="1" t="s">
        <v>761</v>
      </c>
      <c r="C748" s="1" t="n">
        <v>1020</v>
      </c>
      <c r="D748" s="1" t="n">
        <v>1040</v>
      </c>
      <c r="E748" s="1" t="n">
        <v>1005</v>
      </c>
      <c r="F748" s="1" t="n">
        <v>1005</v>
      </c>
      <c r="G748" s="1" t="n">
        <v>534700</v>
      </c>
      <c r="H748" s="0" t="n">
        <f aca="false">(D748+E748)/2</f>
        <v>1022.5</v>
      </c>
      <c r="I748" s="0" t="n">
        <f aca="false">H748*G748/1000000</f>
        <v>546.73075</v>
      </c>
      <c r="P748" s="0" t="n">
        <f aca="false">IF(F748&gt;C748,1,0)</f>
        <v>0</v>
      </c>
    </row>
    <row r="749" customFormat="false" ht="13.8" hidden="false" customHeight="false" outlineLevel="0" collapsed="false">
      <c r="A749" s="0" t="s">
        <v>788</v>
      </c>
      <c r="B749" s="1" t="s">
        <v>761</v>
      </c>
      <c r="C749" s="1" t="n">
        <v>980</v>
      </c>
      <c r="D749" s="1" t="n">
        <v>1045</v>
      </c>
      <c r="E749" s="1" t="n">
        <v>970</v>
      </c>
      <c r="F749" s="1" t="n">
        <v>1015</v>
      </c>
      <c r="G749" s="1" t="n">
        <v>888000</v>
      </c>
      <c r="H749" s="0" t="n">
        <f aca="false">(D749+E749)/2</f>
        <v>1007.5</v>
      </c>
      <c r="I749" s="0" t="n">
        <f aca="false">H749*G749/1000000</f>
        <v>894.66</v>
      </c>
      <c r="P749" s="0" t="n">
        <f aca="false">IF(F749&gt;C749,1,0)</f>
        <v>1</v>
      </c>
    </row>
    <row r="750" customFormat="false" ht="13.8" hidden="false" customHeight="false" outlineLevel="0" collapsed="false">
      <c r="A750" s="0" t="s">
        <v>789</v>
      </c>
      <c r="B750" s="1" t="s">
        <v>761</v>
      </c>
      <c r="C750" s="1" t="n">
        <v>980</v>
      </c>
      <c r="D750" s="1" t="n">
        <v>990</v>
      </c>
      <c r="E750" s="1" t="n">
        <v>960</v>
      </c>
      <c r="F750" s="1" t="n">
        <v>980</v>
      </c>
      <c r="G750" s="1" t="n">
        <v>708500</v>
      </c>
      <c r="H750" s="0" t="n">
        <f aca="false">(D750+E750)/2</f>
        <v>975</v>
      </c>
      <c r="I750" s="0" t="n">
        <f aca="false">H750*G750/1000000</f>
        <v>690.7875</v>
      </c>
      <c r="P750" s="0" t="n">
        <f aca="false">IF(F750&gt;C750,1,0)</f>
        <v>0</v>
      </c>
    </row>
    <row r="751" customFormat="false" ht="13.8" hidden="false" customHeight="false" outlineLevel="0" collapsed="false">
      <c r="A751" s="0" t="s">
        <v>790</v>
      </c>
      <c r="B751" s="1" t="s">
        <v>761</v>
      </c>
      <c r="C751" s="1" t="n">
        <v>980</v>
      </c>
      <c r="D751" s="1" t="n">
        <v>990</v>
      </c>
      <c r="E751" s="1" t="n">
        <v>955</v>
      </c>
      <c r="F751" s="1" t="n">
        <v>980</v>
      </c>
      <c r="G751" s="1" t="n">
        <v>704700</v>
      </c>
      <c r="H751" s="0" t="n">
        <f aca="false">(D751+E751)/2</f>
        <v>972.5</v>
      </c>
      <c r="I751" s="0" t="n">
        <f aca="false">H751*G751/1000000</f>
        <v>685.32075</v>
      </c>
      <c r="P751" s="0" t="n">
        <f aca="false">IF(F751&gt;C751,1,0)</f>
        <v>0</v>
      </c>
    </row>
    <row r="752" customFormat="false" ht="13.8" hidden="false" customHeight="false" outlineLevel="0" collapsed="false">
      <c r="A752" s="0" t="s">
        <v>791</v>
      </c>
      <c r="B752" s="1" t="s">
        <v>792</v>
      </c>
      <c r="C752" s="1" t="n">
        <v>4450</v>
      </c>
      <c r="D752" s="1" t="n">
        <v>4510</v>
      </c>
      <c r="E752" s="1" t="n">
        <v>4450</v>
      </c>
      <c r="F752" s="1" t="n">
        <v>4470</v>
      </c>
      <c r="G752" s="1" t="n">
        <v>22593300</v>
      </c>
      <c r="H752" s="0" t="n">
        <f aca="false">(D752+E752)/2</f>
        <v>4480</v>
      </c>
      <c r="I752" s="0" t="n">
        <f aca="false">H752*G752/1000000</f>
        <v>101217.984</v>
      </c>
      <c r="J752" s="0" t="n">
        <f aca="false">SUM(I752:I781)</f>
        <v>3038152.7235</v>
      </c>
      <c r="K752" s="0" t="n">
        <f aca="false">AVERAGE(I752:I781)</f>
        <v>101271.75745</v>
      </c>
      <c r="L752" s="0" t="n">
        <f aca="false">AVERAGE(G752:G781)</f>
        <v>23913180</v>
      </c>
      <c r="M752" s="0" t="n">
        <f aca="false">_xlfn.STDEV.S(G752:G781)/L752</f>
        <v>0.638478665567052</v>
      </c>
      <c r="N752" s="0" t="n">
        <f aca="false">MIN(I752:I781)</f>
        <v>25280.962</v>
      </c>
      <c r="O752" s="0" t="n">
        <f aca="false">MAX(I752:I781)</f>
        <v>276329.645</v>
      </c>
      <c r="P752" s="0" t="n">
        <f aca="false">IF(F752&gt;C752,1,0)</f>
        <v>1</v>
      </c>
      <c r="Q752" s="0" t="n">
        <f aca="false">SUM(P752:P781)</f>
        <v>15</v>
      </c>
    </row>
    <row r="753" customFormat="false" ht="13.8" hidden="false" customHeight="false" outlineLevel="0" collapsed="false">
      <c r="A753" s="0" t="s">
        <v>793</v>
      </c>
      <c r="B753" s="1" t="s">
        <v>792</v>
      </c>
      <c r="C753" s="1" t="n">
        <v>4410</v>
      </c>
      <c r="D753" s="1" t="n">
        <v>4500</v>
      </c>
      <c r="E753" s="1" t="n">
        <v>4410</v>
      </c>
      <c r="F753" s="1" t="n">
        <v>4450</v>
      </c>
      <c r="G753" s="1" t="n">
        <v>38360000</v>
      </c>
      <c r="H753" s="0" t="n">
        <f aca="false">(D753+E753)/2</f>
        <v>4455</v>
      </c>
      <c r="I753" s="0" t="n">
        <f aca="false">H753*G753/1000000</f>
        <v>170893.8</v>
      </c>
      <c r="P753" s="0" t="n">
        <f aca="false">IF(F753&gt;C753,1,0)</f>
        <v>1</v>
      </c>
    </row>
    <row r="754" customFormat="false" ht="13.8" hidden="false" customHeight="false" outlineLevel="0" collapsed="false">
      <c r="A754" s="0" t="s">
        <v>794</v>
      </c>
      <c r="B754" s="1" t="s">
        <v>792</v>
      </c>
      <c r="C754" s="1" t="n">
        <v>4400</v>
      </c>
      <c r="D754" s="1" t="n">
        <v>4420</v>
      </c>
      <c r="E754" s="1" t="n">
        <v>4370</v>
      </c>
      <c r="F754" s="1" t="n">
        <v>4380</v>
      </c>
      <c r="G754" s="1" t="n">
        <v>13923600</v>
      </c>
      <c r="H754" s="0" t="n">
        <f aca="false">(D754+E754)/2</f>
        <v>4395</v>
      </c>
      <c r="I754" s="0" t="n">
        <f aca="false">H754*G754/1000000</f>
        <v>61194.222</v>
      </c>
      <c r="P754" s="0" t="n">
        <f aca="false">IF(F754&gt;C754,1,0)</f>
        <v>0</v>
      </c>
    </row>
    <row r="755" customFormat="false" ht="13.8" hidden="false" customHeight="false" outlineLevel="0" collapsed="false">
      <c r="A755" s="0" t="s">
        <v>795</v>
      </c>
      <c r="B755" s="1" t="s">
        <v>792</v>
      </c>
      <c r="C755" s="1" t="n">
        <v>4400</v>
      </c>
      <c r="D755" s="1" t="n">
        <v>4400</v>
      </c>
      <c r="E755" s="1" t="n">
        <v>4340</v>
      </c>
      <c r="F755" s="1" t="n">
        <v>4380</v>
      </c>
      <c r="G755" s="1" t="n">
        <v>16836700</v>
      </c>
      <c r="H755" s="0" t="n">
        <f aca="false">(D755+E755)/2</f>
        <v>4370</v>
      </c>
      <c r="I755" s="0" t="n">
        <f aca="false">H755*G755/1000000</f>
        <v>73576.379</v>
      </c>
      <c r="P755" s="0" t="n">
        <f aca="false">IF(F755&gt;C755,1,0)</f>
        <v>0</v>
      </c>
    </row>
    <row r="756" customFormat="false" ht="13.8" hidden="false" customHeight="false" outlineLevel="0" collapsed="false">
      <c r="A756" s="0" t="s">
        <v>796</v>
      </c>
      <c r="B756" s="1" t="s">
        <v>792</v>
      </c>
      <c r="C756" s="1" t="n">
        <v>4370</v>
      </c>
      <c r="D756" s="1" t="n">
        <v>4390</v>
      </c>
      <c r="E756" s="1" t="n">
        <v>4320</v>
      </c>
      <c r="F756" s="1" t="n">
        <v>4390</v>
      </c>
      <c r="G756" s="1" t="n">
        <v>14094100</v>
      </c>
      <c r="H756" s="0" t="n">
        <f aca="false">(D756+E756)/2</f>
        <v>4355</v>
      </c>
      <c r="I756" s="0" t="n">
        <f aca="false">H756*G756/1000000</f>
        <v>61379.8055</v>
      </c>
      <c r="P756" s="0" t="n">
        <f aca="false">IF(F756&gt;C756,1,0)</f>
        <v>1</v>
      </c>
    </row>
    <row r="757" customFormat="false" ht="13.8" hidden="false" customHeight="false" outlineLevel="0" collapsed="false">
      <c r="A757" s="0" t="s">
        <v>797</v>
      </c>
      <c r="B757" s="1" t="s">
        <v>792</v>
      </c>
      <c r="C757" s="1" t="n">
        <v>4290</v>
      </c>
      <c r="D757" s="1" t="n">
        <v>4340</v>
      </c>
      <c r="E757" s="1" t="n">
        <v>4280</v>
      </c>
      <c r="F757" s="1" t="n">
        <v>4330</v>
      </c>
      <c r="G757" s="1" t="n">
        <v>13298400</v>
      </c>
      <c r="H757" s="0" t="n">
        <f aca="false">(D757+E757)/2</f>
        <v>4310</v>
      </c>
      <c r="I757" s="0" t="n">
        <f aca="false">H757*G757/1000000</f>
        <v>57316.104</v>
      </c>
      <c r="P757" s="0" t="n">
        <f aca="false">IF(F757&gt;C757,1,0)</f>
        <v>1</v>
      </c>
    </row>
    <row r="758" customFormat="false" ht="13.8" hidden="false" customHeight="false" outlineLevel="0" collapsed="false">
      <c r="A758" s="0" t="s">
        <v>798</v>
      </c>
      <c r="B758" s="1" t="s">
        <v>792</v>
      </c>
      <c r="C758" s="1" t="n">
        <v>4350</v>
      </c>
      <c r="D758" s="1" t="n">
        <v>4370</v>
      </c>
      <c r="E758" s="1" t="n">
        <v>4260</v>
      </c>
      <c r="F758" s="1" t="n">
        <v>4290</v>
      </c>
      <c r="G758" s="1" t="n">
        <v>17745200</v>
      </c>
      <c r="H758" s="0" t="n">
        <f aca="false">(D758+E758)/2</f>
        <v>4315</v>
      </c>
      <c r="I758" s="0" t="n">
        <f aca="false">H758*G758/1000000</f>
        <v>76570.538</v>
      </c>
      <c r="P758" s="0" t="n">
        <f aca="false">IF(F758&gt;C758,1,0)</f>
        <v>0</v>
      </c>
    </row>
    <row r="759" customFormat="false" ht="13.8" hidden="false" customHeight="false" outlineLevel="0" collapsed="false">
      <c r="A759" s="0" t="s">
        <v>799</v>
      </c>
      <c r="B759" s="1" t="s">
        <v>792</v>
      </c>
      <c r="C759" s="1" t="n">
        <v>4400</v>
      </c>
      <c r="D759" s="1" t="n">
        <v>4420</v>
      </c>
      <c r="E759" s="1" t="n">
        <v>4330</v>
      </c>
      <c r="F759" s="1" t="n">
        <v>4330</v>
      </c>
      <c r="G759" s="1" t="n">
        <v>13994100</v>
      </c>
      <c r="H759" s="0" t="n">
        <f aca="false">(D759+E759)/2</f>
        <v>4375</v>
      </c>
      <c r="I759" s="0" t="n">
        <f aca="false">H759*G759/1000000</f>
        <v>61224.1875</v>
      </c>
      <c r="P759" s="0" t="n">
        <f aca="false">IF(F759&gt;C759,1,0)</f>
        <v>0</v>
      </c>
    </row>
    <row r="760" customFormat="false" ht="13.8" hidden="false" customHeight="false" outlineLevel="0" collapsed="false">
      <c r="A760" s="0" t="s">
        <v>800</v>
      </c>
      <c r="B760" s="1" t="s">
        <v>792</v>
      </c>
      <c r="C760" s="1" t="n">
        <v>4420</v>
      </c>
      <c r="D760" s="1" t="n">
        <v>4420</v>
      </c>
      <c r="E760" s="1" t="n">
        <v>4310</v>
      </c>
      <c r="F760" s="1" t="n">
        <v>4370</v>
      </c>
      <c r="G760" s="1" t="n">
        <v>10791700</v>
      </c>
      <c r="H760" s="0" t="n">
        <f aca="false">(D760+E760)/2</f>
        <v>4365</v>
      </c>
      <c r="I760" s="0" t="n">
        <f aca="false">H760*G760/1000000</f>
        <v>47105.7705</v>
      </c>
      <c r="P760" s="0" t="n">
        <f aca="false">IF(F760&gt;C760,1,0)</f>
        <v>0</v>
      </c>
    </row>
    <row r="761" customFormat="false" ht="13.8" hidden="false" customHeight="false" outlineLevel="0" collapsed="false">
      <c r="A761" s="0" t="s">
        <v>801</v>
      </c>
      <c r="B761" s="1" t="s">
        <v>792</v>
      </c>
      <c r="C761" s="1" t="n">
        <v>4410</v>
      </c>
      <c r="D761" s="1" t="n">
        <v>4450</v>
      </c>
      <c r="E761" s="1" t="n">
        <v>4360</v>
      </c>
      <c r="F761" s="1" t="n">
        <v>4400</v>
      </c>
      <c r="G761" s="1" t="n">
        <v>18429000</v>
      </c>
      <c r="H761" s="0" t="n">
        <f aca="false">(D761+E761)/2</f>
        <v>4405</v>
      </c>
      <c r="I761" s="0" t="n">
        <f aca="false">H761*G761/1000000</f>
        <v>81179.745</v>
      </c>
      <c r="P761" s="0" t="n">
        <f aca="false">IF(F761&gt;C761,1,0)</f>
        <v>0</v>
      </c>
    </row>
    <row r="762" customFormat="false" ht="13.8" hidden="false" customHeight="false" outlineLevel="0" collapsed="false">
      <c r="A762" s="0" t="s">
        <v>802</v>
      </c>
      <c r="B762" s="1" t="s">
        <v>792</v>
      </c>
      <c r="C762" s="1" t="n">
        <v>4160</v>
      </c>
      <c r="D762" s="1" t="n">
        <v>4390</v>
      </c>
      <c r="E762" s="1" t="n">
        <v>4120</v>
      </c>
      <c r="F762" s="1" t="n">
        <v>4380</v>
      </c>
      <c r="G762" s="1" t="n">
        <v>25670400</v>
      </c>
      <c r="H762" s="0" t="n">
        <f aca="false">(D762+E762)/2</f>
        <v>4255</v>
      </c>
      <c r="I762" s="0" t="n">
        <f aca="false">H762*G762/1000000</f>
        <v>109227.552</v>
      </c>
      <c r="P762" s="0" t="n">
        <f aca="false">IF(F762&gt;C762,1,0)</f>
        <v>1</v>
      </c>
    </row>
    <row r="763" customFormat="false" ht="13.8" hidden="false" customHeight="false" outlineLevel="0" collapsed="false">
      <c r="A763" s="0" t="s">
        <v>803</v>
      </c>
      <c r="B763" s="1" t="s">
        <v>792</v>
      </c>
      <c r="C763" s="1" t="n">
        <v>4180</v>
      </c>
      <c r="D763" s="1" t="n">
        <v>4240</v>
      </c>
      <c r="E763" s="1" t="n">
        <v>4150</v>
      </c>
      <c r="F763" s="1" t="n">
        <v>4160</v>
      </c>
      <c r="G763" s="1" t="n">
        <v>16436300</v>
      </c>
      <c r="H763" s="0" t="n">
        <f aca="false">(D763+E763)/2</f>
        <v>4195</v>
      </c>
      <c r="I763" s="0" t="n">
        <f aca="false">H763*G763/1000000</f>
        <v>68950.2785</v>
      </c>
      <c r="P763" s="0" t="n">
        <f aca="false">IF(F763&gt;C763,1,0)</f>
        <v>0</v>
      </c>
    </row>
    <row r="764" customFormat="false" ht="13.8" hidden="false" customHeight="false" outlineLevel="0" collapsed="false">
      <c r="A764" s="0" t="s">
        <v>804</v>
      </c>
      <c r="B764" s="1" t="s">
        <v>792</v>
      </c>
      <c r="C764" s="1" t="n">
        <v>4320</v>
      </c>
      <c r="D764" s="1" t="n">
        <v>4320</v>
      </c>
      <c r="E764" s="1" t="n">
        <v>4220</v>
      </c>
      <c r="F764" s="1" t="n">
        <v>4240</v>
      </c>
      <c r="G764" s="1" t="n">
        <v>5920600</v>
      </c>
      <c r="H764" s="0" t="n">
        <f aca="false">(D764+E764)/2</f>
        <v>4270</v>
      </c>
      <c r="I764" s="0" t="n">
        <f aca="false">H764*G764/1000000</f>
        <v>25280.962</v>
      </c>
      <c r="P764" s="0" t="n">
        <f aca="false">IF(F764&gt;C764,1,0)</f>
        <v>0</v>
      </c>
    </row>
    <row r="765" customFormat="false" ht="13.8" hidden="false" customHeight="false" outlineLevel="0" collapsed="false">
      <c r="A765" s="0" t="s">
        <v>805</v>
      </c>
      <c r="B765" s="1" t="s">
        <v>792</v>
      </c>
      <c r="C765" s="1" t="n">
        <v>4290</v>
      </c>
      <c r="D765" s="1" t="n">
        <v>4340</v>
      </c>
      <c r="E765" s="1" t="n">
        <v>4250</v>
      </c>
      <c r="F765" s="1" t="n">
        <v>4300</v>
      </c>
      <c r="G765" s="1" t="n">
        <v>13908200</v>
      </c>
      <c r="H765" s="0" t="n">
        <f aca="false">(D765+E765)/2</f>
        <v>4295</v>
      </c>
      <c r="I765" s="0" t="n">
        <f aca="false">H765*G765/1000000</f>
        <v>59735.719</v>
      </c>
      <c r="P765" s="0" t="n">
        <f aca="false">IF(F765&gt;C765,1,0)</f>
        <v>1</v>
      </c>
    </row>
    <row r="766" customFormat="false" ht="13.8" hidden="false" customHeight="false" outlineLevel="0" collapsed="false">
      <c r="A766" s="0" t="s">
        <v>806</v>
      </c>
      <c r="B766" s="1" t="s">
        <v>792</v>
      </c>
      <c r="C766" s="1" t="n">
        <v>4350</v>
      </c>
      <c r="D766" s="1" t="n">
        <v>4370</v>
      </c>
      <c r="E766" s="1" t="n">
        <v>4280</v>
      </c>
      <c r="F766" s="1" t="n">
        <v>4290</v>
      </c>
      <c r="G766" s="1" t="n">
        <v>10801300</v>
      </c>
      <c r="H766" s="0" t="n">
        <f aca="false">(D766+E766)/2</f>
        <v>4325</v>
      </c>
      <c r="I766" s="0" t="n">
        <f aca="false">H766*G766/1000000</f>
        <v>46715.6225</v>
      </c>
      <c r="P766" s="0" t="n">
        <f aca="false">IF(F766&gt;C766,1,0)</f>
        <v>0</v>
      </c>
    </row>
    <row r="767" customFormat="false" ht="13.8" hidden="false" customHeight="false" outlineLevel="0" collapsed="false">
      <c r="A767" s="0" t="s">
        <v>807</v>
      </c>
      <c r="B767" s="1" t="s">
        <v>792</v>
      </c>
      <c r="C767" s="1" t="n">
        <v>4210</v>
      </c>
      <c r="D767" s="1" t="n">
        <v>4300</v>
      </c>
      <c r="E767" s="1" t="n">
        <v>4210</v>
      </c>
      <c r="F767" s="1" t="n">
        <v>4290</v>
      </c>
      <c r="G767" s="1" t="n">
        <v>9515600</v>
      </c>
      <c r="H767" s="0" t="n">
        <f aca="false">(D767+E767)/2</f>
        <v>4255</v>
      </c>
      <c r="I767" s="0" t="n">
        <f aca="false">H767*G767/1000000</f>
        <v>40488.878</v>
      </c>
      <c r="P767" s="0" t="n">
        <f aca="false">IF(F767&gt;C767,1,0)</f>
        <v>1</v>
      </c>
    </row>
    <row r="768" customFormat="false" ht="13.8" hidden="false" customHeight="false" outlineLevel="0" collapsed="false">
      <c r="A768" s="0" t="s">
        <v>808</v>
      </c>
      <c r="B768" s="1" t="s">
        <v>792</v>
      </c>
      <c r="C768" s="1" t="n">
        <v>4220</v>
      </c>
      <c r="D768" s="1" t="n">
        <v>4290</v>
      </c>
      <c r="E768" s="1" t="n">
        <v>4220</v>
      </c>
      <c r="F768" s="1" t="n">
        <v>4230</v>
      </c>
      <c r="G768" s="1" t="n">
        <v>14891400</v>
      </c>
      <c r="H768" s="0" t="n">
        <f aca="false">(D768+E768)/2</f>
        <v>4255</v>
      </c>
      <c r="I768" s="0" t="n">
        <f aca="false">H768*G768/1000000</f>
        <v>63362.907</v>
      </c>
      <c r="P768" s="0" t="n">
        <f aca="false">IF(F768&gt;C768,1,0)</f>
        <v>1</v>
      </c>
    </row>
    <row r="769" customFormat="false" ht="13.8" hidden="false" customHeight="false" outlineLevel="0" collapsed="false">
      <c r="A769" s="0" t="s">
        <v>809</v>
      </c>
      <c r="B769" s="1" t="s">
        <v>792</v>
      </c>
      <c r="C769" s="1" t="n">
        <v>4220</v>
      </c>
      <c r="D769" s="1" t="n">
        <v>4290</v>
      </c>
      <c r="E769" s="1" t="n">
        <v>4220</v>
      </c>
      <c r="F769" s="1" t="n">
        <v>4270</v>
      </c>
      <c r="G769" s="1" t="n">
        <v>10561700</v>
      </c>
      <c r="H769" s="0" t="n">
        <f aca="false">(D769+E769)/2</f>
        <v>4255</v>
      </c>
      <c r="I769" s="0" t="n">
        <f aca="false">H769*G769/1000000</f>
        <v>44940.0335</v>
      </c>
      <c r="P769" s="0" t="n">
        <f aca="false">IF(F769&gt;C769,1,0)</f>
        <v>1</v>
      </c>
    </row>
    <row r="770" customFormat="false" ht="13.8" hidden="false" customHeight="false" outlineLevel="0" collapsed="false">
      <c r="A770" s="0" t="s">
        <v>810</v>
      </c>
      <c r="B770" s="1" t="s">
        <v>792</v>
      </c>
      <c r="C770" s="1" t="n">
        <v>4230</v>
      </c>
      <c r="D770" s="1" t="n">
        <v>4270</v>
      </c>
      <c r="E770" s="1" t="n">
        <v>4160</v>
      </c>
      <c r="F770" s="1" t="n">
        <v>4220</v>
      </c>
      <c r="G770" s="1" t="n">
        <v>23695800</v>
      </c>
      <c r="H770" s="0" t="n">
        <f aca="false">(D770+E770)/2</f>
        <v>4215</v>
      </c>
      <c r="I770" s="0" t="n">
        <f aca="false">H770*G770/1000000</f>
        <v>99877.797</v>
      </c>
      <c r="P770" s="0" t="n">
        <f aca="false">IF(F770&gt;C770,1,0)</f>
        <v>0</v>
      </c>
    </row>
    <row r="771" customFormat="false" ht="13.8" hidden="false" customHeight="false" outlineLevel="0" collapsed="false">
      <c r="A771" s="0" t="s">
        <v>811</v>
      </c>
      <c r="B771" s="1" t="s">
        <v>792</v>
      </c>
      <c r="C771" s="1" t="n">
        <v>4360</v>
      </c>
      <c r="D771" s="1" t="n">
        <v>4360</v>
      </c>
      <c r="E771" s="1" t="n">
        <v>4220</v>
      </c>
      <c r="F771" s="1" t="n">
        <v>4230</v>
      </c>
      <c r="G771" s="1" t="n">
        <v>21918600</v>
      </c>
      <c r="H771" s="0" t="n">
        <f aca="false">(D771+E771)/2</f>
        <v>4290</v>
      </c>
      <c r="I771" s="0" t="n">
        <f aca="false">H771*G771/1000000</f>
        <v>94030.794</v>
      </c>
      <c r="P771" s="0" t="n">
        <f aca="false">IF(F771&gt;C771,1,0)</f>
        <v>0</v>
      </c>
    </row>
    <row r="772" customFormat="false" ht="13.8" hidden="false" customHeight="false" outlineLevel="0" collapsed="false">
      <c r="A772" s="0" t="s">
        <v>812</v>
      </c>
      <c r="B772" s="1" t="s">
        <v>792</v>
      </c>
      <c r="C772" s="1" t="n">
        <v>4480</v>
      </c>
      <c r="D772" s="1" t="n">
        <v>4490</v>
      </c>
      <c r="E772" s="1" t="n">
        <v>4330</v>
      </c>
      <c r="F772" s="1" t="n">
        <v>4390</v>
      </c>
      <c r="G772" s="1" t="n">
        <v>12981600</v>
      </c>
      <c r="H772" s="0" t="n">
        <f aca="false">(D772+E772)/2</f>
        <v>4410</v>
      </c>
      <c r="I772" s="0" t="n">
        <f aca="false">H772*G772/1000000</f>
        <v>57248.856</v>
      </c>
      <c r="P772" s="0" t="n">
        <f aca="false">IF(F772&gt;C772,1,0)</f>
        <v>0</v>
      </c>
    </row>
    <row r="773" customFormat="false" ht="13.8" hidden="false" customHeight="false" outlineLevel="0" collapsed="false">
      <c r="A773" s="0" t="s">
        <v>813</v>
      </c>
      <c r="B773" s="1" t="s">
        <v>792</v>
      </c>
      <c r="C773" s="1" t="n">
        <v>4490</v>
      </c>
      <c r="D773" s="1" t="n">
        <v>4490</v>
      </c>
      <c r="E773" s="1" t="n">
        <v>4370</v>
      </c>
      <c r="F773" s="1" t="n">
        <v>4460</v>
      </c>
      <c r="G773" s="1" t="n">
        <v>21022800</v>
      </c>
      <c r="H773" s="0" t="n">
        <f aca="false">(D773+E773)/2</f>
        <v>4430</v>
      </c>
      <c r="I773" s="0" t="n">
        <f aca="false">H773*G773/1000000</f>
        <v>93131.004</v>
      </c>
      <c r="P773" s="0" t="n">
        <f aca="false">IF(F773&gt;C773,1,0)</f>
        <v>0</v>
      </c>
    </row>
    <row r="774" customFormat="false" ht="13.8" hidden="false" customHeight="false" outlineLevel="0" collapsed="false">
      <c r="A774" s="0" t="s">
        <v>814</v>
      </c>
      <c r="B774" s="1" t="s">
        <v>792</v>
      </c>
      <c r="C774" s="1" t="n">
        <v>4350</v>
      </c>
      <c r="D774" s="1" t="n">
        <v>4520</v>
      </c>
      <c r="E774" s="1" t="n">
        <v>4340</v>
      </c>
      <c r="F774" s="1" t="n">
        <v>4500</v>
      </c>
      <c r="G774" s="1" t="n">
        <v>59699500</v>
      </c>
      <c r="H774" s="0" t="n">
        <f aca="false">(D774+E774)/2</f>
        <v>4430</v>
      </c>
      <c r="I774" s="0" t="n">
        <f aca="false">H774*G774/1000000</f>
        <v>264468.785</v>
      </c>
      <c r="P774" s="0" t="n">
        <f aca="false">IF(F774&gt;C774,1,0)</f>
        <v>1</v>
      </c>
    </row>
    <row r="775" customFormat="false" ht="13.8" hidden="false" customHeight="false" outlineLevel="0" collapsed="false">
      <c r="A775" s="0" t="s">
        <v>815</v>
      </c>
      <c r="B775" s="1" t="s">
        <v>792</v>
      </c>
      <c r="C775" s="1" t="n">
        <v>4300</v>
      </c>
      <c r="D775" s="1" t="n">
        <v>4330</v>
      </c>
      <c r="E775" s="1" t="n">
        <v>4190</v>
      </c>
      <c r="F775" s="1" t="n">
        <v>4310</v>
      </c>
      <c r="G775" s="1" t="n">
        <v>41563400</v>
      </c>
      <c r="H775" s="0" t="n">
        <f aca="false">(D775+E775)/2</f>
        <v>4260</v>
      </c>
      <c r="I775" s="0" t="n">
        <f aca="false">H775*G775/1000000</f>
        <v>177060.084</v>
      </c>
      <c r="P775" s="0" t="n">
        <f aca="false">IF(F775&gt;C775,1,0)</f>
        <v>1</v>
      </c>
    </row>
    <row r="776" customFormat="false" ht="13.8" hidden="false" customHeight="false" outlineLevel="0" collapsed="false">
      <c r="A776" s="0" t="s">
        <v>816</v>
      </c>
      <c r="B776" s="1" t="s">
        <v>792</v>
      </c>
      <c r="C776" s="1" t="n">
        <v>4020</v>
      </c>
      <c r="D776" s="1" t="n">
        <v>4280</v>
      </c>
      <c r="E776" s="1" t="n">
        <v>3990</v>
      </c>
      <c r="F776" s="1" t="n">
        <v>4280</v>
      </c>
      <c r="G776" s="1" t="n">
        <v>66827000</v>
      </c>
      <c r="H776" s="0" t="n">
        <f aca="false">(D776+E776)/2</f>
        <v>4135</v>
      </c>
      <c r="I776" s="0" t="n">
        <f aca="false">H776*G776/1000000</f>
        <v>276329.645</v>
      </c>
      <c r="P776" s="0" t="n">
        <f aca="false">IF(F776&gt;C776,1,0)</f>
        <v>1</v>
      </c>
    </row>
    <row r="777" customFormat="false" ht="13.8" hidden="false" customHeight="false" outlineLevel="0" collapsed="false">
      <c r="A777" s="0" t="s">
        <v>817</v>
      </c>
      <c r="B777" s="1" t="s">
        <v>792</v>
      </c>
      <c r="C777" s="1" t="n">
        <v>3970</v>
      </c>
      <c r="D777" s="1" t="n">
        <v>4020</v>
      </c>
      <c r="E777" s="1" t="n">
        <v>3920</v>
      </c>
      <c r="F777" s="1" t="n">
        <v>4020</v>
      </c>
      <c r="G777" s="1" t="n">
        <v>32151600</v>
      </c>
      <c r="H777" s="0" t="n">
        <f aca="false">(D777+E777)/2</f>
        <v>3970</v>
      </c>
      <c r="I777" s="0" t="n">
        <f aca="false">H777*G777/1000000</f>
        <v>127641.852</v>
      </c>
      <c r="P777" s="0" t="n">
        <f aca="false">IF(F777&gt;C777,1,0)</f>
        <v>1</v>
      </c>
    </row>
    <row r="778" customFormat="false" ht="13.8" hidden="false" customHeight="false" outlineLevel="0" collapsed="false">
      <c r="A778" s="0" t="s">
        <v>818</v>
      </c>
      <c r="B778" s="1" t="s">
        <v>792</v>
      </c>
      <c r="C778" s="1" t="n">
        <v>4090</v>
      </c>
      <c r="D778" s="1" t="n">
        <v>4090</v>
      </c>
      <c r="E778" s="1" t="n">
        <v>3960</v>
      </c>
      <c r="F778" s="1" t="n">
        <v>3990</v>
      </c>
      <c r="G778" s="1" t="n">
        <v>25615100</v>
      </c>
      <c r="H778" s="0" t="n">
        <f aca="false">(D778+E778)/2</f>
        <v>4025</v>
      </c>
      <c r="I778" s="0" t="n">
        <f aca="false">H778*G778/1000000</f>
        <v>103100.7775</v>
      </c>
      <c r="P778" s="0" t="n">
        <f aca="false">IF(F778&gt;C778,1,0)</f>
        <v>0</v>
      </c>
    </row>
    <row r="779" customFormat="false" ht="13.8" hidden="false" customHeight="false" outlineLevel="0" collapsed="false">
      <c r="A779" s="0" t="s">
        <v>819</v>
      </c>
      <c r="B779" s="1" t="s">
        <v>792</v>
      </c>
      <c r="C779" s="1" t="n">
        <v>3910</v>
      </c>
      <c r="D779" s="1" t="n">
        <v>4080</v>
      </c>
      <c r="E779" s="1" t="n">
        <v>3910</v>
      </c>
      <c r="F779" s="1" t="n">
        <v>4080</v>
      </c>
      <c r="G779" s="1" t="n">
        <v>47642100</v>
      </c>
      <c r="H779" s="0" t="n">
        <f aca="false">(D779+E779)/2</f>
        <v>3995</v>
      </c>
      <c r="I779" s="0" t="n">
        <f aca="false">H779*G779/1000000</f>
        <v>190330.1895</v>
      </c>
      <c r="P779" s="0" t="n">
        <f aca="false">IF(F779&gt;C779,1,0)</f>
        <v>1</v>
      </c>
    </row>
    <row r="780" customFormat="false" ht="13.8" hidden="false" customHeight="false" outlineLevel="0" collapsed="false">
      <c r="A780" s="0" t="s">
        <v>820</v>
      </c>
      <c r="B780" s="1" t="s">
        <v>792</v>
      </c>
      <c r="C780" s="1" t="n">
        <v>3950</v>
      </c>
      <c r="D780" s="1" t="n">
        <v>4040</v>
      </c>
      <c r="E780" s="1" t="n">
        <v>3910</v>
      </c>
      <c r="F780" s="1" t="n">
        <v>3950</v>
      </c>
      <c r="G780" s="1" t="n">
        <v>30515400</v>
      </c>
      <c r="H780" s="0" t="n">
        <f aca="false">(D780+E780)/2</f>
        <v>3975</v>
      </c>
      <c r="I780" s="0" t="n">
        <f aca="false">H780*G780/1000000</f>
        <v>121298.715</v>
      </c>
      <c r="P780" s="0" t="n">
        <f aca="false">IF(F780&gt;C780,1,0)</f>
        <v>0</v>
      </c>
    </row>
    <row r="781" customFormat="false" ht="13.8" hidden="false" customHeight="false" outlineLevel="0" collapsed="false">
      <c r="A781" s="0" t="s">
        <v>821</v>
      </c>
      <c r="B781" s="1" t="s">
        <v>792</v>
      </c>
      <c r="C781" s="1" t="n">
        <v>3990</v>
      </c>
      <c r="D781" s="1" t="n">
        <v>4050</v>
      </c>
      <c r="E781" s="1" t="n">
        <v>3920</v>
      </c>
      <c r="F781" s="1" t="n">
        <v>4000</v>
      </c>
      <c r="G781" s="1" t="n">
        <v>45990900</v>
      </c>
      <c r="H781" s="0" t="n">
        <f aca="false">(D781+E781)/2</f>
        <v>3985</v>
      </c>
      <c r="I781" s="0" t="n">
        <f aca="false">H781*G781/1000000</f>
        <v>183273.7365</v>
      </c>
      <c r="P781" s="0" t="n">
        <f aca="false">IF(F781&gt;C781,1,0)</f>
        <v>1</v>
      </c>
    </row>
    <row r="782" customFormat="false" ht="13.8" hidden="false" customHeight="false" outlineLevel="0" collapsed="false">
      <c r="A782" s="0" t="s">
        <v>822</v>
      </c>
      <c r="B782" s="1" t="s">
        <v>823</v>
      </c>
      <c r="C782" s="1" t="n">
        <v>2000</v>
      </c>
      <c r="D782" s="1" t="n">
        <v>2040</v>
      </c>
      <c r="E782" s="1" t="n">
        <v>1995</v>
      </c>
      <c r="F782" s="1" t="n">
        <v>2000</v>
      </c>
      <c r="G782" s="1" t="n">
        <v>1074000</v>
      </c>
      <c r="H782" s="0" t="n">
        <f aca="false">(D782+E782)/2</f>
        <v>2017.5</v>
      </c>
      <c r="I782" s="0" t="n">
        <f aca="false">H782*G782/1000000</f>
        <v>2166.795</v>
      </c>
      <c r="J782" s="0" t="n">
        <f aca="false">SUM(I782:I811)</f>
        <v>90970.174</v>
      </c>
      <c r="K782" s="0" t="n">
        <f aca="false">AVERAGE(I782:I811)</f>
        <v>3032.33913333333</v>
      </c>
      <c r="L782" s="0" t="n">
        <f aca="false">AVERAGE(G782:G811)</f>
        <v>1653610</v>
      </c>
      <c r="M782" s="0" t="n">
        <f aca="false">_xlfn.STDEV.S(G782:G811)/L782</f>
        <v>0.74725163020986</v>
      </c>
      <c r="N782" s="0" t="n">
        <f aca="false">MIN(I782:I811)</f>
        <v>641.174</v>
      </c>
      <c r="O782" s="0" t="n">
        <f aca="false">MAX(I782:I811)</f>
        <v>8970.0895</v>
      </c>
      <c r="P782" s="0" t="n">
        <f aca="false">IF(F782&gt;C782,1,0)</f>
        <v>0</v>
      </c>
      <c r="Q782" s="0" t="n">
        <f aca="false">SUM(P782:P811)</f>
        <v>15</v>
      </c>
    </row>
    <row r="783" customFormat="false" ht="13.8" hidden="false" customHeight="false" outlineLevel="0" collapsed="false">
      <c r="A783" s="0" t="s">
        <v>824</v>
      </c>
      <c r="B783" s="1" t="s">
        <v>823</v>
      </c>
      <c r="C783" s="1" t="n">
        <v>1950</v>
      </c>
      <c r="D783" s="1" t="n">
        <v>2020</v>
      </c>
      <c r="E783" s="1" t="n">
        <v>1950</v>
      </c>
      <c r="F783" s="1" t="n">
        <v>1995</v>
      </c>
      <c r="G783" s="1" t="n">
        <v>3243700</v>
      </c>
      <c r="H783" s="0" t="n">
        <f aca="false">(D783+E783)/2</f>
        <v>1985</v>
      </c>
      <c r="I783" s="0" t="n">
        <f aca="false">H783*G783/1000000</f>
        <v>6438.7445</v>
      </c>
      <c r="P783" s="0" t="n">
        <f aca="false">IF(F783&gt;C783,1,0)</f>
        <v>1</v>
      </c>
    </row>
    <row r="784" customFormat="false" ht="13.8" hidden="false" customHeight="false" outlineLevel="0" collapsed="false">
      <c r="A784" s="0" t="s">
        <v>825</v>
      </c>
      <c r="B784" s="1" t="s">
        <v>823</v>
      </c>
      <c r="C784" s="1" t="n">
        <v>1895</v>
      </c>
      <c r="D784" s="1" t="n">
        <v>1980</v>
      </c>
      <c r="E784" s="1" t="n">
        <v>1895</v>
      </c>
      <c r="F784" s="1" t="n">
        <v>1930</v>
      </c>
      <c r="G784" s="1" t="n">
        <v>1634100</v>
      </c>
      <c r="H784" s="0" t="n">
        <f aca="false">(D784+E784)/2</f>
        <v>1937.5</v>
      </c>
      <c r="I784" s="0" t="n">
        <f aca="false">H784*G784/1000000</f>
        <v>3166.06875</v>
      </c>
      <c r="P784" s="0" t="n">
        <f aca="false">IF(F784&gt;C784,1,0)</f>
        <v>1</v>
      </c>
    </row>
    <row r="785" customFormat="false" ht="13.8" hidden="false" customHeight="false" outlineLevel="0" collapsed="false">
      <c r="A785" s="0" t="s">
        <v>826</v>
      </c>
      <c r="B785" s="1" t="s">
        <v>823</v>
      </c>
      <c r="C785" s="1" t="n">
        <v>1860</v>
      </c>
      <c r="D785" s="1" t="n">
        <v>1905</v>
      </c>
      <c r="E785" s="1" t="n">
        <v>1815</v>
      </c>
      <c r="F785" s="1" t="n">
        <v>1895</v>
      </c>
      <c r="G785" s="1" t="n">
        <v>1928900</v>
      </c>
      <c r="H785" s="0" t="n">
        <f aca="false">(D785+E785)/2</f>
        <v>1860</v>
      </c>
      <c r="I785" s="0" t="n">
        <f aca="false">H785*G785/1000000</f>
        <v>3587.754</v>
      </c>
      <c r="P785" s="0" t="n">
        <f aca="false">IF(F785&gt;C785,1,0)</f>
        <v>1</v>
      </c>
    </row>
    <row r="786" customFormat="false" ht="13.8" hidden="false" customHeight="false" outlineLevel="0" collapsed="false">
      <c r="A786" s="0" t="s">
        <v>827</v>
      </c>
      <c r="B786" s="1" t="s">
        <v>823</v>
      </c>
      <c r="C786" s="1" t="n">
        <v>1905</v>
      </c>
      <c r="D786" s="1" t="n">
        <v>1910</v>
      </c>
      <c r="E786" s="1" t="n">
        <v>1840</v>
      </c>
      <c r="F786" s="1" t="n">
        <v>1860</v>
      </c>
      <c r="G786" s="1" t="n">
        <v>964100</v>
      </c>
      <c r="H786" s="0" t="n">
        <f aca="false">(D786+E786)/2</f>
        <v>1875</v>
      </c>
      <c r="I786" s="0" t="n">
        <f aca="false">H786*G786/1000000</f>
        <v>1807.6875</v>
      </c>
      <c r="P786" s="0" t="n">
        <f aca="false">IF(F786&gt;C786,1,0)</f>
        <v>0</v>
      </c>
    </row>
    <row r="787" customFormat="false" ht="13.8" hidden="false" customHeight="false" outlineLevel="0" collapsed="false">
      <c r="A787" s="0" t="s">
        <v>828</v>
      </c>
      <c r="B787" s="1" t="s">
        <v>823</v>
      </c>
      <c r="C787" s="1" t="n">
        <v>1905</v>
      </c>
      <c r="D787" s="1" t="n">
        <v>1920</v>
      </c>
      <c r="E787" s="1" t="n">
        <v>1890</v>
      </c>
      <c r="F787" s="1" t="n">
        <v>1900</v>
      </c>
      <c r="G787" s="1" t="n">
        <v>988400</v>
      </c>
      <c r="H787" s="0" t="n">
        <f aca="false">(D787+E787)/2</f>
        <v>1905</v>
      </c>
      <c r="I787" s="0" t="n">
        <f aca="false">H787*G787/1000000</f>
        <v>1882.902</v>
      </c>
      <c r="P787" s="0" t="n">
        <f aca="false">IF(F787&gt;C787,1,0)</f>
        <v>0</v>
      </c>
    </row>
    <row r="788" customFormat="false" ht="13.8" hidden="false" customHeight="false" outlineLevel="0" collapsed="false">
      <c r="A788" s="0" t="s">
        <v>829</v>
      </c>
      <c r="B788" s="1" t="s">
        <v>823</v>
      </c>
      <c r="C788" s="1" t="n">
        <v>1900</v>
      </c>
      <c r="D788" s="1" t="n">
        <v>1935</v>
      </c>
      <c r="E788" s="1" t="n">
        <v>1900</v>
      </c>
      <c r="F788" s="1" t="n">
        <v>1905</v>
      </c>
      <c r="G788" s="1" t="n">
        <v>478500</v>
      </c>
      <c r="H788" s="0" t="n">
        <f aca="false">(D788+E788)/2</f>
        <v>1917.5</v>
      </c>
      <c r="I788" s="0" t="n">
        <f aca="false">H788*G788/1000000</f>
        <v>917.52375</v>
      </c>
      <c r="P788" s="0" t="n">
        <f aca="false">IF(F788&gt;C788,1,0)</f>
        <v>1</v>
      </c>
    </row>
    <row r="789" customFormat="false" ht="13.8" hidden="false" customHeight="false" outlineLevel="0" collapsed="false">
      <c r="A789" s="0" t="s">
        <v>830</v>
      </c>
      <c r="B789" s="1" t="s">
        <v>823</v>
      </c>
      <c r="C789" s="1" t="n">
        <v>1920</v>
      </c>
      <c r="D789" s="1" t="n">
        <v>1935</v>
      </c>
      <c r="E789" s="1" t="n">
        <v>1895</v>
      </c>
      <c r="F789" s="1" t="n">
        <v>1900</v>
      </c>
      <c r="G789" s="1" t="n">
        <v>1035400</v>
      </c>
      <c r="H789" s="0" t="n">
        <f aca="false">(D789+E789)/2</f>
        <v>1915</v>
      </c>
      <c r="I789" s="0" t="n">
        <f aca="false">H789*G789/1000000</f>
        <v>1982.791</v>
      </c>
      <c r="P789" s="0" t="n">
        <f aca="false">IF(F789&gt;C789,1,0)</f>
        <v>0</v>
      </c>
    </row>
    <row r="790" customFormat="false" ht="13.8" hidden="false" customHeight="false" outlineLevel="0" collapsed="false">
      <c r="A790" s="0" t="s">
        <v>831</v>
      </c>
      <c r="B790" s="1" t="s">
        <v>823</v>
      </c>
      <c r="C790" s="1" t="n">
        <v>1910</v>
      </c>
      <c r="D790" s="1" t="n">
        <v>1935</v>
      </c>
      <c r="E790" s="1" t="n">
        <v>1875</v>
      </c>
      <c r="F790" s="1" t="n">
        <v>1900</v>
      </c>
      <c r="G790" s="1" t="n">
        <v>1621500</v>
      </c>
      <c r="H790" s="0" t="n">
        <f aca="false">(D790+E790)/2</f>
        <v>1905</v>
      </c>
      <c r="I790" s="0" t="n">
        <f aca="false">H790*G790/1000000</f>
        <v>3088.9575</v>
      </c>
      <c r="P790" s="0" t="n">
        <f aca="false">IF(F790&gt;C790,1,0)</f>
        <v>0</v>
      </c>
    </row>
    <row r="791" customFormat="false" ht="13.8" hidden="false" customHeight="false" outlineLevel="0" collapsed="false">
      <c r="A791" s="0" t="s">
        <v>832</v>
      </c>
      <c r="B791" s="1" t="s">
        <v>823</v>
      </c>
      <c r="C791" s="1" t="n">
        <v>1850</v>
      </c>
      <c r="D791" s="1" t="n">
        <v>1910</v>
      </c>
      <c r="E791" s="1" t="n">
        <v>1840</v>
      </c>
      <c r="F791" s="1" t="n">
        <v>1900</v>
      </c>
      <c r="G791" s="1" t="n">
        <v>2848300</v>
      </c>
      <c r="H791" s="0" t="n">
        <f aca="false">(D791+E791)/2</f>
        <v>1875</v>
      </c>
      <c r="I791" s="0" t="n">
        <f aca="false">H791*G791/1000000</f>
        <v>5340.5625</v>
      </c>
      <c r="P791" s="0" t="n">
        <f aca="false">IF(F791&gt;C791,1,0)</f>
        <v>1</v>
      </c>
    </row>
    <row r="792" customFormat="false" ht="13.8" hidden="false" customHeight="false" outlineLevel="0" collapsed="false">
      <c r="A792" s="0" t="s">
        <v>833</v>
      </c>
      <c r="B792" s="1" t="s">
        <v>823</v>
      </c>
      <c r="C792" s="1" t="n">
        <v>1800</v>
      </c>
      <c r="D792" s="1" t="n">
        <v>1855</v>
      </c>
      <c r="E792" s="1" t="n">
        <v>1800</v>
      </c>
      <c r="F792" s="1" t="n">
        <v>1840</v>
      </c>
      <c r="G792" s="1" t="n">
        <v>3134200</v>
      </c>
      <c r="H792" s="0" t="n">
        <f aca="false">(D792+E792)/2</f>
        <v>1827.5</v>
      </c>
      <c r="I792" s="0" t="n">
        <f aca="false">H792*G792/1000000</f>
        <v>5727.7505</v>
      </c>
      <c r="P792" s="0" t="n">
        <f aca="false">IF(F792&gt;C792,1,0)</f>
        <v>1</v>
      </c>
    </row>
    <row r="793" customFormat="false" ht="13.8" hidden="false" customHeight="false" outlineLevel="0" collapsed="false">
      <c r="A793" s="0" t="s">
        <v>834</v>
      </c>
      <c r="B793" s="1" t="s">
        <v>823</v>
      </c>
      <c r="C793" s="1" t="n">
        <v>1790</v>
      </c>
      <c r="D793" s="1" t="n">
        <v>1805</v>
      </c>
      <c r="E793" s="1" t="n">
        <v>1790</v>
      </c>
      <c r="F793" s="1" t="n">
        <v>1795</v>
      </c>
      <c r="G793" s="1" t="n">
        <v>633000</v>
      </c>
      <c r="H793" s="0" t="n">
        <f aca="false">(D793+E793)/2</f>
        <v>1797.5</v>
      </c>
      <c r="I793" s="0" t="n">
        <f aca="false">H793*G793/1000000</f>
        <v>1137.8175</v>
      </c>
      <c r="P793" s="0" t="n">
        <f aca="false">IF(F793&gt;C793,1,0)</f>
        <v>1</v>
      </c>
    </row>
    <row r="794" customFormat="false" ht="13.8" hidden="false" customHeight="false" outlineLevel="0" collapsed="false">
      <c r="A794" s="0" t="s">
        <v>835</v>
      </c>
      <c r="B794" s="1" t="s">
        <v>823</v>
      </c>
      <c r="C794" s="1" t="n">
        <v>1805</v>
      </c>
      <c r="D794" s="1" t="n">
        <v>1810</v>
      </c>
      <c r="E794" s="1" t="n">
        <v>1780</v>
      </c>
      <c r="F794" s="1" t="n">
        <v>1790</v>
      </c>
      <c r="G794" s="1" t="n">
        <v>357200</v>
      </c>
      <c r="H794" s="0" t="n">
        <f aca="false">(D794+E794)/2</f>
        <v>1795</v>
      </c>
      <c r="I794" s="0" t="n">
        <f aca="false">H794*G794/1000000</f>
        <v>641.174</v>
      </c>
      <c r="P794" s="0" t="n">
        <f aca="false">IF(F794&gt;C794,1,0)</f>
        <v>0</v>
      </c>
    </row>
    <row r="795" customFormat="false" ht="13.8" hidden="false" customHeight="false" outlineLevel="0" collapsed="false">
      <c r="A795" s="0" t="s">
        <v>836</v>
      </c>
      <c r="B795" s="1" t="s">
        <v>823</v>
      </c>
      <c r="C795" s="1" t="n">
        <v>1755</v>
      </c>
      <c r="D795" s="1" t="n">
        <v>1800</v>
      </c>
      <c r="E795" s="1" t="n">
        <v>1750</v>
      </c>
      <c r="F795" s="1" t="n">
        <v>1785</v>
      </c>
      <c r="G795" s="1" t="n">
        <v>640500</v>
      </c>
      <c r="H795" s="0" t="n">
        <f aca="false">(D795+E795)/2</f>
        <v>1775</v>
      </c>
      <c r="I795" s="0" t="n">
        <f aca="false">H795*G795/1000000</f>
        <v>1136.8875</v>
      </c>
      <c r="P795" s="0" t="n">
        <f aca="false">IF(F795&gt;C795,1,0)</f>
        <v>1</v>
      </c>
    </row>
    <row r="796" customFormat="false" ht="13.8" hidden="false" customHeight="false" outlineLevel="0" collapsed="false">
      <c r="A796" s="0" t="s">
        <v>837</v>
      </c>
      <c r="B796" s="1" t="s">
        <v>823</v>
      </c>
      <c r="C796" s="1" t="n">
        <v>1780</v>
      </c>
      <c r="D796" s="1" t="n">
        <v>1780</v>
      </c>
      <c r="E796" s="1" t="n">
        <v>1745</v>
      </c>
      <c r="F796" s="1" t="n">
        <v>1750</v>
      </c>
      <c r="G796" s="1" t="n">
        <v>2847500</v>
      </c>
      <c r="H796" s="0" t="n">
        <f aca="false">(D796+E796)/2</f>
        <v>1762.5</v>
      </c>
      <c r="I796" s="0" t="n">
        <f aca="false">H796*G796/1000000</f>
        <v>5018.71875</v>
      </c>
      <c r="P796" s="0" t="n">
        <f aca="false">IF(F796&gt;C796,1,0)</f>
        <v>0</v>
      </c>
    </row>
    <row r="797" customFormat="false" ht="13.8" hidden="false" customHeight="false" outlineLevel="0" collapsed="false">
      <c r="A797" s="0" t="s">
        <v>838</v>
      </c>
      <c r="B797" s="1" t="s">
        <v>823</v>
      </c>
      <c r="C797" s="1" t="n">
        <v>1780</v>
      </c>
      <c r="D797" s="1" t="n">
        <v>1780</v>
      </c>
      <c r="E797" s="1" t="n">
        <v>1740</v>
      </c>
      <c r="F797" s="1" t="n">
        <v>1740</v>
      </c>
      <c r="G797" s="1" t="n">
        <v>1567100</v>
      </c>
      <c r="H797" s="0" t="n">
        <f aca="false">(D797+E797)/2</f>
        <v>1760</v>
      </c>
      <c r="I797" s="0" t="n">
        <f aca="false">H797*G797/1000000</f>
        <v>2758.096</v>
      </c>
      <c r="P797" s="0" t="n">
        <f aca="false">IF(F797&gt;C797,1,0)</f>
        <v>0</v>
      </c>
    </row>
    <row r="798" customFormat="false" ht="13.8" hidden="false" customHeight="false" outlineLevel="0" collapsed="false">
      <c r="A798" s="0" t="s">
        <v>839</v>
      </c>
      <c r="B798" s="1" t="s">
        <v>823</v>
      </c>
      <c r="C798" s="1" t="n">
        <v>1785</v>
      </c>
      <c r="D798" s="1" t="n">
        <v>1825</v>
      </c>
      <c r="E798" s="1" t="n">
        <v>1775</v>
      </c>
      <c r="F798" s="1" t="n">
        <v>1785</v>
      </c>
      <c r="G798" s="1" t="n">
        <v>647900</v>
      </c>
      <c r="H798" s="0" t="n">
        <f aca="false">(D798+E798)/2</f>
        <v>1800</v>
      </c>
      <c r="I798" s="0" t="n">
        <f aca="false">H798*G798/1000000</f>
        <v>1166.22</v>
      </c>
      <c r="P798" s="0" t="n">
        <f aca="false">IF(F798&gt;C798,1,0)</f>
        <v>0</v>
      </c>
    </row>
    <row r="799" customFormat="false" ht="13.8" hidden="false" customHeight="false" outlineLevel="0" collapsed="false">
      <c r="A799" s="0" t="s">
        <v>840</v>
      </c>
      <c r="B799" s="1" t="s">
        <v>823</v>
      </c>
      <c r="C799" s="1" t="n">
        <v>1780</v>
      </c>
      <c r="D799" s="1" t="n">
        <v>1795</v>
      </c>
      <c r="E799" s="1" t="n">
        <v>1770</v>
      </c>
      <c r="F799" s="1" t="n">
        <v>1785</v>
      </c>
      <c r="G799" s="1" t="n">
        <v>603800</v>
      </c>
      <c r="H799" s="0" t="n">
        <f aca="false">(D799+E799)/2</f>
        <v>1782.5</v>
      </c>
      <c r="I799" s="0" t="n">
        <f aca="false">H799*G799/1000000</f>
        <v>1076.2735</v>
      </c>
      <c r="P799" s="0" t="n">
        <f aca="false">IF(F799&gt;C799,1,0)</f>
        <v>1</v>
      </c>
    </row>
    <row r="800" customFormat="false" ht="13.8" hidden="false" customHeight="false" outlineLevel="0" collapsed="false">
      <c r="A800" s="0" t="s">
        <v>841</v>
      </c>
      <c r="B800" s="1" t="s">
        <v>823</v>
      </c>
      <c r="C800" s="1" t="n">
        <v>1770</v>
      </c>
      <c r="D800" s="1" t="n">
        <v>1785</v>
      </c>
      <c r="E800" s="1" t="n">
        <v>1735</v>
      </c>
      <c r="F800" s="1" t="n">
        <v>1780</v>
      </c>
      <c r="G800" s="1" t="n">
        <v>670900</v>
      </c>
      <c r="H800" s="0" t="n">
        <f aca="false">(D800+E800)/2</f>
        <v>1760</v>
      </c>
      <c r="I800" s="0" t="n">
        <f aca="false">H800*G800/1000000</f>
        <v>1180.784</v>
      </c>
      <c r="P800" s="0" t="n">
        <f aca="false">IF(F800&gt;C800,1,0)</f>
        <v>1</v>
      </c>
    </row>
    <row r="801" customFormat="false" ht="13.8" hidden="false" customHeight="false" outlineLevel="0" collapsed="false">
      <c r="A801" s="0" t="s">
        <v>842</v>
      </c>
      <c r="B801" s="1" t="s">
        <v>823</v>
      </c>
      <c r="C801" s="1" t="n">
        <v>1800</v>
      </c>
      <c r="D801" s="1" t="n">
        <v>1805</v>
      </c>
      <c r="E801" s="1" t="n">
        <v>1755</v>
      </c>
      <c r="F801" s="1" t="n">
        <v>1770</v>
      </c>
      <c r="G801" s="1" t="n">
        <v>2362200</v>
      </c>
      <c r="H801" s="0" t="n">
        <f aca="false">(D801+E801)/2</f>
        <v>1780</v>
      </c>
      <c r="I801" s="0" t="n">
        <f aca="false">H801*G801/1000000</f>
        <v>4204.716</v>
      </c>
      <c r="P801" s="0" t="n">
        <f aca="false">IF(F801&gt;C801,1,0)</f>
        <v>0</v>
      </c>
    </row>
    <row r="802" customFormat="false" ht="13.8" hidden="false" customHeight="false" outlineLevel="0" collapsed="false">
      <c r="A802" s="0" t="s">
        <v>843</v>
      </c>
      <c r="B802" s="1" t="s">
        <v>823</v>
      </c>
      <c r="C802" s="1" t="n">
        <v>1830</v>
      </c>
      <c r="D802" s="1" t="n">
        <v>1830</v>
      </c>
      <c r="E802" s="1" t="n">
        <v>1805</v>
      </c>
      <c r="F802" s="1" t="n">
        <v>1805</v>
      </c>
      <c r="G802" s="1" t="n">
        <v>628800</v>
      </c>
      <c r="H802" s="0" t="n">
        <f aca="false">(D802+E802)/2</f>
        <v>1817.5</v>
      </c>
      <c r="I802" s="0" t="n">
        <f aca="false">H802*G802/1000000</f>
        <v>1142.844</v>
      </c>
      <c r="P802" s="0" t="n">
        <f aca="false">IF(F802&gt;C802,1,0)</f>
        <v>0</v>
      </c>
    </row>
    <row r="803" customFormat="false" ht="13.8" hidden="false" customHeight="false" outlineLevel="0" collapsed="false">
      <c r="A803" s="0" t="s">
        <v>844</v>
      </c>
      <c r="B803" s="1" t="s">
        <v>823</v>
      </c>
      <c r="C803" s="1" t="n">
        <v>1840</v>
      </c>
      <c r="D803" s="1" t="n">
        <v>1870</v>
      </c>
      <c r="E803" s="1" t="n">
        <v>1820</v>
      </c>
      <c r="F803" s="1" t="n">
        <v>1825</v>
      </c>
      <c r="G803" s="1" t="n">
        <v>3542400</v>
      </c>
      <c r="H803" s="0" t="n">
        <f aca="false">(D803+E803)/2</f>
        <v>1845</v>
      </c>
      <c r="I803" s="0" t="n">
        <f aca="false">H803*G803/1000000</f>
        <v>6535.728</v>
      </c>
      <c r="P803" s="0" t="n">
        <f aca="false">IF(F803&gt;C803,1,0)</f>
        <v>0</v>
      </c>
    </row>
    <row r="804" customFormat="false" ht="13.8" hidden="false" customHeight="false" outlineLevel="0" collapsed="false">
      <c r="A804" s="0" t="s">
        <v>845</v>
      </c>
      <c r="B804" s="1" t="s">
        <v>823</v>
      </c>
      <c r="C804" s="1" t="n">
        <v>1785</v>
      </c>
      <c r="D804" s="1" t="n">
        <v>1825</v>
      </c>
      <c r="E804" s="1" t="n">
        <v>1785</v>
      </c>
      <c r="F804" s="1" t="n">
        <v>1825</v>
      </c>
      <c r="G804" s="1" t="n">
        <v>1526700</v>
      </c>
      <c r="H804" s="0" t="n">
        <f aca="false">(D804+E804)/2</f>
        <v>1805</v>
      </c>
      <c r="I804" s="0" t="n">
        <f aca="false">H804*G804/1000000</f>
        <v>2755.6935</v>
      </c>
      <c r="P804" s="0" t="n">
        <f aca="false">IF(F804&gt;C804,1,0)</f>
        <v>1</v>
      </c>
    </row>
    <row r="805" customFormat="false" ht="13.8" hidden="false" customHeight="false" outlineLevel="0" collapsed="false">
      <c r="A805" s="0" t="s">
        <v>846</v>
      </c>
      <c r="B805" s="1" t="s">
        <v>823</v>
      </c>
      <c r="C805" s="1" t="n">
        <v>1765</v>
      </c>
      <c r="D805" s="1" t="n">
        <v>1820</v>
      </c>
      <c r="E805" s="1" t="n">
        <v>1765</v>
      </c>
      <c r="F805" s="1" t="n">
        <v>1785</v>
      </c>
      <c r="G805" s="1" t="n">
        <v>798000</v>
      </c>
      <c r="H805" s="0" t="n">
        <f aca="false">(D805+E805)/2</f>
        <v>1792.5</v>
      </c>
      <c r="I805" s="0" t="n">
        <f aca="false">H805*G805/1000000</f>
        <v>1430.415</v>
      </c>
      <c r="P805" s="0" t="n">
        <f aca="false">IF(F805&gt;C805,1,0)</f>
        <v>1</v>
      </c>
    </row>
    <row r="806" customFormat="false" ht="13.8" hidden="false" customHeight="false" outlineLevel="0" collapsed="false">
      <c r="A806" s="0" t="s">
        <v>847</v>
      </c>
      <c r="B806" s="1" t="s">
        <v>823</v>
      </c>
      <c r="C806" s="1" t="n">
        <v>1775</v>
      </c>
      <c r="D806" s="1" t="n">
        <v>1775</v>
      </c>
      <c r="E806" s="1" t="n">
        <v>1675</v>
      </c>
      <c r="F806" s="1" t="n">
        <v>1765</v>
      </c>
      <c r="G806" s="1" t="n">
        <v>1166300</v>
      </c>
      <c r="H806" s="0" t="n">
        <f aca="false">(D806+E806)/2</f>
        <v>1725</v>
      </c>
      <c r="I806" s="0" t="n">
        <f aca="false">H806*G806/1000000</f>
        <v>2011.8675</v>
      </c>
      <c r="P806" s="0" t="n">
        <f aca="false">IF(F806&gt;C806,1,0)</f>
        <v>0</v>
      </c>
    </row>
    <row r="807" customFormat="false" ht="13.8" hidden="false" customHeight="false" outlineLevel="0" collapsed="false">
      <c r="A807" s="0" t="s">
        <v>848</v>
      </c>
      <c r="B807" s="1" t="s">
        <v>823</v>
      </c>
      <c r="C807" s="1" t="n">
        <v>1775</v>
      </c>
      <c r="D807" s="1" t="n">
        <v>1790</v>
      </c>
      <c r="E807" s="1" t="n">
        <v>1755</v>
      </c>
      <c r="F807" s="1" t="n">
        <v>1770</v>
      </c>
      <c r="G807" s="1" t="n">
        <v>599200</v>
      </c>
      <c r="H807" s="0" t="n">
        <f aca="false">(D807+E807)/2</f>
        <v>1772.5</v>
      </c>
      <c r="I807" s="0" t="n">
        <f aca="false">H807*G807/1000000</f>
        <v>1062.082</v>
      </c>
      <c r="P807" s="0" t="n">
        <f aca="false">IF(F807&gt;C807,1,0)</f>
        <v>0</v>
      </c>
    </row>
    <row r="808" customFormat="false" ht="13.8" hidden="false" customHeight="false" outlineLevel="0" collapsed="false">
      <c r="A808" s="0" t="s">
        <v>849</v>
      </c>
      <c r="B808" s="1" t="s">
        <v>823</v>
      </c>
      <c r="C808" s="1" t="n">
        <v>1805</v>
      </c>
      <c r="D808" s="1" t="n">
        <v>1815</v>
      </c>
      <c r="E808" s="1" t="n">
        <v>1755</v>
      </c>
      <c r="F808" s="1" t="n">
        <v>1765</v>
      </c>
      <c r="G808" s="1" t="n">
        <v>1477000</v>
      </c>
      <c r="H808" s="0" t="n">
        <f aca="false">(D808+E808)/2</f>
        <v>1785</v>
      </c>
      <c r="I808" s="0" t="n">
        <f aca="false">H808*G808/1000000</f>
        <v>2636.445</v>
      </c>
      <c r="P808" s="0" t="n">
        <f aca="false">IF(F808&gt;C808,1,0)</f>
        <v>0</v>
      </c>
    </row>
    <row r="809" customFormat="false" ht="13.8" hidden="false" customHeight="false" outlineLevel="0" collapsed="false">
      <c r="A809" s="0" t="s">
        <v>850</v>
      </c>
      <c r="B809" s="1" t="s">
        <v>823</v>
      </c>
      <c r="C809" s="1" t="n">
        <v>1780</v>
      </c>
      <c r="D809" s="1" t="n">
        <v>1855</v>
      </c>
      <c r="E809" s="1" t="n">
        <v>1780</v>
      </c>
      <c r="F809" s="1" t="n">
        <v>1790</v>
      </c>
      <c r="G809" s="1" t="n">
        <v>4935400</v>
      </c>
      <c r="H809" s="0" t="n">
        <f aca="false">(D809+E809)/2</f>
        <v>1817.5</v>
      </c>
      <c r="I809" s="0" t="n">
        <f aca="false">H809*G809/1000000</f>
        <v>8970.0895</v>
      </c>
      <c r="P809" s="0" t="n">
        <f aca="false">IF(F809&gt;C809,1,0)</f>
        <v>1</v>
      </c>
    </row>
    <row r="810" customFormat="false" ht="13.8" hidden="false" customHeight="false" outlineLevel="0" collapsed="false">
      <c r="A810" s="0" t="s">
        <v>851</v>
      </c>
      <c r="B810" s="1" t="s">
        <v>823</v>
      </c>
      <c r="C810" s="1" t="n">
        <v>1750</v>
      </c>
      <c r="D810" s="1" t="n">
        <v>1825</v>
      </c>
      <c r="E810" s="1" t="n">
        <v>1730</v>
      </c>
      <c r="F810" s="1" t="n">
        <v>1785</v>
      </c>
      <c r="G810" s="1" t="n">
        <v>4559500</v>
      </c>
      <c r="H810" s="0" t="n">
        <f aca="false">(D810+E810)/2</f>
        <v>1777.5</v>
      </c>
      <c r="I810" s="0" t="n">
        <f aca="false">H810*G810/1000000</f>
        <v>8104.51125</v>
      </c>
      <c r="P810" s="0" t="n">
        <f aca="false">IF(F810&gt;C810,1,0)</f>
        <v>1</v>
      </c>
    </row>
    <row r="811" customFormat="false" ht="13.8" hidden="false" customHeight="false" outlineLevel="0" collapsed="false">
      <c r="A811" s="0" t="s">
        <v>852</v>
      </c>
      <c r="B811" s="1" t="s">
        <v>823</v>
      </c>
      <c r="C811" s="1" t="n">
        <v>1710</v>
      </c>
      <c r="D811" s="1" t="n">
        <v>1750</v>
      </c>
      <c r="E811" s="1" t="n">
        <v>1710</v>
      </c>
      <c r="F811" s="1" t="n">
        <v>1750</v>
      </c>
      <c r="G811" s="1" t="n">
        <v>1093800</v>
      </c>
      <c r="H811" s="0" t="n">
        <f aca="false">(D811+E811)/2</f>
        <v>1730</v>
      </c>
      <c r="I811" s="0" t="n">
        <f aca="false">H811*G811/1000000</f>
        <v>1892.274</v>
      </c>
      <c r="P811" s="0" t="n">
        <f aca="false">IF(F811&gt;C811,1,0)</f>
        <v>1</v>
      </c>
    </row>
    <row r="812" customFormat="false" ht="13.8" hidden="false" customHeight="false" outlineLevel="0" collapsed="false">
      <c r="A812" s="0" t="s">
        <v>853</v>
      </c>
      <c r="B812" s="1" t="s">
        <v>854</v>
      </c>
      <c r="C812" s="1" t="n">
        <v>185</v>
      </c>
      <c r="D812" s="1" t="n">
        <v>191</v>
      </c>
      <c r="E812" s="1" t="n">
        <v>184</v>
      </c>
      <c r="F812" s="1" t="n">
        <v>184</v>
      </c>
      <c r="G812" s="1" t="n">
        <v>113400</v>
      </c>
      <c r="H812" s="0" t="n">
        <f aca="false">(D812+E812)/2</f>
        <v>187.5</v>
      </c>
      <c r="I812" s="0" t="n">
        <f aca="false">H812*G812/1000000</f>
        <v>21.2625</v>
      </c>
      <c r="J812" s="0" t="n">
        <f aca="false">SUM(I812:I841)</f>
        <v>3281.28195</v>
      </c>
      <c r="K812" s="0" t="n">
        <f aca="false">AVERAGE(I812:I841)</f>
        <v>109.376065</v>
      </c>
      <c r="L812" s="0" t="n">
        <f aca="false">AVERAGE(G812:G841)</f>
        <v>629916.666666667</v>
      </c>
      <c r="M812" s="0" t="n">
        <f aca="false">_xlfn.STDEV.S(G812:G841)/L812</f>
        <v>1.54164518325438</v>
      </c>
      <c r="N812" s="0" t="n">
        <f aca="false">MIN(I812:I841)</f>
        <v>0.9052</v>
      </c>
      <c r="O812" s="0" t="n">
        <f aca="false">MAX(I812:I841)</f>
        <v>830.49</v>
      </c>
      <c r="P812" s="0" t="n">
        <f aca="false">IF(F812&gt;C812,1,0)</f>
        <v>0</v>
      </c>
      <c r="Q812" s="0" t="n">
        <f aca="false">SUM(P812:P841)</f>
        <v>14</v>
      </c>
    </row>
    <row r="813" customFormat="false" ht="13.8" hidden="false" customHeight="false" outlineLevel="0" collapsed="false">
      <c r="A813" s="0" t="s">
        <v>855</v>
      </c>
      <c r="B813" s="1" t="s">
        <v>854</v>
      </c>
      <c r="C813" s="1" t="n">
        <v>187</v>
      </c>
      <c r="D813" s="1" t="n">
        <v>192</v>
      </c>
      <c r="E813" s="1" t="n">
        <v>184</v>
      </c>
      <c r="F813" s="1" t="n">
        <v>184</v>
      </c>
      <c r="G813" s="1" t="n">
        <v>222900</v>
      </c>
      <c r="H813" s="0" t="n">
        <f aca="false">(D813+E813)/2</f>
        <v>188</v>
      </c>
      <c r="I813" s="0" t="n">
        <f aca="false">H813*G813/1000000</f>
        <v>41.9052</v>
      </c>
      <c r="P813" s="0" t="n">
        <f aca="false">IF(F813&gt;C813,1,0)</f>
        <v>0</v>
      </c>
    </row>
    <row r="814" customFormat="false" ht="13.8" hidden="false" customHeight="false" outlineLevel="0" collapsed="false">
      <c r="A814" s="0" t="s">
        <v>856</v>
      </c>
      <c r="B814" s="1" t="s">
        <v>854</v>
      </c>
      <c r="C814" s="1" t="n">
        <v>186</v>
      </c>
      <c r="D814" s="1" t="n">
        <v>188</v>
      </c>
      <c r="E814" s="1" t="n">
        <v>184</v>
      </c>
      <c r="F814" s="1" t="n">
        <v>186</v>
      </c>
      <c r="G814" s="1" t="n">
        <v>10000</v>
      </c>
      <c r="H814" s="0" t="n">
        <f aca="false">(D814+E814)/2</f>
        <v>186</v>
      </c>
      <c r="I814" s="0" t="n">
        <f aca="false">H814*G814/1000000</f>
        <v>1.86</v>
      </c>
      <c r="P814" s="0" t="n">
        <f aca="false">IF(F814&gt;C814,1,0)</f>
        <v>0</v>
      </c>
    </row>
    <row r="815" customFormat="false" ht="13.8" hidden="false" customHeight="false" outlineLevel="0" collapsed="false">
      <c r="A815" s="0" t="s">
        <v>857</v>
      </c>
      <c r="B815" s="1" t="s">
        <v>854</v>
      </c>
      <c r="C815" s="1" t="n">
        <v>190</v>
      </c>
      <c r="D815" s="1" t="n">
        <v>191</v>
      </c>
      <c r="E815" s="1" t="n">
        <v>181</v>
      </c>
      <c r="F815" s="1" t="n">
        <v>184</v>
      </c>
      <c r="G815" s="1" t="n">
        <v>100200</v>
      </c>
      <c r="H815" s="0" t="n">
        <f aca="false">(D815+E815)/2</f>
        <v>186</v>
      </c>
      <c r="I815" s="0" t="n">
        <f aca="false">H815*G815/1000000</f>
        <v>18.6372</v>
      </c>
      <c r="P815" s="0" t="n">
        <f aca="false">IF(F815&gt;C815,1,0)</f>
        <v>0</v>
      </c>
    </row>
    <row r="816" customFormat="false" ht="13.8" hidden="false" customHeight="false" outlineLevel="0" collapsed="false">
      <c r="A816" s="0" t="s">
        <v>858</v>
      </c>
      <c r="B816" s="1" t="s">
        <v>854</v>
      </c>
      <c r="C816" s="1" t="n">
        <v>185</v>
      </c>
      <c r="D816" s="1" t="n">
        <v>191</v>
      </c>
      <c r="E816" s="1" t="n">
        <v>185</v>
      </c>
      <c r="F816" s="1" t="n">
        <v>190</v>
      </c>
      <c r="G816" s="1" t="n">
        <v>672400</v>
      </c>
      <c r="H816" s="0" t="n">
        <f aca="false">(D816+E816)/2</f>
        <v>188</v>
      </c>
      <c r="I816" s="0" t="n">
        <f aca="false">H816*G816/1000000</f>
        <v>126.4112</v>
      </c>
      <c r="P816" s="0" t="n">
        <f aca="false">IF(F816&gt;C816,1,0)</f>
        <v>1</v>
      </c>
    </row>
    <row r="817" customFormat="false" ht="13.8" hidden="false" customHeight="false" outlineLevel="0" collapsed="false">
      <c r="A817" s="0" t="s">
        <v>859</v>
      </c>
      <c r="B817" s="1" t="s">
        <v>854</v>
      </c>
      <c r="C817" s="1" t="n">
        <v>185</v>
      </c>
      <c r="D817" s="1" t="n">
        <v>188</v>
      </c>
      <c r="E817" s="1" t="n">
        <v>181</v>
      </c>
      <c r="F817" s="1" t="n">
        <v>186</v>
      </c>
      <c r="G817" s="1" t="n">
        <v>228200</v>
      </c>
      <c r="H817" s="0" t="n">
        <f aca="false">(D817+E817)/2</f>
        <v>184.5</v>
      </c>
      <c r="I817" s="0" t="n">
        <f aca="false">H817*G817/1000000</f>
        <v>42.1029</v>
      </c>
      <c r="P817" s="0" t="n">
        <f aca="false">IF(F817&gt;C817,1,0)</f>
        <v>1</v>
      </c>
    </row>
    <row r="818" customFormat="false" ht="13.8" hidden="false" customHeight="false" outlineLevel="0" collapsed="false">
      <c r="A818" s="0" t="s">
        <v>860</v>
      </c>
      <c r="B818" s="1" t="s">
        <v>854</v>
      </c>
      <c r="C818" s="1" t="n">
        <v>193</v>
      </c>
      <c r="D818" s="1" t="n">
        <v>195</v>
      </c>
      <c r="E818" s="1" t="n">
        <v>182</v>
      </c>
      <c r="F818" s="1" t="n">
        <v>185</v>
      </c>
      <c r="G818" s="1" t="n">
        <v>235300</v>
      </c>
      <c r="H818" s="0" t="n">
        <f aca="false">(D818+E818)/2</f>
        <v>188.5</v>
      </c>
      <c r="I818" s="0" t="n">
        <f aca="false">H818*G818/1000000</f>
        <v>44.35405</v>
      </c>
      <c r="P818" s="0" t="n">
        <f aca="false">IF(F818&gt;C818,1,0)</f>
        <v>0</v>
      </c>
    </row>
    <row r="819" customFormat="false" ht="13.8" hidden="false" customHeight="false" outlineLevel="0" collapsed="false">
      <c r="A819" s="0" t="s">
        <v>861</v>
      </c>
      <c r="B819" s="1" t="s">
        <v>854</v>
      </c>
      <c r="C819" s="1" t="n">
        <v>191</v>
      </c>
      <c r="D819" s="1" t="n">
        <v>198</v>
      </c>
      <c r="E819" s="1" t="n">
        <v>187</v>
      </c>
      <c r="F819" s="1" t="n">
        <v>193</v>
      </c>
      <c r="G819" s="1" t="n">
        <v>568200</v>
      </c>
      <c r="H819" s="0" t="n">
        <f aca="false">(D819+E819)/2</f>
        <v>192.5</v>
      </c>
      <c r="I819" s="0" t="n">
        <f aca="false">H819*G819/1000000</f>
        <v>109.3785</v>
      </c>
      <c r="P819" s="0" t="n">
        <f aca="false">IF(F819&gt;C819,1,0)</f>
        <v>1</v>
      </c>
    </row>
    <row r="820" customFormat="false" ht="13.8" hidden="false" customHeight="false" outlineLevel="0" collapsed="false">
      <c r="A820" s="0" t="s">
        <v>862</v>
      </c>
      <c r="B820" s="1" t="s">
        <v>854</v>
      </c>
      <c r="C820" s="1" t="n">
        <v>188</v>
      </c>
      <c r="D820" s="1" t="n">
        <v>202</v>
      </c>
      <c r="E820" s="1" t="n">
        <v>188</v>
      </c>
      <c r="F820" s="1" t="n">
        <v>191</v>
      </c>
      <c r="G820" s="1" t="n">
        <v>894700</v>
      </c>
      <c r="H820" s="0" t="n">
        <f aca="false">(D820+E820)/2</f>
        <v>195</v>
      </c>
      <c r="I820" s="0" t="n">
        <f aca="false">H820*G820/1000000</f>
        <v>174.4665</v>
      </c>
      <c r="P820" s="0" t="n">
        <f aca="false">IF(F820&gt;C820,1,0)</f>
        <v>1</v>
      </c>
    </row>
    <row r="821" customFormat="false" ht="13.8" hidden="false" customHeight="false" outlineLevel="0" collapsed="false">
      <c r="A821" s="0" t="s">
        <v>863</v>
      </c>
      <c r="B821" s="1" t="s">
        <v>854</v>
      </c>
      <c r="C821" s="1" t="n">
        <v>222</v>
      </c>
      <c r="D821" s="1" t="n">
        <v>230</v>
      </c>
      <c r="E821" s="1" t="n">
        <v>185</v>
      </c>
      <c r="F821" s="1" t="n">
        <v>191</v>
      </c>
      <c r="G821" s="1" t="n">
        <v>3259800</v>
      </c>
      <c r="H821" s="0" t="n">
        <f aca="false">(D821+E821)/2</f>
        <v>207.5</v>
      </c>
      <c r="I821" s="0" t="n">
        <f aca="false">H821*G821/1000000</f>
        <v>676.4085</v>
      </c>
      <c r="P821" s="0" t="n">
        <f aca="false">IF(F821&gt;C821,1,0)</f>
        <v>0</v>
      </c>
    </row>
    <row r="822" customFormat="false" ht="13.8" hidden="false" customHeight="false" outlineLevel="0" collapsed="false">
      <c r="A822" s="0" t="s">
        <v>864</v>
      </c>
      <c r="B822" s="1" t="s">
        <v>854</v>
      </c>
      <c r="C822" s="1" t="n">
        <v>160</v>
      </c>
      <c r="D822" s="1" t="n">
        <v>216</v>
      </c>
      <c r="E822" s="1" t="n">
        <v>160</v>
      </c>
      <c r="F822" s="1" t="n">
        <v>216</v>
      </c>
      <c r="G822" s="1" t="n">
        <v>4417500</v>
      </c>
      <c r="H822" s="0" t="n">
        <f aca="false">(D822+E822)/2</f>
        <v>188</v>
      </c>
      <c r="I822" s="0" t="n">
        <f aca="false">H822*G822/1000000</f>
        <v>830.49</v>
      </c>
      <c r="P822" s="0" t="n">
        <f aca="false">IF(F822&gt;C822,1,0)</f>
        <v>1</v>
      </c>
    </row>
    <row r="823" customFormat="false" ht="13.8" hidden="false" customHeight="false" outlineLevel="0" collapsed="false">
      <c r="A823" s="0" t="s">
        <v>865</v>
      </c>
      <c r="B823" s="1" t="s">
        <v>854</v>
      </c>
      <c r="C823" s="1" t="n">
        <v>150</v>
      </c>
      <c r="D823" s="1" t="n">
        <v>160</v>
      </c>
      <c r="E823" s="1" t="n">
        <v>150</v>
      </c>
      <c r="F823" s="1" t="n">
        <v>160</v>
      </c>
      <c r="G823" s="1" t="n">
        <v>32700</v>
      </c>
      <c r="H823" s="0" t="n">
        <f aca="false">(D823+E823)/2</f>
        <v>155</v>
      </c>
      <c r="I823" s="0" t="n">
        <f aca="false">H823*G823/1000000</f>
        <v>5.0685</v>
      </c>
      <c r="P823" s="0" t="n">
        <f aca="false">IF(F823&gt;C823,1,0)</f>
        <v>1</v>
      </c>
    </row>
    <row r="824" customFormat="false" ht="13.8" hidden="false" customHeight="false" outlineLevel="0" collapsed="false">
      <c r="A824" s="0" t="s">
        <v>866</v>
      </c>
      <c r="B824" s="1" t="s">
        <v>854</v>
      </c>
      <c r="C824" s="1" t="n">
        <v>139</v>
      </c>
      <c r="D824" s="1" t="n">
        <v>150</v>
      </c>
      <c r="E824" s="1" t="n">
        <v>139</v>
      </c>
      <c r="F824" s="1" t="n">
        <v>150</v>
      </c>
      <c r="G824" s="1" t="n">
        <v>91500</v>
      </c>
      <c r="H824" s="0" t="n">
        <f aca="false">(D824+E824)/2</f>
        <v>144.5</v>
      </c>
      <c r="I824" s="0" t="n">
        <f aca="false">H824*G824/1000000</f>
        <v>13.22175</v>
      </c>
      <c r="P824" s="0" t="n">
        <f aca="false">IF(F824&gt;C824,1,0)</f>
        <v>1</v>
      </c>
    </row>
    <row r="825" customFormat="false" ht="13.8" hidden="false" customHeight="false" outlineLevel="0" collapsed="false">
      <c r="A825" s="0" t="s">
        <v>867</v>
      </c>
      <c r="B825" s="1" t="s">
        <v>854</v>
      </c>
      <c r="C825" s="1" t="n">
        <v>150</v>
      </c>
      <c r="D825" s="1" t="n">
        <v>150</v>
      </c>
      <c r="E825" s="1" t="n">
        <v>146</v>
      </c>
      <c r="F825" s="1" t="n">
        <v>150</v>
      </c>
      <c r="G825" s="1" t="n">
        <v>33000</v>
      </c>
      <c r="H825" s="0" t="n">
        <f aca="false">(D825+E825)/2</f>
        <v>148</v>
      </c>
      <c r="I825" s="0" t="n">
        <f aca="false">H825*G825/1000000</f>
        <v>4.884</v>
      </c>
      <c r="P825" s="0" t="n">
        <f aca="false">IF(F825&gt;C825,1,0)</f>
        <v>0</v>
      </c>
    </row>
    <row r="826" customFormat="false" ht="13.8" hidden="false" customHeight="false" outlineLevel="0" collapsed="false">
      <c r="A826" s="0" t="s">
        <v>868</v>
      </c>
      <c r="B826" s="1" t="s">
        <v>854</v>
      </c>
      <c r="C826" s="1" t="n">
        <v>147</v>
      </c>
      <c r="D826" s="1" t="n">
        <v>151</v>
      </c>
      <c r="E826" s="1" t="n">
        <v>147</v>
      </c>
      <c r="F826" s="1" t="n">
        <v>150</v>
      </c>
      <c r="G826" s="1" t="n">
        <v>548800</v>
      </c>
      <c r="H826" s="0" t="n">
        <f aca="false">(D826+E826)/2</f>
        <v>149</v>
      </c>
      <c r="I826" s="0" t="n">
        <f aca="false">H826*G826/1000000</f>
        <v>81.7712</v>
      </c>
      <c r="P826" s="0" t="n">
        <f aca="false">IF(F826&gt;C826,1,0)</f>
        <v>1</v>
      </c>
    </row>
    <row r="827" customFormat="false" ht="13.8" hidden="false" customHeight="false" outlineLevel="0" collapsed="false">
      <c r="A827" s="0" t="s">
        <v>869</v>
      </c>
      <c r="B827" s="1" t="s">
        <v>854</v>
      </c>
      <c r="C827" s="1" t="n">
        <v>149</v>
      </c>
      <c r="D827" s="1" t="n">
        <v>152</v>
      </c>
      <c r="E827" s="1" t="n">
        <v>147</v>
      </c>
      <c r="F827" s="1" t="n">
        <v>148</v>
      </c>
      <c r="G827" s="1" t="n">
        <v>165600</v>
      </c>
      <c r="H827" s="0" t="n">
        <f aca="false">(D827+E827)/2</f>
        <v>149.5</v>
      </c>
      <c r="I827" s="0" t="n">
        <f aca="false">H827*G827/1000000</f>
        <v>24.7572</v>
      </c>
      <c r="P827" s="0" t="n">
        <f aca="false">IF(F827&gt;C827,1,0)</f>
        <v>0</v>
      </c>
    </row>
    <row r="828" customFormat="false" ht="13.8" hidden="false" customHeight="false" outlineLevel="0" collapsed="false">
      <c r="A828" s="0" t="s">
        <v>870</v>
      </c>
      <c r="B828" s="1" t="s">
        <v>854</v>
      </c>
      <c r="C828" s="1" t="n">
        <v>147</v>
      </c>
      <c r="D828" s="1" t="n">
        <v>149</v>
      </c>
      <c r="E828" s="1" t="n">
        <v>145</v>
      </c>
      <c r="F828" s="1" t="n">
        <v>149</v>
      </c>
      <c r="G828" s="1" t="n">
        <v>895400</v>
      </c>
      <c r="H828" s="0" t="n">
        <f aca="false">(D828+E828)/2</f>
        <v>147</v>
      </c>
      <c r="I828" s="0" t="n">
        <f aca="false">H828*G828/1000000</f>
        <v>131.6238</v>
      </c>
      <c r="P828" s="0" t="n">
        <f aca="false">IF(F828&gt;C828,1,0)</f>
        <v>1</v>
      </c>
    </row>
    <row r="829" customFormat="false" ht="13.8" hidden="false" customHeight="false" outlineLevel="0" collapsed="false">
      <c r="A829" s="0" t="s">
        <v>871</v>
      </c>
      <c r="B829" s="1" t="s">
        <v>854</v>
      </c>
      <c r="C829" s="1" t="n">
        <v>145</v>
      </c>
      <c r="D829" s="1" t="n">
        <v>148</v>
      </c>
      <c r="E829" s="1" t="n">
        <v>145</v>
      </c>
      <c r="F829" s="1" t="n">
        <v>145</v>
      </c>
      <c r="G829" s="1" t="n">
        <v>1588400</v>
      </c>
      <c r="H829" s="0" t="n">
        <f aca="false">(D829+E829)/2</f>
        <v>146.5</v>
      </c>
      <c r="I829" s="0" t="n">
        <f aca="false">H829*G829/1000000</f>
        <v>232.7006</v>
      </c>
      <c r="P829" s="0" t="n">
        <f aca="false">IF(F829&gt;C829,1,0)</f>
        <v>0</v>
      </c>
    </row>
    <row r="830" customFormat="false" ht="13.8" hidden="false" customHeight="false" outlineLevel="0" collapsed="false">
      <c r="A830" s="0" t="s">
        <v>872</v>
      </c>
      <c r="B830" s="1" t="s">
        <v>854</v>
      </c>
      <c r="C830" s="1" t="n">
        <v>143</v>
      </c>
      <c r="D830" s="1" t="n">
        <v>150</v>
      </c>
      <c r="E830" s="1" t="n">
        <v>143</v>
      </c>
      <c r="F830" s="1" t="n">
        <v>150</v>
      </c>
      <c r="G830" s="1" t="n">
        <v>1062500</v>
      </c>
      <c r="H830" s="0" t="n">
        <f aca="false">(D830+E830)/2</f>
        <v>146.5</v>
      </c>
      <c r="I830" s="0" t="n">
        <f aca="false">H830*G830/1000000</f>
        <v>155.65625</v>
      </c>
      <c r="P830" s="0" t="n">
        <f aca="false">IF(F830&gt;C830,1,0)</f>
        <v>1</v>
      </c>
    </row>
    <row r="831" customFormat="false" ht="13.8" hidden="false" customHeight="false" outlineLevel="0" collapsed="false">
      <c r="A831" s="0" t="s">
        <v>873</v>
      </c>
      <c r="B831" s="1" t="s">
        <v>854</v>
      </c>
      <c r="C831" s="1" t="n">
        <v>149</v>
      </c>
      <c r="D831" s="1" t="n">
        <v>150</v>
      </c>
      <c r="E831" s="1" t="n">
        <v>145</v>
      </c>
      <c r="F831" s="1" t="n">
        <v>150</v>
      </c>
      <c r="G831" s="1" t="n">
        <v>27400</v>
      </c>
      <c r="H831" s="0" t="n">
        <f aca="false">(D831+E831)/2</f>
        <v>147.5</v>
      </c>
      <c r="I831" s="0" t="n">
        <f aca="false">H831*G831/1000000</f>
        <v>4.0415</v>
      </c>
      <c r="P831" s="0" t="n">
        <f aca="false">IF(F831&gt;C831,1,0)</f>
        <v>1</v>
      </c>
    </row>
    <row r="832" customFormat="false" ht="13.8" hidden="false" customHeight="false" outlineLevel="0" collapsed="false">
      <c r="A832" s="0" t="s">
        <v>874</v>
      </c>
      <c r="B832" s="1" t="s">
        <v>854</v>
      </c>
      <c r="C832" s="1" t="n">
        <v>151</v>
      </c>
      <c r="D832" s="1" t="n">
        <v>155</v>
      </c>
      <c r="E832" s="1" t="n">
        <v>146</v>
      </c>
      <c r="F832" s="1" t="n">
        <v>150</v>
      </c>
      <c r="G832" s="1" t="n">
        <v>587100</v>
      </c>
      <c r="H832" s="0" t="n">
        <f aca="false">(D832+E832)/2</f>
        <v>150.5</v>
      </c>
      <c r="I832" s="0" t="n">
        <f aca="false">H832*G832/1000000</f>
        <v>88.35855</v>
      </c>
      <c r="P832" s="0" t="n">
        <f aca="false">IF(F832&gt;C832,1,0)</f>
        <v>0</v>
      </c>
    </row>
    <row r="833" customFormat="false" ht="13.8" hidden="false" customHeight="false" outlineLevel="0" collapsed="false">
      <c r="A833" s="0" t="s">
        <v>875</v>
      </c>
      <c r="B833" s="1" t="s">
        <v>854</v>
      </c>
      <c r="C833" s="1" t="n">
        <v>145</v>
      </c>
      <c r="D833" s="1" t="n">
        <v>149</v>
      </c>
      <c r="E833" s="1" t="n">
        <v>145</v>
      </c>
      <c r="F833" s="1" t="n">
        <v>148</v>
      </c>
      <c r="G833" s="1" t="n">
        <v>106700</v>
      </c>
      <c r="H833" s="0" t="n">
        <f aca="false">(D833+E833)/2</f>
        <v>147</v>
      </c>
      <c r="I833" s="0" t="n">
        <f aca="false">H833*G833/1000000</f>
        <v>15.6849</v>
      </c>
      <c r="P833" s="0" t="n">
        <f aca="false">IF(F833&gt;C833,1,0)</f>
        <v>1</v>
      </c>
    </row>
    <row r="834" customFormat="false" ht="13.8" hidden="false" customHeight="false" outlineLevel="0" collapsed="false">
      <c r="A834" s="0" t="s">
        <v>876</v>
      </c>
      <c r="B834" s="1" t="s">
        <v>854</v>
      </c>
      <c r="C834" s="1" t="n">
        <v>150</v>
      </c>
      <c r="D834" s="1" t="n">
        <v>150</v>
      </c>
      <c r="E834" s="1" t="n">
        <v>142</v>
      </c>
      <c r="F834" s="1" t="n">
        <v>149</v>
      </c>
      <c r="G834" s="1" t="n">
        <v>6200</v>
      </c>
      <c r="H834" s="0" t="n">
        <f aca="false">(D834+E834)/2</f>
        <v>146</v>
      </c>
      <c r="I834" s="0" t="n">
        <f aca="false">H834*G834/1000000</f>
        <v>0.9052</v>
      </c>
      <c r="P834" s="0" t="n">
        <f aca="false">IF(F834&gt;C834,1,0)</f>
        <v>0</v>
      </c>
    </row>
    <row r="835" customFormat="false" ht="13.8" hidden="false" customHeight="false" outlineLevel="0" collapsed="false">
      <c r="A835" s="0" t="s">
        <v>877</v>
      </c>
      <c r="B835" s="1" t="s">
        <v>854</v>
      </c>
      <c r="C835" s="1" t="n">
        <v>148</v>
      </c>
      <c r="D835" s="1" t="n">
        <v>148</v>
      </c>
      <c r="E835" s="1" t="n">
        <v>145</v>
      </c>
      <c r="F835" s="1" t="n">
        <v>145</v>
      </c>
      <c r="G835" s="1" t="n">
        <v>232100</v>
      </c>
      <c r="H835" s="0" t="n">
        <f aca="false">(D835+E835)/2</f>
        <v>146.5</v>
      </c>
      <c r="I835" s="0" t="n">
        <f aca="false">H835*G835/1000000</f>
        <v>34.00265</v>
      </c>
      <c r="P835" s="0" t="n">
        <f aca="false">IF(F835&gt;C835,1,0)</f>
        <v>0</v>
      </c>
    </row>
    <row r="836" customFormat="false" ht="13.8" hidden="false" customHeight="false" outlineLevel="0" collapsed="false">
      <c r="A836" s="0" t="s">
        <v>878</v>
      </c>
      <c r="B836" s="1" t="s">
        <v>854</v>
      </c>
      <c r="C836" s="1" t="n">
        <v>150</v>
      </c>
      <c r="D836" s="1" t="n">
        <v>150</v>
      </c>
      <c r="E836" s="1" t="n">
        <v>145</v>
      </c>
      <c r="F836" s="1" t="n">
        <v>148</v>
      </c>
      <c r="G836" s="1" t="n">
        <v>40000</v>
      </c>
      <c r="H836" s="0" t="n">
        <f aca="false">(D836+E836)/2</f>
        <v>147.5</v>
      </c>
      <c r="I836" s="0" t="n">
        <f aca="false">H836*G836/1000000</f>
        <v>5.9</v>
      </c>
      <c r="P836" s="0" t="n">
        <f aca="false">IF(F836&gt;C836,1,0)</f>
        <v>0</v>
      </c>
    </row>
    <row r="837" customFormat="false" ht="13.8" hidden="false" customHeight="false" outlineLevel="0" collapsed="false">
      <c r="A837" s="0" t="s">
        <v>879</v>
      </c>
      <c r="B837" s="1" t="s">
        <v>854</v>
      </c>
      <c r="C837" s="1" t="n">
        <v>150</v>
      </c>
      <c r="D837" s="1" t="n">
        <v>150</v>
      </c>
      <c r="E837" s="1" t="n">
        <v>145</v>
      </c>
      <c r="F837" s="1" t="n">
        <v>145</v>
      </c>
      <c r="G837" s="1" t="n">
        <v>245400</v>
      </c>
      <c r="H837" s="0" t="n">
        <f aca="false">(D837+E837)/2</f>
        <v>147.5</v>
      </c>
      <c r="I837" s="0" t="n">
        <f aca="false">H837*G837/1000000</f>
        <v>36.1965</v>
      </c>
      <c r="P837" s="0" t="n">
        <f aca="false">IF(F837&gt;C837,1,0)</f>
        <v>0</v>
      </c>
    </row>
    <row r="838" customFormat="false" ht="13.8" hidden="false" customHeight="false" outlineLevel="0" collapsed="false">
      <c r="A838" s="0" t="s">
        <v>880</v>
      </c>
      <c r="B838" s="1" t="s">
        <v>854</v>
      </c>
      <c r="C838" s="1" t="n">
        <v>150</v>
      </c>
      <c r="D838" s="1" t="n">
        <v>150</v>
      </c>
      <c r="E838" s="1" t="n">
        <v>143</v>
      </c>
      <c r="F838" s="1" t="n">
        <v>144</v>
      </c>
      <c r="G838" s="1" t="n">
        <v>555300</v>
      </c>
      <c r="H838" s="0" t="n">
        <f aca="false">(D838+E838)/2</f>
        <v>146.5</v>
      </c>
      <c r="I838" s="0" t="n">
        <f aca="false">H838*G838/1000000</f>
        <v>81.35145</v>
      </c>
      <c r="P838" s="0" t="n">
        <f aca="false">IF(F838&gt;C838,1,0)</f>
        <v>0</v>
      </c>
    </row>
    <row r="839" customFormat="false" ht="13.8" hidden="false" customHeight="false" outlineLevel="0" collapsed="false">
      <c r="A839" s="0" t="s">
        <v>881</v>
      </c>
      <c r="B839" s="1" t="s">
        <v>854</v>
      </c>
      <c r="C839" s="1" t="n">
        <v>144</v>
      </c>
      <c r="D839" s="1" t="n">
        <v>147</v>
      </c>
      <c r="E839" s="1" t="n">
        <v>135</v>
      </c>
      <c r="F839" s="1" t="n">
        <v>146</v>
      </c>
      <c r="G839" s="1" t="n">
        <v>1145400</v>
      </c>
      <c r="H839" s="0" t="n">
        <f aca="false">(D839+E839)/2</f>
        <v>141</v>
      </c>
      <c r="I839" s="0" t="n">
        <f aca="false">H839*G839/1000000</f>
        <v>161.5014</v>
      </c>
      <c r="P839" s="0" t="n">
        <f aca="false">IF(F839&gt;C839,1,0)</f>
        <v>1</v>
      </c>
    </row>
    <row r="840" customFormat="false" ht="13.8" hidden="false" customHeight="false" outlineLevel="0" collapsed="false">
      <c r="A840" s="0" t="s">
        <v>882</v>
      </c>
      <c r="B840" s="1" t="s">
        <v>854</v>
      </c>
      <c r="C840" s="1" t="n">
        <v>139</v>
      </c>
      <c r="D840" s="1" t="n">
        <v>148</v>
      </c>
      <c r="E840" s="1" t="n">
        <v>138</v>
      </c>
      <c r="F840" s="1" t="n">
        <v>147</v>
      </c>
      <c r="G840" s="1" t="n">
        <v>671500</v>
      </c>
      <c r="H840" s="0" t="n">
        <f aca="false">(D840+E840)/2</f>
        <v>143</v>
      </c>
      <c r="I840" s="0" t="n">
        <f aca="false">H840*G840/1000000</f>
        <v>96.0245</v>
      </c>
      <c r="P840" s="0" t="n">
        <f aca="false">IF(F840&gt;C840,1,0)</f>
        <v>1</v>
      </c>
    </row>
    <row r="841" customFormat="false" ht="13.8" hidden="false" customHeight="false" outlineLevel="0" collapsed="false">
      <c r="A841" s="0" t="s">
        <v>883</v>
      </c>
      <c r="B841" s="1" t="s">
        <v>854</v>
      </c>
      <c r="C841" s="1" t="n">
        <v>143</v>
      </c>
      <c r="D841" s="1" t="n">
        <v>152</v>
      </c>
      <c r="E841" s="1" t="n">
        <v>139</v>
      </c>
      <c r="F841" s="1" t="n">
        <v>140</v>
      </c>
      <c r="G841" s="1" t="n">
        <v>139900</v>
      </c>
      <c r="H841" s="0" t="n">
        <f aca="false">(D841+E841)/2</f>
        <v>145.5</v>
      </c>
      <c r="I841" s="0" t="n">
        <f aca="false">H841*G841/1000000</f>
        <v>20.35545</v>
      </c>
      <c r="P841" s="0" t="n">
        <f aca="false">IF(F841&gt;C841,1,0)</f>
        <v>0</v>
      </c>
    </row>
    <row r="842" customFormat="false" ht="13.8" hidden="false" customHeight="false" outlineLevel="0" collapsed="false">
      <c r="A842" s="0" t="s">
        <v>884</v>
      </c>
      <c r="B842" s="1" t="s">
        <v>885</v>
      </c>
      <c r="C842" s="1" t="n">
        <v>476</v>
      </c>
      <c r="D842" s="1" t="n">
        <v>476</v>
      </c>
      <c r="E842" s="1" t="n">
        <v>474</v>
      </c>
      <c r="F842" s="1" t="n">
        <v>476</v>
      </c>
      <c r="G842" s="1" t="n">
        <v>42900</v>
      </c>
      <c r="H842" s="0" t="n">
        <f aca="false">(D842+E842)/2</f>
        <v>475</v>
      </c>
      <c r="I842" s="0" t="n">
        <f aca="false">H842*G842/1000000</f>
        <v>20.3775</v>
      </c>
      <c r="J842" s="0" t="n">
        <f aca="false">SUM(I842:I871)</f>
        <v>5744.9961</v>
      </c>
      <c r="K842" s="0" t="n">
        <f aca="false">AVERAGE(I842:I871)</f>
        <v>191.49987</v>
      </c>
      <c r="L842" s="0" t="n">
        <f aca="false">AVERAGE(G842:G871)</f>
        <v>365730</v>
      </c>
      <c r="M842" s="0" t="n">
        <f aca="false">_xlfn.STDEV.S(G842:G871)/L842</f>
        <v>2.24601311779408</v>
      </c>
      <c r="N842" s="0" t="n">
        <f aca="false">MIN(I842:I871)</f>
        <v>2.964</v>
      </c>
      <c r="O842" s="0" t="n">
        <f aca="false">MAX(I842:I871)</f>
        <v>2225.9975</v>
      </c>
      <c r="P842" s="0" t="n">
        <f aca="false">IF(F842&gt;C842,1,0)</f>
        <v>0</v>
      </c>
      <c r="Q842" s="0" t="n">
        <f aca="false">SUM(P842:P871)</f>
        <v>8</v>
      </c>
    </row>
    <row r="843" customFormat="false" ht="13.8" hidden="false" customHeight="false" outlineLevel="0" collapsed="false">
      <c r="A843" s="0" t="s">
        <v>886</v>
      </c>
      <c r="B843" s="1" t="s">
        <v>885</v>
      </c>
      <c r="C843" s="1" t="n">
        <v>478</v>
      </c>
      <c r="D843" s="1" t="n">
        <v>478</v>
      </c>
      <c r="E843" s="1" t="n">
        <v>468</v>
      </c>
      <c r="F843" s="1" t="n">
        <v>476</v>
      </c>
      <c r="G843" s="1" t="n">
        <v>169600</v>
      </c>
      <c r="H843" s="0" t="n">
        <f aca="false">(D843+E843)/2</f>
        <v>473</v>
      </c>
      <c r="I843" s="0" t="n">
        <f aca="false">H843*G843/1000000</f>
        <v>80.2208</v>
      </c>
      <c r="P843" s="0" t="n">
        <f aca="false">IF(F843&gt;C843,1,0)</f>
        <v>0</v>
      </c>
    </row>
    <row r="844" customFormat="false" ht="13.8" hidden="false" customHeight="false" outlineLevel="0" collapsed="false">
      <c r="A844" s="0" t="s">
        <v>887</v>
      </c>
      <c r="B844" s="1" t="s">
        <v>885</v>
      </c>
      <c r="C844" s="1" t="n">
        <v>480</v>
      </c>
      <c r="D844" s="1" t="n">
        <v>480</v>
      </c>
      <c r="E844" s="1" t="n">
        <v>472</v>
      </c>
      <c r="F844" s="1" t="n">
        <v>478</v>
      </c>
      <c r="G844" s="1" t="n">
        <v>142000</v>
      </c>
      <c r="H844" s="0" t="n">
        <f aca="false">(D844+E844)/2</f>
        <v>476</v>
      </c>
      <c r="I844" s="0" t="n">
        <f aca="false">H844*G844/1000000</f>
        <v>67.592</v>
      </c>
      <c r="P844" s="0" t="n">
        <f aca="false">IF(F844&gt;C844,1,0)</f>
        <v>0</v>
      </c>
    </row>
    <row r="845" customFormat="false" ht="13.8" hidden="false" customHeight="false" outlineLevel="0" collapsed="false">
      <c r="A845" s="0" t="s">
        <v>888</v>
      </c>
      <c r="B845" s="1" t="s">
        <v>885</v>
      </c>
      <c r="C845" s="1" t="n">
        <v>480</v>
      </c>
      <c r="D845" s="1" t="n">
        <v>482</v>
      </c>
      <c r="E845" s="1" t="n">
        <v>472</v>
      </c>
      <c r="F845" s="1" t="n">
        <v>480</v>
      </c>
      <c r="G845" s="1" t="n">
        <v>141000</v>
      </c>
      <c r="H845" s="0" t="n">
        <f aca="false">(D845+E845)/2</f>
        <v>477</v>
      </c>
      <c r="I845" s="0" t="n">
        <f aca="false">H845*G845/1000000</f>
        <v>67.257</v>
      </c>
      <c r="P845" s="0" t="n">
        <f aca="false">IF(F845&gt;C845,1,0)</f>
        <v>0</v>
      </c>
    </row>
    <row r="846" customFormat="false" ht="13.8" hidden="false" customHeight="false" outlineLevel="0" collapsed="false">
      <c r="A846" s="0" t="s">
        <v>889</v>
      </c>
      <c r="B846" s="1" t="s">
        <v>885</v>
      </c>
      <c r="C846" s="1" t="n">
        <v>482</v>
      </c>
      <c r="D846" s="1" t="n">
        <v>482</v>
      </c>
      <c r="E846" s="1" t="n">
        <v>472</v>
      </c>
      <c r="F846" s="1" t="n">
        <v>480</v>
      </c>
      <c r="G846" s="1" t="n">
        <v>118900</v>
      </c>
      <c r="H846" s="0" t="n">
        <f aca="false">(D846+E846)/2</f>
        <v>477</v>
      </c>
      <c r="I846" s="0" t="n">
        <f aca="false">H846*G846/1000000</f>
        <v>56.7153</v>
      </c>
      <c r="P846" s="0" t="n">
        <f aca="false">IF(F846&gt;C846,1,0)</f>
        <v>0</v>
      </c>
    </row>
    <row r="847" customFormat="false" ht="13.8" hidden="false" customHeight="false" outlineLevel="0" collapsed="false">
      <c r="A847" s="0" t="s">
        <v>890</v>
      </c>
      <c r="B847" s="1" t="s">
        <v>885</v>
      </c>
      <c r="C847" s="1" t="n">
        <v>480</v>
      </c>
      <c r="D847" s="1" t="n">
        <v>482</v>
      </c>
      <c r="E847" s="1" t="n">
        <v>470</v>
      </c>
      <c r="F847" s="1" t="n">
        <v>482</v>
      </c>
      <c r="G847" s="1" t="n">
        <v>176100</v>
      </c>
      <c r="H847" s="0" t="n">
        <f aca="false">(D847+E847)/2</f>
        <v>476</v>
      </c>
      <c r="I847" s="0" t="n">
        <f aca="false">H847*G847/1000000</f>
        <v>83.8236</v>
      </c>
      <c r="P847" s="0" t="n">
        <f aca="false">IF(F847&gt;C847,1,0)</f>
        <v>1</v>
      </c>
    </row>
    <row r="848" customFormat="false" ht="13.8" hidden="false" customHeight="false" outlineLevel="0" collapsed="false">
      <c r="A848" s="0" t="s">
        <v>891</v>
      </c>
      <c r="B848" s="1" t="s">
        <v>885</v>
      </c>
      <c r="C848" s="1" t="n">
        <v>480</v>
      </c>
      <c r="D848" s="1" t="n">
        <v>480</v>
      </c>
      <c r="E848" s="1" t="n">
        <v>478</v>
      </c>
      <c r="F848" s="1" t="n">
        <v>480</v>
      </c>
      <c r="G848" s="1" t="n">
        <v>38000</v>
      </c>
      <c r="H848" s="0" t="n">
        <f aca="false">(D848+E848)/2</f>
        <v>479</v>
      </c>
      <c r="I848" s="0" t="n">
        <f aca="false">H848*G848/1000000</f>
        <v>18.202</v>
      </c>
      <c r="P848" s="0" t="n">
        <f aca="false">IF(F848&gt;C848,1,0)</f>
        <v>0</v>
      </c>
    </row>
    <row r="849" customFormat="false" ht="13.8" hidden="false" customHeight="false" outlineLevel="0" collapsed="false">
      <c r="A849" s="0" t="s">
        <v>892</v>
      </c>
      <c r="B849" s="1" t="s">
        <v>885</v>
      </c>
      <c r="C849" s="1" t="n">
        <v>478</v>
      </c>
      <c r="D849" s="1" t="n">
        <v>480</v>
      </c>
      <c r="E849" s="1" t="n">
        <v>474</v>
      </c>
      <c r="F849" s="1" t="n">
        <v>480</v>
      </c>
      <c r="G849" s="1" t="n">
        <v>79600</v>
      </c>
      <c r="H849" s="0" t="n">
        <f aca="false">(D849+E849)/2</f>
        <v>477</v>
      </c>
      <c r="I849" s="0" t="n">
        <f aca="false">H849*G849/1000000</f>
        <v>37.9692</v>
      </c>
      <c r="P849" s="0" t="n">
        <f aca="false">IF(F849&gt;C849,1,0)</f>
        <v>1</v>
      </c>
    </row>
    <row r="850" customFormat="false" ht="13.8" hidden="false" customHeight="false" outlineLevel="0" collapsed="false">
      <c r="A850" s="0" t="s">
        <v>893</v>
      </c>
      <c r="B850" s="1" t="s">
        <v>885</v>
      </c>
      <c r="C850" s="1" t="n">
        <v>482</v>
      </c>
      <c r="D850" s="1" t="n">
        <v>482</v>
      </c>
      <c r="E850" s="1" t="n">
        <v>478</v>
      </c>
      <c r="F850" s="1" t="n">
        <v>478</v>
      </c>
      <c r="G850" s="1" t="n">
        <v>48600</v>
      </c>
      <c r="H850" s="0" t="n">
        <f aca="false">(D850+E850)/2</f>
        <v>480</v>
      </c>
      <c r="I850" s="0" t="n">
        <f aca="false">H850*G850/1000000</f>
        <v>23.328</v>
      </c>
      <c r="P850" s="0" t="n">
        <f aca="false">IF(F850&gt;C850,1,0)</f>
        <v>0</v>
      </c>
    </row>
    <row r="851" customFormat="false" ht="13.8" hidden="false" customHeight="false" outlineLevel="0" collapsed="false">
      <c r="A851" s="0" t="s">
        <v>894</v>
      </c>
      <c r="B851" s="1" t="s">
        <v>885</v>
      </c>
      <c r="C851" s="1" t="n">
        <v>482</v>
      </c>
      <c r="D851" s="1" t="n">
        <v>482</v>
      </c>
      <c r="E851" s="1" t="n">
        <v>482</v>
      </c>
      <c r="F851" s="1" t="n">
        <v>482</v>
      </c>
      <c r="G851" s="1" t="n">
        <v>14800</v>
      </c>
      <c r="H851" s="0" t="n">
        <f aca="false">(D851+E851)/2</f>
        <v>482</v>
      </c>
      <c r="I851" s="0" t="n">
        <f aca="false">H851*G851/1000000</f>
        <v>7.1336</v>
      </c>
      <c r="P851" s="0" t="n">
        <f aca="false">IF(F851&gt;C851,1,0)</f>
        <v>0</v>
      </c>
    </row>
    <row r="852" customFormat="false" ht="13.8" hidden="false" customHeight="false" outlineLevel="0" collapsed="false">
      <c r="A852" s="0" t="s">
        <v>895</v>
      </c>
      <c r="B852" s="1" t="s">
        <v>885</v>
      </c>
      <c r="C852" s="1" t="n">
        <v>480</v>
      </c>
      <c r="D852" s="1" t="n">
        <v>480</v>
      </c>
      <c r="E852" s="1" t="n">
        <v>474</v>
      </c>
      <c r="F852" s="1" t="n">
        <v>480</v>
      </c>
      <c r="G852" s="1" t="n">
        <v>70200</v>
      </c>
      <c r="H852" s="0" t="n">
        <f aca="false">(D852+E852)/2</f>
        <v>477</v>
      </c>
      <c r="I852" s="0" t="n">
        <f aca="false">H852*G852/1000000</f>
        <v>33.4854</v>
      </c>
      <c r="P852" s="0" t="n">
        <f aca="false">IF(F852&gt;C852,1,0)</f>
        <v>0</v>
      </c>
    </row>
    <row r="853" customFormat="false" ht="13.8" hidden="false" customHeight="false" outlineLevel="0" collapsed="false">
      <c r="A853" s="0" t="s">
        <v>896</v>
      </c>
      <c r="B853" s="1" t="s">
        <v>885</v>
      </c>
      <c r="C853" s="1" t="n">
        <v>500</v>
      </c>
      <c r="D853" s="1" t="n">
        <v>500</v>
      </c>
      <c r="E853" s="1" t="n">
        <v>480</v>
      </c>
      <c r="F853" s="1" t="n">
        <v>480</v>
      </c>
      <c r="G853" s="1" t="n">
        <v>208700</v>
      </c>
      <c r="H853" s="0" t="n">
        <f aca="false">(D853+E853)/2</f>
        <v>490</v>
      </c>
      <c r="I853" s="0" t="n">
        <f aca="false">H853*G853/1000000</f>
        <v>102.263</v>
      </c>
      <c r="P853" s="0" t="n">
        <f aca="false">IF(F853&gt;C853,1,0)</f>
        <v>0</v>
      </c>
    </row>
    <row r="854" customFormat="false" ht="13.8" hidden="false" customHeight="false" outlineLevel="0" collapsed="false">
      <c r="A854" s="0" t="s">
        <v>897</v>
      </c>
      <c r="B854" s="1" t="s">
        <v>885</v>
      </c>
      <c r="C854" s="1" t="n">
        <v>520</v>
      </c>
      <c r="D854" s="1" t="n">
        <v>600</v>
      </c>
      <c r="E854" s="1" t="n">
        <v>500</v>
      </c>
      <c r="F854" s="1" t="n">
        <v>500</v>
      </c>
      <c r="G854" s="1" t="n">
        <v>100700</v>
      </c>
      <c r="H854" s="0" t="n">
        <f aca="false">(D854+E854)/2</f>
        <v>550</v>
      </c>
      <c r="I854" s="0" t="n">
        <f aca="false">H854*G854/1000000</f>
        <v>55.385</v>
      </c>
      <c r="P854" s="0" t="n">
        <f aca="false">IF(F854&gt;C854,1,0)</f>
        <v>0</v>
      </c>
    </row>
    <row r="855" customFormat="false" ht="13.8" hidden="false" customHeight="false" outlineLevel="0" collapsed="false">
      <c r="A855" s="0" t="s">
        <v>898</v>
      </c>
      <c r="B855" s="1" t="s">
        <v>885</v>
      </c>
      <c r="C855" s="1" t="n">
        <v>540</v>
      </c>
      <c r="D855" s="1" t="n">
        <v>650</v>
      </c>
      <c r="E855" s="1" t="n">
        <v>500</v>
      </c>
      <c r="F855" s="1" t="n">
        <v>650</v>
      </c>
      <c r="G855" s="1" t="n">
        <v>3871300</v>
      </c>
      <c r="H855" s="0" t="n">
        <f aca="false">(D855+E855)/2</f>
        <v>575</v>
      </c>
      <c r="I855" s="0" t="n">
        <f aca="false">H855*G855/1000000</f>
        <v>2225.9975</v>
      </c>
      <c r="P855" s="0" t="n">
        <f aca="false">IF(F855&gt;C855,1,0)</f>
        <v>1</v>
      </c>
    </row>
    <row r="856" customFormat="false" ht="13.8" hidden="false" customHeight="false" outlineLevel="0" collapsed="false">
      <c r="A856" s="0" t="s">
        <v>899</v>
      </c>
      <c r="B856" s="1" t="s">
        <v>885</v>
      </c>
      <c r="C856" s="1" t="n">
        <v>490</v>
      </c>
      <c r="D856" s="1" t="n">
        <v>550</v>
      </c>
      <c r="E856" s="1" t="n">
        <v>486</v>
      </c>
      <c r="F856" s="1" t="n">
        <v>550</v>
      </c>
      <c r="G856" s="1" t="n">
        <v>814000</v>
      </c>
      <c r="H856" s="0" t="n">
        <f aca="false">(D856+E856)/2</f>
        <v>518</v>
      </c>
      <c r="I856" s="0" t="n">
        <f aca="false">H856*G856/1000000</f>
        <v>421.652</v>
      </c>
      <c r="P856" s="0" t="n">
        <f aca="false">IF(F856&gt;C856,1,0)</f>
        <v>1</v>
      </c>
    </row>
    <row r="857" customFormat="false" ht="13.8" hidden="false" customHeight="false" outlineLevel="0" collapsed="false">
      <c r="A857" s="0" t="s">
        <v>900</v>
      </c>
      <c r="B857" s="1" t="s">
        <v>885</v>
      </c>
      <c r="C857" s="1" t="n">
        <v>484</v>
      </c>
      <c r="D857" s="1" t="n">
        <v>490</v>
      </c>
      <c r="E857" s="1" t="n">
        <v>480</v>
      </c>
      <c r="F857" s="1" t="n">
        <v>490</v>
      </c>
      <c r="G857" s="1" t="n">
        <v>180300</v>
      </c>
      <c r="H857" s="0" t="n">
        <f aca="false">(D857+E857)/2</f>
        <v>485</v>
      </c>
      <c r="I857" s="0" t="n">
        <f aca="false">H857*G857/1000000</f>
        <v>87.4455</v>
      </c>
      <c r="P857" s="0" t="n">
        <f aca="false">IF(F857&gt;C857,1,0)</f>
        <v>1</v>
      </c>
    </row>
    <row r="858" customFormat="false" ht="13.8" hidden="false" customHeight="false" outlineLevel="0" collapsed="false">
      <c r="A858" s="0" t="s">
        <v>901</v>
      </c>
      <c r="B858" s="1" t="s">
        <v>885</v>
      </c>
      <c r="C858" s="1" t="n">
        <v>490</v>
      </c>
      <c r="D858" s="1" t="n">
        <v>490</v>
      </c>
      <c r="E858" s="1" t="n">
        <v>476</v>
      </c>
      <c r="F858" s="1" t="n">
        <v>484</v>
      </c>
      <c r="G858" s="1" t="n">
        <v>254400</v>
      </c>
      <c r="H858" s="0" t="n">
        <f aca="false">(D858+E858)/2</f>
        <v>483</v>
      </c>
      <c r="I858" s="0" t="n">
        <f aca="false">H858*G858/1000000</f>
        <v>122.8752</v>
      </c>
      <c r="P858" s="0" t="n">
        <f aca="false">IF(F858&gt;C858,1,0)</f>
        <v>0</v>
      </c>
    </row>
    <row r="859" customFormat="false" ht="13.8" hidden="false" customHeight="false" outlineLevel="0" collapsed="false">
      <c r="A859" s="0" t="s">
        <v>902</v>
      </c>
      <c r="B859" s="1" t="s">
        <v>885</v>
      </c>
      <c r="C859" s="1" t="n">
        <v>492</v>
      </c>
      <c r="D859" s="1" t="n">
        <v>492</v>
      </c>
      <c r="E859" s="1" t="n">
        <v>476</v>
      </c>
      <c r="F859" s="1" t="n">
        <v>490</v>
      </c>
      <c r="G859" s="1" t="n">
        <v>277400</v>
      </c>
      <c r="H859" s="0" t="n">
        <f aca="false">(D859+E859)/2</f>
        <v>484</v>
      </c>
      <c r="I859" s="0" t="n">
        <f aca="false">H859*G859/1000000</f>
        <v>134.2616</v>
      </c>
      <c r="P859" s="0" t="n">
        <f aca="false">IF(F859&gt;C859,1,0)</f>
        <v>0</v>
      </c>
    </row>
    <row r="860" customFormat="false" ht="13.8" hidden="false" customHeight="false" outlineLevel="0" collapsed="false">
      <c r="A860" s="0" t="s">
        <v>903</v>
      </c>
      <c r="B860" s="1" t="s">
        <v>885</v>
      </c>
      <c r="C860" s="1" t="n">
        <v>488</v>
      </c>
      <c r="D860" s="1" t="n">
        <v>505</v>
      </c>
      <c r="E860" s="1" t="n">
        <v>484</v>
      </c>
      <c r="F860" s="1" t="n">
        <v>492</v>
      </c>
      <c r="G860" s="1" t="n">
        <v>294900</v>
      </c>
      <c r="H860" s="0" t="n">
        <f aca="false">(D860+E860)/2</f>
        <v>494.5</v>
      </c>
      <c r="I860" s="0" t="n">
        <f aca="false">H860*G860/1000000</f>
        <v>145.82805</v>
      </c>
      <c r="P860" s="0" t="n">
        <f aca="false">IF(F860&gt;C860,1,0)</f>
        <v>1</v>
      </c>
    </row>
    <row r="861" customFormat="false" ht="13.8" hidden="false" customHeight="false" outlineLevel="0" collapsed="false">
      <c r="A861" s="0" t="s">
        <v>904</v>
      </c>
      <c r="B861" s="1" t="s">
        <v>885</v>
      </c>
      <c r="C861" s="1" t="n">
        <v>520</v>
      </c>
      <c r="D861" s="1" t="n">
        <v>520</v>
      </c>
      <c r="E861" s="1" t="n">
        <v>488</v>
      </c>
      <c r="F861" s="1" t="n">
        <v>488</v>
      </c>
      <c r="G861" s="1" t="n">
        <v>267800</v>
      </c>
      <c r="H861" s="0" t="n">
        <f aca="false">(D861+E861)/2</f>
        <v>504</v>
      </c>
      <c r="I861" s="0" t="n">
        <f aca="false">H861*G861/1000000</f>
        <v>134.9712</v>
      </c>
      <c r="P861" s="0" t="n">
        <f aca="false">IF(F861&gt;C861,1,0)</f>
        <v>0</v>
      </c>
    </row>
    <row r="862" customFormat="false" ht="13.8" hidden="false" customHeight="false" outlineLevel="0" collapsed="false">
      <c r="A862" s="0" t="s">
        <v>905</v>
      </c>
      <c r="B862" s="1" t="s">
        <v>885</v>
      </c>
      <c r="C862" s="1" t="n">
        <v>520</v>
      </c>
      <c r="D862" s="1" t="n">
        <v>520</v>
      </c>
      <c r="E862" s="1" t="n">
        <v>520</v>
      </c>
      <c r="F862" s="1" t="n">
        <v>520</v>
      </c>
      <c r="G862" s="1" t="n">
        <v>5700</v>
      </c>
      <c r="H862" s="0" t="n">
        <f aca="false">(D862+E862)/2</f>
        <v>520</v>
      </c>
      <c r="I862" s="0" t="n">
        <f aca="false">H862*G862/1000000</f>
        <v>2.964</v>
      </c>
      <c r="P862" s="0" t="n">
        <f aca="false">IF(F862&gt;C862,1,0)</f>
        <v>0</v>
      </c>
    </row>
    <row r="863" customFormat="false" ht="13.8" hidden="false" customHeight="false" outlineLevel="0" collapsed="false">
      <c r="A863" s="0" t="s">
        <v>906</v>
      </c>
      <c r="B863" s="1" t="s">
        <v>885</v>
      </c>
      <c r="C863" s="1" t="n">
        <v>525</v>
      </c>
      <c r="D863" s="1" t="n">
        <v>525</v>
      </c>
      <c r="E863" s="1" t="n">
        <v>510</v>
      </c>
      <c r="F863" s="1" t="n">
        <v>520</v>
      </c>
      <c r="G863" s="1" t="n">
        <v>18400</v>
      </c>
      <c r="H863" s="0" t="n">
        <f aca="false">(D863+E863)/2</f>
        <v>517.5</v>
      </c>
      <c r="I863" s="0" t="n">
        <f aca="false">H863*G863/1000000</f>
        <v>9.522</v>
      </c>
      <c r="P863" s="0" t="n">
        <f aca="false">IF(F863&gt;C863,1,0)</f>
        <v>0</v>
      </c>
    </row>
    <row r="864" customFormat="false" ht="13.8" hidden="false" customHeight="false" outlineLevel="0" collapsed="false">
      <c r="A864" s="0" t="s">
        <v>907</v>
      </c>
      <c r="B864" s="1" t="s">
        <v>885</v>
      </c>
      <c r="C864" s="1" t="n">
        <v>540</v>
      </c>
      <c r="D864" s="1" t="n">
        <v>545</v>
      </c>
      <c r="E864" s="1" t="n">
        <v>525</v>
      </c>
      <c r="F864" s="1" t="n">
        <v>525</v>
      </c>
      <c r="G864" s="1" t="n">
        <v>337800</v>
      </c>
      <c r="H864" s="0" t="n">
        <f aca="false">(D864+E864)/2</f>
        <v>535</v>
      </c>
      <c r="I864" s="0" t="n">
        <f aca="false">H864*G864/1000000</f>
        <v>180.723</v>
      </c>
      <c r="P864" s="0" t="n">
        <f aca="false">IF(F864&gt;C864,1,0)</f>
        <v>0</v>
      </c>
    </row>
    <row r="865" customFormat="false" ht="13.8" hidden="false" customHeight="false" outlineLevel="0" collapsed="false">
      <c r="A865" s="0" t="s">
        <v>908</v>
      </c>
      <c r="B865" s="1" t="s">
        <v>885</v>
      </c>
      <c r="C865" s="1" t="n">
        <v>492</v>
      </c>
      <c r="D865" s="1" t="n">
        <v>545</v>
      </c>
      <c r="E865" s="1" t="n">
        <v>492</v>
      </c>
      <c r="F865" s="1" t="n">
        <v>540</v>
      </c>
      <c r="G865" s="1" t="n">
        <v>385900</v>
      </c>
      <c r="H865" s="0" t="n">
        <f aca="false">(D865+E865)/2</f>
        <v>518.5</v>
      </c>
      <c r="I865" s="0" t="n">
        <f aca="false">H865*G865/1000000</f>
        <v>200.08915</v>
      </c>
      <c r="P865" s="0" t="n">
        <f aca="false">IF(F865&gt;C865,1,0)</f>
        <v>1</v>
      </c>
    </row>
    <row r="866" customFormat="false" ht="13.8" hidden="false" customHeight="false" outlineLevel="0" collapsed="false">
      <c r="A866" s="0" t="s">
        <v>909</v>
      </c>
      <c r="B866" s="1" t="s">
        <v>885</v>
      </c>
      <c r="C866" s="1" t="n">
        <v>490</v>
      </c>
      <c r="D866" s="1" t="n">
        <v>492</v>
      </c>
      <c r="E866" s="1" t="n">
        <v>490</v>
      </c>
      <c r="F866" s="1" t="n">
        <v>492</v>
      </c>
      <c r="G866" s="1" t="n">
        <v>42000</v>
      </c>
      <c r="H866" s="0" t="n">
        <f aca="false">(D866+E866)/2</f>
        <v>491</v>
      </c>
      <c r="I866" s="0" t="n">
        <f aca="false">H866*G866/1000000</f>
        <v>20.622</v>
      </c>
      <c r="P866" s="0" t="n">
        <f aca="false">IF(F866&gt;C866,1,0)</f>
        <v>1</v>
      </c>
    </row>
    <row r="867" customFormat="false" ht="13.8" hidden="false" customHeight="false" outlineLevel="0" collapsed="false">
      <c r="A867" s="0" t="s">
        <v>910</v>
      </c>
      <c r="B867" s="1" t="s">
        <v>885</v>
      </c>
      <c r="C867" s="1" t="n">
        <v>490</v>
      </c>
      <c r="D867" s="1" t="n">
        <v>490</v>
      </c>
      <c r="E867" s="1" t="n">
        <v>490</v>
      </c>
      <c r="F867" s="1" t="n">
        <v>490</v>
      </c>
      <c r="G867" s="1" t="n">
        <v>66100</v>
      </c>
      <c r="H867" s="0" t="n">
        <f aca="false">(D867+E867)/2</f>
        <v>490</v>
      </c>
      <c r="I867" s="0" t="n">
        <f aca="false">H867*G867/1000000</f>
        <v>32.389</v>
      </c>
      <c r="P867" s="0" t="n">
        <f aca="false">IF(F867&gt;C867,1,0)</f>
        <v>0</v>
      </c>
    </row>
    <row r="868" customFormat="false" ht="13.8" hidden="false" customHeight="false" outlineLevel="0" collapsed="false">
      <c r="A868" s="0" t="s">
        <v>911</v>
      </c>
      <c r="B868" s="1" t="s">
        <v>885</v>
      </c>
      <c r="C868" s="1" t="n">
        <v>490</v>
      </c>
      <c r="D868" s="1" t="n">
        <v>490</v>
      </c>
      <c r="E868" s="1" t="n">
        <v>488</v>
      </c>
      <c r="F868" s="1" t="n">
        <v>490</v>
      </c>
      <c r="G868" s="1" t="n">
        <v>14800</v>
      </c>
      <c r="H868" s="0" t="n">
        <f aca="false">(D868+E868)/2</f>
        <v>489</v>
      </c>
      <c r="I868" s="0" t="n">
        <f aca="false">H868*G868/1000000</f>
        <v>7.2372</v>
      </c>
      <c r="P868" s="0" t="n">
        <f aca="false">IF(F868&gt;C868,1,0)</f>
        <v>0</v>
      </c>
    </row>
    <row r="869" customFormat="false" ht="13.8" hidden="false" customHeight="false" outlineLevel="0" collapsed="false">
      <c r="A869" s="0" t="s">
        <v>912</v>
      </c>
      <c r="B869" s="1" t="s">
        <v>885</v>
      </c>
      <c r="C869" s="1" t="n">
        <v>490</v>
      </c>
      <c r="D869" s="1" t="n">
        <v>490</v>
      </c>
      <c r="E869" s="1" t="n">
        <v>490</v>
      </c>
      <c r="F869" s="1" t="n">
        <v>490</v>
      </c>
      <c r="G869" s="1" t="n">
        <v>39500</v>
      </c>
      <c r="H869" s="0" t="n">
        <f aca="false">(D869+E869)/2</f>
        <v>490</v>
      </c>
      <c r="I869" s="0" t="n">
        <f aca="false">H869*G869/1000000</f>
        <v>19.355</v>
      </c>
      <c r="P869" s="0" t="n">
        <f aca="false">IF(F869&gt;C869,1,0)</f>
        <v>0</v>
      </c>
    </row>
    <row r="870" customFormat="false" ht="13.8" hidden="false" customHeight="false" outlineLevel="0" collapsed="false">
      <c r="A870" s="0" t="s">
        <v>913</v>
      </c>
      <c r="B870" s="1" t="s">
        <v>885</v>
      </c>
      <c r="C870" s="1" t="n">
        <v>490</v>
      </c>
      <c r="D870" s="1" t="n">
        <v>490</v>
      </c>
      <c r="E870" s="1" t="n">
        <v>488</v>
      </c>
      <c r="F870" s="1" t="n">
        <v>490</v>
      </c>
      <c r="G870" s="1" t="n">
        <v>2671300</v>
      </c>
      <c r="H870" s="0" t="n">
        <f aca="false">(D870+E870)/2</f>
        <v>489</v>
      </c>
      <c r="I870" s="0" t="n">
        <f aca="false">H870*G870/1000000</f>
        <v>1306.2657</v>
      </c>
      <c r="P870" s="0" t="n">
        <f aca="false">IF(F870&gt;C870,1,0)</f>
        <v>0</v>
      </c>
    </row>
    <row r="871" customFormat="false" ht="13.8" hidden="false" customHeight="false" outlineLevel="0" collapsed="false">
      <c r="A871" s="0" t="s">
        <v>914</v>
      </c>
      <c r="B871" s="1" t="s">
        <v>885</v>
      </c>
      <c r="C871" s="1" t="n">
        <v>496</v>
      </c>
      <c r="D871" s="1" t="n">
        <v>496</v>
      </c>
      <c r="E871" s="1" t="n">
        <v>490</v>
      </c>
      <c r="F871" s="1" t="n">
        <v>490</v>
      </c>
      <c r="G871" s="1" t="n">
        <v>79200</v>
      </c>
      <c r="H871" s="0" t="n">
        <f aca="false">(D871+E871)/2</f>
        <v>493</v>
      </c>
      <c r="I871" s="0" t="n">
        <f aca="false">H871*G871/1000000</f>
        <v>39.0456</v>
      </c>
      <c r="P871" s="0" t="n">
        <f aca="false">IF(F871&gt;C871,1,0)</f>
        <v>0</v>
      </c>
    </row>
    <row r="872" customFormat="false" ht="13.8" hidden="false" customHeight="false" outlineLevel="0" collapsed="false">
      <c r="A872" s="0" t="s">
        <v>915</v>
      </c>
      <c r="B872" s="1" t="s">
        <v>916</v>
      </c>
      <c r="C872" s="1" t="n">
        <v>950</v>
      </c>
      <c r="D872" s="1" t="n">
        <v>990</v>
      </c>
      <c r="E872" s="1" t="n">
        <v>940</v>
      </c>
      <c r="F872" s="1" t="n">
        <v>970</v>
      </c>
      <c r="G872" s="1" t="n">
        <v>36806300</v>
      </c>
      <c r="H872" s="0" t="n">
        <f aca="false">(D872+E872)/2</f>
        <v>965</v>
      </c>
      <c r="I872" s="0" t="n">
        <f aca="false">H872*G872/1000000</f>
        <v>35518.0795</v>
      </c>
      <c r="J872" s="0" t="n">
        <f aca="false">SUM(I872:I901)</f>
        <v>611021.28175</v>
      </c>
      <c r="K872" s="0" t="n">
        <f aca="false">AVERAGE(I872:I901)</f>
        <v>20367.3760583333</v>
      </c>
      <c r="L872" s="0" t="n">
        <f aca="false">AVERAGE(G872:G901)</f>
        <v>25198420</v>
      </c>
      <c r="M872" s="0" t="n">
        <f aca="false">_xlfn.STDEV.S(G872:G901)/L872</f>
        <v>0.873081361688694</v>
      </c>
      <c r="N872" s="0" t="n">
        <f aca="false">MIN(I872:I901)</f>
        <v>3186.16025</v>
      </c>
      <c r="O872" s="0" t="n">
        <f aca="false">MAX(I872:I901)</f>
        <v>88855.8265</v>
      </c>
      <c r="P872" s="0" t="n">
        <f aca="false">IF(F872&gt;C872,1,0)</f>
        <v>1</v>
      </c>
      <c r="Q872" s="0" t="n">
        <f aca="false">SUM(P872:P901)</f>
        <v>16</v>
      </c>
    </row>
    <row r="873" customFormat="false" ht="13.8" hidden="false" customHeight="false" outlineLevel="0" collapsed="false">
      <c r="A873" s="0" t="s">
        <v>917</v>
      </c>
      <c r="B873" s="1" t="s">
        <v>916</v>
      </c>
      <c r="C873" s="1" t="n">
        <v>965</v>
      </c>
      <c r="D873" s="1" t="n">
        <v>970</v>
      </c>
      <c r="E873" s="1" t="n">
        <v>940</v>
      </c>
      <c r="F873" s="1" t="n">
        <v>945</v>
      </c>
      <c r="G873" s="1" t="n">
        <v>25278200</v>
      </c>
      <c r="H873" s="0" t="n">
        <f aca="false">(D873+E873)/2</f>
        <v>955</v>
      </c>
      <c r="I873" s="0" t="n">
        <f aca="false">H873*G873/1000000</f>
        <v>24140.681</v>
      </c>
      <c r="P873" s="0" t="n">
        <f aca="false">IF(F873&gt;C873,1,0)</f>
        <v>0</v>
      </c>
    </row>
    <row r="874" customFormat="false" ht="13.8" hidden="false" customHeight="false" outlineLevel="0" collapsed="false">
      <c r="A874" s="0" t="s">
        <v>918</v>
      </c>
      <c r="B874" s="1" t="s">
        <v>916</v>
      </c>
      <c r="C874" s="1" t="n">
        <v>945</v>
      </c>
      <c r="D874" s="1" t="n">
        <v>970</v>
      </c>
      <c r="E874" s="1" t="n">
        <v>930</v>
      </c>
      <c r="F874" s="1" t="n">
        <v>960</v>
      </c>
      <c r="G874" s="1" t="n">
        <v>36841100</v>
      </c>
      <c r="H874" s="0" t="n">
        <f aca="false">(D874+E874)/2</f>
        <v>950</v>
      </c>
      <c r="I874" s="0" t="n">
        <f aca="false">H874*G874/1000000</f>
        <v>34999.045</v>
      </c>
      <c r="P874" s="0" t="n">
        <f aca="false">IF(F874&gt;C874,1,0)</f>
        <v>1</v>
      </c>
    </row>
    <row r="875" customFormat="false" ht="13.8" hidden="false" customHeight="false" outlineLevel="0" collapsed="false">
      <c r="A875" s="0" t="s">
        <v>919</v>
      </c>
      <c r="B875" s="1" t="s">
        <v>916</v>
      </c>
      <c r="C875" s="1" t="n">
        <v>870</v>
      </c>
      <c r="D875" s="1" t="n">
        <v>955</v>
      </c>
      <c r="E875" s="1" t="n">
        <v>865</v>
      </c>
      <c r="F875" s="1" t="n">
        <v>945</v>
      </c>
      <c r="G875" s="1" t="n">
        <v>52725600</v>
      </c>
      <c r="H875" s="0" t="n">
        <f aca="false">(D875+E875)/2</f>
        <v>910</v>
      </c>
      <c r="I875" s="0" t="n">
        <f aca="false">H875*G875/1000000</f>
        <v>47980.296</v>
      </c>
      <c r="P875" s="0" t="n">
        <f aca="false">IF(F875&gt;C875,1,0)</f>
        <v>1</v>
      </c>
    </row>
    <row r="876" customFormat="false" ht="13.8" hidden="false" customHeight="false" outlineLevel="0" collapsed="false">
      <c r="A876" s="0" t="s">
        <v>920</v>
      </c>
      <c r="B876" s="1" t="s">
        <v>916</v>
      </c>
      <c r="C876" s="1" t="n">
        <v>875</v>
      </c>
      <c r="D876" s="1" t="n">
        <v>885</v>
      </c>
      <c r="E876" s="1" t="n">
        <v>850</v>
      </c>
      <c r="F876" s="1" t="n">
        <v>865</v>
      </c>
      <c r="G876" s="1" t="n">
        <v>27780400</v>
      </c>
      <c r="H876" s="0" t="n">
        <f aca="false">(D876+E876)/2</f>
        <v>867.5</v>
      </c>
      <c r="I876" s="0" t="n">
        <f aca="false">H876*G876/1000000</f>
        <v>24099.497</v>
      </c>
      <c r="P876" s="0" t="n">
        <f aca="false">IF(F876&gt;C876,1,0)</f>
        <v>0</v>
      </c>
    </row>
    <row r="877" customFormat="false" ht="13.8" hidden="false" customHeight="false" outlineLevel="0" collapsed="false">
      <c r="A877" s="0" t="s">
        <v>921</v>
      </c>
      <c r="B877" s="1" t="s">
        <v>916</v>
      </c>
      <c r="C877" s="1" t="n">
        <v>870</v>
      </c>
      <c r="D877" s="1" t="n">
        <v>880</v>
      </c>
      <c r="E877" s="1" t="n">
        <v>845</v>
      </c>
      <c r="F877" s="1" t="n">
        <v>870</v>
      </c>
      <c r="G877" s="1" t="n">
        <v>24333600</v>
      </c>
      <c r="H877" s="0" t="n">
        <f aca="false">(D877+E877)/2</f>
        <v>862.5</v>
      </c>
      <c r="I877" s="0" t="n">
        <f aca="false">H877*G877/1000000</f>
        <v>20987.73</v>
      </c>
      <c r="P877" s="0" t="n">
        <f aca="false">IF(F877&gt;C877,1,0)</f>
        <v>0</v>
      </c>
    </row>
    <row r="878" customFormat="false" ht="13.8" hidden="false" customHeight="false" outlineLevel="0" collapsed="false">
      <c r="A878" s="0" t="s">
        <v>922</v>
      </c>
      <c r="B878" s="1" t="s">
        <v>916</v>
      </c>
      <c r="C878" s="1" t="n">
        <v>860</v>
      </c>
      <c r="D878" s="1" t="n">
        <v>890</v>
      </c>
      <c r="E878" s="1" t="n">
        <v>840</v>
      </c>
      <c r="F878" s="1" t="n">
        <v>855</v>
      </c>
      <c r="G878" s="1" t="n">
        <v>55162200</v>
      </c>
      <c r="H878" s="0" t="n">
        <f aca="false">(D878+E878)/2</f>
        <v>865</v>
      </c>
      <c r="I878" s="0" t="n">
        <f aca="false">H878*G878/1000000</f>
        <v>47715.303</v>
      </c>
      <c r="P878" s="0" t="n">
        <f aca="false">IF(F878&gt;C878,1,0)</f>
        <v>0</v>
      </c>
    </row>
    <row r="879" customFormat="false" ht="13.8" hidden="false" customHeight="false" outlineLevel="0" collapsed="false">
      <c r="A879" s="0" t="s">
        <v>923</v>
      </c>
      <c r="B879" s="1" t="s">
        <v>916</v>
      </c>
      <c r="C879" s="1" t="n">
        <v>795</v>
      </c>
      <c r="D879" s="1" t="n">
        <v>855</v>
      </c>
      <c r="E879" s="1" t="n">
        <v>790</v>
      </c>
      <c r="F879" s="1" t="n">
        <v>855</v>
      </c>
      <c r="G879" s="1" t="n">
        <v>108031400</v>
      </c>
      <c r="H879" s="0" t="n">
        <f aca="false">(D879+E879)/2</f>
        <v>822.5</v>
      </c>
      <c r="I879" s="0" t="n">
        <f aca="false">H879*G879/1000000</f>
        <v>88855.8265</v>
      </c>
      <c r="P879" s="0" t="n">
        <f aca="false">IF(F879&gt;C879,1,0)</f>
        <v>1</v>
      </c>
    </row>
    <row r="880" customFormat="false" ht="13.8" hidden="false" customHeight="false" outlineLevel="0" collapsed="false">
      <c r="A880" s="0" t="s">
        <v>924</v>
      </c>
      <c r="B880" s="1" t="s">
        <v>916</v>
      </c>
      <c r="C880" s="1" t="n">
        <v>755</v>
      </c>
      <c r="D880" s="1" t="n">
        <v>800</v>
      </c>
      <c r="E880" s="1" t="n">
        <v>750</v>
      </c>
      <c r="F880" s="1" t="n">
        <v>785</v>
      </c>
      <c r="G880" s="1" t="n">
        <v>52105300</v>
      </c>
      <c r="H880" s="0" t="n">
        <f aca="false">(D880+E880)/2</f>
        <v>775</v>
      </c>
      <c r="I880" s="0" t="n">
        <f aca="false">H880*G880/1000000</f>
        <v>40381.6075</v>
      </c>
      <c r="P880" s="0" t="n">
        <f aca="false">IF(F880&gt;C880,1,0)</f>
        <v>1</v>
      </c>
    </row>
    <row r="881" customFormat="false" ht="13.8" hidden="false" customHeight="false" outlineLevel="0" collapsed="false">
      <c r="A881" s="0" t="s">
        <v>925</v>
      </c>
      <c r="B881" s="1" t="s">
        <v>916</v>
      </c>
      <c r="C881" s="1" t="n">
        <v>760</v>
      </c>
      <c r="D881" s="1" t="n">
        <v>770</v>
      </c>
      <c r="E881" s="1" t="n">
        <v>750</v>
      </c>
      <c r="F881" s="1" t="n">
        <v>750</v>
      </c>
      <c r="G881" s="1" t="n">
        <v>21131700</v>
      </c>
      <c r="H881" s="0" t="n">
        <f aca="false">(D881+E881)/2</f>
        <v>760</v>
      </c>
      <c r="I881" s="0" t="n">
        <f aca="false">H881*G881/1000000</f>
        <v>16060.092</v>
      </c>
      <c r="P881" s="0" t="n">
        <f aca="false">IF(F881&gt;C881,1,0)</f>
        <v>0</v>
      </c>
    </row>
    <row r="882" customFormat="false" ht="13.8" hidden="false" customHeight="false" outlineLevel="0" collapsed="false">
      <c r="A882" s="0" t="s">
        <v>926</v>
      </c>
      <c r="B882" s="1" t="s">
        <v>916</v>
      </c>
      <c r="C882" s="1" t="n">
        <v>735</v>
      </c>
      <c r="D882" s="1" t="n">
        <v>755</v>
      </c>
      <c r="E882" s="1" t="n">
        <v>700</v>
      </c>
      <c r="F882" s="1" t="n">
        <v>750</v>
      </c>
      <c r="G882" s="1" t="n">
        <v>13622100</v>
      </c>
      <c r="H882" s="0" t="n">
        <f aca="false">(D882+E882)/2</f>
        <v>727.5</v>
      </c>
      <c r="I882" s="0" t="n">
        <f aca="false">H882*G882/1000000</f>
        <v>9910.07775</v>
      </c>
      <c r="P882" s="0" t="n">
        <f aca="false">IF(F882&gt;C882,1,0)</f>
        <v>1</v>
      </c>
    </row>
    <row r="883" customFormat="false" ht="13.8" hidden="false" customHeight="false" outlineLevel="0" collapsed="false">
      <c r="A883" s="0" t="s">
        <v>927</v>
      </c>
      <c r="B883" s="1" t="s">
        <v>916</v>
      </c>
      <c r="C883" s="1" t="n">
        <v>750</v>
      </c>
      <c r="D883" s="1" t="n">
        <v>755</v>
      </c>
      <c r="E883" s="1" t="n">
        <v>730</v>
      </c>
      <c r="F883" s="1" t="n">
        <v>735</v>
      </c>
      <c r="G883" s="1" t="n">
        <v>9658500</v>
      </c>
      <c r="H883" s="0" t="n">
        <f aca="false">(D883+E883)/2</f>
        <v>742.5</v>
      </c>
      <c r="I883" s="0" t="n">
        <f aca="false">H883*G883/1000000</f>
        <v>7171.43625</v>
      </c>
      <c r="P883" s="0" t="n">
        <f aca="false">IF(F883&gt;C883,1,0)</f>
        <v>0</v>
      </c>
    </row>
    <row r="884" customFormat="false" ht="13.8" hidden="false" customHeight="false" outlineLevel="0" collapsed="false">
      <c r="A884" s="0" t="s">
        <v>928</v>
      </c>
      <c r="B884" s="1" t="s">
        <v>916</v>
      </c>
      <c r="C884" s="1" t="n">
        <v>750</v>
      </c>
      <c r="D884" s="1" t="n">
        <v>760</v>
      </c>
      <c r="E884" s="1" t="n">
        <v>740</v>
      </c>
      <c r="F884" s="1" t="n">
        <v>740</v>
      </c>
      <c r="G884" s="1" t="n">
        <v>5836300</v>
      </c>
      <c r="H884" s="0" t="n">
        <f aca="false">(D884+E884)/2</f>
        <v>750</v>
      </c>
      <c r="I884" s="0" t="n">
        <f aca="false">H884*G884/1000000</f>
        <v>4377.225</v>
      </c>
      <c r="P884" s="0" t="n">
        <f aca="false">IF(F884&gt;C884,1,0)</f>
        <v>0</v>
      </c>
    </row>
    <row r="885" customFormat="false" ht="13.8" hidden="false" customHeight="false" outlineLevel="0" collapsed="false">
      <c r="A885" s="0" t="s">
        <v>929</v>
      </c>
      <c r="B885" s="1" t="s">
        <v>916</v>
      </c>
      <c r="C885" s="1" t="n">
        <v>750</v>
      </c>
      <c r="D885" s="1" t="n">
        <v>765</v>
      </c>
      <c r="E885" s="1" t="n">
        <v>740</v>
      </c>
      <c r="F885" s="1" t="n">
        <v>755</v>
      </c>
      <c r="G885" s="1" t="n">
        <v>17841400</v>
      </c>
      <c r="H885" s="0" t="n">
        <f aca="false">(D885+E885)/2</f>
        <v>752.5</v>
      </c>
      <c r="I885" s="0" t="n">
        <f aca="false">H885*G885/1000000</f>
        <v>13425.6535</v>
      </c>
      <c r="P885" s="0" t="n">
        <f aca="false">IF(F885&gt;C885,1,0)</f>
        <v>1</v>
      </c>
    </row>
    <row r="886" customFormat="false" ht="13.8" hidden="false" customHeight="false" outlineLevel="0" collapsed="false">
      <c r="A886" s="0" t="s">
        <v>930</v>
      </c>
      <c r="B886" s="1" t="s">
        <v>916</v>
      </c>
      <c r="C886" s="1" t="n">
        <v>755</v>
      </c>
      <c r="D886" s="1" t="n">
        <v>755</v>
      </c>
      <c r="E886" s="1" t="n">
        <v>740</v>
      </c>
      <c r="F886" s="1" t="n">
        <v>745</v>
      </c>
      <c r="G886" s="1" t="n">
        <v>15751600</v>
      </c>
      <c r="H886" s="0" t="n">
        <f aca="false">(D886+E886)/2</f>
        <v>747.5</v>
      </c>
      <c r="I886" s="0" t="n">
        <f aca="false">H886*G886/1000000</f>
        <v>11774.321</v>
      </c>
      <c r="P886" s="0" t="n">
        <f aca="false">IF(F886&gt;C886,1,0)</f>
        <v>0</v>
      </c>
    </row>
    <row r="887" customFormat="false" ht="13.8" hidden="false" customHeight="false" outlineLevel="0" collapsed="false">
      <c r="A887" s="0" t="s">
        <v>931</v>
      </c>
      <c r="B887" s="1" t="s">
        <v>916</v>
      </c>
      <c r="C887" s="1" t="n">
        <v>750</v>
      </c>
      <c r="D887" s="1" t="n">
        <v>750</v>
      </c>
      <c r="E887" s="1" t="n">
        <v>730</v>
      </c>
      <c r="F887" s="1" t="n">
        <v>730</v>
      </c>
      <c r="G887" s="1" t="n">
        <v>6845000</v>
      </c>
      <c r="H887" s="0" t="n">
        <f aca="false">(D887+E887)/2</f>
        <v>740</v>
      </c>
      <c r="I887" s="0" t="n">
        <f aca="false">H887*G887/1000000</f>
        <v>5065.3</v>
      </c>
      <c r="P887" s="0" t="n">
        <f aca="false">IF(F887&gt;C887,1,0)</f>
        <v>0</v>
      </c>
    </row>
    <row r="888" customFormat="false" ht="13.8" hidden="false" customHeight="false" outlineLevel="0" collapsed="false">
      <c r="A888" s="0" t="s">
        <v>932</v>
      </c>
      <c r="B888" s="1" t="s">
        <v>916</v>
      </c>
      <c r="C888" s="1" t="n">
        <v>750</v>
      </c>
      <c r="D888" s="1" t="n">
        <v>770</v>
      </c>
      <c r="E888" s="1" t="n">
        <v>750</v>
      </c>
      <c r="F888" s="1" t="n">
        <v>750</v>
      </c>
      <c r="G888" s="1" t="n">
        <v>13662000</v>
      </c>
      <c r="H888" s="0" t="n">
        <f aca="false">(D888+E888)/2</f>
        <v>760</v>
      </c>
      <c r="I888" s="0" t="n">
        <f aca="false">H888*G888/1000000</f>
        <v>10383.12</v>
      </c>
      <c r="P888" s="0" t="n">
        <f aca="false">IF(F888&gt;C888,1,0)</f>
        <v>0</v>
      </c>
    </row>
    <row r="889" customFormat="false" ht="13.8" hidden="false" customHeight="false" outlineLevel="0" collapsed="false">
      <c r="A889" s="0" t="s">
        <v>933</v>
      </c>
      <c r="B889" s="1" t="s">
        <v>916</v>
      </c>
      <c r="C889" s="1" t="n">
        <v>760</v>
      </c>
      <c r="D889" s="1" t="n">
        <v>775</v>
      </c>
      <c r="E889" s="1" t="n">
        <v>745</v>
      </c>
      <c r="F889" s="1" t="n">
        <v>750</v>
      </c>
      <c r="G889" s="1" t="n">
        <v>7297800</v>
      </c>
      <c r="H889" s="0" t="n">
        <f aca="false">(D889+E889)/2</f>
        <v>760</v>
      </c>
      <c r="I889" s="0" t="n">
        <f aca="false">H889*G889/1000000</f>
        <v>5546.328</v>
      </c>
      <c r="P889" s="0" t="n">
        <f aca="false">IF(F889&gt;C889,1,0)</f>
        <v>0</v>
      </c>
    </row>
    <row r="890" customFormat="false" ht="13.8" hidden="false" customHeight="false" outlineLevel="0" collapsed="false">
      <c r="A890" s="0" t="s">
        <v>934</v>
      </c>
      <c r="B890" s="1" t="s">
        <v>916</v>
      </c>
      <c r="C890" s="1" t="n">
        <v>755</v>
      </c>
      <c r="D890" s="1" t="n">
        <v>760</v>
      </c>
      <c r="E890" s="1" t="n">
        <v>745</v>
      </c>
      <c r="F890" s="1" t="n">
        <v>760</v>
      </c>
      <c r="G890" s="1" t="n">
        <v>4234100</v>
      </c>
      <c r="H890" s="0" t="n">
        <f aca="false">(D890+E890)/2</f>
        <v>752.5</v>
      </c>
      <c r="I890" s="0" t="n">
        <f aca="false">H890*G890/1000000</f>
        <v>3186.16025</v>
      </c>
      <c r="P890" s="0" t="n">
        <f aca="false">IF(F890&gt;C890,1,0)</f>
        <v>1</v>
      </c>
    </row>
    <row r="891" customFormat="false" ht="13.8" hidden="false" customHeight="false" outlineLevel="0" collapsed="false">
      <c r="A891" s="0" t="s">
        <v>935</v>
      </c>
      <c r="B891" s="1" t="s">
        <v>916</v>
      </c>
      <c r="C891" s="1" t="n">
        <v>740</v>
      </c>
      <c r="D891" s="1" t="n">
        <v>760</v>
      </c>
      <c r="E891" s="1" t="n">
        <v>725</v>
      </c>
      <c r="F891" s="1" t="n">
        <v>750</v>
      </c>
      <c r="G891" s="1" t="n">
        <v>12075600</v>
      </c>
      <c r="H891" s="0" t="n">
        <f aca="false">(D891+E891)/2</f>
        <v>742.5</v>
      </c>
      <c r="I891" s="0" t="n">
        <f aca="false">H891*G891/1000000</f>
        <v>8966.133</v>
      </c>
      <c r="P891" s="0" t="n">
        <f aca="false">IF(F891&gt;C891,1,0)</f>
        <v>1</v>
      </c>
    </row>
    <row r="892" customFormat="false" ht="13.8" hidden="false" customHeight="false" outlineLevel="0" collapsed="false">
      <c r="A892" s="0" t="s">
        <v>936</v>
      </c>
      <c r="B892" s="1" t="s">
        <v>916</v>
      </c>
      <c r="C892" s="1" t="n">
        <v>740</v>
      </c>
      <c r="D892" s="1" t="n">
        <v>755</v>
      </c>
      <c r="E892" s="1" t="n">
        <v>730</v>
      </c>
      <c r="F892" s="1" t="n">
        <v>745</v>
      </c>
      <c r="G892" s="1" t="n">
        <v>10790100</v>
      </c>
      <c r="H892" s="0" t="n">
        <f aca="false">(D892+E892)/2</f>
        <v>742.5</v>
      </c>
      <c r="I892" s="0" t="n">
        <f aca="false">H892*G892/1000000</f>
        <v>8011.64925</v>
      </c>
      <c r="P892" s="0" t="n">
        <f aca="false">IF(F892&gt;C892,1,0)</f>
        <v>1</v>
      </c>
    </row>
    <row r="893" customFormat="false" ht="13.8" hidden="false" customHeight="false" outlineLevel="0" collapsed="false">
      <c r="A893" s="0" t="s">
        <v>937</v>
      </c>
      <c r="B893" s="1" t="s">
        <v>916</v>
      </c>
      <c r="C893" s="1" t="n">
        <v>755</v>
      </c>
      <c r="D893" s="1" t="n">
        <v>760</v>
      </c>
      <c r="E893" s="1" t="n">
        <v>745</v>
      </c>
      <c r="F893" s="1" t="n">
        <v>750</v>
      </c>
      <c r="G893" s="1" t="n">
        <v>5128200</v>
      </c>
      <c r="H893" s="0" t="n">
        <f aca="false">(D893+E893)/2</f>
        <v>752.5</v>
      </c>
      <c r="I893" s="0" t="n">
        <f aca="false">H893*G893/1000000</f>
        <v>3858.9705</v>
      </c>
      <c r="P893" s="0" t="n">
        <f aca="false">IF(F893&gt;C893,1,0)</f>
        <v>0</v>
      </c>
    </row>
    <row r="894" customFormat="false" ht="13.8" hidden="false" customHeight="false" outlineLevel="0" collapsed="false">
      <c r="A894" s="0" t="s">
        <v>938</v>
      </c>
      <c r="B894" s="1" t="s">
        <v>916</v>
      </c>
      <c r="C894" s="1" t="n">
        <v>745</v>
      </c>
      <c r="D894" s="1" t="n">
        <v>765</v>
      </c>
      <c r="E894" s="1" t="n">
        <v>745</v>
      </c>
      <c r="F894" s="1" t="n">
        <v>755</v>
      </c>
      <c r="G894" s="1" t="n">
        <v>19258600</v>
      </c>
      <c r="H894" s="0" t="n">
        <f aca="false">(D894+E894)/2</f>
        <v>755</v>
      </c>
      <c r="I894" s="0" t="n">
        <f aca="false">H894*G894/1000000</f>
        <v>14540.243</v>
      </c>
      <c r="P894" s="0" t="n">
        <f aca="false">IF(F894&gt;C894,1,0)</f>
        <v>1</v>
      </c>
    </row>
    <row r="895" customFormat="false" ht="13.8" hidden="false" customHeight="false" outlineLevel="0" collapsed="false">
      <c r="A895" s="0" t="s">
        <v>939</v>
      </c>
      <c r="B895" s="1" t="s">
        <v>916</v>
      </c>
      <c r="C895" s="1" t="n">
        <v>745</v>
      </c>
      <c r="D895" s="1" t="n">
        <v>755</v>
      </c>
      <c r="E895" s="1" t="n">
        <v>740</v>
      </c>
      <c r="F895" s="1" t="n">
        <v>740</v>
      </c>
      <c r="G895" s="1" t="n">
        <v>10702700</v>
      </c>
      <c r="H895" s="0" t="n">
        <f aca="false">(D895+E895)/2</f>
        <v>747.5</v>
      </c>
      <c r="I895" s="0" t="n">
        <f aca="false">H895*G895/1000000</f>
        <v>8000.26825</v>
      </c>
      <c r="P895" s="0" t="n">
        <f aca="false">IF(F895&gt;C895,1,0)</f>
        <v>0</v>
      </c>
    </row>
    <row r="896" customFormat="false" ht="13.8" hidden="false" customHeight="false" outlineLevel="0" collapsed="false">
      <c r="A896" s="0" t="s">
        <v>940</v>
      </c>
      <c r="B896" s="1" t="s">
        <v>916</v>
      </c>
      <c r="C896" s="1" t="n">
        <v>725</v>
      </c>
      <c r="D896" s="1" t="n">
        <v>750</v>
      </c>
      <c r="E896" s="1" t="n">
        <v>715</v>
      </c>
      <c r="F896" s="1" t="n">
        <v>745</v>
      </c>
      <c r="G896" s="1" t="n">
        <v>21672800</v>
      </c>
      <c r="H896" s="0" t="n">
        <f aca="false">(D896+E896)/2</f>
        <v>732.5</v>
      </c>
      <c r="I896" s="0" t="n">
        <f aca="false">H896*G896/1000000</f>
        <v>15875.326</v>
      </c>
      <c r="P896" s="0" t="n">
        <f aca="false">IF(F896&gt;C896,1,0)</f>
        <v>1</v>
      </c>
    </row>
    <row r="897" customFormat="false" ht="13.8" hidden="false" customHeight="false" outlineLevel="0" collapsed="false">
      <c r="A897" s="0" t="s">
        <v>941</v>
      </c>
      <c r="B897" s="1" t="s">
        <v>916</v>
      </c>
      <c r="C897" s="1" t="n">
        <v>730</v>
      </c>
      <c r="D897" s="1" t="n">
        <v>735</v>
      </c>
      <c r="E897" s="1" t="n">
        <v>715</v>
      </c>
      <c r="F897" s="1" t="n">
        <v>725</v>
      </c>
      <c r="G897" s="1" t="n">
        <v>8252000</v>
      </c>
      <c r="H897" s="0" t="n">
        <f aca="false">(D897+E897)/2</f>
        <v>725</v>
      </c>
      <c r="I897" s="0" t="n">
        <f aca="false">H897*G897/1000000</f>
        <v>5982.7</v>
      </c>
      <c r="P897" s="0" t="n">
        <f aca="false">IF(F897&gt;C897,1,0)</f>
        <v>0</v>
      </c>
    </row>
    <row r="898" customFormat="false" ht="13.8" hidden="false" customHeight="false" outlineLevel="0" collapsed="false">
      <c r="A898" s="0" t="s">
        <v>942</v>
      </c>
      <c r="B898" s="1" t="s">
        <v>916</v>
      </c>
      <c r="C898" s="1" t="n">
        <v>720</v>
      </c>
      <c r="D898" s="1" t="n">
        <v>740</v>
      </c>
      <c r="E898" s="1" t="n">
        <v>710</v>
      </c>
      <c r="F898" s="1" t="n">
        <v>730</v>
      </c>
      <c r="G898" s="1" t="n">
        <v>18959600</v>
      </c>
      <c r="H898" s="0" t="n">
        <f aca="false">(D898+E898)/2</f>
        <v>725</v>
      </c>
      <c r="I898" s="0" t="n">
        <f aca="false">H898*G898/1000000</f>
        <v>13745.71</v>
      </c>
      <c r="P898" s="0" t="n">
        <f aca="false">IF(F898&gt;C898,1,0)</f>
        <v>1</v>
      </c>
    </row>
    <row r="899" customFormat="false" ht="13.8" hidden="false" customHeight="false" outlineLevel="0" collapsed="false">
      <c r="A899" s="0" t="s">
        <v>943</v>
      </c>
      <c r="B899" s="1" t="s">
        <v>916</v>
      </c>
      <c r="C899" s="1" t="n">
        <v>710</v>
      </c>
      <c r="D899" s="1" t="n">
        <v>740</v>
      </c>
      <c r="E899" s="1" t="n">
        <v>710</v>
      </c>
      <c r="F899" s="1" t="n">
        <v>720</v>
      </c>
      <c r="G899" s="1" t="n">
        <v>21784900</v>
      </c>
      <c r="H899" s="0" t="n">
        <f aca="false">(D899+E899)/2</f>
        <v>725</v>
      </c>
      <c r="I899" s="0" t="n">
        <f aca="false">H899*G899/1000000</f>
        <v>15794.0525</v>
      </c>
      <c r="P899" s="0" t="n">
        <f aca="false">IF(F899&gt;C899,1,0)</f>
        <v>1</v>
      </c>
    </row>
    <row r="900" customFormat="false" ht="13.8" hidden="false" customHeight="false" outlineLevel="0" collapsed="false">
      <c r="A900" s="0" t="s">
        <v>944</v>
      </c>
      <c r="B900" s="1" t="s">
        <v>916</v>
      </c>
      <c r="C900" s="1" t="n">
        <v>705</v>
      </c>
      <c r="D900" s="1" t="n">
        <v>720</v>
      </c>
      <c r="E900" s="1" t="n">
        <v>680</v>
      </c>
      <c r="F900" s="1" t="n">
        <v>715</v>
      </c>
      <c r="G900" s="1" t="n">
        <v>38512300</v>
      </c>
      <c r="H900" s="0" t="n">
        <f aca="false">(D900+E900)/2</f>
        <v>700</v>
      </c>
      <c r="I900" s="0" t="n">
        <f aca="false">H900*G900/1000000</f>
        <v>26958.61</v>
      </c>
      <c r="P900" s="0" t="n">
        <f aca="false">IF(F900&gt;C900,1,0)</f>
        <v>1</v>
      </c>
    </row>
    <row r="901" customFormat="false" ht="13.8" hidden="false" customHeight="false" outlineLevel="0" collapsed="false">
      <c r="A901" s="0" t="s">
        <v>945</v>
      </c>
      <c r="B901" s="1" t="s">
        <v>916</v>
      </c>
      <c r="C901" s="1" t="n">
        <v>680</v>
      </c>
      <c r="D901" s="1" t="n">
        <v>720</v>
      </c>
      <c r="E901" s="1" t="n">
        <v>680</v>
      </c>
      <c r="F901" s="1" t="n">
        <v>700</v>
      </c>
      <c r="G901" s="1" t="n">
        <v>53871200</v>
      </c>
      <c r="H901" s="0" t="n">
        <f aca="false">(D901+E901)/2</f>
        <v>700</v>
      </c>
      <c r="I901" s="0" t="n">
        <f aca="false">H901*G901/1000000</f>
        <v>37709.84</v>
      </c>
      <c r="P901" s="0" t="n">
        <f aca="false">IF(F901&gt;C901,1,0)</f>
        <v>1</v>
      </c>
    </row>
    <row r="902" customFormat="false" ht="13.8" hidden="false" customHeight="false" outlineLevel="0" collapsed="false">
      <c r="A902" s="0" t="s">
        <v>946</v>
      </c>
      <c r="B902" s="1" t="s">
        <v>947</v>
      </c>
      <c r="C902" s="1" t="n">
        <v>1555</v>
      </c>
      <c r="D902" s="1" t="n">
        <v>1600</v>
      </c>
      <c r="E902" s="1" t="n">
        <v>1555</v>
      </c>
      <c r="F902" s="1" t="n">
        <v>1595</v>
      </c>
      <c r="G902" s="1" t="n">
        <v>2800</v>
      </c>
      <c r="H902" s="0" t="n">
        <f aca="false">(D902+E902)/2</f>
        <v>1577.5</v>
      </c>
      <c r="I902" s="0" t="n">
        <f aca="false">H902*G902/1000000</f>
        <v>4.417</v>
      </c>
      <c r="J902" s="0" t="n">
        <f aca="false">SUM(I902:I931)</f>
        <v>1178.62175</v>
      </c>
      <c r="K902" s="0" t="n">
        <f aca="false">AVERAGE(I902:I931)</f>
        <v>39.2873916666667</v>
      </c>
      <c r="L902" s="0" t="n">
        <f aca="false">AVERAGE(G902:G931)</f>
        <v>23733.3333333333</v>
      </c>
      <c r="M902" s="0" t="n">
        <f aca="false">_xlfn.STDEV.S(G902:G931)/L902</f>
        <v>1.46042373907715</v>
      </c>
      <c r="N902" s="0" t="n">
        <f aca="false">MIN(I902:I931)</f>
        <v>0.3205</v>
      </c>
      <c r="O902" s="0" t="n">
        <f aca="false">MAX(I902:I931)</f>
        <v>230.505</v>
      </c>
      <c r="P902" s="0" t="n">
        <f aca="false">IF(F902&gt;C902,1,0)</f>
        <v>1</v>
      </c>
      <c r="Q902" s="0" t="n">
        <f aca="false">SUM(P902:P931)</f>
        <v>8</v>
      </c>
    </row>
    <row r="903" customFormat="false" ht="13.8" hidden="false" customHeight="false" outlineLevel="0" collapsed="false">
      <c r="A903" s="0" t="s">
        <v>948</v>
      </c>
      <c r="B903" s="1" t="s">
        <v>947</v>
      </c>
      <c r="C903" s="1" t="n">
        <v>1600</v>
      </c>
      <c r="D903" s="1" t="n">
        <v>1600</v>
      </c>
      <c r="E903" s="1" t="n">
        <v>1600</v>
      </c>
      <c r="F903" s="1" t="n">
        <v>1600</v>
      </c>
      <c r="G903" s="1" t="n">
        <v>5300</v>
      </c>
      <c r="H903" s="0" t="n">
        <f aca="false">(D903+E903)/2</f>
        <v>1600</v>
      </c>
      <c r="I903" s="0" t="n">
        <f aca="false">H903*G903/1000000</f>
        <v>8.48</v>
      </c>
      <c r="P903" s="0" t="n">
        <f aca="false">IF(F903&gt;C903,1,0)</f>
        <v>0</v>
      </c>
    </row>
    <row r="904" customFormat="false" ht="13.8" hidden="false" customHeight="false" outlineLevel="0" collapsed="false">
      <c r="A904" s="0" t="s">
        <v>949</v>
      </c>
      <c r="B904" s="1" t="s">
        <v>947</v>
      </c>
      <c r="C904" s="1" t="n">
        <v>1625</v>
      </c>
      <c r="D904" s="1" t="n">
        <v>1625</v>
      </c>
      <c r="E904" s="1" t="n">
        <v>1595</v>
      </c>
      <c r="F904" s="1" t="n">
        <v>1595</v>
      </c>
      <c r="G904" s="1" t="n">
        <v>2100</v>
      </c>
      <c r="H904" s="0" t="n">
        <f aca="false">(D904+E904)/2</f>
        <v>1610</v>
      </c>
      <c r="I904" s="0" t="n">
        <f aca="false">H904*G904/1000000</f>
        <v>3.381</v>
      </c>
      <c r="P904" s="0" t="n">
        <f aca="false">IF(F904&gt;C904,1,0)</f>
        <v>0</v>
      </c>
    </row>
    <row r="905" customFormat="false" ht="13.8" hidden="false" customHeight="false" outlineLevel="0" collapsed="false">
      <c r="A905" s="0" t="s">
        <v>950</v>
      </c>
      <c r="B905" s="1" t="s">
        <v>947</v>
      </c>
      <c r="C905" s="1" t="n">
        <v>1575</v>
      </c>
      <c r="D905" s="1" t="n">
        <v>1595</v>
      </c>
      <c r="E905" s="1" t="n">
        <v>1570</v>
      </c>
      <c r="F905" s="1" t="n">
        <v>1595</v>
      </c>
      <c r="G905" s="1" t="n">
        <v>12700</v>
      </c>
      <c r="H905" s="0" t="n">
        <f aca="false">(D905+E905)/2</f>
        <v>1582.5</v>
      </c>
      <c r="I905" s="0" t="n">
        <f aca="false">H905*G905/1000000</f>
        <v>20.09775</v>
      </c>
      <c r="P905" s="0" t="n">
        <f aca="false">IF(F905&gt;C905,1,0)</f>
        <v>1</v>
      </c>
    </row>
    <row r="906" customFormat="false" ht="13.8" hidden="false" customHeight="false" outlineLevel="0" collapsed="false">
      <c r="A906" s="0" t="s">
        <v>951</v>
      </c>
      <c r="B906" s="1" t="s">
        <v>947</v>
      </c>
      <c r="C906" s="1" t="n">
        <v>1585</v>
      </c>
      <c r="D906" s="1" t="n">
        <v>1600</v>
      </c>
      <c r="E906" s="1" t="n">
        <v>1580</v>
      </c>
      <c r="F906" s="1" t="n">
        <v>1600</v>
      </c>
      <c r="G906" s="1" t="n">
        <v>25400</v>
      </c>
      <c r="H906" s="0" t="n">
        <f aca="false">(D906+E906)/2</f>
        <v>1590</v>
      </c>
      <c r="I906" s="0" t="n">
        <f aca="false">H906*G906/1000000</f>
        <v>40.386</v>
      </c>
      <c r="P906" s="0" t="n">
        <f aca="false">IF(F906&gt;C906,1,0)</f>
        <v>1</v>
      </c>
    </row>
    <row r="907" customFormat="false" ht="13.8" hidden="false" customHeight="false" outlineLevel="0" collapsed="false">
      <c r="A907" s="0" t="s">
        <v>952</v>
      </c>
      <c r="B907" s="1" t="s">
        <v>947</v>
      </c>
      <c r="C907" s="1" t="n">
        <v>1620</v>
      </c>
      <c r="D907" s="1" t="n">
        <v>1620</v>
      </c>
      <c r="E907" s="1" t="n">
        <v>1585</v>
      </c>
      <c r="F907" s="1" t="n">
        <v>1585</v>
      </c>
      <c r="G907" s="1" t="n">
        <v>200</v>
      </c>
      <c r="H907" s="0" t="n">
        <f aca="false">(D907+E907)/2</f>
        <v>1602.5</v>
      </c>
      <c r="I907" s="0" t="n">
        <f aca="false">H907*G907/1000000</f>
        <v>0.3205</v>
      </c>
      <c r="P907" s="0" t="n">
        <f aca="false">IF(F907&gt;C907,1,0)</f>
        <v>0</v>
      </c>
    </row>
    <row r="908" customFormat="false" ht="13.8" hidden="false" customHeight="false" outlineLevel="0" collapsed="false">
      <c r="A908" s="0" t="s">
        <v>953</v>
      </c>
      <c r="B908" s="1" t="s">
        <v>947</v>
      </c>
      <c r="C908" s="1" t="n">
        <v>1635</v>
      </c>
      <c r="D908" s="1" t="n">
        <v>1635</v>
      </c>
      <c r="E908" s="1" t="n">
        <v>1595</v>
      </c>
      <c r="F908" s="1" t="n">
        <v>1595</v>
      </c>
      <c r="G908" s="1" t="n">
        <v>7400</v>
      </c>
      <c r="H908" s="0" t="n">
        <f aca="false">(D908+E908)/2</f>
        <v>1615</v>
      </c>
      <c r="I908" s="0" t="n">
        <f aca="false">H908*G908/1000000</f>
        <v>11.951</v>
      </c>
      <c r="P908" s="0" t="n">
        <f aca="false">IF(F908&gt;C908,1,0)</f>
        <v>0</v>
      </c>
    </row>
    <row r="909" customFormat="false" ht="13.8" hidden="false" customHeight="false" outlineLevel="0" collapsed="false">
      <c r="A909" s="0" t="s">
        <v>954</v>
      </c>
      <c r="B909" s="1" t="s">
        <v>947</v>
      </c>
      <c r="C909" s="1" t="n">
        <v>1575</v>
      </c>
      <c r="D909" s="1" t="n">
        <v>1615</v>
      </c>
      <c r="E909" s="1" t="n">
        <v>1575</v>
      </c>
      <c r="F909" s="1" t="n">
        <v>1585</v>
      </c>
      <c r="G909" s="1" t="n">
        <v>2400</v>
      </c>
      <c r="H909" s="0" t="n">
        <f aca="false">(D909+E909)/2</f>
        <v>1595</v>
      </c>
      <c r="I909" s="0" t="n">
        <f aca="false">H909*G909/1000000</f>
        <v>3.828</v>
      </c>
      <c r="P909" s="0" t="n">
        <f aca="false">IF(F909&gt;C909,1,0)</f>
        <v>1</v>
      </c>
    </row>
    <row r="910" customFormat="false" ht="13.8" hidden="false" customHeight="false" outlineLevel="0" collapsed="false">
      <c r="A910" s="0" t="s">
        <v>955</v>
      </c>
      <c r="B910" s="1" t="s">
        <v>947</v>
      </c>
      <c r="C910" s="1" t="n">
        <v>1605</v>
      </c>
      <c r="D910" s="1" t="n">
        <v>1625</v>
      </c>
      <c r="E910" s="1" t="n">
        <v>1600</v>
      </c>
      <c r="F910" s="1" t="n">
        <v>1600</v>
      </c>
      <c r="G910" s="1" t="n">
        <v>67500</v>
      </c>
      <c r="H910" s="0" t="n">
        <f aca="false">(D910+E910)/2</f>
        <v>1612.5</v>
      </c>
      <c r="I910" s="0" t="n">
        <f aca="false">H910*G910/1000000</f>
        <v>108.84375</v>
      </c>
      <c r="P910" s="0" t="n">
        <f aca="false">IF(F910&gt;C910,1,0)</f>
        <v>0</v>
      </c>
    </row>
    <row r="911" customFormat="false" ht="13.8" hidden="false" customHeight="false" outlineLevel="0" collapsed="false">
      <c r="A911" s="0" t="s">
        <v>956</v>
      </c>
      <c r="B911" s="1" t="s">
        <v>947</v>
      </c>
      <c r="C911" s="1" t="n">
        <v>1730</v>
      </c>
      <c r="D911" s="1" t="n">
        <v>1750</v>
      </c>
      <c r="E911" s="1" t="n">
        <v>1675</v>
      </c>
      <c r="F911" s="1" t="n">
        <v>1675</v>
      </c>
      <c r="G911" s="1" t="n">
        <v>5300</v>
      </c>
      <c r="H911" s="0" t="n">
        <f aca="false">(D911+E911)/2</f>
        <v>1712.5</v>
      </c>
      <c r="I911" s="0" t="n">
        <f aca="false">H911*G911/1000000</f>
        <v>9.07625</v>
      </c>
      <c r="P911" s="0" t="n">
        <f aca="false">IF(F911&gt;C911,1,0)</f>
        <v>0</v>
      </c>
    </row>
    <row r="912" customFormat="false" ht="13.8" hidden="false" customHeight="false" outlineLevel="0" collapsed="false">
      <c r="A912" s="0" t="s">
        <v>957</v>
      </c>
      <c r="B912" s="1" t="s">
        <v>947</v>
      </c>
      <c r="C912" s="1" t="n">
        <v>1650</v>
      </c>
      <c r="D912" s="1" t="n">
        <v>1650</v>
      </c>
      <c r="E912" s="1" t="n">
        <v>1650</v>
      </c>
      <c r="F912" s="1" t="n">
        <v>1650</v>
      </c>
      <c r="G912" s="1" t="n">
        <v>200</v>
      </c>
      <c r="H912" s="0" t="n">
        <f aca="false">(D912+E912)/2</f>
        <v>1650</v>
      </c>
      <c r="I912" s="0" t="n">
        <f aca="false">H912*G912/1000000</f>
        <v>0.33</v>
      </c>
      <c r="P912" s="0" t="n">
        <f aca="false">IF(F912&gt;C912,1,0)</f>
        <v>0</v>
      </c>
    </row>
    <row r="913" customFormat="false" ht="13.8" hidden="false" customHeight="false" outlineLevel="0" collapsed="false">
      <c r="A913" s="0" t="s">
        <v>958</v>
      </c>
      <c r="B913" s="1" t="s">
        <v>947</v>
      </c>
      <c r="C913" s="1" t="n">
        <v>1600</v>
      </c>
      <c r="D913" s="1" t="n">
        <v>1680</v>
      </c>
      <c r="E913" s="1" t="n">
        <v>1600</v>
      </c>
      <c r="F913" s="1" t="n">
        <v>1680</v>
      </c>
      <c r="G913" s="1" t="n">
        <v>107000</v>
      </c>
      <c r="H913" s="0" t="n">
        <f aca="false">(D913+E913)/2</f>
        <v>1640</v>
      </c>
      <c r="I913" s="0" t="n">
        <f aca="false">H913*G913/1000000</f>
        <v>175.48</v>
      </c>
      <c r="P913" s="0" t="n">
        <f aca="false">IF(F913&gt;C913,1,0)</f>
        <v>1</v>
      </c>
    </row>
    <row r="914" customFormat="false" ht="13.8" hidden="false" customHeight="false" outlineLevel="0" collapsed="false">
      <c r="A914" s="0" t="s">
        <v>959</v>
      </c>
      <c r="B914" s="1" t="s">
        <v>947</v>
      </c>
      <c r="C914" s="1" t="n">
        <v>1680</v>
      </c>
      <c r="D914" s="1" t="n">
        <v>1680</v>
      </c>
      <c r="E914" s="1" t="n">
        <v>1600</v>
      </c>
      <c r="F914" s="1" t="n">
        <v>1670</v>
      </c>
      <c r="G914" s="1" t="n">
        <v>93000</v>
      </c>
      <c r="H914" s="0" t="n">
        <f aca="false">(D914+E914)/2</f>
        <v>1640</v>
      </c>
      <c r="I914" s="0" t="n">
        <f aca="false">H914*G914/1000000</f>
        <v>152.52</v>
      </c>
      <c r="P914" s="0" t="n">
        <f aca="false">IF(F914&gt;C914,1,0)</f>
        <v>0</v>
      </c>
    </row>
    <row r="915" customFormat="false" ht="13.8" hidden="false" customHeight="false" outlineLevel="0" collapsed="false">
      <c r="A915" s="0" t="s">
        <v>960</v>
      </c>
      <c r="B915" s="1" t="s">
        <v>947</v>
      </c>
      <c r="C915" s="1" t="n">
        <v>1625</v>
      </c>
      <c r="D915" s="1" t="n">
        <v>1625</v>
      </c>
      <c r="E915" s="1" t="n">
        <v>1620</v>
      </c>
      <c r="F915" s="1" t="n">
        <v>1620</v>
      </c>
      <c r="G915" s="1" t="n">
        <v>5300</v>
      </c>
      <c r="H915" s="0" t="n">
        <f aca="false">(D915+E915)/2</f>
        <v>1622.5</v>
      </c>
      <c r="I915" s="0" t="n">
        <f aca="false">H915*G915/1000000</f>
        <v>8.59925</v>
      </c>
      <c r="P915" s="0" t="n">
        <f aca="false">IF(F915&gt;C915,1,0)</f>
        <v>0</v>
      </c>
    </row>
    <row r="916" customFormat="false" ht="13.8" hidden="false" customHeight="false" outlineLevel="0" collapsed="false">
      <c r="A916" s="0" t="s">
        <v>961</v>
      </c>
      <c r="B916" s="1" t="s">
        <v>947</v>
      </c>
      <c r="C916" s="1" t="n">
        <v>1710</v>
      </c>
      <c r="D916" s="1" t="n">
        <v>1735</v>
      </c>
      <c r="E916" s="1" t="n">
        <v>1625</v>
      </c>
      <c r="F916" s="1" t="n">
        <v>1645</v>
      </c>
      <c r="G916" s="1" t="n">
        <v>12800</v>
      </c>
      <c r="H916" s="0" t="n">
        <f aca="false">(D916+E916)/2</f>
        <v>1680</v>
      </c>
      <c r="I916" s="0" t="n">
        <f aca="false">H916*G916/1000000</f>
        <v>21.504</v>
      </c>
      <c r="P916" s="0" t="n">
        <f aca="false">IF(F916&gt;C916,1,0)</f>
        <v>0</v>
      </c>
    </row>
    <row r="917" customFormat="false" ht="13.8" hidden="false" customHeight="false" outlineLevel="0" collapsed="false">
      <c r="A917" s="0" t="s">
        <v>962</v>
      </c>
      <c r="B917" s="1" t="s">
        <v>947</v>
      </c>
      <c r="C917" s="1" t="n">
        <v>1625</v>
      </c>
      <c r="D917" s="1" t="n">
        <v>1745</v>
      </c>
      <c r="E917" s="1" t="n">
        <v>1600</v>
      </c>
      <c r="F917" s="1" t="n">
        <v>1625</v>
      </c>
      <c r="G917" s="1" t="n">
        <v>6500</v>
      </c>
      <c r="H917" s="0" t="n">
        <f aca="false">(D917+E917)/2</f>
        <v>1672.5</v>
      </c>
      <c r="I917" s="0" t="n">
        <f aca="false">H917*G917/1000000</f>
        <v>10.87125</v>
      </c>
      <c r="P917" s="0" t="n">
        <f aca="false">IF(F917&gt;C917,1,0)</f>
        <v>0</v>
      </c>
    </row>
    <row r="918" customFormat="false" ht="13.8" hidden="false" customHeight="false" outlineLevel="0" collapsed="false">
      <c r="A918" s="0" t="s">
        <v>963</v>
      </c>
      <c r="B918" s="1" t="s">
        <v>947</v>
      </c>
      <c r="C918" s="1" t="n">
        <v>1650</v>
      </c>
      <c r="D918" s="1" t="n">
        <v>1750</v>
      </c>
      <c r="E918" s="1" t="n">
        <v>1610</v>
      </c>
      <c r="F918" s="1" t="n">
        <v>1625</v>
      </c>
      <c r="G918" s="1" t="n">
        <v>4700</v>
      </c>
      <c r="H918" s="0" t="n">
        <f aca="false">(D918+E918)/2</f>
        <v>1680</v>
      </c>
      <c r="I918" s="0" t="n">
        <f aca="false">H918*G918/1000000</f>
        <v>7.896</v>
      </c>
      <c r="P918" s="0" t="n">
        <f aca="false">IF(F918&gt;C918,1,0)</f>
        <v>0</v>
      </c>
    </row>
    <row r="919" customFormat="false" ht="13.8" hidden="false" customHeight="false" outlineLevel="0" collapsed="false">
      <c r="A919" s="0" t="s">
        <v>964</v>
      </c>
      <c r="B919" s="1" t="s">
        <v>947</v>
      </c>
      <c r="C919" s="1" t="n">
        <v>1650</v>
      </c>
      <c r="D919" s="1" t="n">
        <v>1780</v>
      </c>
      <c r="E919" s="1" t="n">
        <v>1650</v>
      </c>
      <c r="F919" s="1" t="n">
        <v>1650</v>
      </c>
      <c r="G919" s="1" t="n">
        <v>36900</v>
      </c>
      <c r="H919" s="0" t="n">
        <f aca="false">(D919+E919)/2</f>
        <v>1715</v>
      </c>
      <c r="I919" s="0" t="n">
        <f aca="false">H919*G919/1000000</f>
        <v>63.2835</v>
      </c>
      <c r="P919" s="0" t="n">
        <f aca="false">IF(F919&gt;C919,1,0)</f>
        <v>0</v>
      </c>
    </row>
    <row r="920" customFormat="false" ht="13.8" hidden="false" customHeight="false" outlineLevel="0" collapsed="false">
      <c r="A920" s="0" t="s">
        <v>965</v>
      </c>
      <c r="B920" s="1" t="s">
        <v>947</v>
      </c>
      <c r="C920" s="1" t="n">
        <v>1650</v>
      </c>
      <c r="D920" s="1" t="n">
        <v>1650</v>
      </c>
      <c r="E920" s="1" t="n">
        <v>1650</v>
      </c>
      <c r="F920" s="1" t="n">
        <v>1650</v>
      </c>
      <c r="G920" s="1" t="n">
        <v>10000</v>
      </c>
      <c r="H920" s="0" t="n">
        <f aca="false">(D920+E920)/2</f>
        <v>1650</v>
      </c>
      <c r="I920" s="0" t="n">
        <f aca="false">H920*G920/1000000</f>
        <v>16.5</v>
      </c>
      <c r="P920" s="0" t="n">
        <f aca="false">IF(F920&gt;C920,1,0)</f>
        <v>0</v>
      </c>
    </row>
    <row r="921" customFormat="false" ht="13.8" hidden="false" customHeight="false" outlineLevel="0" collapsed="false">
      <c r="A921" s="0" t="s">
        <v>966</v>
      </c>
      <c r="B921" s="1" t="s">
        <v>947</v>
      </c>
      <c r="C921" s="1" t="n">
        <v>1735</v>
      </c>
      <c r="D921" s="1" t="n">
        <v>1735</v>
      </c>
      <c r="E921" s="1" t="n">
        <v>1600</v>
      </c>
      <c r="F921" s="1" t="n">
        <v>1600</v>
      </c>
      <c r="G921" s="1" t="n">
        <v>2600</v>
      </c>
      <c r="H921" s="0" t="n">
        <f aca="false">(D921+E921)/2</f>
        <v>1667.5</v>
      </c>
      <c r="I921" s="0" t="n">
        <f aca="false">H921*G921/1000000</f>
        <v>4.3355</v>
      </c>
      <c r="P921" s="0" t="n">
        <f aca="false">IF(F921&gt;C921,1,0)</f>
        <v>0</v>
      </c>
    </row>
    <row r="922" customFormat="false" ht="13.8" hidden="false" customHeight="false" outlineLevel="0" collapsed="false">
      <c r="A922" s="0" t="s">
        <v>967</v>
      </c>
      <c r="B922" s="1" t="s">
        <v>947</v>
      </c>
      <c r="C922" s="1" t="n">
        <v>1745</v>
      </c>
      <c r="D922" s="1" t="n">
        <v>1800</v>
      </c>
      <c r="E922" s="1" t="n">
        <v>1600</v>
      </c>
      <c r="F922" s="1" t="n">
        <v>1600</v>
      </c>
      <c r="G922" s="1" t="n">
        <v>23600</v>
      </c>
      <c r="H922" s="0" t="n">
        <f aca="false">(D922+E922)/2</f>
        <v>1700</v>
      </c>
      <c r="I922" s="0" t="n">
        <f aca="false">H922*G922/1000000</f>
        <v>40.12</v>
      </c>
      <c r="P922" s="0" t="n">
        <f aca="false">IF(F922&gt;C922,1,0)</f>
        <v>0</v>
      </c>
    </row>
    <row r="923" customFormat="false" ht="13.8" hidden="false" customHeight="false" outlineLevel="0" collapsed="false">
      <c r="A923" s="0" t="s">
        <v>968</v>
      </c>
      <c r="B923" s="1" t="s">
        <v>947</v>
      </c>
      <c r="C923" s="1" t="n">
        <v>1725</v>
      </c>
      <c r="D923" s="1" t="n">
        <v>1800</v>
      </c>
      <c r="E923" s="1" t="n">
        <v>1650</v>
      </c>
      <c r="F923" s="1" t="n">
        <v>1650</v>
      </c>
      <c r="G923" s="1" t="n">
        <v>7000</v>
      </c>
      <c r="H923" s="0" t="n">
        <f aca="false">(D923+E923)/2</f>
        <v>1725</v>
      </c>
      <c r="I923" s="0" t="n">
        <f aca="false">H923*G923/1000000</f>
        <v>12.075</v>
      </c>
      <c r="P923" s="0" t="n">
        <f aca="false">IF(F923&gt;C923,1,0)</f>
        <v>0</v>
      </c>
    </row>
    <row r="924" customFormat="false" ht="13.8" hidden="false" customHeight="false" outlineLevel="0" collapsed="false">
      <c r="A924" s="0" t="s">
        <v>969</v>
      </c>
      <c r="B924" s="1" t="s">
        <v>947</v>
      </c>
      <c r="C924" s="1" t="n">
        <v>1700</v>
      </c>
      <c r="D924" s="1" t="n">
        <v>1800</v>
      </c>
      <c r="E924" s="1" t="n">
        <v>1700</v>
      </c>
      <c r="F924" s="1" t="n">
        <v>1700</v>
      </c>
      <c r="G924" s="1" t="n">
        <v>13300</v>
      </c>
      <c r="H924" s="0" t="n">
        <f aca="false">(D924+E924)/2</f>
        <v>1750</v>
      </c>
      <c r="I924" s="0" t="n">
        <f aca="false">H924*G924/1000000</f>
        <v>23.275</v>
      </c>
      <c r="P924" s="0" t="n">
        <f aca="false">IF(F924&gt;C924,1,0)</f>
        <v>0</v>
      </c>
    </row>
    <row r="925" customFormat="false" ht="13.8" hidden="false" customHeight="false" outlineLevel="0" collapsed="false">
      <c r="A925" s="0" t="s">
        <v>970</v>
      </c>
      <c r="B925" s="1" t="s">
        <v>947</v>
      </c>
      <c r="C925" s="1" t="n">
        <v>1670</v>
      </c>
      <c r="D925" s="1" t="n">
        <v>1750</v>
      </c>
      <c r="E925" s="1" t="n">
        <v>1550</v>
      </c>
      <c r="F925" s="1" t="n">
        <v>1750</v>
      </c>
      <c r="G925" s="1" t="n">
        <v>139700</v>
      </c>
      <c r="H925" s="0" t="n">
        <f aca="false">(D925+E925)/2</f>
        <v>1650</v>
      </c>
      <c r="I925" s="0" t="n">
        <f aca="false">H925*G925/1000000</f>
        <v>230.505</v>
      </c>
      <c r="P925" s="0" t="n">
        <f aca="false">IF(F925&gt;C925,1,0)</f>
        <v>1</v>
      </c>
    </row>
    <row r="926" customFormat="false" ht="13.8" hidden="false" customHeight="false" outlineLevel="0" collapsed="false">
      <c r="A926" s="0" t="s">
        <v>971</v>
      </c>
      <c r="B926" s="1" t="s">
        <v>947</v>
      </c>
      <c r="C926" s="1" t="n">
        <v>1750</v>
      </c>
      <c r="D926" s="1" t="n">
        <v>1750</v>
      </c>
      <c r="E926" s="1" t="n">
        <v>1670</v>
      </c>
      <c r="F926" s="1" t="n">
        <v>1670</v>
      </c>
      <c r="G926" s="1" t="n">
        <v>700</v>
      </c>
      <c r="H926" s="0" t="n">
        <f aca="false">(D926+E926)/2</f>
        <v>1710</v>
      </c>
      <c r="I926" s="0" t="n">
        <f aca="false">H926*G926/1000000</f>
        <v>1.197</v>
      </c>
      <c r="P926" s="0" t="n">
        <f aca="false">IF(F926&gt;C926,1,0)</f>
        <v>0</v>
      </c>
    </row>
    <row r="927" customFormat="false" ht="13.8" hidden="false" customHeight="false" outlineLevel="0" collapsed="false">
      <c r="A927" s="0" t="s">
        <v>972</v>
      </c>
      <c r="B927" s="1" t="s">
        <v>947</v>
      </c>
      <c r="C927" s="1" t="n">
        <v>1745</v>
      </c>
      <c r="D927" s="1" t="n">
        <v>1750</v>
      </c>
      <c r="E927" s="1" t="n">
        <v>1660</v>
      </c>
      <c r="F927" s="1" t="n">
        <v>1660</v>
      </c>
      <c r="G927" s="1" t="n">
        <v>16300</v>
      </c>
      <c r="H927" s="0" t="n">
        <f aca="false">(D927+E927)/2</f>
        <v>1705</v>
      </c>
      <c r="I927" s="0" t="n">
        <f aca="false">H927*G927/1000000</f>
        <v>27.7915</v>
      </c>
      <c r="P927" s="0" t="n">
        <f aca="false">IF(F927&gt;C927,1,0)</f>
        <v>0</v>
      </c>
    </row>
    <row r="928" customFormat="false" ht="13.8" hidden="false" customHeight="false" outlineLevel="0" collapsed="false">
      <c r="A928" s="0" t="s">
        <v>973</v>
      </c>
      <c r="B928" s="1" t="s">
        <v>947</v>
      </c>
      <c r="C928" s="1" t="n">
        <v>1700</v>
      </c>
      <c r="D928" s="1" t="n">
        <v>1700</v>
      </c>
      <c r="E928" s="1" t="n">
        <v>1670</v>
      </c>
      <c r="F928" s="1" t="n">
        <v>1670</v>
      </c>
      <c r="G928" s="1" t="n">
        <v>9600</v>
      </c>
      <c r="H928" s="0" t="n">
        <f aca="false">(D928+E928)/2</f>
        <v>1685</v>
      </c>
      <c r="I928" s="0" t="n">
        <f aca="false">H928*G928/1000000</f>
        <v>16.176</v>
      </c>
      <c r="P928" s="0" t="n">
        <f aca="false">IF(F928&gt;C928,1,0)</f>
        <v>0</v>
      </c>
    </row>
    <row r="929" customFormat="false" ht="13.8" hidden="false" customHeight="false" outlineLevel="0" collapsed="false">
      <c r="A929" s="0" t="s">
        <v>974</v>
      </c>
      <c r="B929" s="1" t="s">
        <v>947</v>
      </c>
      <c r="C929" s="1" t="n">
        <v>1800</v>
      </c>
      <c r="D929" s="1" t="n">
        <v>1800</v>
      </c>
      <c r="E929" s="1" t="n">
        <v>1690</v>
      </c>
      <c r="F929" s="1" t="n">
        <v>1690</v>
      </c>
      <c r="G929" s="1" t="n">
        <v>27200</v>
      </c>
      <c r="H929" s="0" t="n">
        <f aca="false">(D929+E929)/2</f>
        <v>1745</v>
      </c>
      <c r="I929" s="0" t="n">
        <f aca="false">H929*G929/1000000</f>
        <v>47.464</v>
      </c>
      <c r="P929" s="0" t="n">
        <f aca="false">IF(F929&gt;C929,1,0)</f>
        <v>0</v>
      </c>
    </row>
    <row r="930" customFormat="false" ht="13.8" hidden="false" customHeight="false" outlineLevel="0" collapsed="false">
      <c r="A930" s="0" t="s">
        <v>975</v>
      </c>
      <c r="B930" s="1" t="s">
        <v>947</v>
      </c>
      <c r="C930" s="1" t="n">
        <v>1570</v>
      </c>
      <c r="D930" s="1" t="n">
        <v>1800</v>
      </c>
      <c r="E930" s="1" t="n">
        <v>1565</v>
      </c>
      <c r="F930" s="1" t="n">
        <v>1800</v>
      </c>
      <c r="G930" s="1" t="n">
        <v>54000</v>
      </c>
      <c r="H930" s="0" t="n">
        <f aca="false">(D930+E930)/2</f>
        <v>1682.5</v>
      </c>
      <c r="I930" s="0" t="n">
        <f aca="false">H930*G930/1000000</f>
        <v>90.855</v>
      </c>
      <c r="P930" s="0" t="n">
        <f aca="false">IF(F930&gt;C930,1,0)</f>
        <v>1</v>
      </c>
    </row>
    <row r="931" customFormat="false" ht="13.8" hidden="false" customHeight="false" outlineLevel="0" collapsed="false">
      <c r="A931" s="0" t="s">
        <v>976</v>
      </c>
      <c r="B931" s="1" t="s">
        <v>947</v>
      </c>
      <c r="C931" s="1" t="n">
        <v>1595</v>
      </c>
      <c r="D931" s="1" t="n">
        <v>1685</v>
      </c>
      <c r="E931" s="1" t="n">
        <v>1565</v>
      </c>
      <c r="F931" s="1" t="n">
        <v>1600</v>
      </c>
      <c r="G931" s="1" t="n">
        <v>10500</v>
      </c>
      <c r="H931" s="0" t="n">
        <f aca="false">(D931+E931)/2</f>
        <v>1625</v>
      </c>
      <c r="I931" s="0" t="n">
        <f aca="false">H931*G931/1000000</f>
        <v>17.0625</v>
      </c>
      <c r="P931" s="0" t="n">
        <f aca="false">IF(F931&gt;C931,1,0)</f>
        <v>1</v>
      </c>
    </row>
    <row r="932" customFormat="false" ht="13.8" hidden="false" customHeight="false" outlineLevel="0" collapsed="false">
      <c r="A932" s="0" t="s">
        <v>977</v>
      </c>
      <c r="B932" s="1" t="s">
        <v>978</v>
      </c>
      <c r="C932" s="1" t="n">
        <v>1520</v>
      </c>
      <c r="D932" s="1" t="n">
        <v>1535</v>
      </c>
      <c r="E932" s="1" t="n">
        <v>1520</v>
      </c>
      <c r="F932" s="1" t="n">
        <v>1525</v>
      </c>
      <c r="G932" s="1" t="n">
        <v>12509800</v>
      </c>
      <c r="H932" s="0" t="n">
        <f aca="false">(D932+E932)/2</f>
        <v>1527.5</v>
      </c>
      <c r="I932" s="0" t="n">
        <f aca="false">H932*G932/1000000</f>
        <v>19108.7195</v>
      </c>
      <c r="J932" s="0" t="n">
        <f aca="false">SUM(I932:I961)</f>
        <v>827833.58175</v>
      </c>
      <c r="K932" s="0" t="n">
        <f aca="false">AVERAGE(I932:I961)</f>
        <v>27594.452725</v>
      </c>
      <c r="L932" s="0" t="n">
        <f aca="false">AVERAGE(G932:G961)</f>
        <v>17650820</v>
      </c>
      <c r="M932" s="0" t="n">
        <f aca="false">_xlfn.STDEV.S(G932:G961)/L932</f>
        <v>0.276978763884279</v>
      </c>
      <c r="N932" s="0" t="n">
        <f aca="false">MIN(I932:I961)</f>
        <v>15547.4655</v>
      </c>
      <c r="O932" s="0" t="n">
        <f aca="false">MAX(I932:I961)</f>
        <v>48495.4085</v>
      </c>
      <c r="P932" s="0" t="n">
        <f aca="false">IF(F932&gt;C932,1,0)</f>
        <v>1</v>
      </c>
      <c r="Q932" s="0" t="n">
        <f aca="false">SUM(P932:P961)</f>
        <v>17</v>
      </c>
    </row>
    <row r="933" customFormat="false" ht="13.8" hidden="false" customHeight="false" outlineLevel="0" collapsed="false">
      <c r="A933" s="0" t="s">
        <v>979</v>
      </c>
      <c r="B933" s="1" t="s">
        <v>978</v>
      </c>
      <c r="C933" s="1" t="n">
        <v>1520</v>
      </c>
      <c r="D933" s="1" t="n">
        <v>1535</v>
      </c>
      <c r="E933" s="1" t="n">
        <v>1515</v>
      </c>
      <c r="F933" s="1" t="n">
        <v>1520</v>
      </c>
      <c r="G933" s="1" t="n">
        <v>18483900</v>
      </c>
      <c r="H933" s="0" t="n">
        <f aca="false">(D933+E933)/2</f>
        <v>1525</v>
      </c>
      <c r="I933" s="0" t="n">
        <f aca="false">H933*G933/1000000</f>
        <v>28187.9475</v>
      </c>
      <c r="P933" s="0" t="n">
        <f aca="false">IF(F933&gt;C933,1,0)</f>
        <v>0</v>
      </c>
    </row>
    <row r="934" customFormat="false" ht="13.8" hidden="false" customHeight="false" outlineLevel="0" collapsed="false">
      <c r="A934" s="0" t="s">
        <v>980</v>
      </c>
      <c r="B934" s="1" t="s">
        <v>978</v>
      </c>
      <c r="C934" s="1" t="n">
        <v>1515</v>
      </c>
      <c r="D934" s="1" t="n">
        <v>1530</v>
      </c>
      <c r="E934" s="1" t="n">
        <v>1515</v>
      </c>
      <c r="F934" s="1" t="n">
        <v>1515</v>
      </c>
      <c r="G934" s="1" t="n">
        <v>10211800</v>
      </c>
      <c r="H934" s="0" t="n">
        <f aca="false">(D934+E934)/2</f>
        <v>1522.5</v>
      </c>
      <c r="I934" s="0" t="n">
        <f aca="false">H934*G934/1000000</f>
        <v>15547.4655</v>
      </c>
      <c r="P934" s="0" t="n">
        <f aca="false">IF(F934&gt;C934,1,0)</f>
        <v>0</v>
      </c>
    </row>
    <row r="935" customFormat="false" ht="13.8" hidden="false" customHeight="false" outlineLevel="0" collapsed="false">
      <c r="A935" s="0" t="s">
        <v>981</v>
      </c>
      <c r="B935" s="1" t="s">
        <v>978</v>
      </c>
      <c r="C935" s="1" t="n">
        <v>1585</v>
      </c>
      <c r="D935" s="1" t="n">
        <v>1595</v>
      </c>
      <c r="E935" s="1" t="n">
        <v>1515</v>
      </c>
      <c r="F935" s="1" t="n">
        <v>1515</v>
      </c>
      <c r="G935" s="1" t="n">
        <v>26243500</v>
      </c>
      <c r="H935" s="0" t="n">
        <f aca="false">(D935+E935)/2</f>
        <v>1555</v>
      </c>
      <c r="I935" s="0" t="n">
        <f aca="false">H935*G935/1000000</f>
        <v>40808.6425</v>
      </c>
      <c r="P935" s="0" t="n">
        <f aca="false">IF(F935&gt;C935,1,0)</f>
        <v>0</v>
      </c>
    </row>
    <row r="936" customFormat="false" ht="13.8" hidden="false" customHeight="false" outlineLevel="0" collapsed="false">
      <c r="A936" s="0" t="s">
        <v>982</v>
      </c>
      <c r="B936" s="1" t="s">
        <v>978</v>
      </c>
      <c r="C936" s="1" t="n">
        <v>1540</v>
      </c>
      <c r="D936" s="1" t="n">
        <v>1580</v>
      </c>
      <c r="E936" s="1" t="n">
        <v>1530</v>
      </c>
      <c r="F936" s="1" t="n">
        <v>1580</v>
      </c>
      <c r="G936" s="1" t="n">
        <v>16490200</v>
      </c>
      <c r="H936" s="0" t="n">
        <f aca="false">(D936+E936)/2</f>
        <v>1555</v>
      </c>
      <c r="I936" s="0" t="n">
        <f aca="false">H936*G936/1000000</f>
        <v>25642.261</v>
      </c>
      <c r="P936" s="0" t="n">
        <f aca="false">IF(F936&gt;C936,1,0)</f>
        <v>1</v>
      </c>
    </row>
    <row r="937" customFormat="false" ht="13.8" hidden="false" customHeight="false" outlineLevel="0" collapsed="false">
      <c r="A937" s="0" t="s">
        <v>983</v>
      </c>
      <c r="B937" s="1" t="s">
        <v>978</v>
      </c>
      <c r="C937" s="1" t="n">
        <v>1530</v>
      </c>
      <c r="D937" s="1" t="n">
        <v>1545</v>
      </c>
      <c r="E937" s="1" t="n">
        <v>1530</v>
      </c>
      <c r="F937" s="1" t="n">
        <v>1540</v>
      </c>
      <c r="G937" s="1" t="n">
        <v>19114400</v>
      </c>
      <c r="H937" s="0" t="n">
        <f aca="false">(D937+E937)/2</f>
        <v>1537.5</v>
      </c>
      <c r="I937" s="0" t="n">
        <f aca="false">H937*G937/1000000</f>
        <v>29388.39</v>
      </c>
      <c r="P937" s="0" t="n">
        <f aca="false">IF(F937&gt;C937,1,0)</f>
        <v>1</v>
      </c>
    </row>
    <row r="938" customFormat="false" ht="13.8" hidden="false" customHeight="false" outlineLevel="0" collapsed="false">
      <c r="A938" s="0" t="s">
        <v>984</v>
      </c>
      <c r="B938" s="1" t="s">
        <v>978</v>
      </c>
      <c r="C938" s="1" t="n">
        <v>1535</v>
      </c>
      <c r="D938" s="1" t="n">
        <v>1540</v>
      </c>
      <c r="E938" s="1" t="n">
        <v>1520</v>
      </c>
      <c r="F938" s="1" t="n">
        <v>1530</v>
      </c>
      <c r="G938" s="1" t="n">
        <v>21229400</v>
      </c>
      <c r="H938" s="0" t="n">
        <f aca="false">(D938+E938)/2</f>
        <v>1530</v>
      </c>
      <c r="I938" s="0" t="n">
        <f aca="false">H938*G938/1000000</f>
        <v>32480.982</v>
      </c>
      <c r="P938" s="0" t="n">
        <f aca="false">IF(F938&gt;C938,1,0)</f>
        <v>0</v>
      </c>
    </row>
    <row r="939" customFormat="false" ht="13.8" hidden="false" customHeight="false" outlineLevel="0" collapsed="false">
      <c r="A939" s="0" t="s">
        <v>985</v>
      </c>
      <c r="B939" s="1" t="s">
        <v>978</v>
      </c>
      <c r="C939" s="1" t="n">
        <v>1525</v>
      </c>
      <c r="D939" s="1" t="n">
        <v>1545</v>
      </c>
      <c r="E939" s="1" t="n">
        <v>1525</v>
      </c>
      <c r="F939" s="1" t="n">
        <v>1535</v>
      </c>
      <c r="G939" s="1" t="n">
        <v>31593100</v>
      </c>
      <c r="H939" s="0" t="n">
        <f aca="false">(D939+E939)/2</f>
        <v>1535</v>
      </c>
      <c r="I939" s="0" t="n">
        <f aca="false">H939*G939/1000000</f>
        <v>48495.4085</v>
      </c>
      <c r="P939" s="0" t="n">
        <f aca="false">IF(F939&gt;C939,1,0)</f>
        <v>1</v>
      </c>
    </row>
    <row r="940" customFormat="false" ht="13.8" hidden="false" customHeight="false" outlineLevel="0" collapsed="false">
      <c r="A940" s="0" t="s">
        <v>986</v>
      </c>
      <c r="B940" s="1" t="s">
        <v>978</v>
      </c>
      <c r="C940" s="1" t="n">
        <v>1615</v>
      </c>
      <c r="D940" s="1" t="n">
        <v>1615</v>
      </c>
      <c r="E940" s="1" t="n">
        <v>1525</v>
      </c>
      <c r="F940" s="1" t="n">
        <v>1525</v>
      </c>
      <c r="G940" s="1" t="n">
        <v>21210500</v>
      </c>
      <c r="H940" s="0" t="n">
        <f aca="false">(D940+E940)/2</f>
        <v>1570</v>
      </c>
      <c r="I940" s="0" t="n">
        <f aca="false">H940*G940/1000000</f>
        <v>33300.485</v>
      </c>
      <c r="P940" s="0" t="n">
        <f aca="false">IF(F940&gt;C940,1,0)</f>
        <v>0</v>
      </c>
    </row>
    <row r="941" customFormat="false" ht="13.8" hidden="false" customHeight="false" outlineLevel="0" collapsed="false">
      <c r="A941" s="0" t="s">
        <v>987</v>
      </c>
      <c r="B941" s="1" t="s">
        <v>978</v>
      </c>
      <c r="C941" s="1" t="n">
        <v>1610</v>
      </c>
      <c r="D941" s="1" t="n">
        <v>1620</v>
      </c>
      <c r="E941" s="1" t="n">
        <v>1605</v>
      </c>
      <c r="F941" s="1" t="n">
        <v>1615</v>
      </c>
      <c r="G941" s="1" t="n">
        <v>18749300</v>
      </c>
      <c r="H941" s="0" t="n">
        <f aca="false">(D941+E941)/2</f>
        <v>1612.5</v>
      </c>
      <c r="I941" s="0" t="n">
        <f aca="false">H941*G941/1000000</f>
        <v>30233.24625</v>
      </c>
      <c r="P941" s="0" t="n">
        <f aca="false">IF(F941&gt;C941,1,0)</f>
        <v>1</v>
      </c>
    </row>
    <row r="942" customFormat="false" ht="13.8" hidden="false" customHeight="false" outlineLevel="0" collapsed="false">
      <c r="A942" s="0" t="s">
        <v>988</v>
      </c>
      <c r="B942" s="1" t="s">
        <v>978</v>
      </c>
      <c r="C942" s="1" t="n">
        <v>1605</v>
      </c>
      <c r="D942" s="1" t="n">
        <v>1610</v>
      </c>
      <c r="E942" s="1" t="n">
        <v>1590</v>
      </c>
      <c r="F942" s="1" t="n">
        <v>1610</v>
      </c>
      <c r="G942" s="1" t="n">
        <v>22638900</v>
      </c>
      <c r="H942" s="0" t="n">
        <f aca="false">(D942+E942)/2</f>
        <v>1600</v>
      </c>
      <c r="I942" s="0" t="n">
        <f aca="false">H942*G942/1000000</f>
        <v>36222.24</v>
      </c>
      <c r="P942" s="0" t="n">
        <f aca="false">IF(F942&gt;C942,1,0)</f>
        <v>1</v>
      </c>
    </row>
    <row r="943" customFormat="false" ht="13.8" hidden="false" customHeight="false" outlineLevel="0" collapsed="false">
      <c r="A943" s="0" t="s">
        <v>989</v>
      </c>
      <c r="B943" s="1" t="s">
        <v>978</v>
      </c>
      <c r="C943" s="1" t="n">
        <v>1605</v>
      </c>
      <c r="D943" s="1" t="n">
        <v>1615</v>
      </c>
      <c r="E943" s="1" t="n">
        <v>1600</v>
      </c>
      <c r="F943" s="1" t="n">
        <v>1605</v>
      </c>
      <c r="G943" s="1" t="n">
        <v>14228400</v>
      </c>
      <c r="H943" s="0" t="n">
        <f aca="false">(D943+E943)/2</f>
        <v>1607.5</v>
      </c>
      <c r="I943" s="0" t="n">
        <f aca="false">H943*G943/1000000</f>
        <v>22872.153</v>
      </c>
      <c r="P943" s="0" t="n">
        <f aca="false">IF(F943&gt;C943,1,0)</f>
        <v>0</v>
      </c>
    </row>
    <row r="944" customFormat="false" ht="13.8" hidden="false" customHeight="false" outlineLevel="0" collapsed="false">
      <c r="A944" s="0" t="s">
        <v>990</v>
      </c>
      <c r="B944" s="1" t="s">
        <v>978</v>
      </c>
      <c r="C944" s="1" t="n">
        <v>1605</v>
      </c>
      <c r="D944" s="1" t="n">
        <v>1615</v>
      </c>
      <c r="E944" s="1" t="n">
        <v>1585</v>
      </c>
      <c r="F944" s="1" t="n">
        <v>1600</v>
      </c>
      <c r="G944" s="1" t="n">
        <v>14630300</v>
      </c>
      <c r="H944" s="0" t="n">
        <f aca="false">(D944+E944)/2</f>
        <v>1600</v>
      </c>
      <c r="I944" s="0" t="n">
        <f aca="false">H944*G944/1000000</f>
        <v>23408.48</v>
      </c>
      <c r="P944" s="0" t="n">
        <f aca="false">IF(F944&gt;C944,1,0)</f>
        <v>0</v>
      </c>
    </row>
    <row r="945" customFormat="false" ht="13.8" hidden="false" customHeight="false" outlineLevel="0" collapsed="false">
      <c r="A945" s="0" t="s">
        <v>991</v>
      </c>
      <c r="B945" s="1" t="s">
        <v>978</v>
      </c>
      <c r="C945" s="1" t="n">
        <v>1545</v>
      </c>
      <c r="D945" s="1" t="n">
        <v>1600</v>
      </c>
      <c r="E945" s="1" t="n">
        <v>1540</v>
      </c>
      <c r="F945" s="1" t="n">
        <v>1600</v>
      </c>
      <c r="G945" s="1" t="n">
        <v>12908300</v>
      </c>
      <c r="H945" s="0" t="n">
        <f aca="false">(D945+E945)/2</f>
        <v>1570</v>
      </c>
      <c r="I945" s="0" t="n">
        <f aca="false">H945*G945/1000000</f>
        <v>20266.031</v>
      </c>
      <c r="P945" s="0" t="n">
        <f aca="false">IF(F945&gt;C945,1,0)</f>
        <v>1</v>
      </c>
    </row>
    <row r="946" customFormat="false" ht="13.8" hidden="false" customHeight="false" outlineLevel="0" collapsed="false">
      <c r="A946" s="0" t="s">
        <v>992</v>
      </c>
      <c r="B946" s="1" t="s">
        <v>978</v>
      </c>
      <c r="C946" s="1" t="n">
        <v>1545</v>
      </c>
      <c r="D946" s="1" t="n">
        <v>1600</v>
      </c>
      <c r="E946" s="1" t="n">
        <v>1540</v>
      </c>
      <c r="F946" s="1" t="n">
        <v>1550</v>
      </c>
      <c r="G946" s="1" t="n">
        <v>18671200</v>
      </c>
      <c r="H946" s="0" t="n">
        <f aca="false">(D946+E946)/2</f>
        <v>1570</v>
      </c>
      <c r="I946" s="0" t="n">
        <f aca="false">H946*G946/1000000</f>
        <v>29313.784</v>
      </c>
      <c r="P946" s="0" t="n">
        <f aca="false">IF(F946&gt;C946,1,0)</f>
        <v>1</v>
      </c>
    </row>
    <row r="947" customFormat="false" ht="13.8" hidden="false" customHeight="false" outlineLevel="0" collapsed="false">
      <c r="A947" s="0" t="s">
        <v>993</v>
      </c>
      <c r="B947" s="1" t="s">
        <v>978</v>
      </c>
      <c r="C947" s="1" t="n">
        <v>1535</v>
      </c>
      <c r="D947" s="1" t="n">
        <v>1555</v>
      </c>
      <c r="E947" s="1" t="n">
        <v>1535</v>
      </c>
      <c r="F947" s="1" t="n">
        <v>1540</v>
      </c>
      <c r="G947" s="1" t="n">
        <v>16244200</v>
      </c>
      <c r="H947" s="0" t="n">
        <f aca="false">(D947+E947)/2</f>
        <v>1545</v>
      </c>
      <c r="I947" s="0" t="n">
        <f aca="false">H947*G947/1000000</f>
        <v>25097.289</v>
      </c>
      <c r="P947" s="0" t="n">
        <f aca="false">IF(F947&gt;C947,1,0)</f>
        <v>1</v>
      </c>
    </row>
    <row r="948" customFormat="false" ht="13.8" hidden="false" customHeight="false" outlineLevel="0" collapsed="false">
      <c r="A948" s="0" t="s">
        <v>994</v>
      </c>
      <c r="B948" s="1" t="s">
        <v>978</v>
      </c>
      <c r="C948" s="1" t="n">
        <v>1525</v>
      </c>
      <c r="D948" s="1" t="n">
        <v>1535</v>
      </c>
      <c r="E948" s="1" t="n">
        <v>1525</v>
      </c>
      <c r="F948" s="1" t="n">
        <v>1535</v>
      </c>
      <c r="G948" s="1" t="n">
        <v>12596300</v>
      </c>
      <c r="H948" s="0" t="n">
        <f aca="false">(D948+E948)/2</f>
        <v>1530</v>
      </c>
      <c r="I948" s="0" t="n">
        <f aca="false">H948*G948/1000000</f>
        <v>19272.339</v>
      </c>
      <c r="P948" s="0" t="n">
        <f aca="false">IF(F948&gt;C948,1,0)</f>
        <v>1</v>
      </c>
    </row>
    <row r="949" customFormat="false" ht="13.8" hidden="false" customHeight="false" outlineLevel="0" collapsed="false">
      <c r="A949" s="0" t="s">
        <v>995</v>
      </c>
      <c r="B949" s="1" t="s">
        <v>978</v>
      </c>
      <c r="C949" s="1" t="n">
        <v>1540</v>
      </c>
      <c r="D949" s="1" t="n">
        <v>1540</v>
      </c>
      <c r="E949" s="1" t="n">
        <v>1515</v>
      </c>
      <c r="F949" s="1" t="n">
        <v>1525</v>
      </c>
      <c r="G949" s="1" t="n">
        <v>17100800</v>
      </c>
      <c r="H949" s="0" t="n">
        <f aca="false">(D949+E949)/2</f>
        <v>1527.5</v>
      </c>
      <c r="I949" s="0" t="n">
        <f aca="false">H949*G949/1000000</f>
        <v>26121.472</v>
      </c>
      <c r="P949" s="0" t="n">
        <f aca="false">IF(F949&gt;C949,1,0)</f>
        <v>0</v>
      </c>
    </row>
    <row r="950" customFormat="false" ht="13.8" hidden="false" customHeight="false" outlineLevel="0" collapsed="false">
      <c r="A950" s="0" t="s">
        <v>996</v>
      </c>
      <c r="B950" s="1" t="s">
        <v>978</v>
      </c>
      <c r="C950" s="1" t="n">
        <v>1510</v>
      </c>
      <c r="D950" s="1" t="n">
        <v>1535</v>
      </c>
      <c r="E950" s="1" t="n">
        <v>1510</v>
      </c>
      <c r="F950" s="1" t="n">
        <v>1535</v>
      </c>
      <c r="G950" s="1" t="n">
        <v>17652800</v>
      </c>
      <c r="H950" s="0" t="n">
        <f aca="false">(D950+E950)/2</f>
        <v>1522.5</v>
      </c>
      <c r="I950" s="0" t="n">
        <f aca="false">H950*G950/1000000</f>
        <v>26876.388</v>
      </c>
      <c r="P950" s="0" t="n">
        <f aca="false">IF(F950&gt;C950,1,0)</f>
        <v>1</v>
      </c>
    </row>
    <row r="951" customFormat="false" ht="13.8" hidden="false" customHeight="false" outlineLevel="0" collapsed="false">
      <c r="A951" s="0" t="s">
        <v>997</v>
      </c>
      <c r="B951" s="1" t="s">
        <v>978</v>
      </c>
      <c r="C951" s="1" t="n">
        <v>1565</v>
      </c>
      <c r="D951" s="1" t="n">
        <v>1565</v>
      </c>
      <c r="E951" s="1" t="n">
        <v>1510</v>
      </c>
      <c r="F951" s="1" t="n">
        <v>1510</v>
      </c>
      <c r="G951" s="1" t="n">
        <v>14524400</v>
      </c>
      <c r="H951" s="0" t="n">
        <f aca="false">(D951+E951)/2</f>
        <v>1537.5</v>
      </c>
      <c r="I951" s="0" t="n">
        <f aca="false">H951*G951/1000000</f>
        <v>22331.265</v>
      </c>
      <c r="P951" s="0" t="n">
        <f aca="false">IF(F951&gt;C951,1,0)</f>
        <v>0</v>
      </c>
    </row>
    <row r="952" customFormat="false" ht="13.8" hidden="false" customHeight="false" outlineLevel="0" collapsed="false">
      <c r="A952" s="0" t="s">
        <v>998</v>
      </c>
      <c r="B952" s="1" t="s">
        <v>978</v>
      </c>
      <c r="C952" s="1" t="n">
        <v>1595</v>
      </c>
      <c r="D952" s="1" t="n">
        <v>1600</v>
      </c>
      <c r="E952" s="1" t="n">
        <v>1560</v>
      </c>
      <c r="F952" s="1" t="n">
        <v>1565</v>
      </c>
      <c r="G952" s="1" t="n">
        <v>13542300</v>
      </c>
      <c r="H952" s="0" t="n">
        <f aca="false">(D952+E952)/2</f>
        <v>1580</v>
      </c>
      <c r="I952" s="0" t="n">
        <f aca="false">H952*G952/1000000</f>
        <v>21396.834</v>
      </c>
      <c r="P952" s="0" t="n">
        <f aca="false">IF(F952&gt;C952,1,0)</f>
        <v>0</v>
      </c>
    </row>
    <row r="953" customFormat="false" ht="13.8" hidden="false" customHeight="false" outlineLevel="0" collapsed="false">
      <c r="A953" s="0" t="s">
        <v>999</v>
      </c>
      <c r="B953" s="1" t="s">
        <v>978</v>
      </c>
      <c r="C953" s="1" t="n">
        <v>1600</v>
      </c>
      <c r="D953" s="1" t="n">
        <v>1615</v>
      </c>
      <c r="E953" s="1" t="n">
        <v>1590</v>
      </c>
      <c r="F953" s="1" t="n">
        <v>1590</v>
      </c>
      <c r="G953" s="1" t="n">
        <v>14976000</v>
      </c>
      <c r="H953" s="0" t="n">
        <f aca="false">(D953+E953)/2</f>
        <v>1602.5</v>
      </c>
      <c r="I953" s="0" t="n">
        <f aca="false">H953*G953/1000000</f>
        <v>23999.04</v>
      </c>
      <c r="P953" s="0" t="n">
        <f aca="false">IF(F953&gt;C953,1,0)</f>
        <v>0</v>
      </c>
    </row>
    <row r="954" customFormat="false" ht="13.8" hidden="false" customHeight="false" outlineLevel="0" collapsed="false">
      <c r="A954" s="0" t="s">
        <v>1000</v>
      </c>
      <c r="B954" s="1" t="s">
        <v>978</v>
      </c>
      <c r="C954" s="1" t="n">
        <v>1590</v>
      </c>
      <c r="D954" s="1" t="n">
        <v>1600</v>
      </c>
      <c r="E954" s="1" t="n">
        <v>1580</v>
      </c>
      <c r="F954" s="1" t="n">
        <v>1600</v>
      </c>
      <c r="G954" s="1" t="n">
        <v>17033300</v>
      </c>
      <c r="H954" s="0" t="n">
        <f aca="false">(D954+E954)/2</f>
        <v>1590</v>
      </c>
      <c r="I954" s="0" t="n">
        <f aca="false">H954*G954/1000000</f>
        <v>27082.947</v>
      </c>
      <c r="P954" s="0" t="n">
        <f aca="false">IF(F954&gt;C954,1,0)</f>
        <v>1</v>
      </c>
    </row>
    <row r="955" customFormat="false" ht="13.8" hidden="false" customHeight="false" outlineLevel="0" collapsed="false">
      <c r="A955" s="0" t="s">
        <v>1001</v>
      </c>
      <c r="B955" s="1" t="s">
        <v>978</v>
      </c>
      <c r="C955" s="1" t="n">
        <v>1585</v>
      </c>
      <c r="D955" s="1" t="n">
        <v>1595</v>
      </c>
      <c r="E955" s="1" t="n">
        <v>1570</v>
      </c>
      <c r="F955" s="1" t="n">
        <v>1590</v>
      </c>
      <c r="G955" s="1" t="n">
        <v>14722600</v>
      </c>
      <c r="H955" s="0" t="n">
        <f aca="false">(D955+E955)/2</f>
        <v>1582.5</v>
      </c>
      <c r="I955" s="0" t="n">
        <f aca="false">H955*G955/1000000</f>
        <v>23298.5145</v>
      </c>
      <c r="P955" s="0" t="n">
        <f aca="false">IF(F955&gt;C955,1,0)</f>
        <v>1</v>
      </c>
    </row>
    <row r="956" customFormat="false" ht="13.8" hidden="false" customHeight="false" outlineLevel="0" collapsed="false">
      <c r="A956" s="0" t="s">
        <v>1002</v>
      </c>
      <c r="B956" s="1" t="s">
        <v>978</v>
      </c>
      <c r="C956" s="1" t="n">
        <v>1585</v>
      </c>
      <c r="D956" s="1" t="n">
        <v>1595</v>
      </c>
      <c r="E956" s="1" t="n">
        <v>1580</v>
      </c>
      <c r="F956" s="1" t="n">
        <v>1585</v>
      </c>
      <c r="G956" s="1" t="n">
        <v>14808200</v>
      </c>
      <c r="H956" s="0" t="n">
        <f aca="false">(D956+E956)/2</f>
        <v>1587.5</v>
      </c>
      <c r="I956" s="0" t="n">
        <f aca="false">H956*G956/1000000</f>
        <v>23508.0175</v>
      </c>
      <c r="P956" s="0" t="n">
        <f aca="false">IF(F956&gt;C956,1,0)</f>
        <v>0</v>
      </c>
    </row>
    <row r="957" customFormat="false" ht="13.8" hidden="false" customHeight="false" outlineLevel="0" collapsed="false">
      <c r="A957" s="0" t="s">
        <v>1003</v>
      </c>
      <c r="B957" s="1" t="s">
        <v>978</v>
      </c>
      <c r="C957" s="1" t="n">
        <v>1570</v>
      </c>
      <c r="D957" s="1" t="n">
        <v>1600</v>
      </c>
      <c r="E957" s="1" t="n">
        <v>1570</v>
      </c>
      <c r="F957" s="1" t="n">
        <v>1585</v>
      </c>
      <c r="G957" s="1" t="n">
        <v>12855300</v>
      </c>
      <c r="H957" s="0" t="n">
        <f aca="false">(D957+E957)/2</f>
        <v>1585</v>
      </c>
      <c r="I957" s="0" t="n">
        <f aca="false">H957*G957/1000000</f>
        <v>20375.6505</v>
      </c>
      <c r="P957" s="0" t="n">
        <f aca="false">IF(F957&gt;C957,1,0)</f>
        <v>1</v>
      </c>
    </row>
    <row r="958" customFormat="false" ht="13.8" hidden="false" customHeight="false" outlineLevel="0" collapsed="false">
      <c r="A958" s="0" t="s">
        <v>1004</v>
      </c>
      <c r="B958" s="1" t="s">
        <v>978</v>
      </c>
      <c r="C958" s="1" t="n">
        <v>1565</v>
      </c>
      <c r="D958" s="1" t="n">
        <v>1600</v>
      </c>
      <c r="E958" s="1" t="n">
        <v>1560</v>
      </c>
      <c r="F958" s="1" t="n">
        <v>1570</v>
      </c>
      <c r="G958" s="1" t="n">
        <v>14911800</v>
      </c>
      <c r="H958" s="0" t="n">
        <f aca="false">(D958+E958)/2</f>
        <v>1580</v>
      </c>
      <c r="I958" s="0" t="n">
        <f aca="false">H958*G958/1000000</f>
        <v>23560.644</v>
      </c>
      <c r="P958" s="0" t="n">
        <f aca="false">IF(F958&gt;C958,1,0)</f>
        <v>1</v>
      </c>
    </row>
    <row r="959" customFormat="false" ht="13.8" hidden="false" customHeight="false" outlineLevel="0" collapsed="false">
      <c r="A959" s="0" t="s">
        <v>1005</v>
      </c>
      <c r="B959" s="1" t="s">
        <v>978</v>
      </c>
      <c r="C959" s="1" t="n">
        <v>1590</v>
      </c>
      <c r="D959" s="1" t="n">
        <v>1650</v>
      </c>
      <c r="E959" s="1" t="n">
        <v>1560</v>
      </c>
      <c r="F959" s="1" t="n">
        <v>1560</v>
      </c>
      <c r="G959" s="1" t="n">
        <v>18022600</v>
      </c>
      <c r="H959" s="0" t="n">
        <f aca="false">(D959+E959)/2</f>
        <v>1605</v>
      </c>
      <c r="I959" s="0" t="n">
        <f aca="false">H959*G959/1000000</f>
        <v>28926.273</v>
      </c>
      <c r="P959" s="0" t="n">
        <f aca="false">IF(F959&gt;C959,1,0)</f>
        <v>0</v>
      </c>
    </row>
    <row r="960" customFormat="false" ht="13.8" hidden="false" customHeight="false" outlineLevel="0" collapsed="false">
      <c r="A960" s="0" t="s">
        <v>1006</v>
      </c>
      <c r="B960" s="1" t="s">
        <v>978</v>
      </c>
      <c r="C960" s="1" t="n">
        <v>1575</v>
      </c>
      <c r="D960" s="1" t="n">
        <v>1670</v>
      </c>
      <c r="E960" s="1" t="n">
        <v>1555</v>
      </c>
      <c r="F960" s="1" t="n">
        <v>1590</v>
      </c>
      <c r="G960" s="1" t="n">
        <v>26339100</v>
      </c>
      <c r="H960" s="0" t="n">
        <f aca="false">(D960+E960)/2</f>
        <v>1612.5</v>
      </c>
      <c r="I960" s="0" t="n">
        <f aca="false">H960*G960/1000000</f>
        <v>42471.79875</v>
      </c>
      <c r="P960" s="0" t="n">
        <f aca="false">IF(F960&gt;C960,1,0)</f>
        <v>1</v>
      </c>
    </row>
    <row r="961" customFormat="false" ht="13.8" hidden="false" customHeight="false" outlineLevel="0" collapsed="false">
      <c r="A961" s="0" t="s">
        <v>1007</v>
      </c>
      <c r="B961" s="1" t="s">
        <v>978</v>
      </c>
      <c r="C961" s="1" t="n">
        <v>1450</v>
      </c>
      <c r="D961" s="1" t="n">
        <v>1575</v>
      </c>
      <c r="E961" s="1" t="n">
        <v>1450</v>
      </c>
      <c r="F961" s="1" t="n">
        <v>1575</v>
      </c>
      <c r="G961" s="1" t="n">
        <v>25281900</v>
      </c>
      <c r="H961" s="0" t="n">
        <f aca="false">(D961+E961)/2</f>
        <v>1512.5</v>
      </c>
      <c r="I961" s="0" t="n">
        <f aca="false">H961*G961/1000000</f>
        <v>38238.87375</v>
      </c>
      <c r="P961" s="0" t="n">
        <f aca="false">IF(F961&gt;C961,1,0)</f>
        <v>1</v>
      </c>
    </row>
    <row r="962" customFormat="false" ht="13.8" hidden="false" customHeight="false" outlineLevel="0" collapsed="false">
      <c r="A962" s="0" t="s">
        <v>1008</v>
      </c>
      <c r="B962" s="1" t="s">
        <v>1009</v>
      </c>
      <c r="C962" s="1" t="n">
        <v>338</v>
      </c>
      <c r="D962" s="1" t="n">
        <v>346</v>
      </c>
      <c r="E962" s="1" t="n">
        <v>338</v>
      </c>
      <c r="F962" s="1" t="n">
        <v>342</v>
      </c>
      <c r="G962" s="1" t="n">
        <v>3069800</v>
      </c>
      <c r="H962" s="0" t="n">
        <f aca="false">(D962+E962)/2</f>
        <v>342</v>
      </c>
      <c r="I962" s="0" t="n">
        <f aca="false">H962*G962/1000000</f>
        <v>1049.8716</v>
      </c>
      <c r="J962" s="0" t="n">
        <f aca="false">SUM(I962:I991)</f>
        <v>20039.9905</v>
      </c>
      <c r="K962" s="0" t="n">
        <f aca="false">AVERAGE(I962:I991)</f>
        <v>667.999683333334</v>
      </c>
      <c r="L962" s="0" t="n">
        <f aca="false">AVERAGE(G962:G991)</f>
        <v>2063043.33333333</v>
      </c>
      <c r="M962" s="0" t="n">
        <f aca="false">_xlfn.STDEV.S(G962:G991)/L962</f>
        <v>0.758076340259953</v>
      </c>
      <c r="N962" s="0" t="n">
        <f aca="false">MIN(I962:I991)</f>
        <v>92.9988</v>
      </c>
      <c r="O962" s="0" t="n">
        <f aca="false">MAX(I962:I991)</f>
        <v>2033.6845</v>
      </c>
      <c r="P962" s="0" t="n">
        <f aca="false">IF(F962&gt;C962,1,0)</f>
        <v>1</v>
      </c>
      <c r="Q962" s="0" t="n">
        <f aca="false">SUM(P962:P991)</f>
        <v>11</v>
      </c>
    </row>
    <row r="963" customFormat="false" ht="13.8" hidden="false" customHeight="false" outlineLevel="0" collapsed="false">
      <c r="A963" s="0" t="s">
        <v>1010</v>
      </c>
      <c r="B963" s="1" t="s">
        <v>1009</v>
      </c>
      <c r="C963" s="1" t="n">
        <v>340</v>
      </c>
      <c r="D963" s="1" t="n">
        <v>342</v>
      </c>
      <c r="E963" s="1" t="n">
        <v>336</v>
      </c>
      <c r="F963" s="1" t="n">
        <v>338</v>
      </c>
      <c r="G963" s="1" t="n">
        <v>1120600</v>
      </c>
      <c r="H963" s="0" t="n">
        <f aca="false">(D963+E963)/2</f>
        <v>339</v>
      </c>
      <c r="I963" s="0" t="n">
        <f aca="false">H963*G963/1000000</f>
        <v>379.8834</v>
      </c>
      <c r="P963" s="0" t="n">
        <f aca="false">IF(F963&gt;C963,1,0)</f>
        <v>0</v>
      </c>
    </row>
    <row r="964" customFormat="false" ht="13.8" hidden="false" customHeight="false" outlineLevel="0" collapsed="false">
      <c r="A964" s="0" t="s">
        <v>1011</v>
      </c>
      <c r="B964" s="1" t="s">
        <v>1009</v>
      </c>
      <c r="C964" s="1" t="n">
        <v>344</v>
      </c>
      <c r="D964" s="1" t="n">
        <v>348</v>
      </c>
      <c r="E964" s="1" t="n">
        <v>334</v>
      </c>
      <c r="F964" s="1" t="n">
        <v>336</v>
      </c>
      <c r="G964" s="1" t="n">
        <v>4591400</v>
      </c>
      <c r="H964" s="0" t="n">
        <f aca="false">(D964+E964)/2</f>
        <v>341</v>
      </c>
      <c r="I964" s="0" t="n">
        <f aca="false">H964*G964/1000000</f>
        <v>1565.6674</v>
      </c>
      <c r="P964" s="0" t="n">
        <f aca="false">IF(F964&gt;C964,1,0)</f>
        <v>0</v>
      </c>
    </row>
    <row r="965" customFormat="false" ht="13.8" hidden="false" customHeight="false" outlineLevel="0" collapsed="false">
      <c r="A965" s="0" t="s">
        <v>1012</v>
      </c>
      <c r="B965" s="1" t="s">
        <v>1009</v>
      </c>
      <c r="C965" s="1" t="n">
        <v>338</v>
      </c>
      <c r="D965" s="1" t="n">
        <v>344</v>
      </c>
      <c r="E965" s="1" t="n">
        <v>338</v>
      </c>
      <c r="F965" s="1" t="n">
        <v>340</v>
      </c>
      <c r="G965" s="1" t="n">
        <v>1618300</v>
      </c>
      <c r="H965" s="0" t="n">
        <f aca="false">(D965+E965)/2</f>
        <v>341</v>
      </c>
      <c r="I965" s="0" t="n">
        <f aca="false">H965*G965/1000000</f>
        <v>551.8403</v>
      </c>
      <c r="P965" s="0" t="n">
        <f aca="false">IF(F965&gt;C965,1,0)</f>
        <v>1</v>
      </c>
    </row>
    <row r="966" customFormat="false" ht="13.8" hidden="false" customHeight="false" outlineLevel="0" collapsed="false">
      <c r="A966" s="0" t="s">
        <v>1013</v>
      </c>
      <c r="B966" s="1" t="s">
        <v>1009</v>
      </c>
      <c r="C966" s="1" t="n">
        <v>344</v>
      </c>
      <c r="D966" s="1" t="n">
        <v>350</v>
      </c>
      <c r="E966" s="1" t="n">
        <v>338</v>
      </c>
      <c r="F966" s="1" t="n">
        <v>338</v>
      </c>
      <c r="G966" s="1" t="n">
        <v>3516100</v>
      </c>
      <c r="H966" s="0" t="n">
        <f aca="false">(D966+E966)/2</f>
        <v>344</v>
      </c>
      <c r="I966" s="0" t="n">
        <f aca="false">H966*G966/1000000</f>
        <v>1209.5384</v>
      </c>
      <c r="P966" s="0" t="n">
        <f aca="false">IF(F966&gt;C966,1,0)</f>
        <v>0</v>
      </c>
    </row>
    <row r="967" customFormat="false" ht="13.8" hidden="false" customHeight="false" outlineLevel="0" collapsed="false">
      <c r="A967" s="0" t="s">
        <v>1014</v>
      </c>
      <c r="B967" s="1" t="s">
        <v>1009</v>
      </c>
      <c r="C967" s="1" t="n">
        <v>330</v>
      </c>
      <c r="D967" s="1" t="n">
        <v>344</v>
      </c>
      <c r="E967" s="1" t="n">
        <v>326</v>
      </c>
      <c r="F967" s="1" t="n">
        <v>338</v>
      </c>
      <c r="G967" s="1" t="n">
        <v>6070700</v>
      </c>
      <c r="H967" s="0" t="n">
        <f aca="false">(D967+E967)/2</f>
        <v>335</v>
      </c>
      <c r="I967" s="0" t="n">
        <f aca="false">H967*G967/1000000</f>
        <v>2033.6845</v>
      </c>
      <c r="P967" s="0" t="n">
        <f aca="false">IF(F967&gt;C967,1,0)</f>
        <v>1</v>
      </c>
    </row>
    <row r="968" customFormat="false" ht="13.8" hidden="false" customHeight="false" outlineLevel="0" collapsed="false">
      <c r="A968" s="0" t="s">
        <v>1015</v>
      </c>
      <c r="B968" s="1" t="s">
        <v>1009</v>
      </c>
      <c r="C968" s="1" t="n">
        <v>326</v>
      </c>
      <c r="D968" s="1" t="n">
        <v>334</v>
      </c>
      <c r="E968" s="1" t="n">
        <v>322</v>
      </c>
      <c r="F968" s="1" t="n">
        <v>326</v>
      </c>
      <c r="G968" s="1" t="n">
        <v>1795900</v>
      </c>
      <c r="H968" s="0" t="n">
        <f aca="false">(D968+E968)/2</f>
        <v>328</v>
      </c>
      <c r="I968" s="0" t="n">
        <f aca="false">H968*G968/1000000</f>
        <v>589.0552</v>
      </c>
      <c r="P968" s="0" t="n">
        <f aca="false">IF(F968&gt;C968,1,0)</f>
        <v>0</v>
      </c>
    </row>
    <row r="969" customFormat="false" ht="13.8" hidden="false" customHeight="false" outlineLevel="0" collapsed="false">
      <c r="A969" s="0" t="s">
        <v>1016</v>
      </c>
      <c r="B969" s="1" t="s">
        <v>1009</v>
      </c>
      <c r="C969" s="1" t="n">
        <v>322</v>
      </c>
      <c r="D969" s="1" t="n">
        <v>328</v>
      </c>
      <c r="E969" s="1" t="n">
        <v>322</v>
      </c>
      <c r="F969" s="1" t="n">
        <v>324</v>
      </c>
      <c r="G969" s="1" t="n">
        <v>2209700</v>
      </c>
      <c r="H969" s="0" t="n">
        <f aca="false">(D969+E969)/2</f>
        <v>325</v>
      </c>
      <c r="I969" s="0" t="n">
        <f aca="false">H969*G969/1000000</f>
        <v>718.1525</v>
      </c>
      <c r="P969" s="0" t="n">
        <f aca="false">IF(F969&gt;C969,1,0)</f>
        <v>1</v>
      </c>
    </row>
    <row r="970" customFormat="false" ht="13.8" hidden="false" customHeight="false" outlineLevel="0" collapsed="false">
      <c r="A970" s="0" t="s">
        <v>1017</v>
      </c>
      <c r="B970" s="1" t="s">
        <v>1009</v>
      </c>
      <c r="C970" s="1" t="n">
        <v>328</v>
      </c>
      <c r="D970" s="1" t="n">
        <v>334</v>
      </c>
      <c r="E970" s="1" t="n">
        <v>318</v>
      </c>
      <c r="F970" s="1" t="n">
        <v>320</v>
      </c>
      <c r="G970" s="1" t="n">
        <v>1650600</v>
      </c>
      <c r="H970" s="0" t="n">
        <f aca="false">(D970+E970)/2</f>
        <v>326</v>
      </c>
      <c r="I970" s="0" t="n">
        <f aca="false">H970*G970/1000000</f>
        <v>538.0956</v>
      </c>
      <c r="P970" s="0" t="n">
        <f aca="false">IF(F970&gt;C970,1,0)</f>
        <v>0</v>
      </c>
    </row>
    <row r="971" customFormat="false" ht="13.8" hidden="false" customHeight="false" outlineLevel="0" collapsed="false">
      <c r="A971" s="0" t="s">
        <v>1018</v>
      </c>
      <c r="B971" s="1" t="s">
        <v>1009</v>
      </c>
      <c r="C971" s="1" t="n">
        <v>314</v>
      </c>
      <c r="D971" s="1" t="n">
        <v>328</v>
      </c>
      <c r="E971" s="1" t="n">
        <v>312</v>
      </c>
      <c r="F971" s="1" t="n">
        <v>326</v>
      </c>
      <c r="G971" s="1" t="n">
        <v>5405300</v>
      </c>
      <c r="H971" s="0" t="n">
        <f aca="false">(D971+E971)/2</f>
        <v>320</v>
      </c>
      <c r="I971" s="0" t="n">
        <f aca="false">H971*G971/1000000</f>
        <v>1729.696</v>
      </c>
      <c r="P971" s="0" t="n">
        <f aca="false">IF(F971&gt;C971,1,0)</f>
        <v>1</v>
      </c>
    </row>
    <row r="972" customFormat="false" ht="13.8" hidden="false" customHeight="false" outlineLevel="0" collapsed="false">
      <c r="A972" s="0" t="s">
        <v>1019</v>
      </c>
      <c r="B972" s="1" t="s">
        <v>1009</v>
      </c>
      <c r="C972" s="1" t="n">
        <v>312</v>
      </c>
      <c r="D972" s="1" t="n">
        <v>316</v>
      </c>
      <c r="E972" s="1" t="n">
        <v>312</v>
      </c>
      <c r="F972" s="1" t="n">
        <v>312</v>
      </c>
      <c r="G972" s="1" t="n">
        <v>552500</v>
      </c>
      <c r="H972" s="0" t="n">
        <f aca="false">(D972+E972)/2</f>
        <v>314</v>
      </c>
      <c r="I972" s="0" t="n">
        <f aca="false">H972*G972/1000000</f>
        <v>173.485</v>
      </c>
      <c r="P972" s="0" t="n">
        <f aca="false">IF(F972&gt;C972,1,0)</f>
        <v>0</v>
      </c>
    </row>
    <row r="973" customFormat="false" ht="13.8" hidden="false" customHeight="false" outlineLevel="0" collapsed="false">
      <c r="A973" s="0" t="s">
        <v>1020</v>
      </c>
      <c r="B973" s="1" t="s">
        <v>1009</v>
      </c>
      <c r="C973" s="1" t="n">
        <v>316</v>
      </c>
      <c r="D973" s="1" t="n">
        <v>316</v>
      </c>
      <c r="E973" s="1" t="n">
        <v>310</v>
      </c>
      <c r="F973" s="1" t="n">
        <v>312</v>
      </c>
      <c r="G973" s="1" t="n">
        <v>490800</v>
      </c>
      <c r="H973" s="0" t="n">
        <f aca="false">(D973+E973)/2</f>
        <v>313</v>
      </c>
      <c r="I973" s="0" t="n">
        <f aca="false">H973*G973/1000000</f>
        <v>153.6204</v>
      </c>
      <c r="P973" s="0" t="n">
        <f aca="false">IF(F973&gt;C973,1,0)</f>
        <v>0</v>
      </c>
    </row>
    <row r="974" customFormat="false" ht="13.8" hidden="false" customHeight="false" outlineLevel="0" collapsed="false">
      <c r="A974" s="0" t="s">
        <v>1021</v>
      </c>
      <c r="B974" s="1" t="s">
        <v>1009</v>
      </c>
      <c r="C974" s="1" t="n">
        <v>314</v>
      </c>
      <c r="D974" s="1" t="n">
        <v>320</v>
      </c>
      <c r="E974" s="1" t="n">
        <v>312</v>
      </c>
      <c r="F974" s="1" t="n">
        <v>312</v>
      </c>
      <c r="G974" s="1" t="n">
        <v>1725700</v>
      </c>
      <c r="H974" s="0" t="n">
        <f aca="false">(D974+E974)/2</f>
        <v>316</v>
      </c>
      <c r="I974" s="0" t="n">
        <f aca="false">H974*G974/1000000</f>
        <v>545.3212</v>
      </c>
      <c r="P974" s="0" t="n">
        <f aca="false">IF(F974&gt;C974,1,0)</f>
        <v>0</v>
      </c>
    </row>
    <row r="975" customFormat="false" ht="13.8" hidden="false" customHeight="false" outlineLevel="0" collapsed="false">
      <c r="A975" s="0" t="s">
        <v>1022</v>
      </c>
      <c r="B975" s="1" t="s">
        <v>1009</v>
      </c>
      <c r="C975" s="1" t="n">
        <v>314</v>
      </c>
      <c r="D975" s="1" t="n">
        <v>316</v>
      </c>
      <c r="E975" s="1" t="n">
        <v>310</v>
      </c>
      <c r="F975" s="1" t="n">
        <v>314</v>
      </c>
      <c r="G975" s="1" t="n">
        <v>1350500</v>
      </c>
      <c r="H975" s="0" t="n">
        <f aca="false">(D975+E975)/2</f>
        <v>313</v>
      </c>
      <c r="I975" s="0" t="n">
        <f aca="false">H975*G975/1000000</f>
        <v>422.7065</v>
      </c>
      <c r="P975" s="0" t="n">
        <f aca="false">IF(F975&gt;C975,1,0)</f>
        <v>0</v>
      </c>
    </row>
    <row r="976" customFormat="false" ht="13.8" hidden="false" customHeight="false" outlineLevel="0" collapsed="false">
      <c r="A976" s="0" t="s">
        <v>1023</v>
      </c>
      <c r="B976" s="1" t="s">
        <v>1009</v>
      </c>
      <c r="C976" s="1" t="n">
        <v>306</v>
      </c>
      <c r="D976" s="1" t="n">
        <v>314</v>
      </c>
      <c r="E976" s="1" t="n">
        <v>306</v>
      </c>
      <c r="F976" s="1" t="n">
        <v>310</v>
      </c>
      <c r="G976" s="1" t="n">
        <v>1058400</v>
      </c>
      <c r="H976" s="0" t="n">
        <f aca="false">(D976+E976)/2</f>
        <v>310</v>
      </c>
      <c r="I976" s="0" t="n">
        <f aca="false">H976*G976/1000000</f>
        <v>328.104</v>
      </c>
      <c r="P976" s="0" t="n">
        <f aca="false">IF(F976&gt;C976,1,0)</f>
        <v>1</v>
      </c>
    </row>
    <row r="977" customFormat="false" ht="13.8" hidden="false" customHeight="false" outlineLevel="0" collapsed="false">
      <c r="A977" s="0" t="s">
        <v>1024</v>
      </c>
      <c r="B977" s="1" t="s">
        <v>1009</v>
      </c>
      <c r="C977" s="1" t="n">
        <v>310</v>
      </c>
      <c r="D977" s="1" t="n">
        <v>310</v>
      </c>
      <c r="E977" s="1" t="n">
        <v>304</v>
      </c>
      <c r="F977" s="1" t="n">
        <v>304</v>
      </c>
      <c r="G977" s="1" t="n">
        <v>2249900</v>
      </c>
      <c r="H977" s="0" t="n">
        <f aca="false">(D977+E977)/2</f>
        <v>307</v>
      </c>
      <c r="I977" s="0" t="n">
        <f aca="false">H977*G977/1000000</f>
        <v>690.7193</v>
      </c>
      <c r="P977" s="0" t="n">
        <f aca="false">IF(F977&gt;C977,1,0)</f>
        <v>0</v>
      </c>
    </row>
    <row r="978" customFormat="false" ht="13.8" hidden="false" customHeight="false" outlineLevel="0" collapsed="false">
      <c r="A978" s="0" t="s">
        <v>1025</v>
      </c>
      <c r="B978" s="1" t="s">
        <v>1009</v>
      </c>
      <c r="C978" s="1" t="n">
        <v>310</v>
      </c>
      <c r="D978" s="1" t="n">
        <v>316</v>
      </c>
      <c r="E978" s="1" t="n">
        <v>308</v>
      </c>
      <c r="F978" s="1" t="n">
        <v>310</v>
      </c>
      <c r="G978" s="1" t="n">
        <v>1101400</v>
      </c>
      <c r="H978" s="0" t="n">
        <f aca="false">(D978+E978)/2</f>
        <v>312</v>
      </c>
      <c r="I978" s="0" t="n">
        <f aca="false">H978*G978/1000000</f>
        <v>343.6368</v>
      </c>
      <c r="P978" s="0" t="n">
        <f aca="false">IF(F978&gt;C978,1,0)</f>
        <v>0</v>
      </c>
    </row>
    <row r="979" customFormat="false" ht="13.8" hidden="false" customHeight="false" outlineLevel="0" collapsed="false">
      <c r="A979" s="0" t="s">
        <v>1026</v>
      </c>
      <c r="B979" s="1" t="s">
        <v>1009</v>
      </c>
      <c r="C979" s="1" t="n">
        <v>312</v>
      </c>
      <c r="D979" s="1" t="n">
        <v>314</v>
      </c>
      <c r="E979" s="1" t="n">
        <v>310</v>
      </c>
      <c r="F979" s="1" t="n">
        <v>312</v>
      </c>
      <c r="G979" s="1" t="n">
        <v>852700</v>
      </c>
      <c r="H979" s="0" t="n">
        <f aca="false">(D979+E979)/2</f>
        <v>312</v>
      </c>
      <c r="I979" s="0" t="n">
        <f aca="false">H979*G979/1000000</f>
        <v>266.0424</v>
      </c>
      <c r="P979" s="0" t="n">
        <f aca="false">IF(F979&gt;C979,1,0)</f>
        <v>0</v>
      </c>
    </row>
    <row r="980" customFormat="false" ht="13.8" hidden="false" customHeight="false" outlineLevel="0" collapsed="false">
      <c r="A980" s="0" t="s">
        <v>1027</v>
      </c>
      <c r="B980" s="1" t="s">
        <v>1009</v>
      </c>
      <c r="C980" s="1" t="n">
        <v>316</v>
      </c>
      <c r="D980" s="1" t="n">
        <v>316</v>
      </c>
      <c r="E980" s="1" t="n">
        <v>312</v>
      </c>
      <c r="F980" s="1" t="n">
        <v>312</v>
      </c>
      <c r="G980" s="1" t="n">
        <v>1995000</v>
      </c>
      <c r="H980" s="0" t="n">
        <f aca="false">(D980+E980)/2</f>
        <v>314</v>
      </c>
      <c r="I980" s="0" t="n">
        <f aca="false">H980*G980/1000000</f>
        <v>626.43</v>
      </c>
      <c r="P980" s="0" t="n">
        <f aca="false">IF(F980&gt;C980,1,0)</f>
        <v>0</v>
      </c>
    </row>
    <row r="981" customFormat="false" ht="13.8" hidden="false" customHeight="false" outlineLevel="0" collapsed="false">
      <c r="A981" s="0" t="s">
        <v>1028</v>
      </c>
      <c r="B981" s="1" t="s">
        <v>1009</v>
      </c>
      <c r="C981" s="1" t="n">
        <v>310</v>
      </c>
      <c r="D981" s="1" t="n">
        <v>314</v>
      </c>
      <c r="E981" s="1" t="n">
        <v>308</v>
      </c>
      <c r="F981" s="1" t="n">
        <v>312</v>
      </c>
      <c r="G981" s="1" t="n">
        <v>1519900</v>
      </c>
      <c r="H981" s="0" t="n">
        <f aca="false">(D981+E981)/2</f>
        <v>311</v>
      </c>
      <c r="I981" s="0" t="n">
        <f aca="false">H981*G981/1000000</f>
        <v>472.6889</v>
      </c>
      <c r="P981" s="0" t="n">
        <f aca="false">IF(F981&gt;C981,1,0)</f>
        <v>1</v>
      </c>
    </row>
    <row r="982" customFormat="false" ht="13.8" hidden="false" customHeight="false" outlineLevel="0" collapsed="false">
      <c r="A982" s="0" t="s">
        <v>1029</v>
      </c>
      <c r="B982" s="1" t="s">
        <v>1009</v>
      </c>
      <c r="C982" s="1" t="n">
        <v>312</v>
      </c>
      <c r="D982" s="1" t="n">
        <v>316</v>
      </c>
      <c r="E982" s="1" t="n">
        <v>308</v>
      </c>
      <c r="F982" s="1" t="n">
        <v>312</v>
      </c>
      <c r="G982" s="1" t="n">
        <v>1455500</v>
      </c>
      <c r="H982" s="0" t="n">
        <f aca="false">(D982+E982)/2</f>
        <v>312</v>
      </c>
      <c r="I982" s="0" t="n">
        <f aca="false">H982*G982/1000000</f>
        <v>454.116</v>
      </c>
      <c r="P982" s="0" t="n">
        <f aca="false">IF(F982&gt;C982,1,0)</f>
        <v>0</v>
      </c>
    </row>
    <row r="983" customFormat="false" ht="13.8" hidden="false" customHeight="false" outlineLevel="0" collapsed="false">
      <c r="A983" s="0" t="s">
        <v>1030</v>
      </c>
      <c r="B983" s="1" t="s">
        <v>1009</v>
      </c>
      <c r="C983" s="1" t="n">
        <v>316</v>
      </c>
      <c r="D983" s="1" t="n">
        <v>316</v>
      </c>
      <c r="E983" s="1" t="n">
        <v>310</v>
      </c>
      <c r="F983" s="1" t="n">
        <v>312</v>
      </c>
      <c r="G983" s="1" t="n">
        <v>1703700</v>
      </c>
      <c r="H983" s="0" t="n">
        <f aca="false">(D983+E983)/2</f>
        <v>313</v>
      </c>
      <c r="I983" s="0" t="n">
        <f aca="false">H983*G983/1000000</f>
        <v>533.2581</v>
      </c>
      <c r="P983" s="0" t="n">
        <f aca="false">IF(F983&gt;C983,1,0)</f>
        <v>0</v>
      </c>
    </row>
    <row r="984" customFormat="false" ht="13.8" hidden="false" customHeight="false" outlineLevel="0" collapsed="false">
      <c r="A984" s="0" t="s">
        <v>1031</v>
      </c>
      <c r="B984" s="1" t="s">
        <v>1009</v>
      </c>
      <c r="C984" s="1" t="n">
        <v>312</v>
      </c>
      <c r="D984" s="1" t="n">
        <v>318</v>
      </c>
      <c r="E984" s="1" t="n">
        <v>310</v>
      </c>
      <c r="F984" s="1" t="n">
        <v>314</v>
      </c>
      <c r="G984" s="1" t="n">
        <v>1516400</v>
      </c>
      <c r="H984" s="0" t="n">
        <f aca="false">(D984+E984)/2</f>
        <v>314</v>
      </c>
      <c r="I984" s="0" t="n">
        <f aca="false">H984*G984/1000000</f>
        <v>476.1496</v>
      </c>
      <c r="P984" s="0" t="n">
        <f aca="false">IF(F984&gt;C984,1,0)</f>
        <v>1</v>
      </c>
    </row>
    <row r="985" customFormat="false" ht="13.8" hidden="false" customHeight="false" outlineLevel="0" collapsed="false">
      <c r="A985" s="0" t="s">
        <v>1032</v>
      </c>
      <c r="B985" s="1" t="s">
        <v>1009</v>
      </c>
      <c r="C985" s="1" t="n">
        <v>312</v>
      </c>
      <c r="D985" s="1" t="n">
        <v>314</v>
      </c>
      <c r="E985" s="1" t="n">
        <v>310</v>
      </c>
      <c r="F985" s="1" t="n">
        <v>312</v>
      </c>
      <c r="G985" s="1" t="n">
        <v>838900</v>
      </c>
      <c r="H985" s="0" t="n">
        <f aca="false">(D985+E985)/2</f>
        <v>312</v>
      </c>
      <c r="I985" s="0" t="n">
        <f aca="false">H985*G985/1000000</f>
        <v>261.7368</v>
      </c>
      <c r="P985" s="0" t="n">
        <f aca="false">IF(F985&gt;C985,1,0)</f>
        <v>0</v>
      </c>
    </row>
    <row r="986" customFormat="false" ht="13.8" hidden="false" customHeight="false" outlineLevel="0" collapsed="false">
      <c r="A986" s="0" t="s">
        <v>1033</v>
      </c>
      <c r="B986" s="1" t="s">
        <v>1009</v>
      </c>
      <c r="C986" s="1" t="n">
        <v>310</v>
      </c>
      <c r="D986" s="1" t="n">
        <v>316</v>
      </c>
      <c r="E986" s="1" t="n">
        <v>308</v>
      </c>
      <c r="F986" s="1" t="n">
        <v>312</v>
      </c>
      <c r="G986" s="1" t="n">
        <v>1205700</v>
      </c>
      <c r="H986" s="0" t="n">
        <f aca="false">(D986+E986)/2</f>
        <v>312</v>
      </c>
      <c r="I986" s="0" t="n">
        <f aca="false">H986*G986/1000000</f>
        <v>376.1784</v>
      </c>
      <c r="P986" s="0" t="n">
        <f aca="false">IF(F986&gt;C986,1,0)</f>
        <v>1</v>
      </c>
    </row>
    <row r="987" customFormat="false" ht="13.8" hidden="false" customHeight="false" outlineLevel="0" collapsed="false">
      <c r="A987" s="0" t="s">
        <v>1034</v>
      </c>
      <c r="B987" s="1" t="s">
        <v>1009</v>
      </c>
      <c r="C987" s="1" t="n">
        <v>312</v>
      </c>
      <c r="D987" s="1" t="n">
        <v>318</v>
      </c>
      <c r="E987" s="1" t="n">
        <v>308</v>
      </c>
      <c r="F987" s="1" t="n">
        <v>310</v>
      </c>
      <c r="G987" s="1" t="n">
        <v>2530900</v>
      </c>
      <c r="H987" s="0" t="n">
        <f aca="false">(D987+E987)/2</f>
        <v>313</v>
      </c>
      <c r="I987" s="0" t="n">
        <f aca="false">H987*G987/1000000</f>
        <v>792.1717</v>
      </c>
      <c r="P987" s="0" t="n">
        <f aca="false">IF(F987&gt;C987,1,0)</f>
        <v>0</v>
      </c>
    </row>
    <row r="988" customFormat="false" ht="13.8" hidden="false" customHeight="false" outlineLevel="0" collapsed="false">
      <c r="A988" s="0" t="s">
        <v>1035</v>
      </c>
      <c r="B988" s="1" t="s">
        <v>1009</v>
      </c>
      <c r="C988" s="1" t="n">
        <v>318</v>
      </c>
      <c r="D988" s="1" t="n">
        <v>318</v>
      </c>
      <c r="E988" s="1" t="n">
        <v>312</v>
      </c>
      <c r="F988" s="1" t="n">
        <v>312</v>
      </c>
      <c r="G988" s="1" t="n">
        <v>1910300</v>
      </c>
      <c r="H988" s="0" t="n">
        <f aca="false">(D988+E988)/2</f>
        <v>315</v>
      </c>
      <c r="I988" s="0" t="n">
        <f aca="false">H988*G988/1000000</f>
        <v>601.7445</v>
      </c>
      <c r="P988" s="0" t="n">
        <f aca="false">IF(F988&gt;C988,1,0)</f>
        <v>0</v>
      </c>
    </row>
    <row r="989" customFormat="false" ht="13.8" hidden="false" customHeight="false" outlineLevel="0" collapsed="false">
      <c r="A989" s="0" t="s">
        <v>1036</v>
      </c>
      <c r="B989" s="1" t="s">
        <v>1009</v>
      </c>
      <c r="C989" s="1" t="n">
        <v>314</v>
      </c>
      <c r="D989" s="1" t="n">
        <v>318</v>
      </c>
      <c r="E989" s="1" t="n">
        <v>314</v>
      </c>
      <c r="F989" s="1" t="n">
        <v>316</v>
      </c>
      <c r="G989" s="1" t="n">
        <v>294300</v>
      </c>
      <c r="H989" s="0" t="n">
        <f aca="false">(D989+E989)/2</f>
        <v>316</v>
      </c>
      <c r="I989" s="0" t="n">
        <f aca="false">H989*G989/1000000</f>
        <v>92.9988</v>
      </c>
      <c r="P989" s="0" t="n">
        <f aca="false">IF(F989&gt;C989,1,0)</f>
        <v>1</v>
      </c>
    </row>
    <row r="990" customFormat="false" ht="13.8" hidden="false" customHeight="false" outlineLevel="0" collapsed="false">
      <c r="A990" s="0" t="s">
        <v>1037</v>
      </c>
      <c r="B990" s="1" t="s">
        <v>1009</v>
      </c>
      <c r="C990" s="1" t="n">
        <v>316</v>
      </c>
      <c r="D990" s="1" t="n">
        <v>320</v>
      </c>
      <c r="E990" s="1" t="n">
        <v>314</v>
      </c>
      <c r="F990" s="1" t="n">
        <v>316</v>
      </c>
      <c r="G990" s="1" t="n">
        <v>550000</v>
      </c>
      <c r="H990" s="0" t="n">
        <f aca="false">(D990+E990)/2</f>
        <v>317</v>
      </c>
      <c r="I990" s="0" t="n">
        <f aca="false">H990*G990/1000000</f>
        <v>174.35</v>
      </c>
      <c r="P990" s="0" t="n">
        <f aca="false">IF(F990&gt;C990,1,0)</f>
        <v>0</v>
      </c>
    </row>
    <row r="991" customFormat="false" ht="13.8" hidden="false" customHeight="false" outlineLevel="0" collapsed="false">
      <c r="A991" s="0" t="s">
        <v>1038</v>
      </c>
      <c r="B991" s="1" t="s">
        <v>1009</v>
      </c>
      <c r="C991" s="1" t="n">
        <v>314</v>
      </c>
      <c r="D991" s="1" t="n">
        <v>324</v>
      </c>
      <c r="E991" s="1" t="n">
        <v>312</v>
      </c>
      <c r="F991" s="1" t="n">
        <v>316</v>
      </c>
      <c r="G991" s="1" t="n">
        <v>5940400</v>
      </c>
      <c r="H991" s="0" t="n">
        <f aca="false">(D991+E991)/2</f>
        <v>318</v>
      </c>
      <c r="I991" s="0" t="n">
        <f aca="false">H991*G991/1000000</f>
        <v>1889.0472</v>
      </c>
      <c r="P991" s="0" t="n">
        <f aca="false">IF(F991&gt;C991,1,0)</f>
        <v>1</v>
      </c>
    </row>
    <row r="992" customFormat="false" ht="13.8" hidden="false" customHeight="false" outlineLevel="0" collapsed="false">
      <c r="A992" s="0" t="s">
        <v>1039</v>
      </c>
      <c r="B992" s="1" t="s">
        <v>1040</v>
      </c>
      <c r="C992" s="1" t="n">
        <v>640</v>
      </c>
      <c r="D992" s="1" t="n">
        <v>660</v>
      </c>
      <c r="E992" s="1" t="n">
        <v>635</v>
      </c>
      <c r="F992" s="1" t="n">
        <v>660</v>
      </c>
      <c r="G992" s="1" t="n">
        <v>287200</v>
      </c>
      <c r="H992" s="0" t="n">
        <f aca="false">(D992+E992)/2</f>
        <v>647.5</v>
      </c>
      <c r="I992" s="0" t="n">
        <f aca="false">H992*G992/1000000</f>
        <v>185.962</v>
      </c>
      <c r="J992" s="0" t="n">
        <f aca="false">SUM(I992:I1021)</f>
        <v>24545.39275</v>
      </c>
      <c r="K992" s="0" t="n">
        <f aca="false">AVERAGE(I992:I1021)</f>
        <v>818.179758333333</v>
      </c>
      <c r="L992" s="0" t="n">
        <f aca="false">AVERAGE(G992:G1021)</f>
        <v>1302220</v>
      </c>
      <c r="M992" s="0" t="n">
        <f aca="false">_xlfn.STDEV.S(G992:G1021)/L992</f>
        <v>2.588675179277</v>
      </c>
      <c r="N992" s="0" t="n">
        <f aca="false">MIN(I992:I1021)</f>
        <v>8.618</v>
      </c>
      <c r="O992" s="0" t="n">
        <f aca="false">MAX(I992:I1021)</f>
        <v>9007.5975</v>
      </c>
      <c r="P992" s="0" t="n">
        <f aca="false">IF(F992&gt;C992,1,0)</f>
        <v>1</v>
      </c>
      <c r="Q992" s="0" t="n">
        <f aca="false">SUM(P992:P1021)</f>
        <v>11</v>
      </c>
    </row>
    <row r="993" customFormat="false" ht="13.8" hidden="false" customHeight="false" outlineLevel="0" collapsed="false">
      <c r="A993" s="0" t="s">
        <v>1041</v>
      </c>
      <c r="B993" s="1" t="s">
        <v>1040</v>
      </c>
      <c r="C993" s="1" t="n">
        <v>645</v>
      </c>
      <c r="D993" s="1" t="n">
        <v>650</v>
      </c>
      <c r="E993" s="1" t="n">
        <v>620</v>
      </c>
      <c r="F993" s="1" t="n">
        <v>635</v>
      </c>
      <c r="G993" s="1" t="n">
        <v>187500</v>
      </c>
      <c r="H993" s="0" t="n">
        <f aca="false">(D993+E993)/2</f>
        <v>635</v>
      </c>
      <c r="I993" s="0" t="n">
        <f aca="false">H993*G993/1000000</f>
        <v>119.0625</v>
      </c>
      <c r="P993" s="0" t="n">
        <f aca="false">IF(F993&gt;C993,1,0)</f>
        <v>0</v>
      </c>
    </row>
    <row r="994" customFormat="false" ht="13.8" hidden="false" customHeight="false" outlineLevel="0" collapsed="false">
      <c r="A994" s="0" t="s">
        <v>1042</v>
      </c>
      <c r="B994" s="1" t="s">
        <v>1040</v>
      </c>
      <c r="C994" s="1" t="n">
        <v>640</v>
      </c>
      <c r="D994" s="1" t="n">
        <v>645</v>
      </c>
      <c r="E994" s="1" t="n">
        <v>640</v>
      </c>
      <c r="F994" s="1" t="n">
        <v>640</v>
      </c>
      <c r="G994" s="1" t="n">
        <v>144600</v>
      </c>
      <c r="H994" s="0" t="n">
        <f aca="false">(D994+E994)/2</f>
        <v>642.5</v>
      </c>
      <c r="I994" s="0" t="n">
        <f aca="false">H994*G994/1000000</f>
        <v>92.9055</v>
      </c>
      <c r="P994" s="0" t="n">
        <f aca="false">IF(F994&gt;C994,1,0)</f>
        <v>0</v>
      </c>
    </row>
    <row r="995" customFormat="false" ht="13.8" hidden="false" customHeight="false" outlineLevel="0" collapsed="false">
      <c r="A995" s="0" t="s">
        <v>1043</v>
      </c>
      <c r="B995" s="1" t="s">
        <v>1040</v>
      </c>
      <c r="C995" s="1" t="n">
        <v>655</v>
      </c>
      <c r="D995" s="1" t="n">
        <v>660</v>
      </c>
      <c r="E995" s="1" t="n">
        <v>635</v>
      </c>
      <c r="F995" s="1" t="n">
        <v>640</v>
      </c>
      <c r="G995" s="1" t="n">
        <v>1785200</v>
      </c>
      <c r="H995" s="0" t="n">
        <f aca="false">(D995+E995)/2</f>
        <v>647.5</v>
      </c>
      <c r="I995" s="0" t="n">
        <f aca="false">H995*G995/1000000</f>
        <v>1155.917</v>
      </c>
      <c r="P995" s="0" t="n">
        <f aca="false">IF(F995&gt;C995,1,0)</f>
        <v>0</v>
      </c>
    </row>
    <row r="996" customFormat="false" ht="13.8" hidden="false" customHeight="false" outlineLevel="0" collapsed="false">
      <c r="A996" s="0" t="s">
        <v>1044</v>
      </c>
      <c r="B996" s="1" t="s">
        <v>1040</v>
      </c>
      <c r="C996" s="1" t="n">
        <v>640</v>
      </c>
      <c r="D996" s="1" t="n">
        <v>665</v>
      </c>
      <c r="E996" s="1" t="n">
        <v>640</v>
      </c>
      <c r="F996" s="1" t="n">
        <v>655</v>
      </c>
      <c r="G996" s="1" t="n">
        <v>123900</v>
      </c>
      <c r="H996" s="0" t="n">
        <f aca="false">(D996+E996)/2</f>
        <v>652.5</v>
      </c>
      <c r="I996" s="0" t="n">
        <f aca="false">H996*G996/1000000</f>
        <v>80.84475</v>
      </c>
      <c r="P996" s="0" t="n">
        <f aca="false">IF(F996&gt;C996,1,0)</f>
        <v>1</v>
      </c>
    </row>
    <row r="997" customFormat="false" ht="13.8" hidden="false" customHeight="false" outlineLevel="0" collapsed="false">
      <c r="A997" s="0" t="s">
        <v>1045</v>
      </c>
      <c r="B997" s="1" t="s">
        <v>1040</v>
      </c>
      <c r="C997" s="1" t="n">
        <v>670</v>
      </c>
      <c r="D997" s="1" t="n">
        <v>680</v>
      </c>
      <c r="E997" s="1" t="n">
        <v>640</v>
      </c>
      <c r="F997" s="1" t="n">
        <v>650</v>
      </c>
      <c r="G997" s="1" t="n">
        <v>60400</v>
      </c>
      <c r="H997" s="0" t="n">
        <f aca="false">(D997+E997)/2</f>
        <v>660</v>
      </c>
      <c r="I997" s="0" t="n">
        <f aca="false">H997*G997/1000000</f>
        <v>39.864</v>
      </c>
      <c r="P997" s="0" t="n">
        <f aca="false">IF(F997&gt;C997,1,0)</f>
        <v>0</v>
      </c>
    </row>
    <row r="998" customFormat="false" ht="13.8" hidden="false" customHeight="false" outlineLevel="0" collapsed="false">
      <c r="A998" s="0" t="s">
        <v>1046</v>
      </c>
      <c r="B998" s="1" t="s">
        <v>1040</v>
      </c>
      <c r="C998" s="1" t="n">
        <v>635</v>
      </c>
      <c r="D998" s="1" t="n">
        <v>670</v>
      </c>
      <c r="E998" s="1" t="n">
        <v>635</v>
      </c>
      <c r="F998" s="1" t="n">
        <v>645</v>
      </c>
      <c r="G998" s="1" t="n">
        <v>16700</v>
      </c>
      <c r="H998" s="0" t="n">
        <f aca="false">(D998+E998)/2</f>
        <v>652.5</v>
      </c>
      <c r="I998" s="0" t="n">
        <f aca="false">H998*G998/1000000</f>
        <v>10.89675</v>
      </c>
      <c r="P998" s="0" t="n">
        <f aca="false">IF(F998&gt;C998,1,0)</f>
        <v>1</v>
      </c>
    </row>
    <row r="999" customFormat="false" ht="13.8" hidden="false" customHeight="false" outlineLevel="0" collapsed="false">
      <c r="A999" s="0" t="s">
        <v>1047</v>
      </c>
      <c r="B999" s="1" t="s">
        <v>1040</v>
      </c>
      <c r="C999" s="1" t="n">
        <v>670</v>
      </c>
      <c r="D999" s="1" t="n">
        <v>675</v>
      </c>
      <c r="E999" s="1" t="n">
        <v>635</v>
      </c>
      <c r="F999" s="1" t="n">
        <v>635</v>
      </c>
      <c r="G999" s="1" t="n">
        <v>58100</v>
      </c>
      <c r="H999" s="0" t="n">
        <f aca="false">(D999+E999)/2</f>
        <v>655</v>
      </c>
      <c r="I999" s="0" t="n">
        <f aca="false">H999*G999/1000000</f>
        <v>38.0555</v>
      </c>
      <c r="P999" s="0" t="n">
        <f aca="false">IF(F999&gt;C999,1,0)</f>
        <v>0</v>
      </c>
    </row>
    <row r="1000" customFormat="false" ht="13.8" hidden="false" customHeight="false" outlineLevel="0" collapsed="false">
      <c r="A1000" s="0" t="s">
        <v>1048</v>
      </c>
      <c r="B1000" s="1" t="s">
        <v>1040</v>
      </c>
      <c r="C1000" s="1" t="n">
        <v>675</v>
      </c>
      <c r="D1000" s="1" t="n">
        <v>680</v>
      </c>
      <c r="E1000" s="1" t="n">
        <v>665</v>
      </c>
      <c r="F1000" s="1" t="n">
        <v>670</v>
      </c>
      <c r="G1000" s="1" t="n">
        <v>72800</v>
      </c>
      <c r="H1000" s="0" t="n">
        <f aca="false">(D1000+E1000)/2</f>
        <v>672.5</v>
      </c>
      <c r="I1000" s="0" t="n">
        <f aca="false">H1000*G1000/1000000</f>
        <v>48.958</v>
      </c>
      <c r="P1000" s="0" t="n">
        <f aca="false">IF(F1000&gt;C1000,1,0)</f>
        <v>0</v>
      </c>
    </row>
    <row r="1001" customFormat="false" ht="13.8" hidden="false" customHeight="false" outlineLevel="0" collapsed="false">
      <c r="A1001" s="0" t="s">
        <v>1049</v>
      </c>
      <c r="B1001" s="1" t="s">
        <v>1040</v>
      </c>
      <c r="C1001" s="1" t="n">
        <v>650</v>
      </c>
      <c r="D1001" s="1" t="n">
        <v>680</v>
      </c>
      <c r="E1001" s="1" t="n">
        <v>640</v>
      </c>
      <c r="F1001" s="1" t="n">
        <v>660</v>
      </c>
      <c r="G1001" s="1" t="n">
        <v>96500</v>
      </c>
      <c r="H1001" s="0" t="n">
        <f aca="false">(D1001+E1001)/2</f>
        <v>660</v>
      </c>
      <c r="I1001" s="0" t="n">
        <f aca="false">H1001*G1001/1000000</f>
        <v>63.69</v>
      </c>
      <c r="P1001" s="0" t="n">
        <f aca="false">IF(F1001&gt;C1001,1,0)</f>
        <v>1</v>
      </c>
    </row>
    <row r="1002" customFormat="false" ht="13.8" hidden="false" customHeight="false" outlineLevel="0" collapsed="false">
      <c r="A1002" s="0" t="s">
        <v>1050</v>
      </c>
      <c r="B1002" s="1" t="s">
        <v>1040</v>
      </c>
      <c r="C1002" s="1" t="n">
        <v>640</v>
      </c>
      <c r="D1002" s="1" t="n">
        <v>660</v>
      </c>
      <c r="E1002" s="1" t="n">
        <v>640</v>
      </c>
      <c r="F1002" s="1" t="n">
        <v>650</v>
      </c>
      <c r="G1002" s="1" t="n">
        <v>1357200</v>
      </c>
      <c r="H1002" s="0" t="n">
        <f aca="false">(D1002+E1002)/2</f>
        <v>650</v>
      </c>
      <c r="I1002" s="0" t="n">
        <f aca="false">H1002*G1002/1000000</f>
        <v>882.18</v>
      </c>
      <c r="P1002" s="0" t="n">
        <f aca="false">IF(F1002&gt;C1002,1,0)</f>
        <v>1</v>
      </c>
    </row>
    <row r="1003" customFormat="false" ht="13.8" hidden="false" customHeight="false" outlineLevel="0" collapsed="false">
      <c r="A1003" s="0" t="s">
        <v>1051</v>
      </c>
      <c r="B1003" s="1" t="s">
        <v>1040</v>
      </c>
      <c r="C1003" s="1" t="n">
        <v>660</v>
      </c>
      <c r="D1003" s="1" t="n">
        <v>660</v>
      </c>
      <c r="E1003" s="1" t="n">
        <v>610</v>
      </c>
      <c r="F1003" s="1" t="n">
        <v>650</v>
      </c>
      <c r="G1003" s="1" t="n">
        <v>27700</v>
      </c>
      <c r="H1003" s="0" t="n">
        <f aca="false">(D1003+E1003)/2</f>
        <v>635</v>
      </c>
      <c r="I1003" s="0" t="n">
        <f aca="false">H1003*G1003/1000000</f>
        <v>17.5895</v>
      </c>
      <c r="P1003" s="0" t="n">
        <f aca="false">IF(F1003&gt;C1003,1,0)</f>
        <v>0</v>
      </c>
    </row>
    <row r="1004" customFormat="false" ht="13.8" hidden="false" customHeight="false" outlineLevel="0" collapsed="false">
      <c r="A1004" s="0" t="s">
        <v>1052</v>
      </c>
      <c r="B1004" s="1" t="s">
        <v>1040</v>
      </c>
      <c r="C1004" s="1" t="n">
        <v>670</v>
      </c>
      <c r="D1004" s="1" t="n">
        <v>680</v>
      </c>
      <c r="E1004" s="1" t="n">
        <v>650</v>
      </c>
      <c r="F1004" s="1" t="n">
        <v>660</v>
      </c>
      <c r="G1004" s="1" t="n">
        <v>96600</v>
      </c>
      <c r="H1004" s="0" t="n">
        <f aca="false">(D1004+E1004)/2</f>
        <v>665</v>
      </c>
      <c r="I1004" s="0" t="n">
        <f aca="false">H1004*G1004/1000000</f>
        <v>64.239</v>
      </c>
      <c r="P1004" s="0" t="n">
        <f aca="false">IF(F1004&gt;C1004,1,0)</f>
        <v>0</v>
      </c>
    </row>
    <row r="1005" customFormat="false" ht="13.8" hidden="false" customHeight="false" outlineLevel="0" collapsed="false">
      <c r="A1005" s="0" t="s">
        <v>1053</v>
      </c>
      <c r="B1005" s="1" t="s">
        <v>1040</v>
      </c>
      <c r="C1005" s="1" t="n">
        <v>630</v>
      </c>
      <c r="D1005" s="1" t="n">
        <v>680</v>
      </c>
      <c r="E1005" s="1" t="n">
        <v>630</v>
      </c>
      <c r="F1005" s="1" t="n">
        <v>680</v>
      </c>
      <c r="G1005" s="1" t="n">
        <v>1347100</v>
      </c>
      <c r="H1005" s="0" t="n">
        <f aca="false">(D1005+E1005)/2</f>
        <v>655</v>
      </c>
      <c r="I1005" s="0" t="n">
        <f aca="false">H1005*G1005/1000000</f>
        <v>882.3505</v>
      </c>
      <c r="P1005" s="0" t="n">
        <f aca="false">IF(F1005&gt;C1005,1,0)</f>
        <v>1</v>
      </c>
    </row>
    <row r="1006" customFormat="false" ht="13.8" hidden="false" customHeight="false" outlineLevel="0" collapsed="false">
      <c r="A1006" s="0" t="s">
        <v>1054</v>
      </c>
      <c r="B1006" s="1" t="s">
        <v>1040</v>
      </c>
      <c r="C1006" s="1" t="n">
        <v>640</v>
      </c>
      <c r="D1006" s="1" t="n">
        <v>640</v>
      </c>
      <c r="E1006" s="1" t="n">
        <v>630</v>
      </c>
      <c r="F1006" s="1" t="n">
        <v>630</v>
      </c>
      <c r="G1006" s="1" t="n">
        <v>19200</v>
      </c>
      <c r="H1006" s="0" t="n">
        <f aca="false">(D1006+E1006)/2</f>
        <v>635</v>
      </c>
      <c r="I1006" s="0" t="n">
        <f aca="false">H1006*G1006/1000000</f>
        <v>12.192</v>
      </c>
      <c r="P1006" s="0" t="n">
        <f aca="false">IF(F1006&gt;C1006,1,0)</f>
        <v>0</v>
      </c>
    </row>
    <row r="1007" customFormat="false" ht="13.8" hidden="false" customHeight="false" outlineLevel="0" collapsed="false">
      <c r="A1007" s="0" t="s">
        <v>1055</v>
      </c>
      <c r="B1007" s="1" t="s">
        <v>1040</v>
      </c>
      <c r="C1007" s="1" t="n">
        <v>635</v>
      </c>
      <c r="D1007" s="1" t="n">
        <v>640</v>
      </c>
      <c r="E1007" s="1" t="n">
        <v>630</v>
      </c>
      <c r="F1007" s="1" t="n">
        <v>640</v>
      </c>
      <c r="G1007" s="1" t="n">
        <v>38200</v>
      </c>
      <c r="H1007" s="0" t="n">
        <f aca="false">(D1007+E1007)/2</f>
        <v>635</v>
      </c>
      <c r="I1007" s="0" t="n">
        <f aca="false">H1007*G1007/1000000</f>
        <v>24.257</v>
      </c>
      <c r="P1007" s="0" t="n">
        <f aca="false">IF(F1007&gt;C1007,1,0)</f>
        <v>1</v>
      </c>
    </row>
    <row r="1008" customFormat="false" ht="13.8" hidden="false" customHeight="false" outlineLevel="0" collapsed="false">
      <c r="A1008" s="0" t="s">
        <v>1056</v>
      </c>
      <c r="B1008" s="1" t="s">
        <v>1040</v>
      </c>
      <c r="C1008" s="1" t="n">
        <v>650</v>
      </c>
      <c r="D1008" s="1" t="n">
        <v>655</v>
      </c>
      <c r="E1008" s="1" t="n">
        <v>635</v>
      </c>
      <c r="F1008" s="1" t="n">
        <v>640</v>
      </c>
      <c r="G1008" s="1" t="n">
        <v>1212200</v>
      </c>
      <c r="H1008" s="0" t="n">
        <f aca="false">(D1008+E1008)/2</f>
        <v>645</v>
      </c>
      <c r="I1008" s="0" t="n">
        <f aca="false">H1008*G1008/1000000</f>
        <v>781.869</v>
      </c>
      <c r="P1008" s="0" t="n">
        <f aca="false">IF(F1008&gt;C1008,1,0)</f>
        <v>0</v>
      </c>
    </row>
    <row r="1009" customFormat="false" ht="13.8" hidden="false" customHeight="false" outlineLevel="0" collapsed="false">
      <c r="A1009" s="0" t="s">
        <v>1057</v>
      </c>
      <c r="B1009" s="1" t="s">
        <v>1040</v>
      </c>
      <c r="C1009" s="1" t="n">
        <v>625</v>
      </c>
      <c r="D1009" s="1" t="n">
        <v>650</v>
      </c>
      <c r="E1009" s="1" t="n">
        <v>610</v>
      </c>
      <c r="F1009" s="1" t="n">
        <v>640</v>
      </c>
      <c r="G1009" s="1" t="n">
        <v>576500</v>
      </c>
      <c r="H1009" s="0" t="n">
        <f aca="false">(D1009+E1009)/2</f>
        <v>630</v>
      </c>
      <c r="I1009" s="0" t="n">
        <f aca="false">H1009*G1009/1000000</f>
        <v>363.195</v>
      </c>
      <c r="P1009" s="0" t="n">
        <f aca="false">IF(F1009&gt;C1009,1,0)</f>
        <v>1</v>
      </c>
    </row>
    <row r="1010" customFormat="false" ht="13.8" hidden="false" customHeight="false" outlineLevel="0" collapsed="false">
      <c r="A1010" s="0" t="s">
        <v>1058</v>
      </c>
      <c r="B1010" s="1" t="s">
        <v>1040</v>
      </c>
      <c r="C1010" s="1" t="n">
        <v>630</v>
      </c>
      <c r="D1010" s="1" t="n">
        <v>640</v>
      </c>
      <c r="E1010" s="1" t="n">
        <v>620</v>
      </c>
      <c r="F1010" s="1" t="n">
        <v>630</v>
      </c>
      <c r="G1010" s="1" t="n">
        <v>41800</v>
      </c>
      <c r="H1010" s="0" t="n">
        <f aca="false">(D1010+E1010)/2</f>
        <v>630</v>
      </c>
      <c r="I1010" s="0" t="n">
        <f aca="false">H1010*G1010/1000000</f>
        <v>26.334</v>
      </c>
      <c r="P1010" s="0" t="n">
        <f aca="false">IF(F1010&gt;C1010,1,0)</f>
        <v>0</v>
      </c>
    </row>
    <row r="1011" customFormat="false" ht="13.8" hidden="false" customHeight="false" outlineLevel="0" collapsed="false">
      <c r="A1011" s="0" t="s">
        <v>1059</v>
      </c>
      <c r="B1011" s="1" t="s">
        <v>1040</v>
      </c>
      <c r="C1011" s="1" t="n">
        <v>615</v>
      </c>
      <c r="D1011" s="1" t="n">
        <v>660</v>
      </c>
      <c r="E1011" s="1" t="n">
        <v>615</v>
      </c>
      <c r="F1011" s="1" t="n">
        <v>625</v>
      </c>
      <c r="G1011" s="1" t="n">
        <v>11571500</v>
      </c>
      <c r="H1011" s="0" t="n">
        <f aca="false">(D1011+E1011)/2</f>
        <v>637.5</v>
      </c>
      <c r="I1011" s="0" t="n">
        <f aca="false">H1011*G1011/1000000</f>
        <v>7376.83125</v>
      </c>
      <c r="P1011" s="0" t="n">
        <f aca="false">IF(F1011&gt;C1011,1,0)</f>
        <v>1</v>
      </c>
    </row>
    <row r="1012" customFormat="false" ht="13.8" hidden="false" customHeight="false" outlineLevel="0" collapsed="false">
      <c r="A1012" s="0" t="s">
        <v>1060</v>
      </c>
      <c r="B1012" s="1" t="s">
        <v>1040</v>
      </c>
      <c r="C1012" s="1" t="n">
        <v>625</v>
      </c>
      <c r="D1012" s="1" t="n">
        <v>625</v>
      </c>
      <c r="E1012" s="1" t="n">
        <v>615</v>
      </c>
      <c r="F1012" s="1" t="n">
        <v>615</v>
      </c>
      <c r="G1012" s="1" t="n">
        <v>13900</v>
      </c>
      <c r="H1012" s="0" t="n">
        <f aca="false">(D1012+E1012)/2</f>
        <v>620</v>
      </c>
      <c r="I1012" s="0" t="n">
        <f aca="false">H1012*G1012/1000000</f>
        <v>8.618</v>
      </c>
      <c r="P1012" s="0" t="n">
        <f aca="false">IF(F1012&gt;C1012,1,0)</f>
        <v>0</v>
      </c>
    </row>
    <row r="1013" customFormat="false" ht="13.8" hidden="false" customHeight="false" outlineLevel="0" collapsed="false">
      <c r="A1013" s="0" t="s">
        <v>1061</v>
      </c>
      <c r="B1013" s="1" t="s">
        <v>1040</v>
      </c>
      <c r="C1013" s="1" t="n">
        <v>620</v>
      </c>
      <c r="D1013" s="1" t="n">
        <v>620</v>
      </c>
      <c r="E1013" s="1" t="n">
        <v>610</v>
      </c>
      <c r="F1013" s="1" t="n">
        <v>620</v>
      </c>
      <c r="G1013" s="1" t="n">
        <v>14646500</v>
      </c>
      <c r="H1013" s="0" t="n">
        <f aca="false">(D1013+E1013)/2</f>
        <v>615</v>
      </c>
      <c r="I1013" s="0" t="n">
        <f aca="false">H1013*G1013/1000000</f>
        <v>9007.5975</v>
      </c>
      <c r="P1013" s="0" t="n">
        <f aca="false">IF(F1013&gt;C1013,1,0)</f>
        <v>0</v>
      </c>
    </row>
    <row r="1014" customFormat="false" ht="13.8" hidden="false" customHeight="false" outlineLevel="0" collapsed="false">
      <c r="A1014" s="0" t="s">
        <v>1062</v>
      </c>
      <c r="B1014" s="1" t="s">
        <v>1040</v>
      </c>
      <c r="C1014" s="1" t="n">
        <v>620</v>
      </c>
      <c r="D1014" s="1" t="n">
        <v>625</v>
      </c>
      <c r="E1014" s="1" t="n">
        <v>610</v>
      </c>
      <c r="F1014" s="1" t="n">
        <v>620</v>
      </c>
      <c r="G1014" s="1" t="n">
        <v>4807900</v>
      </c>
      <c r="H1014" s="0" t="n">
        <f aca="false">(D1014+E1014)/2</f>
        <v>617.5</v>
      </c>
      <c r="I1014" s="0" t="n">
        <f aca="false">H1014*G1014/1000000</f>
        <v>2968.87825</v>
      </c>
      <c r="P1014" s="0" t="n">
        <f aca="false">IF(F1014&gt;C1014,1,0)</f>
        <v>0</v>
      </c>
    </row>
    <row r="1015" customFormat="false" ht="13.8" hidden="false" customHeight="false" outlineLevel="0" collapsed="false">
      <c r="A1015" s="0" t="s">
        <v>1063</v>
      </c>
      <c r="B1015" s="1" t="s">
        <v>1040</v>
      </c>
      <c r="C1015" s="1" t="n">
        <v>620</v>
      </c>
      <c r="D1015" s="1" t="n">
        <v>620</v>
      </c>
      <c r="E1015" s="1" t="n">
        <v>600</v>
      </c>
      <c r="F1015" s="1" t="n">
        <v>620</v>
      </c>
      <c r="G1015" s="1" t="n">
        <v>194900</v>
      </c>
      <c r="H1015" s="0" t="n">
        <f aca="false">(D1015+E1015)/2</f>
        <v>610</v>
      </c>
      <c r="I1015" s="0" t="n">
        <f aca="false">H1015*G1015/1000000</f>
        <v>118.889</v>
      </c>
      <c r="P1015" s="0" t="n">
        <f aca="false">IF(F1015&gt;C1015,1,0)</f>
        <v>0</v>
      </c>
    </row>
    <row r="1016" customFormat="false" ht="13.8" hidden="false" customHeight="false" outlineLevel="0" collapsed="false">
      <c r="A1016" s="0" t="s">
        <v>1064</v>
      </c>
      <c r="B1016" s="1" t="s">
        <v>1040</v>
      </c>
      <c r="C1016" s="1" t="n">
        <v>615</v>
      </c>
      <c r="D1016" s="1" t="n">
        <v>620</v>
      </c>
      <c r="E1016" s="1" t="n">
        <v>595</v>
      </c>
      <c r="F1016" s="1" t="n">
        <v>610</v>
      </c>
      <c r="G1016" s="1" t="n">
        <v>55200</v>
      </c>
      <c r="H1016" s="0" t="n">
        <f aca="false">(D1016+E1016)/2</f>
        <v>607.5</v>
      </c>
      <c r="I1016" s="0" t="n">
        <f aca="false">H1016*G1016/1000000</f>
        <v>33.534</v>
      </c>
      <c r="P1016" s="0" t="n">
        <f aca="false">IF(F1016&gt;C1016,1,0)</f>
        <v>0</v>
      </c>
    </row>
    <row r="1017" customFormat="false" ht="13.8" hidden="false" customHeight="false" outlineLevel="0" collapsed="false">
      <c r="A1017" s="0" t="s">
        <v>1065</v>
      </c>
      <c r="B1017" s="1" t="s">
        <v>1040</v>
      </c>
      <c r="C1017" s="1" t="n">
        <v>610</v>
      </c>
      <c r="D1017" s="1" t="n">
        <v>620</v>
      </c>
      <c r="E1017" s="1" t="n">
        <v>610</v>
      </c>
      <c r="F1017" s="1" t="n">
        <v>615</v>
      </c>
      <c r="G1017" s="1" t="n">
        <v>15100</v>
      </c>
      <c r="H1017" s="0" t="n">
        <f aca="false">(D1017+E1017)/2</f>
        <v>615</v>
      </c>
      <c r="I1017" s="0" t="n">
        <f aca="false">H1017*G1017/1000000</f>
        <v>9.2865</v>
      </c>
      <c r="P1017" s="0" t="n">
        <f aca="false">IF(F1017&gt;C1017,1,0)</f>
        <v>1</v>
      </c>
    </row>
    <row r="1018" customFormat="false" ht="13.8" hidden="false" customHeight="false" outlineLevel="0" collapsed="false">
      <c r="A1018" s="0" t="s">
        <v>1066</v>
      </c>
      <c r="B1018" s="1" t="s">
        <v>1040</v>
      </c>
      <c r="C1018" s="1" t="n">
        <v>620</v>
      </c>
      <c r="D1018" s="1" t="n">
        <v>620</v>
      </c>
      <c r="E1018" s="1" t="n">
        <v>605</v>
      </c>
      <c r="F1018" s="1" t="n">
        <v>610</v>
      </c>
      <c r="G1018" s="1" t="n">
        <v>57300</v>
      </c>
      <c r="H1018" s="0" t="n">
        <f aca="false">(D1018+E1018)/2</f>
        <v>612.5</v>
      </c>
      <c r="I1018" s="0" t="n">
        <f aca="false">H1018*G1018/1000000</f>
        <v>35.09625</v>
      </c>
      <c r="P1018" s="0" t="n">
        <f aca="false">IF(F1018&gt;C1018,1,0)</f>
        <v>0</v>
      </c>
    </row>
    <row r="1019" customFormat="false" ht="13.8" hidden="false" customHeight="false" outlineLevel="0" collapsed="false">
      <c r="A1019" s="0" t="s">
        <v>1067</v>
      </c>
      <c r="B1019" s="1" t="s">
        <v>1040</v>
      </c>
      <c r="C1019" s="1" t="n">
        <v>625</v>
      </c>
      <c r="D1019" s="1" t="n">
        <v>625</v>
      </c>
      <c r="E1019" s="1" t="n">
        <v>610</v>
      </c>
      <c r="F1019" s="1" t="n">
        <v>620</v>
      </c>
      <c r="G1019" s="1" t="n">
        <v>35000</v>
      </c>
      <c r="H1019" s="0" t="n">
        <f aca="false">(D1019+E1019)/2</f>
        <v>617.5</v>
      </c>
      <c r="I1019" s="0" t="n">
        <f aca="false">H1019*G1019/1000000</f>
        <v>21.6125</v>
      </c>
      <c r="P1019" s="0" t="n">
        <f aca="false">IF(F1019&gt;C1019,1,0)</f>
        <v>0</v>
      </c>
    </row>
    <row r="1020" customFormat="false" ht="13.8" hidden="false" customHeight="false" outlineLevel="0" collapsed="false">
      <c r="A1020" s="0" t="s">
        <v>1068</v>
      </c>
      <c r="B1020" s="1" t="s">
        <v>1040</v>
      </c>
      <c r="C1020" s="1" t="n">
        <v>625</v>
      </c>
      <c r="D1020" s="1" t="n">
        <v>640</v>
      </c>
      <c r="E1020" s="1" t="n">
        <v>610</v>
      </c>
      <c r="F1020" s="1" t="n">
        <v>625</v>
      </c>
      <c r="G1020" s="1" t="n">
        <v>69900</v>
      </c>
      <c r="H1020" s="0" t="n">
        <f aca="false">(D1020+E1020)/2</f>
        <v>625</v>
      </c>
      <c r="I1020" s="0" t="n">
        <f aca="false">H1020*G1020/1000000</f>
        <v>43.6875</v>
      </c>
      <c r="P1020" s="0" t="n">
        <f aca="false">IF(F1020&gt;C1020,1,0)</f>
        <v>0</v>
      </c>
    </row>
    <row r="1021" customFormat="false" ht="13.8" hidden="false" customHeight="false" outlineLevel="0" collapsed="false">
      <c r="A1021" s="0" t="s">
        <v>1069</v>
      </c>
      <c r="B1021" s="1" t="s">
        <v>1040</v>
      </c>
      <c r="C1021" s="1" t="n">
        <v>620</v>
      </c>
      <c r="D1021" s="1" t="n">
        <v>635</v>
      </c>
      <c r="E1021" s="1" t="n">
        <v>605</v>
      </c>
      <c r="F1021" s="1" t="n">
        <v>625</v>
      </c>
      <c r="G1021" s="1" t="n">
        <v>50000</v>
      </c>
      <c r="H1021" s="0" t="n">
        <f aca="false">(D1021+E1021)/2</f>
        <v>620</v>
      </c>
      <c r="I1021" s="0" t="n">
        <f aca="false">H1021*G1021/1000000</f>
        <v>31</v>
      </c>
      <c r="P1021" s="0" t="n">
        <f aca="false">IF(F1021&gt;C1021,1,0)</f>
        <v>1</v>
      </c>
    </row>
    <row r="1022" customFormat="false" ht="13.8" hidden="false" customHeight="false" outlineLevel="0" collapsed="false">
      <c r="A1022" s="0" t="s">
        <v>1070</v>
      </c>
      <c r="B1022" s="1" t="s">
        <v>1071</v>
      </c>
      <c r="C1022" s="1" t="n">
        <v>466</v>
      </c>
      <c r="D1022" s="1" t="n">
        <v>466</v>
      </c>
      <c r="E1022" s="1" t="n">
        <v>450</v>
      </c>
      <c r="F1022" s="1" t="n">
        <v>462</v>
      </c>
      <c r="G1022" s="1" t="n">
        <v>425500</v>
      </c>
      <c r="H1022" s="0" t="n">
        <f aca="false">(D1022+E1022)/2</f>
        <v>458</v>
      </c>
      <c r="I1022" s="0" t="n">
        <f aca="false">H1022*G1022/1000000</f>
        <v>194.879</v>
      </c>
      <c r="J1022" s="0" t="n">
        <f aca="false">SUM(I1022:I1051)</f>
        <v>1761.4191</v>
      </c>
      <c r="K1022" s="0" t="n">
        <f aca="false">AVERAGE(I1022:I1051)</f>
        <v>58.71397</v>
      </c>
      <c r="L1022" s="0" t="n">
        <f aca="false">AVERAGE(G1022:G1051)</f>
        <v>140000</v>
      </c>
      <c r="M1022" s="0" t="n">
        <f aca="false">_xlfn.STDEV.S(G1022:G1051)/L1022</f>
        <v>0.884676135590807</v>
      </c>
      <c r="N1022" s="0" t="n">
        <f aca="false">MIN(I1022:I1051)</f>
        <v>3.0192</v>
      </c>
      <c r="O1022" s="0" t="n">
        <f aca="false">MAX(I1022:I1051)</f>
        <v>230.7862</v>
      </c>
      <c r="P1022" s="0" t="n">
        <f aca="false">IF(F1022&gt;C1022,1,0)</f>
        <v>0</v>
      </c>
      <c r="Q1022" s="0" t="n">
        <f aca="false">SUM(P1022:P1051)</f>
        <v>19</v>
      </c>
    </row>
    <row r="1023" customFormat="false" ht="13.8" hidden="false" customHeight="false" outlineLevel="0" collapsed="false">
      <c r="A1023" s="0" t="s">
        <v>1072</v>
      </c>
      <c r="B1023" s="1" t="s">
        <v>1071</v>
      </c>
      <c r="C1023" s="1" t="n">
        <v>480</v>
      </c>
      <c r="D1023" s="1" t="n">
        <v>480</v>
      </c>
      <c r="E1023" s="1" t="n">
        <v>456</v>
      </c>
      <c r="F1023" s="1" t="n">
        <v>456</v>
      </c>
      <c r="G1023" s="1" t="n">
        <v>34300</v>
      </c>
      <c r="H1023" s="0" t="n">
        <f aca="false">(D1023+E1023)/2</f>
        <v>468</v>
      </c>
      <c r="I1023" s="0" t="n">
        <f aca="false">H1023*G1023/1000000</f>
        <v>16.0524</v>
      </c>
      <c r="P1023" s="0" t="n">
        <f aca="false">IF(F1023&gt;C1023,1,0)</f>
        <v>0</v>
      </c>
    </row>
    <row r="1024" customFormat="false" ht="13.8" hidden="false" customHeight="false" outlineLevel="0" collapsed="false">
      <c r="A1024" s="0" t="s">
        <v>1073</v>
      </c>
      <c r="B1024" s="1" t="s">
        <v>1071</v>
      </c>
      <c r="C1024" s="1" t="n">
        <v>490</v>
      </c>
      <c r="D1024" s="1" t="n">
        <v>490</v>
      </c>
      <c r="E1024" s="1" t="n">
        <v>478</v>
      </c>
      <c r="F1024" s="1" t="n">
        <v>478</v>
      </c>
      <c r="G1024" s="1" t="n">
        <v>48700</v>
      </c>
      <c r="H1024" s="0" t="n">
        <f aca="false">(D1024+E1024)/2</f>
        <v>484</v>
      </c>
      <c r="I1024" s="0" t="n">
        <f aca="false">H1024*G1024/1000000</f>
        <v>23.5708</v>
      </c>
      <c r="P1024" s="0" t="n">
        <f aca="false">IF(F1024&gt;C1024,1,0)</f>
        <v>0</v>
      </c>
    </row>
    <row r="1025" customFormat="false" ht="13.8" hidden="false" customHeight="false" outlineLevel="0" collapsed="false">
      <c r="A1025" s="0" t="s">
        <v>1074</v>
      </c>
      <c r="B1025" s="1" t="s">
        <v>1071</v>
      </c>
      <c r="C1025" s="1" t="n">
        <v>450</v>
      </c>
      <c r="D1025" s="1" t="n">
        <v>470</v>
      </c>
      <c r="E1025" s="1" t="n">
        <v>450</v>
      </c>
      <c r="F1025" s="1" t="n">
        <v>470</v>
      </c>
      <c r="G1025" s="1" t="n">
        <v>59700</v>
      </c>
      <c r="H1025" s="0" t="n">
        <f aca="false">(D1025+E1025)/2</f>
        <v>460</v>
      </c>
      <c r="I1025" s="0" t="n">
        <f aca="false">H1025*G1025/1000000</f>
        <v>27.462</v>
      </c>
      <c r="P1025" s="0" t="n">
        <f aca="false">IF(F1025&gt;C1025,1,0)</f>
        <v>1</v>
      </c>
    </row>
    <row r="1026" customFormat="false" ht="13.8" hidden="false" customHeight="false" outlineLevel="0" collapsed="false">
      <c r="A1026" s="0" t="s">
        <v>1075</v>
      </c>
      <c r="B1026" s="1" t="s">
        <v>1071</v>
      </c>
      <c r="C1026" s="1" t="n">
        <v>480</v>
      </c>
      <c r="D1026" s="1" t="n">
        <v>482</v>
      </c>
      <c r="E1026" s="1" t="n">
        <v>450</v>
      </c>
      <c r="F1026" s="1" t="n">
        <v>450</v>
      </c>
      <c r="G1026" s="1" t="n">
        <v>26900</v>
      </c>
      <c r="H1026" s="0" t="n">
        <f aca="false">(D1026+E1026)/2</f>
        <v>466</v>
      </c>
      <c r="I1026" s="0" t="n">
        <f aca="false">H1026*G1026/1000000</f>
        <v>12.5354</v>
      </c>
      <c r="P1026" s="0" t="n">
        <f aca="false">IF(F1026&gt;C1026,1,0)</f>
        <v>0</v>
      </c>
    </row>
    <row r="1027" customFormat="false" ht="13.8" hidden="false" customHeight="false" outlineLevel="0" collapsed="false">
      <c r="A1027" s="0" t="s">
        <v>1076</v>
      </c>
      <c r="B1027" s="1" t="s">
        <v>1071</v>
      </c>
      <c r="C1027" s="1" t="n">
        <v>450</v>
      </c>
      <c r="D1027" s="1" t="n">
        <v>466</v>
      </c>
      <c r="E1027" s="1" t="n">
        <v>450</v>
      </c>
      <c r="F1027" s="1" t="n">
        <v>466</v>
      </c>
      <c r="G1027" s="1" t="n">
        <v>503900</v>
      </c>
      <c r="H1027" s="0" t="n">
        <f aca="false">(D1027+E1027)/2</f>
        <v>458</v>
      </c>
      <c r="I1027" s="0" t="n">
        <f aca="false">H1027*G1027/1000000</f>
        <v>230.7862</v>
      </c>
      <c r="P1027" s="0" t="n">
        <f aca="false">IF(F1027&gt;C1027,1,0)</f>
        <v>1</v>
      </c>
    </row>
    <row r="1028" customFormat="false" ht="13.8" hidden="false" customHeight="false" outlineLevel="0" collapsed="false">
      <c r="A1028" s="0" t="s">
        <v>1077</v>
      </c>
      <c r="B1028" s="1" t="s">
        <v>1071</v>
      </c>
      <c r="C1028" s="1" t="n">
        <v>428</v>
      </c>
      <c r="D1028" s="1" t="n">
        <v>448</v>
      </c>
      <c r="E1028" s="1" t="n">
        <v>428</v>
      </c>
      <c r="F1028" s="1" t="n">
        <v>448</v>
      </c>
      <c r="G1028" s="1" t="n">
        <v>244100</v>
      </c>
      <c r="H1028" s="0" t="n">
        <f aca="false">(D1028+E1028)/2</f>
        <v>438</v>
      </c>
      <c r="I1028" s="0" t="n">
        <f aca="false">H1028*G1028/1000000</f>
        <v>106.9158</v>
      </c>
      <c r="P1028" s="0" t="n">
        <f aca="false">IF(F1028&gt;C1028,1,0)</f>
        <v>1</v>
      </c>
    </row>
    <row r="1029" customFormat="false" ht="13.8" hidden="false" customHeight="false" outlineLevel="0" collapsed="false">
      <c r="A1029" s="0" t="s">
        <v>1078</v>
      </c>
      <c r="B1029" s="1" t="s">
        <v>1071</v>
      </c>
      <c r="C1029" s="1" t="n">
        <v>424</v>
      </c>
      <c r="D1029" s="1" t="n">
        <v>442</v>
      </c>
      <c r="E1029" s="1" t="n">
        <v>424</v>
      </c>
      <c r="F1029" s="1" t="n">
        <v>440</v>
      </c>
      <c r="G1029" s="1" t="n">
        <v>170100</v>
      </c>
      <c r="H1029" s="0" t="n">
        <f aca="false">(D1029+E1029)/2</f>
        <v>433</v>
      </c>
      <c r="I1029" s="0" t="n">
        <f aca="false">H1029*G1029/1000000</f>
        <v>73.6533</v>
      </c>
      <c r="P1029" s="0" t="n">
        <f aca="false">IF(F1029&gt;C1029,1,0)</f>
        <v>1</v>
      </c>
    </row>
    <row r="1030" customFormat="false" ht="13.8" hidden="false" customHeight="false" outlineLevel="0" collapsed="false">
      <c r="A1030" s="0" t="s">
        <v>1079</v>
      </c>
      <c r="B1030" s="1" t="s">
        <v>1071</v>
      </c>
      <c r="C1030" s="1" t="n">
        <v>424</v>
      </c>
      <c r="D1030" s="1" t="n">
        <v>448</v>
      </c>
      <c r="E1030" s="1" t="n">
        <v>424</v>
      </c>
      <c r="F1030" s="1" t="n">
        <v>436</v>
      </c>
      <c r="G1030" s="1" t="n">
        <v>117400</v>
      </c>
      <c r="H1030" s="0" t="n">
        <f aca="false">(D1030+E1030)/2</f>
        <v>436</v>
      </c>
      <c r="I1030" s="0" t="n">
        <f aca="false">H1030*G1030/1000000</f>
        <v>51.1864</v>
      </c>
      <c r="P1030" s="0" t="n">
        <f aca="false">IF(F1030&gt;C1030,1,0)</f>
        <v>1</v>
      </c>
    </row>
    <row r="1031" customFormat="false" ht="13.8" hidden="false" customHeight="false" outlineLevel="0" collapsed="false">
      <c r="A1031" s="0" t="s">
        <v>1080</v>
      </c>
      <c r="B1031" s="1" t="s">
        <v>1071</v>
      </c>
      <c r="C1031" s="1" t="n">
        <v>420</v>
      </c>
      <c r="D1031" s="1" t="n">
        <v>438</v>
      </c>
      <c r="E1031" s="1" t="n">
        <v>420</v>
      </c>
      <c r="F1031" s="1" t="n">
        <v>424</v>
      </c>
      <c r="G1031" s="1" t="n">
        <v>84100</v>
      </c>
      <c r="H1031" s="0" t="n">
        <f aca="false">(D1031+E1031)/2</f>
        <v>429</v>
      </c>
      <c r="I1031" s="0" t="n">
        <f aca="false">H1031*G1031/1000000</f>
        <v>36.0789</v>
      </c>
      <c r="P1031" s="0" t="n">
        <f aca="false">IF(F1031&gt;C1031,1,0)</f>
        <v>1</v>
      </c>
    </row>
    <row r="1032" customFormat="false" ht="13.8" hidden="false" customHeight="false" outlineLevel="0" collapsed="false">
      <c r="A1032" s="0" t="s">
        <v>1081</v>
      </c>
      <c r="B1032" s="1" t="s">
        <v>1071</v>
      </c>
      <c r="C1032" s="1" t="n">
        <v>416</v>
      </c>
      <c r="D1032" s="1" t="n">
        <v>416</v>
      </c>
      <c r="E1032" s="1" t="n">
        <v>400</v>
      </c>
      <c r="F1032" s="1" t="n">
        <v>416</v>
      </c>
      <c r="G1032" s="1" t="n">
        <v>7400</v>
      </c>
      <c r="H1032" s="0" t="n">
        <f aca="false">(D1032+E1032)/2</f>
        <v>408</v>
      </c>
      <c r="I1032" s="0" t="n">
        <f aca="false">H1032*G1032/1000000</f>
        <v>3.0192</v>
      </c>
      <c r="P1032" s="0" t="n">
        <f aca="false">IF(F1032&gt;C1032,1,0)</f>
        <v>0</v>
      </c>
    </row>
    <row r="1033" customFormat="false" ht="13.8" hidden="false" customHeight="false" outlineLevel="0" collapsed="false">
      <c r="A1033" s="0" t="s">
        <v>1082</v>
      </c>
      <c r="B1033" s="1" t="s">
        <v>1071</v>
      </c>
      <c r="C1033" s="1" t="n">
        <v>400</v>
      </c>
      <c r="D1033" s="1" t="n">
        <v>416</v>
      </c>
      <c r="E1033" s="1" t="n">
        <v>400</v>
      </c>
      <c r="F1033" s="1" t="n">
        <v>416</v>
      </c>
      <c r="G1033" s="1" t="n">
        <v>46100</v>
      </c>
      <c r="H1033" s="0" t="n">
        <f aca="false">(D1033+E1033)/2</f>
        <v>408</v>
      </c>
      <c r="I1033" s="0" t="n">
        <f aca="false">H1033*G1033/1000000</f>
        <v>18.8088</v>
      </c>
      <c r="P1033" s="0" t="n">
        <f aca="false">IF(F1033&gt;C1033,1,0)</f>
        <v>1</v>
      </c>
    </row>
    <row r="1034" customFormat="false" ht="13.8" hidden="false" customHeight="false" outlineLevel="0" collapsed="false">
      <c r="A1034" s="0" t="s">
        <v>1083</v>
      </c>
      <c r="B1034" s="1" t="s">
        <v>1071</v>
      </c>
      <c r="C1034" s="1" t="n">
        <v>400</v>
      </c>
      <c r="D1034" s="1" t="n">
        <v>424</v>
      </c>
      <c r="E1034" s="1" t="n">
        <v>400</v>
      </c>
      <c r="F1034" s="1" t="n">
        <v>414</v>
      </c>
      <c r="G1034" s="1" t="n">
        <v>79900</v>
      </c>
      <c r="H1034" s="0" t="n">
        <f aca="false">(D1034+E1034)/2</f>
        <v>412</v>
      </c>
      <c r="I1034" s="0" t="n">
        <f aca="false">H1034*G1034/1000000</f>
        <v>32.9188</v>
      </c>
      <c r="P1034" s="0" t="n">
        <f aca="false">IF(F1034&gt;C1034,1,0)</f>
        <v>1</v>
      </c>
    </row>
    <row r="1035" customFormat="false" ht="13.8" hidden="false" customHeight="false" outlineLevel="0" collapsed="false">
      <c r="A1035" s="0" t="s">
        <v>1084</v>
      </c>
      <c r="B1035" s="1" t="s">
        <v>1071</v>
      </c>
      <c r="C1035" s="1" t="n">
        <v>414</v>
      </c>
      <c r="D1035" s="1" t="n">
        <v>426</v>
      </c>
      <c r="E1035" s="1" t="n">
        <v>400</v>
      </c>
      <c r="F1035" s="1" t="n">
        <v>400</v>
      </c>
      <c r="G1035" s="1" t="n">
        <v>367100</v>
      </c>
      <c r="H1035" s="0" t="n">
        <f aca="false">(D1035+E1035)/2</f>
        <v>413</v>
      </c>
      <c r="I1035" s="0" t="n">
        <f aca="false">H1035*G1035/1000000</f>
        <v>151.6123</v>
      </c>
      <c r="P1035" s="0" t="n">
        <f aca="false">IF(F1035&gt;C1035,1,0)</f>
        <v>0</v>
      </c>
    </row>
    <row r="1036" customFormat="false" ht="13.8" hidden="false" customHeight="false" outlineLevel="0" collapsed="false">
      <c r="A1036" s="0" t="s">
        <v>1085</v>
      </c>
      <c r="B1036" s="1" t="s">
        <v>1071</v>
      </c>
      <c r="C1036" s="1" t="n">
        <v>390</v>
      </c>
      <c r="D1036" s="1" t="n">
        <v>420</v>
      </c>
      <c r="E1036" s="1" t="n">
        <v>390</v>
      </c>
      <c r="F1036" s="1" t="n">
        <v>414</v>
      </c>
      <c r="G1036" s="1" t="n">
        <v>70600</v>
      </c>
      <c r="H1036" s="0" t="n">
        <f aca="false">(D1036+E1036)/2</f>
        <v>405</v>
      </c>
      <c r="I1036" s="0" t="n">
        <f aca="false">H1036*G1036/1000000</f>
        <v>28.593</v>
      </c>
      <c r="P1036" s="0" t="n">
        <f aca="false">IF(F1036&gt;C1036,1,0)</f>
        <v>1</v>
      </c>
    </row>
    <row r="1037" customFormat="false" ht="13.8" hidden="false" customHeight="false" outlineLevel="0" collapsed="false">
      <c r="A1037" s="0" t="s">
        <v>1086</v>
      </c>
      <c r="B1037" s="1" t="s">
        <v>1071</v>
      </c>
      <c r="C1037" s="1" t="n">
        <v>400</v>
      </c>
      <c r="D1037" s="1" t="n">
        <v>406</v>
      </c>
      <c r="E1037" s="1" t="n">
        <v>400</v>
      </c>
      <c r="F1037" s="1" t="n">
        <v>402</v>
      </c>
      <c r="G1037" s="1" t="n">
        <v>138000</v>
      </c>
      <c r="H1037" s="0" t="n">
        <f aca="false">(D1037+E1037)/2</f>
        <v>403</v>
      </c>
      <c r="I1037" s="0" t="n">
        <f aca="false">H1037*G1037/1000000</f>
        <v>55.614</v>
      </c>
      <c r="P1037" s="0" t="n">
        <f aca="false">IF(F1037&gt;C1037,1,0)</f>
        <v>1</v>
      </c>
    </row>
    <row r="1038" customFormat="false" ht="13.8" hidden="false" customHeight="false" outlineLevel="0" collapsed="false">
      <c r="A1038" s="0" t="s">
        <v>1087</v>
      </c>
      <c r="B1038" s="1" t="s">
        <v>1071</v>
      </c>
      <c r="C1038" s="1" t="n">
        <v>400</v>
      </c>
      <c r="D1038" s="1" t="n">
        <v>400</v>
      </c>
      <c r="E1038" s="1" t="n">
        <v>400</v>
      </c>
      <c r="F1038" s="1" t="n">
        <v>400</v>
      </c>
      <c r="G1038" s="1" t="n">
        <v>21300</v>
      </c>
      <c r="H1038" s="0" t="n">
        <f aca="false">(D1038+E1038)/2</f>
        <v>400</v>
      </c>
      <c r="I1038" s="0" t="n">
        <f aca="false">H1038*G1038/1000000</f>
        <v>8.52</v>
      </c>
      <c r="P1038" s="0" t="n">
        <f aca="false">IF(F1038&gt;C1038,1,0)</f>
        <v>0</v>
      </c>
    </row>
    <row r="1039" customFormat="false" ht="13.8" hidden="false" customHeight="false" outlineLevel="0" collapsed="false">
      <c r="A1039" s="0" t="s">
        <v>1088</v>
      </c>
      <c r="B1039" s="1" t="s">
        <v>1071</v>
      </c>
      <c r="C1039" s="1" t="n">
        <v>396</v>
      </c>
      <c r="D1039" s="1" t="n">
        <v>410</v>
      </c>
      <c r="E1039" s="1" t="n">
        <v>390</v>
      </c>
      <c r="F1039" s="1" t="n">
        <v>402</v>
      </c>
      <c r="G1039" s="1" t="n">
        <v>239800</v>
      </c>
      <c r="H1039" s="0" t="n">
        <f aca="false">(D1039+E1039)/2</f>
        <v>400</v>
      </c>
      <c r="I1039" s="0" t="n">
        <f aca="false">H1039*G1039/1000000</f>
        <v>95.92</v>
      </c>
      <c r="P1039" s="0" t="n">
        <f aca="false">IF(F1039&gt;C1039,1,0)</f>
        <v>1</v>
      </c>
    </row>
    <row r="1040" customFormat="false" ht="13.8" hidden="false" customHeight="false" outlineLevel="0" collapsed="false">
      <c r="A1040" s="0" t="s">
        <v>1089</v>
      </c>
      <c r="B1040" s="1" t="s">
        <v>1071</v>
      </c>
      <c r="C1040" s="1" t="n">
        <v>370</v>
      </c>
      <c r="D1040" s="1" t="n">
        <v>398</v>
      </c>
      <c r="E1040" s="1" t="n">
        <v>370</v>
      </c>
      <c r="F1040" s="1" t="n">
        <v>396</v>
      </c>
      <c r="G1040" s="1" t="n">
        <v>189900</v>
      </c>
      <c r="H1040" s="0" t="n">
        <f aca="false">(D1040+E1040)/2</f>
        <v>384</v>
      </c>
      <c r="I1040" s="0" t="n">
        <f aca="false">H1040*G1040/1000000</f>
        <v>72.9216</v>
      </c>
      <c r="P1040" s="0" t="n">
        <f aca="false">IF(F1040&gt;C1040,1,0)</f>
        <v>1</v>
      </c>
    </row>
    <row r="1041" customFormat="false" ht="13.8" hidden="false" customHeight="false" outlineLevel="0" collapsed="false">
      <c r="A1041" s="0" t="s">
        <v>1090</v>
      </c>
      <c r="B1041" s="1" t="s">
        <v>1071</v>
      </c>
      <c r="C1041" s="1" t="n">
        <v>396</v>
      </c>
      <c r="D1041" s="1" t="n">
        <v>398</v>
      </c>
      <c r="E1041" s="1" t="n">
        <v>356</v>
      </c>
      <c r="F1041" s="1" t="n">
        <v>358</v>
      </c>
      <c r="G1041" s="1" t="n">
        <v>16500</v>
      </c>
      <c r="H1041" s="0" t="n">
        <f aca="false">(D1041+E1041)/2</f>
        <v>377</v>
      </c>
      <c r="I1041" s="0" t="n">
        <f aca="false">H1041*G1041/1000000</f>
        <v>6.2205</v>
      </c>
      <c r="P1041" s="0" t="n">
        <f aca="false">IF(F1041&gt;C1041,1,0)</f>
        <v>0</v>
      </c>
    </row>
    <row r="1042" customFormat="false" ht="13.8" hidden="false" customHeight="false" outlineLevel="0" collapsed="false">
      <c r="A1042" s="0" t="s">
        <v>1091</v>
      </c>
      <c r="B1042" s="1" t="s">
        <v>1071</v>
      </c>
      <c r="C1042" s="1" t="n">
        <v>390</v>
      </c>
      <c r="D1042" s="1" t="n">
        <v>400</v>
      </c>
      <c r="E1042" s="1" t="n">
        <v>390</v>
      </c>
      <c r="F1042" s="1" t="n">
        <v>390</v>
      </c>
      <c r="G1042" s="1" t="n">
        <v>24400</v>
      </c>
      <c r="H1042" s="0" t="n">
        <f aca="false">(D1042+E1042)/2</f>
        <v>395</v>
      </c>
      <c r="I1042" s="0" t="n">
        <f aca="false">H1042*G1042/1000000</f>
        <v>9.638</v>
      </c>
      <c r="P1042" s="0" t="n">
        <f aca="false">IF(F1042&gt;C1042,1,0)</f>
        <v>0</v>
      </c>
    </row>
    <row r="1043" customFormat="false" ht="13.8" hidden="false" customHeight="false" outlineLevel="0" collapsed="false">
      <c r="A1043" s="0" t="s">
        <v>1092</v>
      </c>
      <c r="B1043" s="1" t="s">
        <v>1071</v>
      </c>
      <c r="C1043" s="1" t="n">
        <v>382</v>
      </c>
      <c r="D1043" s="1" t="n">
        <v>392</v>
      </c>
      <c r="E1043" s="1" t="n">
        <v>382</v>
      </c>
      <c r="F1043" s="1" t="n">
        <v>390</v>
      </c>
      <c r="G1043" s="1" t="n">
        <v>151600</v>
      </c>
      <c r="H1043" s="0" t="n">
        <f aca="false">(D1043+E1043)/2</f>
        <v>387</v>
      </c>
      <c r="I1043" s="0" t="n">
        <f aca="false">H1043*G1043/1000000</f>
        <v>58.6692</v>
      </c>
      <c r="P1043" s="0" t="n">
        <f aca="false">IF(F1043&gt;C1043,1,0)</f>
        <v>1</v>
      </c>
    </row>
    <row r="1044" customFormat="false" ht="13.8" hidden="false" customHeight="false" outlineLevel="0" collapsed="false">
      <c r="A1044" s="0" t="s">
        <v>1093</v>
      </c>
      <c r="B1044" s="1" t="s">
        <v>1071</v>
      </c>
      <c r="C1044" s="1" t="n">
        <v>376</v>
      </c>
      <c r="D1044" s="1" t="n">
        <v>388</v>
      </c>
      <c r="E1044" s="1" t="n">
        <v>362</v>
      </c>
      <c r="F1044" s="1" t="n">
        <v>384</v>
      </c>
      <c r="G1044" s="1" t="n">
        <v>182200</v>
      </c>
      <c r="H1044" s="0" t="n">
        <f aca="false">(D1044+E1044)/2</f>
        <v>375</v>
      </c>
      <c r="I1044" s="0" t="n">
        <f aca="false">H1044*G1044/1000000</f>
        <v>68.325</v>
      </c>
      <c r="P1044" s="0" t="n">
        <f aca="false">IF(F1044&gt;C1044,1,0)</f>
        <v>1</v>
      </c>
    </row>
    <row r="1045" customFormat="false" ht="13.8" hidden="false" customHeight="false" outlineLevel="0" collapsed="false">
      <c r="A1045" s="0" t="s">
        <v>1094</v>
      </c>
      <c r="B1045" s="1" t="s">
        <v>1071</v>
      </c>
      <c r="C1045" s="1" t="n">
        <v>390</v>
      </c>
      <c r="D1045" s="1" t="n">
        <v>396</v>
      </c>
      <c r="E1045" s="1" t="n">
        <v>390</v>
      </c>
      <c r="F1045" s="1" t="n">
        <v>396</v>
      </c>
      <c r="G1045" s="1" t="n">
        <v>156900</v>
      </c>
      <c r="H1045" s="0" t="n">
        <f aca="false">(D1045+E1045)/2</f>
        <v>393</v>
      </c>
      <c r="I1045" s="0" t="n">
        <f aca="false">H1045*G1045/1000000</f>
        <v>61.6617</v>
      </c>
      <c r="P1045" s="0" t="n">
        <f aca="false">IF(F1045&gt;C1045,1,0)</f>
        <v>1</v>
      </c>
    </row>
    <row r="1046" customFormat="false" ht="13.8" hidden="false" customHeight="false" outlineLevel="0" collapsed="false">
      <c r="A1046" s="0" t="s">
        <v>1095</v>
      </c>
      <c r="B1046" s="1" t="s">
        <v>1071</v>
      </c>
      <c r="C1046" s="1" t="n">
        <v>400</v>
      </c>
      <c r="D1046" s="1" t="n">
        <v>400</v>
      </c>
      <c r="E1046" s="1" t="n">
        <v>398</v>
      </c>
      <c r="F1046" s="1" t="n">
        <v>398</v>
      </c>
      <c r="G1046" s="1" t="n">
        <v>157400</v>
      </c>
      <c r="H1046" s="0" t="n">
        <f aca="false">(D1046+E1046)/2</f>
        <v>399</v>
      </c>
      <c r="I1046" s="0" t="n">
        <f aca="false">H1046*G1046/1000000</f>
        <v>62.8026</v>
      </c>
      <c r="P1046" s="0" t="n">
        <f aca="false">IF(F1046&gt;C1046,1,0)</f>
        <v>0</v>
      </c>
    </row>
    <row r="1047" customFormat="false" ht="13.8" hidden="false" customHeight="false" outlineLevel="0" collapsed="false">
      <c r="A1047" s="0" t="s">
        <v>1096</v>
      </c>
      <c r="B1047" s="1" t="s">
        <v>1071</v>
      </c>
      <c r="C1047" s="1" t="n">
        <v>400</v>
      </c>
      <c r="D1047" s="1" t="n">
        <v>400</v>
      </c>
      <c r="E1047" s="1" t="n">
        <v>396</v>
      </c>
      <c r="F1047" s="1" t="n">
        <v>400</v>
      </c>
      <c r="G1047" s="1" t="n">
        <v>74700</v>
      </c>
      <c r="H1047" s="0" t="n">
        <f aca="false">(D1047+E1047)/2</f>
        <v>398</v>
      </c>
      <c r="I1047" s="0" t="n">
        <f aca="false">H1047*G1047/1000000</f>
        <v>29.7306</v>
      </c>
      <c r="P1047" s="0" t="n">
        <f aca="false">IF(F1047&gt;C1047,1,0)</f>
        <v>0</v>
      </c>
    </row>
    <row r="1048" customFormat="false" ht="13.8" hidden="false" customHeight="false" outlineLevel="0" collapsed="false">
      <c r="A1048" s="0" t="s">
        <v>1097</v>
      </c>
      <c r="B1048" s="1" t="s">
        <v>1071</v>
      </c>
      <c r="C1048" s="1" t="n">
        <v>396</v>
      </c>
      <c r="D1048" s="1" t="n">
        <v>400</v>
      </c>
      <c r="E1048" s="1" t="n">
        <v>396</v>
      </c>
      <c r="F1048" s="1" t="n">
        <v>400</v>
      </c>
      <c r="G1048" s="1" t="n">
        <v>135700</v>
      </c>
      <c r="H1048" s="0" t="n">
        <f aca="false">(D1048+E1048)/2</f>
        <v>398</v>
      </c>
      <c r="I1048" s="0" t="n">
        <f aca="false">H1048*G1048/1000000</f>
        <v>54.0086</v>
      </c>
      <c r="P1048" s="0" t="n">
        <f aca="false">IF(F1048&gt;C1048,1,0)</f>
        <v>1</v>
      </c>
    </row>
    <row r="1049" customFormat="false" ht="13.8" hidden="false" customHeight="false" outlineLevel="0" collapsed="false">
      <c r="A1049" s="0" t="s">
        <v>1098</v>
      </c>
      <c r="B1049" s="1" t="s">
        <v>1071</v>
      </c>
      <c r="C1049" s="1" t="n">
        <v>396</v>
      </c>
      <c r="D1049" s="1" t="n">
        <v>408</v>
      </c>
      <c r="E1049" s="1" t="n">
        <v>396</v>
      </c>
      <c r="F1049" s="1" t="n">
        <v>398</v>
      </c>
      <c r="G1049" s="1" t="n">
        <v>175500</v>
      </c>
      <c r="H1049" s="0" t="n">
        <f aca="false">(D1049+E1049)/2</f>
        <v>402</v>
      </c>
      <c r="I1049" s="0" t="n">
        <f aca="false">H1049*G1049/1000000</f>
        <v>70.551</v>
      </c>
      <c r="P1049" s="0" t="n">
        <f aca="false">IF(F1049&gt;C1049,1,0)</f>
        <v>1</v>
      </c>
    </row>
    <row r="1050" customFormat="false" ht="13.8" hidden="false" customHeight="false" outlineLevel="0" collapsed="false">
      <c r="A1050" s="0" t="s">
        <v>1099</v>
      </c>
      <c r="B1050" s="1" t="s">
        <v>1071</v>
      </c>
      <c r="C1050" s="1" t="n">
        <v>392</v>
      </c>
      <c r="D1050" s="1" t="n">
        <v>400</v>
      </c>
      <c r="E1050" s="1" t="n">
        <v>390</v>
      </c>
      <c r="F1050" s="1" t="n">
        <v>396</v>
      </c>
      <c r="G1050" s="1" t="n">
        <v>240800</v>
      </c>
      <c r="H1050" s="0" t="n">
        <f aca="false">(D1050+E1050)/2</f>
        <v>395</v>
      </c>
      <c r="I1050" s="0" t="n">
        <f aca="false">H1050*G1050/1000000</f>
        <v>95.116</v>
      </c>
      <c r="P1050" s="0" t="n">
        <f aca="false">IF(F1050&gt;C1050,1,0)</f>
        <v>1</v>
      </c>
    </row>
    <row r="1051" customFormat="false" ht="13.8" hidden="false" customHeight="false" outlineLevel="0" collapsed="false">
      <c r="A1051" s="0" t="s">
        <v>1100</v>
      </c>
      <c r="B1051" s="1" t="s">
        <v>1071</v>
      </c>
      <c r="C1051" s="1" t="n">
        <v>374</v>
      </c>
      <c r="D1051" s="1" t="n">
        <v>394</v>
      </c>
      <c r="E1051" s="1" t="n">
        <v>374</v>
      </c>
      <c r="F1051" s="1" t="n">
        <v>390</v>
      </c>
      <c r="G1051" s="1" t="n">
        <v>9500</v>
      </c>
      <c r="H1051" s="0" t="n">
        <f aca="false">(D1051+E1051)/2</f>
        <v>384</v>
      </c>
      <c r="I1051" s="0" t="n">
        <f aca="false">H1051*G1051/1000000</f>
        <v>3.648</v>
      </c>
      <c r="P1051" s="0" t="n">
        <f aca="false">IF(F1051&gt;C1051,1,0)</f>
        <v>1</v>
      </c>
    </row>
    <row r="1052" customFormat="false" ht="13.8" hidden="false" customHeight="false" outlineLevel="0" collapsed="false">
      <c r="A1052" s="0" t="s">
        <v>1101</v>
      </c>
      <c r="B1052" s="1" t="s">
        <v>1102</v>
      </c>
      <c r="C1052" s="1" t="n">
        <v>4220</v>
      </c>
      <c r="D1052" s="1" t="n">
        <v>4220</v>
      </c>
      <c r="E1052" s="1" t="n">
        <v>4220</v>
      </c>
      <c r="F1052" s="1" t="n">
        <v>4220</v>
      </c>
      <c r="G1052" s="1" t="n">
        <v>11300</v>
      </c>
      <c r="H1052" s="0" t="n">
        <f aca="false">(D1052+E1052)/2</f>
        <v>4220</v>
      </c>
      <c r="I1052" s="0" t="n">
        <f aca="false">H1052*G1052/1000000</f>
        <v>47.686</v>
      </c>
      <c r="J1052" s="0" t="n">
        <f aca="false">SUM(I1052:I1081)</f>
        <v>7134.878</v>
      </c>
      <c r="K1052" s="0" t="n">
        <f aca="false">AVERAGE(I1052:I1081)</f>
        <v>237.829266666667</v>
      </c>
      <c r="L1052" s="0" t="n">
        <f aca="false">AVERAGE(G1052:G1081)</f>
        <v>64276.6666666667</v>
      </c>
      <c r="M1052" s="0" t="n">
        <f aca="false">_xlfn.STDEV.S(G1052:G1081)/L1052</f>
        <v>1.18216941194615</v>
      </c>
      <c r="N1052" s="0" t="n">
        <f aca="false">MIN(I1052:I1081)</f>
        <v>4.434</v>
      </c>
      <c r="O1052" s="0" t="n">
        <f aca="false">MAX(I1052:I1081)</f>
        <v>1347.6495</v>
      </c>
      <c r="P1052" s="0" t="n">
        <f aca="false">IF(F1052&gt;C1052,1,0)</f>
        <v>0</v>
      </c>
      <c r="Q1052" s="0" t="n">
        <f aca="false">SUM(P1052:P1081)</f>
        <v>12</v>
      </c>
    </row>
    <row r="1053" customFormat="false" ht="13.8" hidden="false" customHeight="false" outlineLevel="0" collapsed="false">
      <c r="A1053" s="0" t="s">
        <v>1103</v>
      </c>
      <c r="B1053" s="1" t="s">
        <v>1102</v>
      </c>
      <c r="C1053" s="1" t="n">
        <v>4200</v>
      </c>
      <c r="D1053" s="1" t="n">
        <v>4220</v>
      </c>
      <c r="E1053" s="1" t="n">
        <v>4050</v>
      </c>
      <c r="F1053" s="1" t="n">
        <v>4220</v>
      </c>
      <c r="G1053" s="1" t="n">
        <v>85800</v>
      </c>
      <c r="H1053" s="0" t="n">
        <f aca="false">(D1053+E1053)/2</f>
        <v>4135</v>
      </c>
      <c r="I1053" s="0" t="n">
        <f aca="false">H1053*G1053/1000000</f>
        <v>354.783</v>
      </c>
      <c r="P1053" s="0" t="n">
        <f aca="false">IF(F1053&gt;C1053,1,0)</f>
        <v>1</v>
      </c>
    </row>
    <row r="1054" customFormat="false" ht="13.8" hidden="false" customHeight="false" outlineLevel="0" collapsed="false">
      <c r="A1054" s="0" t="s">
        <v>1104</v>
      </c>
      <c r="B1054" s="1" t="s">
        <v>1102</v>
      </c>
      <c r="C1054" s="1" t="n">
        <v>4250</v>
      </c>
      <c r="D1054" s="1" t="n">
        <v>4250</v>
      </c>
      <c r="E1054" s="1" t="n">
        <v>4230</v>
      </c>
      <c r="F1054" s="1" t="n">
        <v>4230</v>
      </c>
      <c r="G1054" s="1" t="n">
        <v>17900</v>
      </c>
      <c r="H1054" s="0" t="n">
        <f aca="false">(D1054+E1054)/2</f>
        <v>4240</v>
      </c>
      <c r="I1054" s="0" t="n">
        <f aca="false">H1054*G1054/1000000</f>
        <v>75.896</v>
      </c>
      <c r="P1054" s="0" t="n">
        <f aca="false">IF(F1054&gt;C1054,1,0)</f>
        <v>0</v>
      </c>
    </row>
    <row r="1055" customFormat="false" ht="13.8" hidden="false" customHeight="false" outlineLevel="0" collapsed="false">
      <c r="A1055" s="0" t="s">
        <v>1105</v>
      </c>
      <c r="B1055" s="1" t="s">
        <v>1102</v>
      </c>
      <c r="C1055" s="1" t="n">
        <v>4060</v>
      </c>
      <c r="D1055" s="1" t="n">
        <v>4060</v>
      </c>
      <c r="E1055" s="1" t="n">
        <v>4000</v>
      </c>
      <c r="F1055" s="1" t="n">
        <v>4030</v>
      </c>
      <c r="G1055" s="1" t="n">
        <v>44800</v>
      </c>
      <c r="H1055" s="0" t="n">
        <f aca="false">(D1055+E1055)/2</f>
        <v>4030</v>
      </c>
      <c r="I1055" s="0" t="n">
        <f aca="false">H1055*G1055/1000000</f>
        <v>180.544</v>
      </c>
      <c r="P1055" s="0" t="n">
        <f aca="false">IF(F1055&gt;C1055,1,0)</f>
        <v>0</v>
      </c>
    </row>
    <row r="1056" customFormat="false" ht="13.8" hidden="false" customHeight="false" outlineLevel="0" collapsed="false">
      <c r="A1056" s="0" t="s">
        <v>1106</v>
      </c>
      <c r="B1056" s="1" t="s">
        <v>1102</v>
      </c>
      <c r="C1056" s="1" t="n">
        <v>3980</v>
      </c>
      <c r="D1056" s="1" t="n">
        <v>4050</v>
      </c>
      <c r="E1056" s="1" t="n">
        <v>3840</v>
      </c>
      <c r="F1056" s="1" t="n">
        <v>4050</v>
      </c>
      <c r="G1056" s="1" t="n">
        <v>99000</v>
      </c>
      <c r="H1056" s="0" t="n">
        <f aca="false">(D1056+E1056)/2</f>
        <v>3945</v>
      </c>
      <c r="I1056" s="0" t="n">
        <f aca="false">H1056*G1056/1000000</f>
        <v>390.555</v>
      </c>
      <c r="P1056" s="0" t="n">
        <f aca="false">IF(F1056&gt;C1056,1,0)</f>
        <v>1</v>
      </c>
    </row>
    <row r="1057" customFormat="false" ht="13.8" hidden="false" customHeight="false" outlineLevel="0" collapsed="false">
      <c r="A1057" s="0" t="s">
        <v>1107</v>
      </c>
      <c r="B1057" s="1" t="s">
        <v>1102</v>
      </c>
      <c r="C1057" s="1" t="n">
        <v>3900</v>
      </c>
      <c r="D1057" s="1" t="n">
        <v>4000</v>
      </c>
      <c r="E1057" s="1" t="n">
        <v>3900</v>
      </c>
      <c r="F1057" s="1" t="n">
        <v>3990</v>
      </c>
      <c r="G1057" s="1" t="n">
        <v>34700</v>
      </c>
      <c r="H1057" s="0" t="n">
        <f aca="false">(D1057+E1057)/2</f>
        <v>3950</v>
      </c>
      <c r="I1057" s="0" t="n">
        <f aca="false">H1057*G1057/1000000</f>
        <v>137.065</v>
      </c>
      <c r="P1057" s="0" t="n">
        <f aca="false">IF(F1057&gt;C1057,1,0)</f>
        <v>1</v>
      </c>
    </row>
    <row r="1058" customFormat="false" ht="13.8" hidden="false" customHeight="false" outlineLevel="0" collapsed="false">
      <c r="A1058" s="0" t="s">
        <v>1108</v>
      </c>
      <c r="B1058" s="1" t="s">
        <v>1102</v>
      </c>
      <c r="C1058" s="1" t="n">
        <v>3800</v>
      </c>
      <c r="D1058" s="1" t="n">
        <v>3900</v>
      </c>
      <c r="E1058" s="1" t="n">
        <v>3800</v>
      </c>
      <c r="F1058" s="1" t="n">
        <v>3900</v>
      </c>
      <c r="G1058" s="1" t="n">
        <v>56500</v>
      </c>
      <c r="H1058" s="0" t="n">
        <f aca="false">(D1058+E1058)/2</f>
        <v>3850</v>
      </c>
      <c r="I1058" s="0" t="n">
        <f aca="false">H1058*G1058/1000000</f>
        <v>217.525</v>
      </c>
      <c r="P1058" s="0" t="n">
        <f aca="false">IF(F1058&gt;C1058,1,0)</f>
        <v>1</v>
      </c>
    </row>
    <row r="1059" customFormat="false" ht="13.8" hidden="false" customHeight="false" outlineLevel="0" collapsed="false">
      <c r="A1059" s="0" t="s">
        <v>1109</v>
      </c>
      <c r="B1059" s="1" t="s">
        <v>1102</v>
      </c>
      <c r="C1059" s="1" t="n">
        <v>3750</v>
      </c>
      <c r="D1059" s="1" t="n">
        <v>3800</v>
      </c>
      <c r="E1059" s="1" t="n">
        <v>3750</v>
      </c>
      <c r="F1059" s="1" t="n">
        <v>3800</v>
      </c>
      <c r="G1059" s="1" t="n">
        <v>3000</v>
      </c>
      <c r="H1059" s="0" t="n">
        <f aca="false">(D1059+E1059)/2</f>
        <v>3775</v>
      </c>
      <c r="I1059" s="0" t="n">
        <f aca="false">H1059*G1059/1000000</f>
        <v>11.325</v>
      </c>
      <c r="P1059" s="0" t="n">
        <f aca="false">IF(F1059&gt;C1059,1,0)</f>
        <v>1</v>
      </c>
    </row>
    <row r="1060" customFormat="false" ht="13.8" hidden="false" customHeight="false" outlineLevel="0" collapsed="false">
      <c r="A1060" s="0" t="s">
        <v>1110</v>
      </c>
      <c r="B1060" s="1" t="s">
        <v>1102</v>
      </c>
      <c r="C1060" s="1" t="n">
        <v>3690</v>
      </c>
      <c r="D1060" s="1" t="n">
        <v>3720</v>
      </c>
      <c r="E1060" s="1" t="n">
        <v>3690</v>
      </c>
      <c r="F1060" s="1" t="n">
        <v>3720</v>
      </c>
      <c r="G1060" s="1" t="n">
        <v>16000</v>
      </c>
      <c r="H1060" s="0" t="n">
        <f aca="false">(D1060+E1060)/2</f>
        <v>3705</v>
      </c>
      <c r="I1060" s="0" t="n">
        <f aca="false">H1060*G1060/1000000</f>
        <v>59.28</v>
      </c>
      <c r="P1060" s="0" t="n">
        <f aca="false">IF(F1060&gt;C1060,1,0)</f>
        <v>1</v>
      </c>
    </row>
    <row r="1061" customFormat="false" ht="13.8" hidden="false" customHeight="false" outlineLevel="0" collapsed="false">
      <c r="A1061" s="0" t="s">
        <v>1111</v>
      </c>
      <c r="B1061" s="1" t="s">
        <v>1102</v>
      </c>
      <c r="C1061" s="1" t="n">
        <v>3600</v>
      </c>
      <c r="D1061" s="1" t="n">
        <v>3690</v>
      </c>
      <c r="E1061" s="1" t="n">
        <v>3540</v>
      </c>
      <c r="F1061" s="1" t="n">
        <v>3690</v>
      </c>
      <c r="G1061" s="1" t="n">
        <v>55400</v>
      </c>
      <c r="H1061" s="0" t="n">
        <f aca="false">(D1061+E1061)/2</f>
        <v>3615</v>
      </c>
      <c r="I1061" s="0" t="n">
        <f aca="false">H1061*G1061/1000000</f>
        <v>200.271</v>
      </c>
      <c r="P1061" s="0" t="n">
        <f aca="false">IF(F1061&gt;C1061,1,0)</f>
        <v>1</v>
      </c>
    </row>
    <row r="1062" customFormat="false" ht="13.8" hidden="false" customHeight="false" outlineLevel="0" collapsed="false">
      <c r="A1062" s="0" t="s">
        <v>1112</v>
      </c>
      <c r="B1062" s="1" t="s">
        <v>1102</v>
      </c>
      <c r="C1062" s="1" t="n">
        <v>3680</v>
      </c>
      <c r="D1062" s="1" t="n">
        <v>3680</v>
      </c>
      <c r="E1062" s="1" t="n">
        <v>3540</v>
      </c>
      <c r="F1062" s="1" t="n">
        <v>3630</v>
      </c>
      <c r="G1062" s="1" t="n">
        <v>132100</v>
      </c>
      <c r="H1062" s="0" t="n">
        <f aca="false">(D1062+E1062)/2</f>
        <v>3610</v>
      </c>
      <c r="I1062" s="0" t="n">
        <f aca="false">H1062*G1062/1000000</f>
        <v>476.881</v>
      </c>
      <c r="P1062" s="0" t="n">
        <f aca="false">IF(F1062&gt;C1062,1,0)</f>
        <v>0</v>
      </c>
    </row>
    <row r="1063" customFormat="false" ht="13.8" hidden="false" customHeight="false" outlineLevel="0" collapsed="false">
      <c r="A1063" s="0" t="s">
        <v>1113</v>
      </c>
      <c r="B1063" s="1" t="s">
        <v>1102</v>
      </c>
      <c r="C1063" s="1" t="n">
        <v>3690</v>
      </c>
      <c r="D1063" s="1" t="n">
        <v>3750</v>
      </c>
      <c r="E1063" s="1" t="n">
        <v>3600</v>
      </c>
      <c r="F1063" s="1" t="n">
        <v>3680</v>
      </c>
      <c r="G1063" s="1" t="n">
        <v>35100</v>
      </c>
      <c r="H1063" s="0" t="n">
        <f aca="false">(D1063+E1063)/2</f>
        <v>3675</v>
      </c>
      <c r="I1063" s="0" t="n">
        <f aca="false">H1063*G1063/1000000</f>
        <v>128.9925</v>
      </c>
      <c r="P1063" s="0" t="n">
        <f aca="false">IF(F1063&gt;C1063,1,0)</f>
        <v>0</v>
      </c>
    </row>
    <row r="1064" customFormat="false" ht="13.8" hidden="false" customHeight="false" outlineLevel="0" collapsed="false">
      <c r="A1064" s="0" t="s">
        <v>1114</v>
      </c>
      <c r="B1064" s="1" t="s">
        <v>1102</v>
      </c>
      <c r="C1064" s="1" t="n">
        <v>3700</v>
      </c>
      <c r="D1064" s="1" t="n">
        <v>3700</v>
      </c>
      <c r="E1064" s="1" t="n">
        <v>3690</v>
      </c>
      <c r="F1064" s="1" t="n">
        <v>3690</v>
      </c>
      <c r="G1064" s="1" t="n">
        <v>1200</v>
      </c>
      <c r="H1064" s="0" t="n">
        <f aca="false">(D1064+E1064)/2</f>
        <v>3695</v>
      </c>
      <c r="I1064" s="0" t="n">
        <f aca="false">H1064*G1064/1000000</f>
        <v>4.434</v>
      </c>
      <c r="P1064" s="0" t="n">
        <f aca="false">IF(F1064&gt;C1064,1,0)</f>
        <v>0</v>
      </c>
    </row>
    <row r="1065" customFormat="false" ht="13.8" hidden="false" customHeight="false" outlineLevel="0" collapsed="false">
      <c r="A1065" s="0" t="s">
        <v>1115</v>
      </c>
      <c r="B1065" s="1" t="s">
        <v>1102</v>
      </c>
      <c r="C1065" s="1" t="n">
        <v>3670</v>
      </c>
      <c r="D1065" s="1" t="n">
        <v>3800</v>
      </c>
      <c r="E1065" s="1" t="n">
        <v>3670</v>
      </c>
      <c r="F1065" s="1" t="n">
        <v>3690</v>
      </c>
      <c r="G1065" s="1" t="n">
        <v>35800</v>
      </c>
      <c r="H1065" s="0" t="n">
        <f aca="false">(D1065+E1065)/2</f>
        <v>3735</v>
      </c>
      <c r="I1065" s="0" t="n">
        <f aca="false">H1065*G1065/1000000</f>
        <v>133.713</v>
      </c>
      <c r="P1065" s="0" t="n">
        <f aca="false">IF(F1065&gt;C1065,1,0)</f>
        <v>1</v>
      </c>
    </row>
    <row r="1066" customFormat="false" ht="13.8" hidden="false" customHeight="false" outlineLevel="0" collapsed="false">
      <c r="A1066" s="0" t="s">
        <v>1116</v>
      </c>
      <c r="B1066" s="1" t="s">
        <v>1102</v>
      </c>
      <c r="C1066" s="1" t="n">
        <v>3590</v>
      </c>
      <c r="D1066" s="1" t="n">
        <v>3680</v>
      </c>
      <c r="E1066" s="1" t="n">
        <v>3590</v>
      </c>
      <c r="F1066" s="1" t="n">
        <v>3670</v>
      </c>
      <c r="G1066" s="1" t="n">
        <v>46500</v>
      </c>
      <c r="H1066" s="0" t="n">
        <f aca="false">(D1066+E1066)/2</f>
        <v>3635</v>
      </c>
      <c r="I1066" s="0" t="n">
        <f aca="false">H1066*G1066/1000000</f>
        <v>169.0275</v>
      </c>
      <c r="P1066" s="0" t="n">
        <f aca="false">IF(F1066&gt;C1066,1,0)</f>
        <v>1</v>
      </c>
    </row>
    <row r="1067" customFormat="false" ht="13.8" hidden="false" customHeight="false" outlineLevel="0" collapsed="false">
      <c r="A1067" s="0" t="s">
        <v>1117</v>
      </c>
      <c r="B1067" s="1" t="s">
        <v>1102</v>
      </c>
      <c r="C1067" s="1" t="n">
        <v>3590</v>
      </c>
      <c r="D1067" s="1" t="n">
        <v>3590</v>
      </c>
      <c r="E1067" s="1" t="n">
        <v>3560</v>
      </c>
      <c r="F1067" s="1" t="n">
        <v>3570</v>
      </c>
      <c r="G1067" s="1" t="n">
        <v>13200</v>
      </c>
      <c r="H1067" s="0" t="n">
        <f aca="false">(D1067+E1067)/2</f>
        <v>3575</v>
      </c>
      <c r="I1067" s="0" t="n">
        <f aca="false">H1067*G1067/1000000</f>
        <v>47.19</v>
      </c>
      <c r="P1067" s="0" t="n">
        <f aca="false">IF(F1067&gt;C1067,1,0)</f>
        <v>0</v>
      </c>
    </row>
    <row r="1068" customFormat="false" ht="13.8" hidden="false" customHeight="false" outlineLevel="0" collapsed="false">
      <c r="A1068" s="0" t="s">
        <v>1118</v>
      </c>
      <c r="B1068" s="1" t="s">
        <v>1102</v>
      </c>
      <c r="C1068" s="1" t="n">
        <v>3540</v>
      </c>
      <c r="D1068" s="1" t="n">
        <v>3570</v>
      </c>
      <c r="E1068" s="1" t="n">
        <v>3470</v>
      </c>
      <c r="F1068" s="1" t="n">
        <v>3550</v>
      </c>
      <c r="G1068" s="1" t="n">
        <v>31700</v>
      </c>
      <c r="H1068" s="0" t="n">
        <f aca="false">(D1068+E1068)/2</f>
        <v>3520</v>
      </c>
      <c r="I1068" s="0" t="n">
        <f aca="false">H1068*G1068/1000000</f>
        <v>111.584</v>
      </c>
      <c r="P1068" s="0" t="n">
        <f aca="false">IF(F1068&gt;C1068,1,0)</f>
        <v>1</v>
      </c>
    </row>
    <row r="1069" customFormat="false" ht="13.8" hidden="false" customHeight="false" outlineLevel="0" collapsed="false">
      <c r="A1069" s="0" t="s">
        <v>1119</v>
      </c>
      <c r="B1069" s="1" t="s">
        <v>1102</v>
      </c>
      <c r="C1069" s="1" t="n">
        <v>3670</v>
      </c>
      <c r="D1069" s="1" t="n">
        <v>3670</v>
      </c>
      <c r="E1069" s="1" t="n">
        <v>3300</v>
      </c>
      <c r="F1069" s="1" t="n">
        <v>3480</v>
      </c>
      <c r="G1069" s="1" t="n">
        <v>386700</v>
      </c>
      <c r="H1069" s="0" t="n">
        <f aca="false">(D1069+E1069)/2</f>
        <v>3485</v>
      </c>
      <c r="I1069" s="0" t="n">
        <f aca="false">H1069*G1069/1000000</f>
        <v>1347.6495</v>
      </c>
      <c r="P1069" s="0" t="n">
        <f aca="false">IF(F1069&gt;C1069,1,0)</f>
        <v>0</v>
      </c>
    </row>
    <row r="1070" customFormat="false" ht="13.8" hidden="false" customHeight="false" outlineLevel="0" collapsed="false">
      <c r="A1070" s="0" t="s">
        <v>1120</v>
      </c>
      <c r="B1070" s="1" t="s">
        <v>1102</v>
      </c>
      <c r="C1070" s="1" t="n">
        <v>3650</v>
      </c>
      <c r="D1070" s="1" t="n">
        <v>3670</v>
      </c>
      <c r="E1070" s="1" t="n">
        <v>3500</v>
      </c>
      <c r="F1070" s="1" t="n">
        <v>3600</v>
      </c>
      <c r="G1070" s="1" t="n">
        <v>83700</v>
      </c>
      <c r="H1070" s="0" t="n">
        <f aca="false">(D1070+E1070)/2</f>
        <v>3585</v>
      </c>
      <c r="I1070" s="0" t="n">
        <f aca="false">H1070*G1070/1000000</f>
        <v>300.0645</v>
      </c>
      <c r="P1070" s="0" t="n">
        <f aca="false">IF(F1070&gt;C1070,1,0)</f>
        <v>0</v>
      </c>
    </row>
    <row r="1071" customFormat="false" ht="13.8" hidden="false" customHeight="false" outlineLevel="0" collapsed="false">
      <c r="A1071" s="0" t="s">
        <v>1121</v>
      </c>
      <c r="B1071" s="1" t="s">
        <v>1102</v>
      </c>
      <c r="C1071" s="1" t="n">
        <v>3510</v>
      </c>
      <c r="D1071" s="1" t="n">
        <v>3670</v>
      </c>
      <c r="E1071" s="1" t="n">
        <v>3510</v>
      </c>
      <c r="F1071" s="1" t="n">
        <v>3650</v>
      </c>
      <c r="G1071" s="1" t="n">
        <v>18100</v>
      </c>
      <c r="H1071" s="0" t="n">
        <f aca="false">(D1071+E1071)/2</f>
        <v>3590</v>
      </c>
      <c r="I1071" s="0" t="n">
        <f aca="false">H1071*G1071/1000000</f>
        <v>64.979</v>
      </c>
      <c r="P1071" s="0" t="n">
        <f aca="false">IF(F1071&gt;C1071,1,0)</f>
        <v>1</v>
      </c>
    </row>
    <row r="1072" customFormat="false" ht="13.8" hidden="false" customHeight="false" outlineLevel="0" collapsed="false">
      <c r="A1072" s="0" t="s">
        <v>1122</v>
      </c>
      <c r="B1072" s="1" t="s">
        <v>1102</v>
      </c>
      <c r="C1072" s="1" t="n">
        <v>3700</v>
      </c>
      <c r="D1072" s="1" t="n">
        <v>3700</v>
      </c>
      <c r="E1072" s="1" t="n">
        <v>3610</v>
      </c>
      <c r="F1072" s="1" t="n">
        <v>3610</v>
      </c>
      <c r="G1072" s="1" t="n">
        <v>30200</v>
      </c>
      <c r="H1072" s="0" t="n">
        <f aca="false">(D1072+E1072)/2</f>
        <v>3655</v>
      </c>
      <c r="I1072" s="0" t="n">
        <f aca="false">H1072*G1072/1000000</f>
        <v>110.381</v>
      </c>
      <c r="P1072" s="0" t="n">
        <f aca="false">IF(F1072&gt;C1072,1,0)</f>
        <v>0</v>
      </c>
    </row>
    <row r="1073" customFormat="false" ht="13.8" hidden="false" customHeight="false" outlineLevel="0" collapsed="false">
      <c r="A1073" s="0" t="s">
        <v>1123</v>
      </c>
      <c r="B1073" s="1" t="s">
        <v>1102</v>
      </c>
      <c r="C1073" s="1" t="n">
        <v>3550</v>
      </c>
      <c r="D1073" s="1" t="n">
        <v>3690</v>
      </c>
      <c r="E1073" s="1" t="n">
        <v>3480</v>
      </c>
      <c r="F1073" s="1" t="n">
        <v>3560</v>
      </c>
      <c r="G1073" s="1" t="n">
        <v>95900</v>
      </c>
      <c r="H1073" s="0" t="n">
        <f aca="false">(D1073+E1073)/2</f>
        <v>3585</v>
      </c>
      <c r="I1073" s="0" t="n">
        <f aca="false">H1073*G1073/1000000</f>
        <v>343.8015</v>
      </c>
      <c r="P1073" s="0" t="n">
        <f aca="false">IF(F1073&gt;C1073,1,0)</f>
        <v>1</v>
      </c>
    </row>
    <row r="1074" customFormat="false" ht="13.8" hidden="false" customHeight="false" outlineLevel="0" collapsed="false">
      <c r="A1074" s="0" t="s">
        <v>1124</v>
      </c>
      <c r="B1074" s="1" t="s">
        <v>1102</v>
      </c>
      <c r="C1074" s="1" t="n">
        <v>3630</v>
      </c>
      <c r="D1074" s="1" t="n">
        <v>3630</v>
      </c>
      <c r="E1074" s="1" t="n">
        <v>3560</v>
      </c>
      <c r="F1074" s="1" t="n">
        <v>3560</v>
      </c>
      <c r="G1074" s="1" t="n">
        <v>23300</v>
      </c>
      <c r="H1074" s="0" t="n">
        <f aca="false">(D1074+E1074)/2</f>
        <v>3595</v>
      </c>
      <c r="I1074" s="0" t="n">
        <f aca="false">H1074*G1074/1000000</f>
        <v>83.7635</v>
      </c>
      <c r="P1074" s="0" t="n">
        <f aca="false">IF(F1074&gt;C1074,1,0)</f>
        <v>0</v>
      </c>
    </row>
    <row r="1075" customFormat="false" ht="13.8" hidden="false" customHeight="false" outlineLevel="0" collapsed="false">
      <c r="A1075" s="0" t="s">
        <v>1125</v>
      </c>
      <c r="B1075" s="1" t="s">
        <v>1102</v>
      </c>
      <c r="C1075" s="1" t="n">
        <v>3650</v>
      </c>
      <c r="D1075" s="1" t="n">
        <v>3700</v>
      </c>
      <c r="E1075" s="1" t="n">
        <v>3580</v>
      </c>
      <c r="F1075" s="1" t="n">
        <v>3630</v>
      </c>
      <c r="G1075" s="1" t="n">
        <v>131100</v>
      </c>
      <c r="H1075" s="0" t="n">
        <f aca="false">(D1075+E1075)/2</f>
        <v>3640</v>
      </c>
      <c r="I1075" s="0" t="n">
        <f aca="false">H1075*G1075/1000000</f>
        <v>477.204</v>
      </c>
      <c r="P1075" s="0" t="n">
        <f aca="false">IF(F1075&gt;C1075,1,0)</f>
        <v>0</v>
      </c>
    </row>
    <row r="1076" customFormat="false" ht="13.8" hidden="false" customHeight="false" outlineLevel="0" collapsed="false">
      <c r="A1076" s="0" t="s">
        <v>1126</v>
      </c>
      <c r="B1076" s="1" t="s">
        <v>1102</v>
      </c>
      <c r="C1076" s="1" t="n">
        <v>3700</v>
      </c>
      <c r="D1076" s="1" t="n">
        <v>3720</v>
      </c>
      <c r="E1076" s="1" t="n">
        <v>3620</v>
      </c>
      <c r="F1076" s="1" t="n">
        <v>3630</v>
      </c>
      <c r="G1076" s="1" t="n">
        <v>164800</v>
      </c>
      <c r="H1076" s="0" t="n">
        <f aca="false">(D1076+E1076)/2</f>
        <v>3670</v>
      </c>
      <c r="I1076" s="0" t="n">
        <f aca="false">H1076*G1076/1000000</f>
        <v>604.816</v>
      </c>
      <c r="P1076" s="0" t="n">
        <f aca="false">IF(F1076&gt;C1076,1,0)</f>
        <v>0</v>
      </c>
    </row>
    <row r="1077" customFormat="false" ht="13.8" hidden="false" customHeight="false" outlineLevel="0" collapsed="false">
      <c r="A1077" s="0" t="s">
        <v>1127</v>
      </c>
      <c r="B1077" s="1" t="s">
        <v>1102</v>
      </c>
      <c r="C1077" s="1" t="n">
        <v>3840</v>
      </c>
      <c r="D1077" s="1" t="n">
        <v>3840</v>
      </c>
      <c r="E1077" s="1" t="n">
        <v>3630</v>
      </c>
      <c r="F1077" s="1" t="n">
        <v>3630</v>
      </c>
      <c r="G1077" s="1" t="n">
        <v>155200</v>
      </c>
      <c r="H1077" s="0" t="n">
        <f aca="false">(D1077+E1077)/2</f>
        <v>3735</v>
      </c>
      <c r="I1077" s="0" t="n">
        <f aca="false">H1077*G1077/1000000</f>
        <v>579.672</v>
      </c>
      <c r="P1077" s="0" t="n">
        <f aca="false">IF(F1077&gt;C1077,1,0)</f>
        <v>0</v>
      </c>
    </row>
    <row r="1078" customFormat="false" ht="13.8" hidden="false" customHeight="false" outlineLevel="0" collapsed="false">
      <c r="A1078" s="0" t="s">
        <v>1128</v>
      </c>
      <c r="B1078" s="1" t="s">
        <v>1102</v>
      </c>
      <c r="C1078" s="1" t="n">
        <v>3980</v>
      </c>
      <c r="D1078" s="1" t="n">
        <v>3980</v>
      </c>
      <c r="E1078" s="1" t="n">
        <v>3820</v>
      </c>
      <c r="F1078" s="1" t="n">
        <v>3840</v>
      </c>
      <c r="G1078" s="1" t="n">
        <v>18800</v>
      </c>
      <c r="H1078" s="0" t="n">
        <f aca="false">(D1078+E1078)/2</f>
        <v>3900</v>
      </c>
      <c r="I1078" s="0" t="n">
        <f aca="false">H1078*G1078/1000000</f>
        <v>73.32</v>
      </c>
      <c r="P1078" s="0" t="n">
        <f aca="false">IF(F1078&gt;C1078,1,0)</f>
        <v>0</v>
      </c>
    </row>
    <row r="1079" customFormat="false" ht="13.8" hidden="false" customHeight="false" outlineLevel="0" collapsed="false">
      <c r="A1079" s="0" t="s">
        <v>1129</v>
      </c>
      <c r="B1079" s="1" t="s">
        <v>1102</v>
      </c>
      <c r="C1079" s="1" t="n">
        <v>4000</v>
      </c>
      <c r="D1079" s="1" t="n">
        <v>4000</v>
      </c>
      <c r="E1079" s="1" t="n">
        <v>3800</v>
      </c>
      <c r="F1079" s="1" t="n">
        <v>4000</v>
      </c>
      <c r="G1079" s="1" t="n">
        <v>39900</v>
      </c>
      <c r="H1079" s="0" t="n">
        <f aca="false">(D1079+E1079)/2</f>
        <v>3900</v>
      </c>
      <c r="I1079" s="0" t="n">
        <f aca="false">H1079*G1079/1000000</f>
        <v>155.61</v>
      </c>
      <c r="P1079" s="0" t="n">
        <f aca="false">IF(F1079&gt;C1079,1,0)</f>
        <v>0</v>
      </c>
    </row>
    <row r="1080" customFormat="false" ht="13.8" hidden="false" customHeight="false" outlineLevel="0" collapsed="false">
      <c r="A1080" s="0" t="s">
        <v>1130</v>
      </c>
      <c r="B1080" s="1" t="s">
        <v>1102</v>
      </c>
      <c r="C1080" s="1" t="n">
        <v>4110</v>
      </c>
      <c r="D1080" s="1" t="n">
        <v>4110</v>
      </c>
      <c r="E1080" s="1" t="n">
        <v>4020</v>
      </c>
      <c r="F1080" s="1" t="n">
        <v>4020</v>
      </c>
      <c r="G1080" s="1" t="n">
        <v>8000</v>
      </c>
      <c r="H1080" s="0" t="n">
        <f aca="false">(D1080+E1080)/2</f>
        <v>4065</v>
      </c>
      <c r="I1080" s="0" t="n">
        <f aca="false">H1080*G1080/1000000</f>
        <v>32.52</v>
      </c>
      <c r="P1080" s="0" t="n">
        <f aca="false">IF(F1080&gt;C1080,1,0)</f>
        <v>0</v>
      </c>
    </row>
    <row r="1081" customFormat="false" ht="13.8" hidden="false" customHeight="false" outlineLevel="0" collapsed="false">
      <c r="A1081" s="0" t="s">
        <v>1131</v>
      </c>
      <c r="B1081" s="1" t="s">
        <v>1102</v>
      </c>
      <c r="C1081" s="1" t="n">
        <v>4250</v>
      </c>
      <c r="D1081" s="1" t="n">
        <v>4250</v>
      </c>
      <c r="E1081" s="1" t="n">
        <v>3900</v>
      </c>
      <c r="F1081" s="1" t="n">
        <v>4240</v>
      </c>
      <c r="G1081" s="1" t="n">
        <v>52600</v>
      </c>
      <c r="H1081" s="0" t="n">
        <f aca="false">(D1081+E1081)/2</f>
        <v>4075</v>
      </c>
      <c r="I1081" s="0" t="n">
        <f aca="false">H1081*G1081/1000000</f>
        <v>214.345</v>
      </c>
      <c r="P1081" s="0" t="n">
        <f aca="false">IF(F1081&gt;C1081,1,0)</f>
        <v>0</v>
      </c>
    </row>
    <row r="1082" customFormat="false" ht="13.8" hidden="false" customHeight="false" outlineLevel="0" collapsed="false">
      <c r="A1082" s="0" t="s">
        <v>1132</v>
      </c>
      <c r="B1082" s="1" t="s">
        <v>1133</v>
      </c>
      <c r="C1082" s="1" t="n">
        <v>414</v>
      </c>
      <c r="D1082" s="1" t="n">
        <v>416</v>
      </c>
      <c r="E1082" s="1" t="n">
        <v>414</v>
      </c>
      <c r="F1082" s="1" t="n">
        <v>414</v>
      </c>
      <c r="G1082" s="1" t="n">
        <v>149300</v>
      </c>
      <c r="H1082" s="0" t="n">
        <f aca="false">(D1082+E1082)/2</f>
        <v>415</v>
      </c>
      <c r="I1082" s="0" t="n">
        <f aca="false">H1082*G1082/1000000</f>
        <v>61.9595</v>
      </c>
      <c r="J1082" s="0" t="n">
        <f aca="false">SUM(I1082:I1111)</f>
        <v>10001.6522</v>
      </c>
      <c r="K1082" s="0" t="n">
        <f aca="false">AVERAGE(I1082:I1111)</f>
        <v>333.388406666667</v>
      </c>
      <c r="L1082" s="0" t="n">
        <f aca="false">AVERAGE(G1082:G1111)</f>
        <v>806840</v>
      </c>
      <c r="M1082" s="0" t="n">
        <f aca="false">_xlfn.STDEV.S(G1082:G1111)/L1082</f>
        <v>1.74417977807106</v>
      </c>
      <c r="N1082" s="0" t="n">
        <f aca="false">MIN(I1082:I1111)</f>
        <v>3.0562</v>
      </c>
      <c r="O1082" s="0" t="n">
        <f aca="false">MAX(I1082:I1111)</f>
        <v>2540.8586</v>
      </c>
      <c r="P1082" s="0" t="n">
        <f aca="false">IF(F1082&gt;C1082,1,0)</f>
        <v>0</v>
      </c>
      <c r="Q1082" s="0" t="n">
        <f aca="false">SUM(P1082:P1111)</f>
        <v>10</v>
      </c>
    </row>
    <row r="1083" customFormat="false" ht="13.8" hidden="false" customHeight="false" outlineLevel="0" collapsed="false">
      <c r="A1083" s="0" t="s">
        <v>1134</v>
      </c>
      <c r="B1083" s="1" t="s">
        <v>1133</v>
      </c>
      <c r="C1083" s="1" t="n">
        <v>416</v>
      </c>
      <c r="D1083" s="1" t="n">
        <v>416</v>
      </c>
      <c r="E1083" s="1" t="n">
        <v>414</v>
      </c>
      <c r="F1083" s="1" t="n">
        <v>414</v>
      </c>
      <c r="G1083" s="1" t="n">
        <v>58300</v>
      </c>
      <c r="H1083" s="0" t="n">
        <f aca="false">(D1083+E1083)/2</f>
        <v>415</v>
      </c>
      <c r="I1083" s="0" t="n">
        <f aca="false">H1083*G1083/1000000</f>
        <v>24.1945</v>
      </c>
      <c r="P1083" s="0" t="n">
        <f aca="false">IF(F1083&gt;C1083,1,0)</f>
        <v>0</v>
      </c>
    </row>
    <row r="1084" customFormat="false" ht="13.8" hidden="false" customHeight="false" outlineLevel="0" collapsed="false">
      <c r="A1084" s="0" t="s">
        <v>1135</v>
      </c>
      <c r="B1084" s="1" t="s">
        <v>1133</v>
      </c>
      <c r="C1084" s="1" t="n">
        <v>414</v>
      </c>
      <c r="D1084" s="1" t="n">
        <v>420</v>
      </c>
      <c r="E1084" s="1" t="n">
        <v>412</v>
      </c>
      <c r="F1084" s="1" t="n">
        <v>416</v>
      </c>
      <c r="G1084" s="1" t="n">
        <v>3162300</v>
      </c>
      <c r="H1084" s="0" t="n">
        <f aca="false">(D1084+E1084)/2</f>
        <v>416</v>
      </c>
      <c r="I1084" s="0" t="n">
        <f aca="false">H1084*G1084/1000000</f>
        <v>1315.5168</v>
      </c>
      <c r="P1084" s="0" t="n">
        <f aca="false">IF(F1084&gt;C1084,1,0)</f>
        <v>1</v>
      </c>
    </row>
    <row r="1085" customFormat="false" ht="13.8" hidden="false" customHeight="false" outlineLevel="0" collapsed="false">
      <c r="A1085" s="0" t="s">
        <v>1136</v>
      </c>
      <c r="B1085" s="1" t="s">
        <v>1133</v>
      </c>
      <c r="C1085" s="1" t="n">
        <v>414</v>
      </c>
      <c r="D1085" s="1" t="n">
        <v>420</v>
      </c>
      <c r="E1085" s="1" t="n">
        <v>412</v>
      </c>
      <c r="F1085" s="1" t="n">
        <v>414</v>
      </c>
      <c r="G1085" s="1" t="n">
        <v>4170000</v>
      </c>
      <c r="H1085" s="0" t="n">
        <f aca="false">(D1085+E1085)/2</f>
        <v>416</v>
      </c>
      <c r="I1085" s="0" t="n">
        <f aca="false">H1085*G1085/1000000</f>
        <v>1734.72</v>
      </c>
      <c r="P1085" s="0" t="n">
        <f aca="false">IF(F1085&gt;C1085,1,0)</f>
        <v>0</v>
      </c>
    </row>
    <row r="1086" customFormat="false" ht="13.8" hidden="false" customHeight="false" outlineLevel="0" collapsed="false">
      <c r="A1086" s="0" t="s">
        <v>1137</v>
      </c>
      <c r="B1086" s="1" t="s">
        <v>1133</v>
      </c>
      <c r="C1086" s="1" t="n">
        <v>410</v>
      </c>
      <c r="D1086" s="1" t="n">
        <v>414</v>
      </c>
      <c r="E1086" s="1" t="n">
        <v>408</v>
      </c>
      <c r="F1086" s="1" t="n">
        <v>414</v>
      </c>
      <c r="G1086" s="1" t="n">
        <v>203400</v>
      </c>
      <c r="H1086" s="0" t="n">
        <f aca="false">(D1086+E1086)/2</f>
        <v>411</v>
      </c>
      <c r="I1086" s="0" t="n">
        <f aca="false">H1086*G1086/1000000</f>
        <v>83.5974</v>
      </c>
      <c r="P1086" s="0" t="n">
        <f aca="false">IF(F1086&gt;C1086,1,0)</f>
        <v>1</v>
      </c>
    </row>
    <row r="1087" customFormat="false" ht="13.8" hidden="false" customHeight="false" outlineLevel="0" collapsed="false">
      <c r="A1087" s="0" t="s">
        <v>1138</v>
      </c>
      <c r="B1087" s="1" t="s">
        <v>1133</v>
      </c>
      <c r="C1087" s="1" t="n">
        <v>414</v>
      </c>
      <c r="D1087" s="1" t="n">
        <v>414</v>
      </c>
      <c r="E1087" s="1" t="n">
        <v>412</v>
      </c>
      <c r="F1087" s="1" t="n">
        <v>414</v>
      </c>
      <c r="G1087" s="1" t="n">
        <v>6152200</v>
      </c>
      <c r="H1087" s="0" t="n">
        <f aca="false">(D1087+E1087)/2</f>
        <v>413</v>
      </c>
      <c r="I1087" s="0" t="n">
        <f aca="false">H1087*G1087/1000000</f>
        <v>2540.8586</v>
      </c>
      <c r="P1087" s="0" t="n">
        <f aca="false">IF(F1087&gt;C1087,1,0)</f>
        <v>0</v>
      </c>
    </row>
    <row r="1088" customFormat="false" ht="13.8" hidden="false" customHeight="false" outlineLevel="0" collapsed="false">
      <c r="A1088" s="0" t="s">
        <v>1139</v>
      </c>
      <c r="B1088" s="1" t="s">
        <v>1133</v>
      </c>
      <c r="C1088" s="1" t="n">
        <v>416</v>
      </c>
      <c r="D1088" s="1" t="n">
        <v>418</v>
      </c>
      <c r="E1088" s="1" t="n">
        <v>412</v>
      </c>
      <c r="F1088" s="1" t="n">
        <v>414</v>
      </c>
      <c r="G1088" s="1" t="n">
        <v>334000</v>
      </c>
      <c r="H1088" s="0" t="n">
        <f aca="false">(D1088+E1088)/2</f>
        <v>415</v>
      </c>
      <c r="I1088" s="0" t="n">
        <f aca="false">H1088*G1088/1000000</f>
        <v>138.61</v>
      </c>
      <c r="P1088" s="0" t="n">
        <f aca="false">IF(F1088&gt;C1088,1,0)</f>
        <v>0</v>
      </c>
    </row>
    <row r="1089" customFormat="false" ht="13.8" hidden="false" customHeight="false" outlineLevel="0" collapsed="false">
      <c r="A1089" s="0" t="s">
        <v>1140</v>
      </c>
      <c r="B1089" s="1" t="s">
        <v>1133</v>
      </c>
      <c r="C1089" s="1" t="n">
        <v>420</v>
      </c>
      <c r="D1089" s="1" t="n">
        <v>420</v>
      </c>
      <c r="E1089" s="1" t="n">
        <v>416</v>
      </c>
      <c r="F1089" s="1" t="n">
        <v>416</v>
      </c>
      <c r="G1089" s="1" t="n">
        <v>207700</v>
      </c>
      <c r="H1089" s="0" t="n">
        <f aca="false">(D1089+E1089)/2</f>
        <v>418</v>
      </c>
      <c r="I1089" s="0" t="n">
        <f aca="false">H1089*G1089/1000000</f>
        <v>86.8186</v>
      </c>
      <c r="P1089" s="0" t="n">
        <f aca="false">IF(F1089&gt;C1089,1,0)</f>
        <v>0</v>
      </c>
    </row>
    <row r="1090" customFormat="false" ht="13.8" hidden="false" customHeight="false" outlineLevel="0" collapsed="false">
      <c r="A1090" s="0" t="s">
        <v>1141</v>
      </c>
      <c r="B1090" s="1" t="s">
        <v>1133</v>
      </c>
      <c r="C1090" s="1" t="n">
        <v>420</v>
      </c>
      <c r="D1090" s="1" t="n">
        <v>420</v>
      </c>
      <c r="E1090" s="1" t="n">
        <v>414</v>
      </c>
      <c r="F1090" s="1" t="n">
        <v>420</v>
      </c>
      <c r="G1090" s="1" t="n">
        <v>1110600</v>
      </c>
      <c r="H1090" s="0" t="n">
        <f aca="false">(D1090+E1090)/2</f>
        <v>417</v>
      </c>
      <c r="I1090" s="0" t="n">
        <f aca="false">H1090*G1090/1000000</f>
        <v>463.1202</v>
      </c>
      <c r="P1090" s="0" t="n">
        <f aca="false">IF(F1090&gt;C1090,1,0)</f>
        <v>0</v>
      </c>
    </row>
    <row r="1091" customFormat="false" ht="13.8" hidden="false" customHeight="false" outlineLevel="0" collapsed="false">
      <c r="A1091" s="0" t="s">
        <v>1142</v>
      </c>
      <c r="B1091" s="1" t="s">
        <v>1133</v>
      </c>
      <c r="C1091" s="1" t="n">
        <v>420</v>
      </c>
      <c r="D1091" s="1" t="n">
        <v>430</v>
      </c>
      <c r="E1091" s="1" t="n">
        <v>412</v>
      </c>
      <c r="F1091" s="1" t="n">
        <v>416</v>
      </c>
      <c r="G1091" s="1" t="n">
        <v>467600</v>
      </c>
      <c r="H1091" s="0" t="n">
        <f aca="false">(D1091+E1091)/2</f>
        <v>421</v>
      </c>
      <c r="I1091" s="0" t="n">
        <f aca="false">H1091*G1091/1000000</f>
        <v>196.8596</v>
      </c>
      <c r="P1091" s="0" t="n">
        <f aca="false">IF(F1091&gt;C1091,1,0)</f>
        <v>0</v>
      </c>
    </row>
    <row r="1092" customFormat="false" ht="13.8" hidden="false" customHeight="false" outlineLevel="0" collapsed="false">
      <c r="A1092" s="0" t="s">
        <v>1143</v>
      </c>
      <c r="B1092" s="1" t="s">
        <v>1133</v>
      </c>
      <c r="C1092" s="1" t="n">
        <v>420</v>
      </c>
      <c r="D1092" s="1" t="n">
        <v>420</v>
      </c>
      <c r="E1092" s="1" t="n">
        <v>418</v>
      </c>
      <c r="F1092" s="1" t="n">
        <v>420</v>
      </c>
      <c r="G1092" s="1" t="n">
        <v>49700</v>
      </c>
      <c r="H1092" s="0" t="n">
        <f aca="false">(D1092+E1092)/2</f>
        <v>419</v>
      </c>
      <c r="I1092" s="0" t="n">
        <f aca="false">H1092*G1092/1000000</f>
        <v>20.8243</v>
      </c>
      <c r="P1092" s="0" t="n">
        <f aca="false">IF(F1092&gt;C1092,1,0)</f>
        <v>0</v>
      </c>
    </row>
    <row r="1093" customFormat="false" ht="13.8" hidden="false" customHeight="false" outlineLevel="0" collapsed="false">
      <c r="A1093" s="0" t="s">
        <v>1144</v>
      </c>
      <c r="B1093" s="1" t="s">
        <v>1133</v>
      </c>
      <c r="C1093" s="1" t="n">
        <v>418</v>
      </c>
      <c r="D1093" s="1" t="n">
        <v>420</v>
      </c>
      <c r="E1093" s="1" t="n">
        <v>416</v>
      </c>
      <c r="F1093" s="1" t="n">
        <v>420</v>
      </c>
      <c r="G1093" s="1" t="n">
        <v>75700</v>
      </c>
      <c r="H1093" s="0" t="n">
        <f aca="false">(D1093+E1093)/2</f>
        <v>418</v>
      </c>
      <c r="I1093" s="0" t="n">
        <f aca="false">H1093*G1093/1000000</f>
        <v>31.6426</v>
      </c>
      <c r="P1093" s="0" t="n">
        <f aca="false">IF(F1093&gt;C1093,1,0)</f>
        <v>1</v>
      </c>
    </row>
    <row r="1094" customFormat="false" ht="13.8" hidden="false" customHeight="false" outlineLevel="0" collapsed="false">
      <c r="A1094" s="0" t="s">
        <v>1145</v>
      </c>
      <c r="B1094" s="1" t="s">
        <v>1133</v>
      </c>
      <c r="C1094" s="1" t="n">
        <v>420</v>
      </c>
      <c r="D1094" s="1" t="n">
        <v>422</v>
      </c>
      <c r="E1094" s="1" t="n">
        <v>408</v>
      </c>
      <c r="F1094" s="1" t="n">
        <v>418</v>
      </c>
      <c r="G1094" s="1" t="n">
        <v>1113000</v>
      </c>
      <c r="H1094" s="0" t="n">
        <f aca="false">(D1094+E1094)/2</f>
        <v>415</v>
      </c>
      <c r="I1094" s="0" t="n">
        <f aca="false">H1094*G1094/1000000</f>
        <v>461.895</v>
      </c>
      <c r="P1094" s="0" t="n">
        <f aca="false">IF(F1094&gt;C1094,1,0)</f>
        <v>0</v>
      </c>
    </row>
    <row r="1095" customFormat="false" ht="13.8" hidden="false" customHeight="false" outlineLevel="0" collapsed="false">
      <c r="A1095" s="0" t="s">
        <v>1146</v>
      </c>
      <c r="B1095" s="1" t="s">
        <v>1133</v>
      </c>
      <c r="C1095" s="1" t="n">
        <v>416</v>
      </c>
      <c r="D1095" s="1" t="n">
        <v>430</v>
      </c>
      <c r="E1095" s="1" t="n">
        <v>410</v>
      </c>
      <c r="F1095" s="1" t="n">
        <v>420</v>
      </c>
      <c r="G1095" s="1" t="n">
        <v>1175400</v>
      </c>
      <c r="H1095" s="0" t="n">
        <f aca="false">(D1095+E1095)/2</f>
        <v>420</v>
      </c>
      <c r="I1095" s="0" t="n">
        <f aca="false">H1095*G1095/1000000</f>
        <v>493.668</v>
      </c>
      <c r="P1095" s="0" t="n">
        <f aca="false">IF(F1095&gt;C1095,1,0)</f>
        <v>1</v>
      </c>
    </row>
    <row r="1096" customFormat="false" ht="13.8" hidden="false" customHeight="false" outlineLevel="0" collapsed="false">
      <c r="A1096" s="0" t="s">
        <v>1147</v>
      </c>
      <c r="B1096" s="1" t="s">
        <v>1133</v>
      </c>
      <c r="C1096" s="1" t="n">
        <v>404</v>
      </c>
      <c r="D1096" s="1" t="n">
        <v>412</v>
      </c>
      <c r="E1096" s="1" t="n">
        <v>404</v>
      </c>
      <c r="F1096" s="1" t="n">
        <v>410</v>
      </c>
      <c r="G1096" s="1" t="n">
        <v>156600</v>
      </c>
      <c r="H1096" s="0" t="n">
        <f aca="false">(D1096+E1096)/2</f>
        <v>408</v>
      </c>
      <c r="I1096" s="0" t="n">
        <f aca="false">H1096*G1096/1000000</f>
        <v>63.8928</v>
      </c>
      <c r="P1096" s="0" t="n">
        <f aca="false">IF(F1096&gt;C1096,1,0)</f>
        <v>1</v>
      </c>
    </row>
    <row r="1097" customFormat="false" ht="13.8" hidden="false" customHeight="false" outlineLevel="0" collapsed="false">
      <c r="A1097" s="0" t="s">
        <v>1148</v>
      </c>
      <c r="B1097" s="1" t="s">
        <v>1133</v>
      </c>
      <c r="C1097" s="1" t="n">
        <v>406</v>
      </c>
      <c r="D1097" s="1" t="n">
        <v>408</v>
      </c>
      <c r="E1097" s="1" t="n">
        <v>398</v>
      </c>
      <c r="F1097" s="1" t="n">
        <v>404</v>
      </c>
      <c r="G1097" s="1" t="n">
        <v>1642300</v>
      </c>
      <c r="H1097" s="0" t="n">
        <f aca="false">(D1097+E1097)/2</f>
        <v>403</v>
      </c>
      <c r="I1097" s="0" t="n">
        <f aca="false">H1097*G1097/1000000</f>
        <v>661.8469</v>
      </c>
      <c r="P1097" s="0" t="n">
        <f aca="false">IF(F1097&gt;C1097,1,0)</f>
        <v>0</v>
      </c>
    </row>
    <row r="1098" customFormat="false" ht="13.8" hidden="false" customHeight="false" outlineLevel="0" collapsed="false">
      <c r="A1098" s="0" t="s">
        <v>1149</v>
      </c>
      <c r="B1098" s="1" t="s">
        <v>1133</v>
      </c>
      <c r="C1098" s="1" t="n">
        <v>408</v>
      </c>
      <c r="D1098" s="1" t="n">
        <v>410</v>
      </c>
      <c r="E1098" s="1" t="n">
        <v>406</v>
      </c>
      <c r="F1098" s="1" t="n">
        <v>408</v>
      </c>
      <c r="G1098" s="1" t="n">
        <v>2057900</v>
      </c>
      <c r="H1098" s="0" t="n">
        <f aca="false">(D1098+E1098)/2</f>
        <v>408</v>
      </c>
      <c r="I1098" s="0" t="n">
        <f aca="false">H1098*G1098/1000000</f>
        <v>839.6232</v>
      </c>
      <c r="P1098" s="0" t="n">
        <f aca="false">IF(F1098&gt;C1098,1,0)</f>
        <v>0</v>
      </c>
    </row>
    <row r="1099" customFormat="false" ht="13.8" hidden="false" customHeight="false" outlineLevel="0" collapsed="false">
      <c r="A1099" s="0" t="s">
        <v>1150</v>
      </c>
      <c r="B1099" s="1" t="s">
        <v>1133</v>
      </c>
      <c r="C1099" s="1" t="n">
        <v>406</v>
      </c>
      <c r="D1099" s="1" t="n">
        <v>420</v>
      </c>
      <c r="E1099" s="1" t="n">
        <v>404</v>
      </c>
      <c r="F1099" s="1" t="n">
        <v>408</v>
      </c>
      <c r="G1099" s="1" t="n">
        <v>121300</v>
      </c>
      <c r="H1099" s="0" t="n">
        <f aca="false">(D1099+E1099)/2</f>
        <v>412</v>
      </c>
      <c r="I1099" s="0" t="n">
        <f aca="false">H1099*G1099/1000000</f>
        <v>49.9756</v>
      </c>
      <c r="P1099" s="0" t="n">
        <f aca="false">IF(F1099&gt;C1099,1,0)</f>
        <v>1</v>
      </c>
    </row>
    <row r="1100" customFormat="false" ht="13.8" hidden="false" customHeight="false" outlineLevel="0" collapsed="false">
      <c r="A1100" s="0" t="s">
        <v>1151</v>
      </c>
      <c r="B1100" s="1" t="s">
        <v>1133</v>
      </c>
      <c r="C1100" s="1" t="n">
        <v>408</v>
      </c>
      <c r="D1100" s="1" t="n">
        <v>410</v>
      </c>
      <c r="E1100" s="1" t="n">
        <v>400</v>
      </c>
      <c r="F1100" s="1" t="n">
        <v>404</v>
      </c>
      <c r="G1100" s="1" t="n">
        <v>196200</v>
      </c>
      <c r="H1100" s="0" t="n">
        <f aca="false">(D1100+E1100)/2</f>
        <v>405</v>
      </c>
      <c r="I1100" s="0" t="n">
        <f aca="false">H1100*G1100/1000000</f>
        <v>79.461</v>
      </c>
      <c r="P1100" s="0" t="n">
        <f aca="false">IF(F1100&gt;C1100,1,0)</f>
        <v>0</v>
      </c>
    </row>
    <row r="1101" customFormat="false" ht="13.8" hidden="false" customHeight="false" outlineLevel="0" collapsed="false">
      <c r="A1101" s="0" t="s">
        <v>1152</v>
      </c>
      <c r="B1101" s="1" t="s">
        <v>1133</v>
      </c>
      <c r="C1101" s="1" t="n">
        <v>412</v>
      </c>
      <c r="D1101" s="1" t="n">
        <v>412</v>
      </c>
      <c r="E1101" s="1" t="n">
        <v>400</v>
      </c>
      <c r="F1101" s="1" t="n">
        <v>412</v>
      </c>
      <c r="G1101" s="1" t="n">
        <v>120300</v>
      </c>
      <c r="H1101" s="0" t="n">
        <f aca="false">(D1101+E1101)/2</f>
        <v>406</v>
      </c>
      <c r="I1101" s="0" t="n">
        <f aca="false">H1101*G1101/1000000</f>
        <v>48.8418</v>
      </c>
      <c r="P1101" s="0" t="n">
        <f aca="false">IF(F1101&gt;C1101,1,0)</f>
        <v>0</v>
      </c>
    </row>
    <row r="1102" customFormat="false" ht="13.8" hidden="false" customHeight="false" outlineLevel="0" collapsed="false">
      <c r="A1102" s="0" t="s">
        <v>1153</v>
      </c>
      <c r="B1102" s="1" t="s">
        <v>1133</v>
      </c>
      <c r="C1102" s="1" t="n">
        <v>408</v>
      </c>
      <c r="D1102" s="1" t="n">
        <v>412</v>
      </c>
      <c r="E1102" s="1" t="n">
        <v>404</v>
      </c>
      <c r="F1102" s="1" t="n">
        <v>412</v>
      </c>
      <c r="G1102" s="1" t="n">
        <v>89700</v>
      </c>
      <c r="H1102" s="0" t="n">
        <f aca="false">(D1102+E1102)/2</f>
        <v>408</v>
      </c>
      <c r="I1102" s="0" t="n">
        <f aca="false">H1102*G1102/1000000</f>
        <v>36.5976</v>
      </c>
      <c r="P1102" s="0" t="n">
        <f aca="false">IF(F1102&gt;C1102,1,0)</f>
        <v>1</v>
      </c>
    </row>
    <row r="1103" customFormat="false" ht="13.8" hidden="false" customHeight="false" outlineLevel="0" collapsed="false">
      <c r="A1103" s="0" t="s">
        <v>1154</v>
      </c>
      <c r="B1103" s="1" t="s">
        <v>1133</v>
      </c>
      <c r="C1103" s="1" t="n">
        <v>410</v>
      </c>
      <c r="D1103" s="1" t="n">
        <v>410</v>
      </c>
      <c r="E1103" s="1" t="n">
        <v>404</v>
      </c>
      <c r="F1103" s="1" t="n">
        <v>408</v>
      </c>
      <c r="G1103" s="1" t="n">
        <v>334100</v>
      </c>
      <c r="H1103" s="0" t="n">
        <f aca="false">(D1103+E1103)/2</f>
        <v>407</v>
      </c>
      <c r="I1103" s="0" t="n">
        <f aca="false">H1103*G1103/1000000</f>
        <v>135.9787</v>
      </c>
      <c r="P1103" s="0" t="n">
        <f aca="false">IF(F1103&gt;C1103,1,0)</f>
        <v>0</v>
      </c>
    </row>
    <row r="1104" customFormat="false" ht="13.8" hidden="false" customHeight="false" outlineLevel="0" collapsed="false">
      <c r="A1104" s="0" t="s">
        <v>1155</v>
      </c>
      <c r="B1104" s="1" t="s">
        <v>1133</v>
      </c>
      <c r="C1104" s="1" t="n">
        <v>410</v>
      </c>
      <c r="D1104" s="1" t="n">
        <v>410</v>
      </c>
      <c r="E1104" s="1" t="n">
        <v>406</v>
      </c>
      <c r="F1104" s="1" t="n">
        <v>410</v>
      </c>
      <c r="G1104" s="1" t="n">
        <v>92000</v>
      </c>
      <c r="H1104" s="0" t="n">
        <f aca="false">(D1104+E1104)/2</f>
        <v>408</v>
      </c>
      <c r="I1104" s="0" t="n">
        <f aca="false">H1104*G1104/1000000</f>
        <v>37.536</v>
      </c>
      <c r="P1104" s="0" t="n">
        <f aca="false">IF(F1104&gt;C1104,1,0)</f>
        <v>0</v>
      </c>
    </row>
    <row r="1105" customFormat="false" ht="13.8" hidden="false" customHeight="false" outlineLevel="0" collapsed="false">
      <c r="A1105" s="0" t="s">
        <v>1156</v>
      </c>
      <c r="B1105" s="1" t="s">
        <v>1133</v>
      </c>
      <c r="C1105" s="1" t="n">
        <v>408</v>
      </c>
      <c r="D1105" s="1" t="n">
        <v>410</v>
      </c>
      <c r="E1105" s="1" t="n">
        <v>408</v>
      </c>
      <c r="F1105" s="1" t="n">
        <v>410</v>
      </c>
      <c r="G1105" s="1" t="n">
        <v>148700</v>
      </c>
      <c r="H1105" s="0" t="n">
        <f aca="false">(D1105+E1105)/2</f>
        <v>409</v>
      </c>
      <c r="I1105" s="0" t="n">
        <f aca="false">H1105*G1105/1000000</f>
        <v>60.8183</v>
      </c>
      <c r="P1105" s="0" t="n">
        <f aca="false">IF(F1105&gt;C1105,1,0)</f>
        <v>1</v>
      </c>
    </row>
    <row r="1106" customFormat="false" ht="13.8" hidden="false" customHeight="false" outlineLevel="0" collapsed="false">
      <c r="A1106" s="0" t="s">
        <v>1157</v>
      </c>
      <c r="B1106" s="1" t="s">
        <v>1133</v>
      </c>
      <c r="C1106" s="1" t="n">
        <v>410</v>
      </c>
      <c r="D1106" s="1" t="n">
        <v>410</v>
      </c>
      <c r="E1106" s="1" t="n">
        <v>406</v>
      </c>
      <c r="F1106" s="1" t="n">
        <v>410</v>
      </c>
      <c r="G1106" s="1" t="n">
        <v>61600</v>
      </c>
      <c r="H1106" s="0" t="n">
        <f aca="false">(D1106+E1106)/2</f>
        <v>408</v>
      </c>
      <c r="I1106" s="0" t="n">
        <f aca="false">H1106*G1106/1000000</f>
        <v>25.1328</v>
      </c>
      <c r="P1106" s="0" t="n">
        <f aca="false">IF(F1106&gt;C1106,1,0)</f>
        <v>0</v>
      </c>
    </row>
    <row r="1107" customFormat="false" ht="13.8" hidden="false" customHeight="false" outlineLevel="0" collapsed="false">
      <c r="A1107" s="0" t="s">
        <v>1158</v>
      </c>
      <c r="B1107" s="1" t="s">
        <v>1133</v>
      </c>
      <c r="C1107" s="1" t="n">
        <v>416</v>
      </c>
      <c r="D1107" s="1" t="n">
        <v>416</v>
      </c>
      <c r="E1107" s="1" t="n">
        <v>396</v>
      </c>
      <c r="F1107" s="1" t="n">
        <v>410</v>
      </c>
      <c r="G1107" s="1" t="n">
        <v>408900</v>
      </c>
      <c r="H1107" s="0" t="n">
        <f aca="false">(D1107+E1107)/2</f>
        <v>406</v>
      </c>
      <c r="I1107" s="0" t="n">
        <f aca="false">H1107*G1107/1000000</f>
        <v>166.0134</v>
      </c>
      <c r="P1107" s="0" t="n">
        <f aca="false">IF(F1107&gt;C1107,1,0)</f>
        <v>0</v>
      </c>
    </row>
    <row r="1108" customFormat="false" ht="13.8" hidden="false" customHeight="false" outlineLevel="0" collapsed="false">
      <c r="A1108" s="0" t="s">
        <v>1159</v>
      </c>
      <c r="B1108" s="1" t="s">
        <v>1133</v>
      </c>
      <c r="C1108" s="1" t="n">
        <v>416</v>
      </c>
      <c r="D1108" s="1" t="n">
        <v>416</v>
      </c>
      <c r="E1108" s="1" t="n">
        <v>410</v>
      </c>
      <c r="F1108" s="1" t="n">
        <v>416</v>
      </c>
      <c r="G1108" s="1" t="n">
        <v>7400</v>
      </c>
      <c r="H1108" s="0" t="n">
        <f aca="false">(D1108+E1108)/2</f>
        <v>413</v>
      </c>
      <c r="I1108" s="0" t="n">
        <f aca="false">H1108*G1108/1000000</f>
        <v>3.0562</v>
      </c>
      <c r="P1108" s="0" t="n">
        <f aca="false">IF(F1108&gt;C1108,1,0)</f>
        <v>0</v>
      </c>
    </row>
    <row r="1109" customFormat="false" ht="13.8" hidden="false" customHeight="false" outlineLevel="0" collapsed="false">
      <c r="A1109" s="0" t="s">
        <v>1160</v>
      </c>
      <c r="B1109" s="1" t="s">
        <v>1133</v>
      </c>
      <c r="C1109" s="1" t="n">
        <v>414</v>
      </c>
      <c r="D1109" s="1" t="n">
        <v>414</v>
      </c>
      <c r="E1109" s="1" t="n">
        <v>410</v>
      </c>
      <c r="F1109" s="1" t="n">
        <v>412</v>
      </c>
      <c r="G1109" s="1" t="n">
        <v>52600</v>
      </c>
      <c r="H1109" s="0" t="n">
        <f aca="false">(D1109+E1109)/2</f>
        <v>412</v>
      </c>
      <c r="I1109" s="0" t="n">
        <f aca="false">H1109*G1109/1000000</f>
        <v>21.6712</v>
      </c>
      <c r="P1109" s="0" t="n">
        <f aca="false">IF(F1109&gt;C1109,1,0)</f>
        <v>0</v>
      </c>
    </row>
    <row r="1110" customFormat="false" ht="13.8" hidden="false" customHeight="false" outlineLevel="0" collapsed="false">
      <c r="A1110" s="0" t="s">
        <v>1161</v>
      </c>
      <c r="B1110" s="1" t="s">
        <v>1133</v>
      </c>
      <c r="C1110" s="1" t="n">
        <v>410</v>
      </c>
      <c r="D1110" s="1" t="n">
        <v>414</v>
      </c>
      <c r="E1110" s="1" t="n">
        <v>410</v>
      </c>
      <c r="F1110" s="1" t="n">
        <v>414</v>
      </c>
      <c r="G1110" s="1" t="n">
        <v>17600</v>
      </c>
      <c r="H1110" s="0" t="n">
        <f aca="false">(D1110+E1110)/2</f>
        <v>412</v>
      </c>
      <c r="I1110" s="0" t="n">
        <f aca="false">H1110*G1110/1000000</f>
        <v>7.2512</v>
      </c>
      <c r="P1110" s="0" t="n">
        <f aca="false">IF(F1110&gt;C1110,1,0)</f>
        <v>1</v>
      </c>
    </row>
    <row r="1111" customFormat="false" ht="13.8" hidden="false" customHeight="false" outlineLevel="0" collapsed="false">
      <c r="A1111" s="0" t="s">
        <v>1162</v>
      </c>
      <c r="B1111" s="1" t="s">
        <v>1133</v>
      </c>
      <c r="C1111" s="1" t="n">
        <v>410</v>
      </c>
      <c r="D1111" s="1" t="n">
        <v>416</v>
      </c>
      <c r="E1111" s="1" t="n">
        <v>400</v>
      </c>
      <c r="F1111" s="1" t="n">
        <v>416</v>
      </c>
      <c r="G1111" s="1" t="n">
        <v>268800</v>
      </c>
      <c r="H1111" s="0" t="n">
        <f aca="false">(D1111+E1111)/2</f>
        <v>408</v>
      </c>
      <c r="I1111" s="0" t="n">
        <f aca="false">H1111*G1111/1000000</f>
        <v>109.6704</v>
      </c>
      <c r="P1111" s="0" t="n">
        <f aca="false">IF(F1111&gt;C1111,1,0)</f>
        <v>1</v>
      </c>
    </row>
    <row r="1112" customFormat="false" ht="13.8" hidden="false" customHeight="false" outlineLevel="0" collapsed="false">
      <c r="A1112" s="0" t="s">
        <v>1163</v>
      </c>
      <c r="B1112" s="1" t="s">
        <v>1164</v>
      </c>
      <c r="C1112" s="1" t="n">
        <v>2300</v>
      </c>
      <c r="D1112" s="1" t="n">
        <v>2380</v>
      </c>
      <c r="E1112" s="1" t="n">
        <v>2300</v>
      </c>
      <c r="F1112" s="1" t="n">
        <v>2370</v>
      </c>
      <c r="G1112" s="1" t="n">
        <v>3848600</v>
      </c>
      <c r="H1112" s="0" t="n">
        <f aca="false">(D1112+E1112)/2</f>
        <v>2340</v>
      </c>
      <c r="I1112" s="0" t="n">
        <f aca="false">H1112*G1112/1000000</f>
        <v>9005.724</v>
      </c>
      <c r="J1112" s="0" t="n">
        <f aca="false">SUM(I1112:I1141)</f>
        <v>508159.5875</v>
      </c>
      <c r="K1112" s="0" t="n">
        <f aca="false">AVERAGE(I1112:I1141)</f>
        <v>16938.6529166667</v>
      </c>
      <c r="L1112" s="0" t="n">
        <f aca="false">AVERAGE(G1112:G1141)</f>
        <v>7399656.66666667</v>
      </c>
      <c r="M1112" s="0" t="n">
        <f aca="false">_xlfn.STDEV.S(G1112:G1141)/L1112</f>
        <v>0.557741011606025</v>
      </c>
      <c r="N1112" s="0" t="n">
        <f aca="false">MIN(I1112:I1141)</f>
        <v>3089.6235</v>
      </c>
      <c r="O1112" s="0" t="n">
        <f aca="false">MAX(I1112:I1141)</f>
        <v>40429.492</v>
      </c>
      <c r="P1112" s="0" t="n">
        <f aca="false">IF(F1112&gt;C1112,1,0)</f>
        <v>1</v>
      </c>
      <c r="Q1112" s="0" t="n">
        <f aca="false">SUM(P1112:P1141)</f>
        <v>13</v>
      </c>
    </row>
    <row r="1113" customFormat="false" ht="13.8" hidden="false" customHeight="false" outlineLevel="0" collapsed="false">
      <c r="A1113" s="0" t="s">
        <v>1165</v>
      </c>
      <c r="B1113" s="1" t="s">
        <v>1164</v>
      </c>
      <c r="C1113" s="1" t="n">
        <v>2400</v>
      </c>
      <c r="D1113" s="1" t="n">
        <v>2400</v>
      </c>
      <c r="E1113" s="1" t="n">
        <v>2300</v>
      </c>
      <c r="F1113" s="1" t="n">
        <v>2300</v>
      </c>
      <c r="G1113" s="1" t="n">
        <v>8970100</v>
      </c>
      <c r="H1113" s="0" t="n">
        <f aca="false">(D1113+E1113)/2</f>
        <v>2350</v>
      </c>
      <c r="I1113" s="0" t="n">
        <f aca="false">H1113*G1113/1000000</f>
        <v>21079.735</v>
      </c>
      <c r="P1113" s="0" t="n">
        <f aca="false">IF(F1113&gt;C1113,1,0)</f>
        <v>0</v>
      </c>
    </row>
    <row r="1114" customFormat="false" ht="13.8" hidden="false" customHeight="false" outlineLevel="0" collapsed="false">
      <c r="A1114" s="0" t="s">
        <v>1166</v>
      </c>
      <c r="B1114" s="1" t="s">
        <v>1164</v>
      </c>
      <c r="C1114" s="1" t="n">
        <v>2370</v>
      </c>
      <c r="D1114" s="1" t="n">
        <v>2440</v>
      </c>
      <c r="E1114" s="1" t="n">
        <v>2350</v>
      </c>
      <c r="F1114" s="1" t="n">
        <v>2350</v>
      </c>
      <c r="G1114" s="1" t="n">
        <v>11162400</v>
      </c>
      <c r="H1114" s="0" t="n">
        <f aca="false">(D1114+E1114)/2</f>
        <v>2395</v>
      </c>
      <c r="I1114" s="0" t="n">
        <f aca="false">H1114*G1114/1000000</f>
        <v>26733.948</v>
      </c>
      <c r="P1114" s="0" t="n">
        <f aca="false">IF(F1114&gt;C1114,1,0)</f>
        <v>0</v>
      </c>
    </row>
    <row r="1115" customFormat="false" ht="13.8" hidden="false" customHeight="false" outlineLevel="0" collapsed="false">
      <c r="A1115" s="0" t="s">
        <v>1167</v>
      </c>
      <c r="B1115" s="1" t="s">
        <v>1164</v>
      </c>
      <c r="C1115" s="1" t="n">
        <v>2400</v>
      </c>
      <c r="D1115" s="1" t="n">
        <v>2410</v>
      </c>
      <c r="E1115" s="1" t="n">
        <v>2350</v>
      </c>
      <c r="F1115" s="1" t="n">
        <v>2390</v>
      </c>
      <c r="G1115" s="1" t="n">
        <v>7210800</v>
      </c>
      <c r="H1115" s="0" t="n">
        <f aca="false">(D1115+E1115)/2</f>
        <v>2380</v>
      </c>
      <c r="I1115" s="0" t="n">
        <f aca="false">H1115*G1115/1000000</f>
        <v>17161.704</v>
      </c>
      <c r="P1115" s="0" t="n">
        <f aca="false">IF(F1115&gt;C1115,1,0)</f>
        <v>0</v>
      </c>
    </row>
    <row r="1116" customFormat="false" ht="13.8" hidden="false" customHeight="false" outlineLevel="0" collapsed="false">
      <c r="A1116" s="0" t="s">
        <v>1168</v>
      </c>
      <c r="B1116" s="1" t="s">
        <v>1164</v>
      </c>
      <c r="C1116" s="1" t="n">
        <v>2400</v>
      </c>
      <c r="D1116" s="1" t="n">
        <v>2420</v>
      </c>
      <c r="E1116" s="1" t="n">
        <v>2320</v>
      </c>
      <c r="F1116" s="1" t="n">
        <v>2400</v>
      </c>
      <c r="G1116" s="1" t="n">
        <v>8835200</v>
      </c>
      <c r="H1116" s="0" t="n">
        <f aca="false">(D1116+E1116)/2</f>
        <v>2370</v>
      </c>
      <c r="I1116" s="0" t="n">
        <f aca="false">H1116*G1116/1000000</f>
        <v>20939.424</v>
      </c>
      <c r="P1116" s="0" t="n">
        <f aca="false">IF(F1116&gt;C1116,1,0)</f>
        <v>0</v>
      </c>
    </row>
    <row r="1117" customFormat="false" ht="13.8" hidden="false" customHeight="false" outlineLevel="0" collapsed="false">
      <c r="A1117" s="0" t="s">
        <v>1169</v>
      </c>
      <c r="B1117" s="1" t="s">
        <v>1164</v>
      </c>
      <c r="C1117" s="1" t="n">
        <v>2340</v>
      </c>
      <c r="D1117" s="1" t="n">
        <v>2400</v>
      </c>
      <c r="E1117" s="1" t="n">
        <v>2300</v>
      </c>
      <c r="F1117" s="1" t="n">
        <v>2400</v>
      </c>
      <c r="G1117" s="1" t="n">
        <v>5199600</v>
      </c>
      <c r="H1117" s="0" t="n">
        <f aca="false">(D1117+E1117)/2</f>
        <v>2350</v>
      </c>
      <c r="I1117" s="0" t="n">
        <f aca="false">H1117*G1117/1000000</f>
        <v>12219.06</v>
      </c>
      <c r="P1117" s="0" t="n">
        <f aca="false">IF(F1117&gt;C1117,1,0)</f>
        <v>1</v>
      </c>
    </row>
    <row r="1118" customFormat="false" ht="13.8" hidden="false" customHeight="false" outlineLevel="0" collapsed="false">
      <c r="A1118" s="0" t="s">
        <v>1170</v>
      </c>
      <c r="B1118" s="1" t="s">
        <v>1164</v>
      </c>
      <c r="C1118" s="1" t="n">
        <v>2380</v>
      </c>
      <c r="D1118" s="1" t="n">
        <v>2380</v>
      </c>
      <c r="E1118" s="1" t="n">
        <v>2320</v>
      </c>
      <c r="F1118" s="1" t="n">
        <v>2340</v>
      </c>
      <c r="G1118" s="1" t="n">
        <v>2591200</v>
      </c>
      <c r="H1118" s="0" t="n">
        <f aca="false">(D1118+E1118)/2</f>
        <v>2350</v>
      </c>
      <c r="I1118" s="0" t="n">
        <f aca="false">H1118*G1118/1000000</f>
        <v>6089.32</v>
      </c>
      <c r="P1118" s="0" t="n">
        <f aca="false">IF(F1118&gt;C1118,1,0)</f>
        <v>0</v>
      </c>
    </row>
    <row r="1119" customFormat="false" ht="13.8" hidden="false" customHeight="false" outlineLevel="0" collapsed="false">
      <c r="A1119" s="0" t="s">
        <v>1171</v>
      </c>
      <c r="B1119" s="1" t="s">
        <v>1164</v>
      </c>
      <c r="C1119" s="1" t="n">
        <v>2390</v>
      </c>
      <c r="D1119" s="1" t="n">
        <v>2410</v>
      </c>
      <c r="E1119" s="1" t="n">
        <v>2280</v>
      </c>
      <c r="F1119" s="1" t="n">
        <v>2370</v>
      </c>
      <c r="G1119" s="1" t="n">
        <v>13931200</v>
      </c>
      <c r="H1119" s="0" t="n">
        <f aca="false">(D1119+E1119)/2</f>
        <v>2345</v>
      </c>
      <c r="I1119" s="0" t="n">
        <f aca="false">H1119*G1119/1000000</f>
        <v>32668.664</v>
      </c>
      <c r="P1119" s="0" t="n">
        <f aca="false">IF(F1119&gt;C1119,1,0)</f>
        <v>0</v>
      </c>
    </row>
    <row r="1120" customFormat="false" ht="13.8" hidden="false" customHeight="false" outlineLevel="0" collapsed="false">
      <c r="A1120" s="0" t="s">
        <v>1172</v>
      </c>
      <c r="B1120" s="1" t="s">
        <v>1164</v>
      </c>
      <c r="C1120" s="1" t="n">
        <v>2440</v>
      </c>
      <c r="D1120" s="1" t="n">
        <v>2470</v>
      </c>
      <c r="E1120" s="1" t="n">
        <v>2360</v>
      </c>
      <c r="F1120" s="1" t="n">
        <v>2390</v>
      </c>
      <c r="G1120" s="1" t="n">
        <v>9125400</v>
      </c>
      <c r="H1120" s="0" t="n">
        <f aca="false">(D1120+E1120)/2</f>
        <v>2415</v>
      </c>
      <c r="I1120" s="0" t="n">
        <f aca="false">H1120*G1120/1000000</f>
        <v>22037.841</v>
      </c>
      <c r="P1120" s="0" t="n">
        <f aca="false">IF(F1120&gt;C1120,1,0)</f>
        <v>0</v>
      </c>
    </row>
    <row r="1121" customFormat="false" ht="13.8" hidden="false" customHeight="false" outlineLevel="0" collapsed="false">
      <c r="A1121" s="0" t="s">
        <v>1173</v>
      </c>
      <c r="B1121" s="1" t="s">
        <v>1164</v>
      </c>
      <c r="C1121" s="1" t="n">
        <v>2430</v>
      </c>
      <c r="D1121" s="1" t="n">
        <v>2440</v>
      </c>
      <c r="E1121" s="1" t="n">
        <v>2380</v>
      </c>
      <c r="F1121" s="1" t="n">
        <v>2440</v>
      </c>
      <c r="G1121" s="1" t="n">
        <v>10841000</v>
      </c>
      <c r="H1121" s="0" t="n">
        <f aca="false">(D1121+E1121)/2</f>
        <v>2410</v>
      </c>
      <c r="I1121" s="0" t="n">
        <f aca="false">H1121*G1121/1000000</f>
        <v>26126.81</v>
      </c>
      <c r="P1121" s="0" t="n">
        <f aca="false">IF(F1121&gt;C1121,1,0)</f>
        <v>1</v>
      </c>
    </row>
    <row r="1122" customFormat="false" ht="13.8" hidden="false" customHeight="false" outlineLevel="0" collapsed="false">
      <c r="A1122" s="0" t="s">
        <v>1174</v>
      </c>
      <c r="B1122" s="1" t="s">
        <v>1164</v>
      </c>
      <c r="C1122" s="1" t="n">
        <v>2400</v>
      </c>
      <c r="D1122" s="1" t="n">
        <v>2420</v>
      </c>
      <c r="E1122" s="1" t="n">
        <v>2390</v>
      </c>
      <c r="F1122" s="1" t="n">
        <v>2420</v>
      </c>
      <c r="G1122" s="1" t="n">
        <v>5964400</v>
      </c>
      <c r="H1122" s="0" t="n">
        <f aca="false">(D1122+E1122)/2</f>
        <v>2405</v>
      </c>
      <c r="I1122" s="0" t="n">
        <f aca="false">H1122*G1122/1000000</f>
        <v>14344.382</v>
      </c>
      <c r="P1122" s="0" t="n">
        <f aca="false">IF(F1122&gt;C1122,1,0)</f>
        <v>1</v>
      </c>
    </row>
    <row r="1123" customFormat="false" ht="13.8" hidden="false" customHeight="false" outlineLevel="0" collapsed="false">
      <c r="A1123" s="0" t="s">
        <v>1175</v>
      </c>
      <c r="B1123" s="1" t="s">
        <v>1164</v>
      </c>
      <c r="C1123" s="1" t="n">
        <v>2440</v>
      </c>
      <c r="D1123" s="1" t="n">
        <v>2450</v>
      </c>
      <c r="E1123" s="1" t="n">
        <v>2350</v>
      </c>
      <c r="F1123" s="1" t="n">
        <v>2410</v>
      </c>
      <c r="G1123" s="1" t="n">
        <v>9240800</v>
      </c>
      <c r="H1123" s="0" t="n">
        <f aca="false">(D1123+E1123)/2</f>
        <v>2400</v>
      </c>
      <c r="I1123" s="0" t="n">
        <f aca="false">H1123*G1123/1000000</f>
        <v>22177.92</v>
      </c>
      <c r="P1123" s="0" t="n">
        <f aca="false">IF(F1123&gt;C1123,1,0)</f>
        <v>0</v>
      </c>
    </row>
    <row r="1124" customFormat="false" ht="13.8" hidden="false" customHeight="false" outlineLevel="0" collapsed="false">
      <c r="A1124" s="0" t="s">
        <v>1176</v>
      </c>
      <c r="B1124" s="1" t="s">
        <v>1164</v>
      </c>
      <c r="C1124" s="1" t="n">
        <v>2400</v>
      </c>
      <c r="D1124" s="1" t="n">
        <v>2450</v>
      </c>
      <c r="E1124" s="1" t="n">
        <v>2400</v>
      </c>
      <c r="F1124" s="1" t="n">
        <v>2410</v>
      </c>
      <c r="G1124" s="1" t="n">
        <v>8842100</v>
      </c>
      <c r="H1124" s="0" t="n">
        <f aca="false">(D1124+E1124)/2</f>
        <v>2425</v>
      </c>
      <c r="I1124" s="0" t="n">
        <f aca="false">H1124*G1124/1000000</f>
        <v>21442.0925</v>
      </c>
      <c r="P1124" s="0" t="n">
        <f aca="false">IF(F1124&gt;C1124,1,0)</f>
        <v>1</v>
      </c>
    </row>
    <row r="1125" customFormat="false" ht="13.8" hidden="false" customHeight="false" outlineLevel="0" collapsed="false">
      <c r="A1125" s="0" t="s">
        <v>1177</v>
      </c>
      <c r="B1125" s="1" t="s">
        <v>1164</v>
      </c>
      <c r="C1125" s="1" t="n">
        <v>2320</v>
      </c>
      <c r="D1125" s="1" t="n">
        <v>2420</v>
      </c>
      <c r="E1125" s="1" t="n">
        <v>2320</v>
      </c>
      <c r="F1125" s="1" t="n">
        <v>2390</v>
      </c>
      <c r="G1125" s="1" t="n">
        <v>15249200</v>
      </c>
      <c r="H1125" s="0" t="n">
        <f aca="false">(D1125+E1125)/2</f>
        <v>2370</v>
      </c>
      <c r="I1125" s="0" t="n">
        <f aca="false">H1125*G1125/1000000</f>
        <v>36140.604</v>
      </c>
      <c r="P1125" s="0" t="n">
        <f aca="false">IF(F1125&gt;C1125,1,0)</f>
        <v>1</v>
      </c>
    </row>
    <row r="1126" customFormat="false" ht="13.8" hidden="false" customHeight="false" outlineLevel="0" collapsed="false">
      <c r="A1126" s="0" t="s">
        <v>1178</v>
      </c>
      <c r="B1126" s="1" t="s">
        <v>1164</v>
      </c>
      <c r="C1126" s="1" t="n">
        <v>2350</v>
      </c>
      <c r="D1126" s="1" t="n">
        <v>2360</v>
      </c>
      <c r="E1126" s="1" t="n">
        <v>2310</v>
      </c>
      <c r="F1126" s="1" t="n">
        <v>2310</v>
      </c>
      <c r="G1126" s="1" t="n">
        <v>4429200</v>
      </c>
      <c r="H1126" s="0" t="n">
        <f aca="false">(D1126+E1126)/2</f>
        <v>2335</v>
      </c>
      <c r="I1126" s="0" t="n">
        <f aca="false">H1126*G1126/1000000</f>
        <v>10342.182</v>
      </c>
      <c r="P1126" s="0" t="n">
        <f aca="false">IF(F1126&gt;C1126,1,0)</f>
        <v>0</v>
      </c>
    </row>
    <row r="1127" customFormat="false" ht="13.8" hidden="false" customHeight="false" outlineLevel="0" collapsed="false">
      <c r="A1127" s="0" t="s">
        <v>1179</v>
      </c>
      <c r="B1127" s="1" t="s">
        <v>1164</v>
      </c>
      <c r="C1127" s="1" t="n">
        <v>2340</v>
      </c>
      <c r="D1127" s="1" t="n">
        <v>2350</v>
      </c>
      <c r="E1127" s="1" t="n">
        <v>2310</v>
      </c>
      <c r="F1127" s="1" t="n">
        <v>2310</v>
      </c>
      <c r="G1127" s="1" t="n">
        <v>3505700</v>
      </c>
      <c r="H1127" s="0" t="n">
        <f aca="false">(D1127+E1127)/2</f>
        <v>2330</v>
      </c>
      <c r="I1127" s="0" t="n">
        <f aca="false">H1127*G1127/1000000</f>
        <v>8168.281</v>
      </c>
      <c r="P1127" s="0" t="n">
        <f aca="false">IF(F1127&gt;C1127,1,0)</f>
        <v>0</v>
      </c>
    </row>
    <row r="1128" customFormat="false" ht="13.8" hidden="false" customHeight="false" outlineLevel="0" collapsed="false">
      <c r="A1128" s="0" t="s">
        <v>1180</v>
      </c>
      <c r="B1128" s="1" t="s">
        <v>1164</v>
      </c>
      <c r="C1128" s="1" t="n">
        <v>2300</v>
      </c>
      <c r="D1128" s="1" t="n">
        <v>2350</v>
      </c>
      <c r="E1128" s="1" t="n">
        <v>2290</v>
      </c>
      <c r="F1128" s="1" t="n">
        <v>2340</v>
      </c>
      <c r="G1128" s="1" t="n">
        <v>3567800</v>
      </c>
      <c r="H1128" s="0" t="n">
        <f aca="false">(D1128+E1128)/2</f>
        <v>2320</v>
      </c>
      <c r="I1128" s="0" t="n">
        <f aca="false">H1128*G1128/1000000</f>
        <v>8277.296</v>
      </c>
      <c r="P1128" s="0" t="n">
        <f aca="false">IF(F1128&gt;C1128,1,0)</f>
        <v>1</v>
      </c>
    </row>
    <row r="1129" customFormat="false" ht="13.8" hidden="false" customHeight="false" outlineLevel="0" collapsed="false">
      <c r="A1129" s="0" t="s">
        <v>1181</v>
      </c>
      <c r="B1129" s="1" t="s">
        <v>1164</v>
      </c>
      <c r="C1129" s="1" t="n">
        <v>2240</v>
      </c>
      <c r="D1129" s="1" t="n">
        <v>2360</v>
      </c>
      <c r="E1129" s="1" t="n">
        <v>2220</v>
      </c>
      <c r="F1129" s="1" t="n">
        <v>2300</v>
      </c>
      <c r="G1129" s="1" t="n">
        <v>17654800</v>
      </c>
      <c r="H1129" s="0" t="n">
        <f aca="false">(D1129+E1129)/2</f>
        <v>2290</v>
      </c>
      <c r="I1129" s="0" t="n">
        <f aca="false">H1129*G1129/1000000</f>
        <v>40429.492</v>
      </c>
      <c r="P1129" s="0" t="n">
        <f aca="false">IF(F1129&gt;C1129,1,0)</f>
        <v>1</v>
      </c>
    </row>
    <row r="1130" customFormat="false" ht="13.8" hidden="false" customHeight="false" outlineLevel="0" collapsed="false">
      <c r="A1130" s="0" t="s">
        <v>1182</v>
      </c>
      <c r="B1130" s="1" t="s">
        <v>1164</v>
      </c>
      <c r="C1130" s="1" t="n">
        <v>2200</v>
      </c>
      <c r="D1130" s="1" t="n">
        <v>2250</v>
      </c>
      <c r="E1130" s="1" t="n">
        <v>2160</v>
      </c>
      <c r="F1130" s="1" t="n">
        <v>2250</v>
      </c>
      <c r="G1130" s="1" t="n">
        <v>12987000</v>
      </c>
      <c r="H1130" s="0" t="n">
        <f aca="false">(D1130+E1130)/2</f>
        <v>2205</v>
      </c>
      <c r="I1130" s="0" t="n">
        <f aca="false">H1130*G1130/1000000</f>
        <v>28636.335</v>
      </c>
      <c r="P1130" s="0" t="n">
        <f aca="false">IF(F1130&gt;C1130,1,0)</f>
        <v>1</v>
      </c>
    </row>
    <row r="1131" customFormat="false" ht="13.8" hidden="false" customHeight="false" outlineLevel="0" collapsed="false">
      <c r="A1131" s="0" t="s">
        <v>1183</v>
      </c>
      <c r="B1131" s="1" t="s">
        <v>1164</v>
      </c>
      <c r="C1131" s="1" t="n">
        <v>2070</v>
      </c>
      <c r="D1131" s="1" t="n">
        <v>2150</v>
      </c>
      <c r="E1131" s="1" t="n">
        <v>1980</v>
      </c>
      <c r="F1131" s="1" t="n">
        <v>2130</v>
      </c>
      <c r="G1131" s="1" t="n">
        <v>10425000</v>
      </c>
      <c r="H1131" s="0" t="n">
        <f aca="false">(D1131+E1131)/2</f>
        <v>2065</v>
      </c>
      <c r="I1131" s="0" t="n">
        <f aca="false">H1131*G1131/1000000</f>
        <v>21527.625</v>
      </c>
      <c r="P1131" s="0" t="n">
        <f aca="false">IF(F1131&gt;C1131,1,0)</f>
        <v>1</v>
      </c>
    </row>
    <row r="1132" customFormat="false" ht="13.8" hidden="false" customHeight="false" outlineLevel="0" collapsed="false">
      <c r="A1132" s="0" t="s">
        <v>1184</v>
      </c>
      <c r="B1132" s="1" t="s">
        <v>1164</v>
      </c>
      <c r="C1132" s="1" t="n">
        <v>2150</v>
      </c>
      <c r="D1132" s="1" t="n">
        <v>2150</v>
      </c>
      <c r="E1132" s="1" t="n">
        <v>2080</v>
      </c>
      <c r="F1132" s="1" t="n">
        <v>2080</v>
      </c>
      <c r="G1132" s="1" t="n">
        <v>4262600</v>
      </c>
      <c r="H1132" s="0" t="n">
        <f aca="false">(D1132+E1132)/2</f>
        <v>2115</v>
      </c>
      <c r="I1132" s="0" t="n">
        <f aca="false">H1132*G1132/1000000</f>
        <v>9015.399</v>
      </c>
      <c r="P1132" s="0" t="n">
        <f aca="false">IF(F1132&gt;C1132,1,0)</f>
        <v>0</v>
      </c>
    </row>
    <row r="1133" customFormat="false" ht="13.8" hidden="false" customHeight="false" outlineLevel="0" collapsed="false">
      <c r="A1133" s="0" t="s">
        <v>1185</v>
      </c>
      <c r="B1133" s="1" t="s">
        <v>1164</v>
      </c>
      <c r="C1133" s="1" t="n">
        <v>2150</v>
      </c>
      <c r="D1133" s="1" t="n">
        <v>2170</v>
      </c>
      <c r="E1133" s="1" t="n">
        <v>2140</v>
      </c>
      <c r="F1133" s="1" t="n">
        <v>2150</v>
      </c>
      <c r="G1133" s="1" t="n">
        <v>1433700</v>
      </c>
      <c r="H1133" s="0" t="n">
        <f aca="false">(D1133+E1133)/2</f>
        <v>2155</v>
      </c>
      <c r="I1133" s="0" t="n">
        <f aca="false">H1133*G1133/1000000</f>
        <v>3089.6235</v>
      </c>
      <c r="P1133" s="0" t="n">
        <f aca="false">IF(F1133&gt;C1133,1,0)</f>
        <v>0</v>
      </c>
    </row>
    <row r="1134" customFormat="false" ht="13.8" hidden="false" customHeight="false" outlineLevel="0" collapsed="false">
      <c r="A1134" s="0" t="s">
        <v>1186</v>
      </c>
      <c r="B1134" s="1" t="s">
        <v>1164</v>
      </c>
      <c r="C1134" s="1" t="n">
        <v>2180</v>
      </c>
      <c r="D1134" s="1" t="n">
        <v>2180</v>
      </c>
      <c r="E1134" s="1" t="n">
        <v>2130</v>
      </c>
      <c r="F1134" s="1" t="n">
        <v>2150</v>
      </c>
      <c r="G1134" s="1" t="n">
        <v>3997900</v>
      </c>
      <c r="H1134" s="0" t="n">
        <f aca="false">(D1134+E1134)/2</f>
        <v>2155</v>
      </c>
      <c r="I1134" s="0" t="n">
        <f aca="false">H1134*G1134/1000000</f>
        <v>8615.4745</v>
      </c>
      <c r="P1134" s="0" t="n">
        <f aca="false">IF(F1134&gt;C1134,1,0)</f>
        <v>0</v>
      </c>
    </row>
    <row r="1135" customFormat="false" ht="13.8" hidden="false" customHeight="false" outlineLevel="0" collapsed="false">
      <c r="A1135" s="0" t="s">
        <v>1187</v>
      </c>
      <c r="B1135" s="1" t="s">
        <v>1164</v>
      </c>
      <c r="C1135" s="1" t="n">
        <v>2200</v>
      </c>
      <c r="D1135" s="1" t="n">
        <v>2200</v>
      </c>
      <c r="E1135" s="1" t="n">
        <v>2150</v>
      </c>
      <c r="F1135" s="1" t="n">
        <v>2180</v>
      </c>
      <c r="G1135" s="1" t="n">
        <v>5889700</v>
      </c>
      <c r="H1135" s="0" t="n">
        <f aca="false">(D1135+E1135)/2</f>
        <v>2175</v>
      </c>
      <c r="I1135" s="0" t="n">
        <f aca="false">H1135*G1135/1000000</f>
        <v>12810.0975</v>
      </c>
      <c r="P1135" s="0" t="n">
        <f aca="false">IF(F1135&gt;C1135,1,0)</f>
        <v>0</v>
      </c>
    </row>
    <row r="1136" customFormat="false" ht="13.8" hidden="false" customHeight="false" outlineLevel="0" collapsed="false">
      <c r="A1136" s="0" t="s">
        <v>1188</v>
      </c>
      <c r="B1136" s="1" t="s">
        <v>1164</v>
      </c>
      <c r="C1136" s="1" t="n">
        <v>2120</v>
      </c>
      <c r="D1136" s="1" t="n">
        <v>2200</v>
      </c>
      <c r="E1136" s="1" t="n">
        <v>2110</v>
      </c>
      <c r="F1136" s="1" t="n">
        <v>2200</v>
      </c>
      <c r="G1136" s="1" t="n">
        <v>10738000</v>
      </c>
      <c r="H1136" s="0" t="n">
        <f aca="false">(D1136+E1136)/2</f>
        <v>2155</v>
      </c>
      <c r="I1136" s="0" t="n">
        <f aca="false">H1136*G1136/1000000</f>
        <v>23140.39</v>
      </c>
      <c r="P1136" s="0" t="n">
        <f aca="false">IF(F1136&gt;C1136,1,0)</f>
        <v>1</v>
      </c>
    </row>
    <row r="1137" customFormat="false" ht="13.8" hidden="false" customHeight="false" outlineLevel="0" collapsed="false">
      <c r="A1137" s="0" t="s">
        <v>1189</v>
      </c>
      <c r="B1137" s="1" t="s">
        <v>1164</v>
      </c>
      <c r="C1137" s="1" t="n">
        <v>2070</v>
      </c>
      <c r="D1137" s="1" t="n">
        <v>2100</v>
      </c>
      <c r="E1137" s="1" t="n">
        <v>2070</v>
      </c>
      <c r="F1137" s="1" t="n">
        <v>2100</v>
      </c>
      <c r="G1137" s="1" t="n">
        <v>3570200</v>
      </c>
      <c r="H1137" s="0" t="n">
        <f aca="false">(D1137+E1137)/2</f>
        <v>2085</v>
      </c>
      <c r="I1137" s="0" t="n">
        <f aca="false">H1137*G1137/1000000</f>
        <v>7443.867</v>
      </c>
      <c r="P1137" s="0" t="n">
        <f aca="false">IF(F1137&gt;C1137,1,0)</f>
        <v>1</v>
      </c>
    </row>
    <row r="1138" customFormat="false" ht="13.8" hidden="false" customHeight="false" outlineLevel="0" collapsed="false">
      <c r="A1138" s="0" t="s">
        <v>1190</v>
      </c>
      <c r="B1138" s="1" t="s">
        <v>1164</v>
      </c>
      <c r="C1138" s="1" t="n">
        <v>2090</v>
      </c>
      <c r="D1138" s="1" t="n">
        <v>2100</v>
      </c>
      <c r="E1138" s="1" t="n">
        <v>2070</v>
      </c>
      <c r="F1138" s="1" t="n">
        <v>2070</v>
      </c>
      <c r="G1138" s="1" t="n">
        <v>2506400</v>
      </c>
      <c r="H1138" s="0" t="n">
        <f aca="false">(D1138+E1138)/2</f>
        <v>2085</v>
      </c>
      <c r="I1138" s="0" t="n">
        <f aca="false">H1138*G1138/1000000</f>
        <v>5225.844</v>
      </c>
      <c r="P1138" s="0" t="n">
        <f aca="false">IF(F1138&gt;C1138,1,0)</f>
        <v>0</v>
      </c>
    </row>
    <row r="1139" customFormat="false" ht="13.8" hidden="false" customHeight="false" outlineLevel="0" collapsed="false">
      <c r="A1139" s="0" t="s">
        <v>1191</v>
      </c>
      <c r="B1139" s="1" t="s">
        <v>1164</v>
      </c>
      <c r="C1139" s="1" t="n">
        <v>2100</v>
      </c>
      <c r="D1139" s="1" t="n">
        <v>2100</v>
      </c>
      <c r="E1139" s="1" t="n">
        <v>2060</v>
      </c>
      <c r="F1139" s="1" t="n">
        <v>2070</v>
      </c>
      <c r="G1139" s="1" t="n">
        <v>4177500</v>
      </c>
      <c r="H1139" s="0" t="n">
        <f aca="false">(D1139+E1139)/2</f>
        <v>2080</v>
      </c>
      <c r="I1139" s="0" t="n">
        <f aca="false">H1139*G1139/1000000</f>
        <v>8689.2</v>
      </c>
      <c r="P1139" s="0" t="n">
        <f aca="false">IF(F1139&gt;C1139,1,0)</f>
        <v>0</v>
      </c>
    </row>
    <row r="1140" customFormat="false" ht="13.8" hidden="false" customHeight="false" outlineLevel="0" collapsed="false">
      <c r="A1140" s="0" t="s">
        <v>1192</v>
      </c>
      <c r="B1140" s="1" t="s">
        <v>1164</v>
      </c>
      <c r="C1140" s="1" t="n">
        <v>2070</v>
      </c>
      <c r="D1140" s="1" t="n">
        <v>2100</v>
      </c>
      <c r="E1140" s="1" t="n">
        <v>2060</v>
      </c>
      <c r="F1140" s="1" t="n">
        <v>2060</v>
      </c>
      <c r="G1140" s="1" t="n">
        <v>5887500</v>
      </c>
      <c r="H1140" s="0" t="n">
        <f aca="false">(D1140+E1140)/2</f>
        <v>2080</v>
      </c>
      <c r="I1140" s="0" t="n">
        <f aca="false">H1140*G1140/1000000</f>
        <v>12246</v>
      </c>
      <c r="P1140" s="0" t="n">
        <f aca="false">IF(F1140&gt;C1140,1,0)</f>
        <v>0</v>
      </c>
    </row>
    <row r="1141" customFormat="false" ht="13.8" hidden="false" customHeight="false" outlineLevel="0" collapsed="false">
      <c r="A1141" s="0" t="s">
        <v>1193</v>
      </c>
      <c r="B1141" s="1" t="s">
        <v>1164</v>
      </c>
      <c r="C1141" s="1" t="n">
        <v>2080</v>
      </c>
      <c r="D1141" s="1" t="n">
        <v>2110</v>
      </c>
      <c r="E1141" s="1" t="n">
        <v>2040</v>
      </c>
      <c r="F1141" s="1" t="n">
        <v>2100</v>
      </c>
      <c r="G1141" s="1" t="n">
        <v>5944700</v>
      </c>
      <c r="H1141" s="0" t="n">
        <f aca="false">(D1141+E1141)/2</f>
        <v>2075</v>
      </c>
      <c r="I1141" s="0" t="n">
        <f aca="false">H1141*G1141/1000000</f>
        <v>12335.2525</v>
      </c>
      <c r="P1141" s="0" t="n">
        <f aca="false">IF(F1141&gt;C1141,1,0)</f>
        <v>1</v>
      </c>
    </row>
    <row r="1142" customFormat="false" ht="13.8" hidden="false" customHeight="false" outlineLevel="0" collapsed="false">
      <c r="A1142" s="0" t="s">
        <v>1194</v>
      </c>
      <c r="B1142" s="1" t="s">
        <v>1195</v>
      </c>
      <c r="C1142" s="1" t="n">
        <v>264</v>
      </c>
      <c r="D1142" s="1" t="n">
        <v>270</v>
      </c>
      <c r="E1142" s="1" t="n">
        <v>258</v>
      </c>
      <c r="F1142" s="1" t="n">
        <v>260</v>
      </c>
      <c r="G1142" s="1" t="n">
        <v>782000</v>
      </c>
      <c r="H1142" s="0" t="n">
        <f aca="false">(D1142+E1142)/2</f>
        <v>264</v>
      </c>
      <c r="I1142" s="0" t="n">
        <f aca="false">H1142*G1142/1000000</f>
        <v>206.448</v>
      </c>
      <c r="J1142" s="0" t="n">
        <f aca="false">SUM(I1142:I1171)</f>
        <v>20494.5862</v>
      </c>
      <c r="K1142" s="0" t="n">
        <f aca="false">AVERAGE(I1142:I1171)</f>
        <v>683.152873333333</v>
      </c>
      <c r="L1142" s="0" t="n">
        <f aca="false">AVERAGE(G1142:G1171)</f>
        <v>2572606.66666667</v>
      </c>
      <c r="M1142" s="0" t="n">
        <f aca="false">_xlfn.STDEV.S(G1142:G1171)/L1142</f>
        <v>2.76248531821593</v>
      </c>
      <c r="N1142" s="0" t="n">
        <f aca="false">MIN(I1142:I1171)</f>
        <v>52.5375</v>
      </c>
      <c r="O1142" s="0" t="n">
        <f aca="false">MAX(I1142:I1171)</f>
        <v>9768.385</v>
      </c>
      <c r="P1142" s="0" t="n">
        <f aca="false">IF(F1142&gt;C1142,1,0)</f>
        <v>0</v>
      </c>
      <c r="Q1142" s="0" t="n">
        <f aca="false">SUM(P1142:P1171)</f>
        <v>15</v>
      </c>
    </row>
    <row r="1143" customFormat="false" ht="13.8" hidden="false" customHeight="false" outlineLevel="0" collapsed="false">
      <c r="A1143" s="0" t="s">
        <v>1196</v>
      </c>
      <c r="B1143" s="1" t="s">
        <v>1195</v>
      </c>
      <c r="C1143" s="1" t="n">
        <v>268</v>
      </c>
      <c r="D1143" s="1" t="n">
        <v>270</v>
      </c>
      <c r="E1143" s="1" t="n">
        <v>264</v>
      </c>
      <c r="F1143" s="1" t="n">
        <v>264</v>
      </c>
      <c r="G1143" s="1" t="n">
        <v>913000</v>
      </c>
      <c r="H1143" s="0" t="n">
        <f aca="false">(D1143+E1143)/2</f>
        <v>267</v>
      </c>
      <c r="I1143" s="0" t="n">
        <f aca="false">H1143*G1143/1000000</f>
        <v>243.771</v>
      </c>
      <c r="P1143" s="0" t="n">
        <f aca="false">IF(F1143&gt;C1143,1,0)</f>
        <v>0</v>
      </c>
    </row>
    <row r="1144" customFormat="false" ht="13.8" hidden="false" customHeight="false" outlineLevel="0" collapsed="false">
      <c r="A1144" s="0" t="s">
        <v>1197</v>
      </c>
      <c r="B1144" s="1" t="s">
        <v>1195</v>
      </c>
      <c r="C1144" s="1" t="n">
        <v>270</v>
      </c>
      <c r="D1144" s="1" t="n">
        <v>278</v>
      </c>
      <c r="E1144" s="1" t="n">
        <v>264</v>
      </c>
      <c r="F1144" s="1" t="n">
        <v>266</v>
      </c>
      <c r="G1144" s="1" t="n">
        <v>1360100</v>
      </c>
      <c r="H1144" s="0" t="n">
        <f aca="false">(D1144+E1144)/2</f>
        <v>271</v>
      </c>
      <c r="I1144" s="0" t="n">
        <f aca="false">H1144*G1144/1000000</f>
        <v>368.5871</v>
      </c>
      <c r="P1144" s="0" t="n">
        <f aca="false">IF(F1144&gt;C1144,1,0)</f>
        <v>0</v>
      </c>
    </row>
    <row r="1145" customFormat="false" ht="13.8" hidden="false" customHeight="false" outlineLevel="0" collapsed="false">
      <c r="A1145" s="0" t="s">
        <v>1198</v>
      </c>
      <c r="B1145" s="1" t="s">
        <v>1195</v>
      </c>
      <c r="C1145" s="1" t="n">
        <v>260</v>
      </c>
      <c r="D1145" s="1" t="n">
        <v>274</v>
      </c>
      <c r="E1145" s="1" t="n">
        <v>258</v>
      </c>
      <c r="F1145" s="1" t="n">
        <v>266</v>
      </c>
      <c r="G1145" s="1" t="n">
        <v>2729200</v>
      </c>
      <c r="H1145" s="0" t="n">
        <f aca="false">(D1145+E1145)/2</f>
        <v>266</v>
      </c>
      <c r="I1145" s="0" t="n">
        <f aca="false">H1145*G1145/1000000</f>
        <v>725.9672</v>
      </c>
      <c r="P1145" s="0" t="n">
        <f aca="false">IF(F1145&gt;C1145,1,0)</f>
        <v>1</v>
      </c>
    </row>
    <row r="1146" customFormat="false" ht="13.8" hidden="false" customHeight="false" outlineLevel="0" collapsed="false">
      <c r="A1146" s="0" t="s">
        <v>1199</v>
      </c>
      <c r="B1146" s="1" t="s">
        <v>1195</v>
      </c>
      <c r="C1146" s="1" t="n">
        <v>248</v>
      </c>
      <c r="D1146" s="1" t="n">
        <v>264</v>
      </c>
      <c r="E1146" s="1" t="n">
        <v>248</v>
      </c>
      <c r="F1146" s="1" t="n">
        <v>260</v>
      </c>
      <c r="G1146" s="1" t="n">
        <v>1671700</v>
      </c>
      <c r="H1146" s="0" t="n">
        <f aca="false">(D1146+E1146)/2</f>
        <v>256</v>
      </c>
      <c r="I1146" s="0" t="n">
        <f aca="false">H1146*G1146/1000000</f>
        <v>427.9552</v>
      </c>
      <c r="P1146" s="0" t="n">
        <f aca="false">IF(F1146&gt;C1146,1,0)</f>
        <v>1</v>
      </c>
    </row>
    <row r="1147" customFormat="false" ht="13.8" hidden="false" customHeight="false" outlineLevel="0" collapsed="false">
      <c r="A1147" s="0" t="s">
        <v>1200</v>
      </c>
      <c r="B1147" s="1" t="s">
        <v>1195</v>
      </c>
      <c r="C1147" s="1" t="n">
        <v>258</v>
      </c>
      <c r="D1147" s="1" t="n">
        <v>264</v>
      </c>
      <c r="E1147" s="1" t="n">
        <v>252</v>
      </c>
      <c r="F1147" s="1" t="n">
        <v>258</v>
      </c>
      <c r="G1147" s="1" t="n">
        <v>2286200</v>
      </c>
      <c r="H1147" s="0" t="n">
        <f aca="false">(D1147+E1147)/2</f>
        <v>258</v>
      </c>
      <c r="I1147" s="0" t="n">
        <f aca="false">H1147*G1147/1000000</f>
        <v>589.8396</v>
      </c>
      <c r="P1147" s="0" t="n">
        <f aca="false">IF(F1147&gt;C1147,1,0)</f>
        <v>0</v>
      </c>
    </row>
    <row r="1148" customFormat="false" ht="13.8" hidden="false" customHeight="false" outlineLevel="0" collapsed="false">
      <c r="A1148" s="0" t="s">
        <v>1201</v>
      </c>
      <c r="B1148" s="1" t="s">
        <v>1195</v>
      </c>
      <c r="C1148" s="1" t="n">
        <v>284</v>
      </c>
      <c r="D1148" s="1" t="n">
        <v>290</v>
      </c>
      <c r="E1148" s="1" t="n">
        <v>252</v>
      </c>
      <c r="F1148" s="1" t="n">
        <v>256</v>
      </c>
      <c r="G1148" s="1" t="n">
        <v>19312900</v>
      </c>
      <c r="H1148" s="0" t="n">
        <f aca="false">(D1148+E1148)/2</f>
        <v>271</v>
      </c>
      <c r="I1148" s="0" t="n">
        <f aca="false">H1148*G1148/1000000</f>
        <v>5233.7959</v>
      </c>
      <c r="P1148" s="0" t="n">
        <f aca="false">IF(F1148&gt;C1148,1,0)</f>
        <v>0</v>
      </c>
    </row>
    <row r="1149" customFormat="false" ht="13.8" hidden="false" customHeight="false" outlineLevel="0" collapsed="false">
      <c r="A1149" s="0" t="s">
        <v>1202</v>
      </c>
      <c r="B1149" s="1" t="s">
        <v>1195</v>
      </c>
      <c r="C1149" s="1" t="n">
        <v>246</v>
      </c>
      <c r="D1149" s="1" t="n">
        <v>304</v>
      </c>
      <c r="E1149" s="1" t="n">
        <v>246</v>
      </c>
      <c r="F1149" s="1" t="n">
        <v>282</v>
      </c>
      <c r="G1149" s="1" t="n">
        <v>35521400</v>
      </c>
      <c r="H1149" s="0" t="n">
        <f aca="false">(D1149+E1149)/2</f>
        <v>275</v>
      </c>
      <c r="I1149" s="0" t="n">
        <f aca="false">H1149*G1149/1000000</f>
        <v>9768.385</v>
      </c>
      <c r="P1149" s="0" t="n">
        <f aca="false">IF(F1149&gt;C1149,1,0)</f>
        <v>1</v>
      </c>
    </row>
    <row r="1150" customFormat="false" ht="13.8" hidden="false" customHeight="false" outlineLevel="0" collapsed="false">
      <c r="A1150" s="0" t="s">
        <v>1203</v>
      </c>
      <c r="B1150" s="1" t="s">
        <v>1195</v>
      </c>
      <c r="C1150" s="1" t="n">
        <v>240</v>
      </c>
      <c r="D1150" s="1" t="n">
        <v>250</v>
      </c>
      <c r="E1150" s="1" t="n">
        <v>240</v>
      </c>
      <c r="F1150" s="1" t="n">
        <v>244</v>
      </c>
      <c r="G1150" s="1" t="n">
        <v>1499600</v>
      </c>
      <c r="H1150" s="0" t="n">
        <f aca="false">(D1150+E1150)/2</f>
        <v>245</v>
      </c>
      <c r="I1150" s="0" t="n">
        <f aca="false">H1150*G1150/1000000</f>
        <v>367.402</v>
      </c>
      <c r="P1150" s="0" t="n">
        <f aca="false">IF(F1150&gt;C1150,1,0)</f>
        <v>1</v>
      </c>
    </row>
    <row r="1151" customFormat="false" ht="13.8" hidden="false" customHeight="false" outlineLevel="0" collapsed="false">
      <c r="A1151" s="0" t="s">
        <v>1204</v>
      </c>
      <c r="B1151" s="1" t="s">
        <v>1195</v>
      </c>
      <c r="C1151" s="1" t="n">
        <v>232</v>
      </c>
      <c r="D1151" s="1" t="n">
        <v>240</v>
      </c>
      <c r="E1151" s="1" t="n">
        <v>232</v>
      </c>
      <c r="F1151" s="1" t="n">
        <v>236</v>
      </c>
      <c r="G1151" s="1" t="n">
        <v>1085300</v>
      </c>
      <c r="H1151" s="0" t="n">
        <f aca="false">(D1151+E1151)/2</f>
        <v>236</v>
      </c>
      <c r="I1151" s="0" t="n">
        <f aca="false">H1151*G1151/1000000</f>
        <v>256.1308</v>
      </c>
      <c r="P1151" s="0" t="n">
        <f aca="false">IF(F1151&gt;C1151,1,0)</f>
        <v>1</v>
      </c>
    </row>
    <row r="1152" customFormat="false" ht="13.8" hidden="false" customHeight="false" outlineLevel="0" collapsed="false">
      <c r="A1152" s="0" t="s">
        <v>1205</v>
      </c>
      <c r="B1152" s="1" t="s">
        <v>1195</v>
      </c>
      <c r="C1152" s="1" t="n">
        <v>230</v>
      </c>
      <c r="D1152" s="1" t="n">
        <v>234</v>
      </c>
      <c r="E1152" s="1" t="n">
        <v>228</v>
      </c>
      <c r="F1152" s="1" t="n">
        <v>232</v>
      </c>
      <c r="G1152" s="1" t="n">
        <v>263700</v>
      </c>
      <c r="H1152" s="0" t="n">
        <f aca="false">(D1152+E1152)/2</f>
        <v>231</v>
      </c>
      <c r="I1152" s="0" t="n">
        <f aca="false">H1152*G1152/1000000</f>
        <v>60.9147</v>
      </c>
      <c r="P1152" s="0" t="n">
        <f aca="false">IF(F1152&gt;C1152,1,0)</f>
        <v>1</v>
      </c>
    </row>
    <row r="1153" customFormat="false" ht="13.8" hidden="false" customHeight="false" outlineLevel="0" collapsed="false">
      <c r="A1153" s="0" t="s">
        <v>1206</v>
      </c>
      <c r="B1153" s="1" t="s">
        <v>1195</v>
      </c>
      <c r="C1153" s="1" t="n">
        <v>224</v>
      </c>
      <c r="D1153" s="1" t="n">
        <v>234</v>
      </c>
      <c r="E1153" s="1" t="n">
        <v>224</v>
      </c>
      <c r="F1153" s="1" t="n">
        <v>230</v>
      </c>
      <c r="G1153" s="1" t="n">
        <v>280000</v>
      </c>
      <c r="H1153" s="0" t="n">
        <f aca="false">(D1153+E1153)/2</f>
        <v>229</v>
      </c>
      <c r="I1153" s="0" t="n">
        <f aca="false">H1153*G1153/1000000</f>
        <v>64.12</v>
      </c>
      <c r="P1153" s="0" t="n">
        <f aca="false">IF(F1153&gt;C1153,1,0)</f>
        <v>1</v>
      </c>
    </row>
    <row r="1154" customFormat="false" ht="13.8" hidden="false" customHeight="false" outlineLevel="0" collapsed="false">
      <c r="A1154" s="0" t="s">
        <v>1207</v>
      </c>
      <c r="B1154" s="1" t="s">
        <v>1195</v>
      </c>
      <c r="C1154" s="1" t="n">
        <v>230</v>
      </c>
      <c r="D1154" s="1" t="n">
        <v>234</v>
      </c>
      <c r="E1154" s="1" t="n">
        <v>224</v>
      </c>
      <c r="F1154" s="1" t="n">
        <v>230</v>
      </c>
      <c r="G1154" s="1" t="n">
        <v>562200</v>
      </c>
      <c r="H1154" s="0" t="n">
        <f aca="false">(D1154+E1154)/2</f>
        <v>229</v>
      </c>
      <c r="I1154" s="0" t="n">
        <f aca="false">H1154*G1154/1000000</f>
        <v>128.7438</v>
      </c>
      <c r="P1154" s="0" t="n">
        <f aca="false">IF(F1154&gt;C1154,1,0)</f>
        <v>0</v>
      </c>
    </row>
    <row r="1155" customFormat="false" ht="13.8" hidden="false" customHeight="false" outlineLevel="0" collapsed="false">
      <c r="A1155" s="0" t="s">
        <v>1208</v>
      </c>
      <c r="B1155" s="1" t="s">
        <v>1195</v>
      </c>
      <c r="C1155" s="1" t="n">
        <v>216</v>
      </c>
      <c r="D1155" s="1" t="n">
        <v>234</v>
      </c>
      <c r="E1155" s="1" t="n">
        <v>216</v>
      </c>
      <c r="F1155" s="1" t="n">
        <v>230</v>
      </c>
      <c r="G1155" s="1" t="n">
        <v>233500</v>
      </c>
      <c r="H1155" s="0" t="n">
        <f aca="false">(D1155+E1155)/2</f>
        <v>225</v>
      </c>
      <c r="I1155" s="0" t="n">
        <f aca="false">H1155*G1155/1000000</f>
        <v>52.5375</v>
      </c>
      <c r="P1155" s="0" t="n">
        <f aca="false">IF(F1155&gt;C1155,1,0)</f>
        <v>1</v>
      </c>
    </row>
    <row r="1156" customFormat="false" ht="13.8" hidden="false" customHeight="false" outlineLevel="0" collapsed="false">
      <c r="A1156" s="0" t="s">
        <v>1209</v>
      </c>
      <c r="B1156" s="1" t="s">
        <v>1195</v>
      </c>
      <c r="C1156" s="1" t="n">
        <v>216</v>
      </c>
      <c r="D1156" s="1" t="n">
        <v>232</v>
      </c>
      <c r="E1156" s="1" t="n">
        <v>216</v>
      </c>
      <c r="F1156" s="1" t="n">
        <v>226</v>
      </c>
      <c r="G1156" s="1" t="n">
        <v>354600</v>
      </c>
      <c r="H1156" s="0" t="n">
        <f aca="false">(D1156+E1156)/2</f>
        <v>224</v>
      </c>
      <c r="I1156" s="0" t="n">
        <f aca="false">H1156*G1156/1000000</f>
        <v>79.4304</v>
      </c>
      <c r="P1156" s="0" t="n">
        <f aca="false">IF(F1156&gt;C1156,1,0)</f>
        <v>1</v>
      </c>
    </row>
    <row r="1157" customFormat="false" ht="13.8" hidden="false" customHeight="false" outlineLevel="0" collapsed="false">
      <c r="A1157" s="0" t="s">
        <v>1210</v>
      </c>
      <c r="B1157" s="1" t="s">
        <v>1195</v>
      </c>
      <c r="C1157" s="1" t="n">
        <v>222</v>
      </c>
      <c r="D1157" s="1" t="n">
        <v>232</v>
      </c>
      <c r="E1157" s="1" t="n">
        <v>222</v>
      </c>
      <c r="F1157" s="1" t="n">
        <v>226</v>
      </c>
      <c r="G1157" s="1" t="n">
        <v>260500</v>
      </c>
      <c r="H1157" s="0" t="n">
        <f aca="false">(D1157+E1157)/2</f>
        <v>227</v>
      </c>
      <c r="I1157" s="0" t="n">
        <f aca="false">H1157*G1157/1000000</f>
        <v>59.1335</v>
      </c>
      <c r="P1157" s="0" t="n">
        <f aca="false">IF(F1157&gt;C1157,1,0)</f>
        <v>1</v>
      </c>
    </row>
    <row r="1158" customFormat="false" ht="13.8" hidden="false" customHeight="false" outlineLevel="0" collapsed="false">
      <c r="A1158" s="0" t="s">
        <v>1211</v>
      </c>
      <c r="B1158" s="1" t="s">
        <v>1195</v>
      </c>
      <c r="C1158" s="1" t="n">
        <v>216</v>
      </c>
      <c r="D1158" s="1" t="n">
        <v>230</v>
      </c>
      <c r="E1158" s="1" t="n">
        <v>216</v>
      </c>
      <c r="F1158" s="1" t="n">
        <v>228</v>
      </c>
      <c r="G1158" s="1" t="n">
        <v>416900</v>
      </c>
      <c r="H1158" s="0" t="n">
        <f aca="false">(D1158+E1158)/2</f>
        <v>223</v>
      </c>
      <c r="I1158" s="0" t="n">
        <f aca="false">H1158*G1158/1000000</f>
        <v>92.9687</v>
      </c>
      <c r="P1158" s="0" t="n">
        <f aca="false">IF(F1158&gt;C1158,1,0)</f>
        <v>1</v>
      </c>
    </row>
    <row r="1159" customFormat="false" ht="13.8" hidden="false" customHeight="false" outlineLevel="0" collapsed="false">
      <c r="A1159" s="0" t="s">
        <v>1212</v>
      </c>
      <c r="B1159" s="1" t="s">
        <v>1195</v>
      </c>
      <c r="C1159" s="1" t="n">
        <v>218</v>
      </c>
      <c r="D1159" s="1" t="n">
        <v>230</v>
      </c>
      <c r="E1159" s="1" t="n">
        <v>218</v>
      </c>
      <c r="F1159" s="1" t="n">
        <v>226</v>
      </c>
      <c r="G1159" s="1" t="n">
        <v>508700</v>
      </c>
      <c r="H1159" s="0" t="n">
        <f aca="false">(D1159+E1159)/2</f>
        <v>224</v>
      </c>
      <c r="I1159" s="0" t="n">
        <f aca="false">H1159*G1159/1000000</f>
        <v>113.9488</v>
      </c>
      <c r="P1159" s="0" t="n">
        <f aca="false">IF(F1159&gt;C1159,1,0)</f>
        <v>1</v>
      </c>
    </row>
    <row r="1160" customFormat="false" ht="13.8" hidden="false" customHeight="false" outlineLevel="0" collapsed="false">
      <c r="A1160" s="0" t="s">
        <v>1213</v>
      </c>
      <c r="B1160" s="1" t="s">
        <v>1195</v>
      </c>
      <c r="C1160" s="1" t="n">
        <v>218</v>
      </c>
      <c r="D1160" s="1" t="n">
        <v>232</v>
      </c>
      <c r="E1160" s="1" t="n">
        <v>218</v>
      </c>
      <c r="F1160" s="1" t="n">
        <v>228</v>
      </c>
      <c r="G1160" s="1" t="n">
        <v>364100</v>
      </c>
      <c r="H1160" s="0" t="n">
        <f aca="false">(D1160+E1160)/2</f>
        <v>225</v>
      </c>
      <c r="I1160" s="0" t="n">
        <f aca="false">H1160*G1160/1000000</f>
        <v>81.9225</v>
      </c>
      <c r="P1160" s="0" t="n">
        <f aca="false">IF(F1160&gt;C1160,1,0)</f>
        <v>1</v>
      </c>
    </row>
    <row r="1161" customFormat="false" ht="13.8" hidden="false" customHeight="false" outlineLevel="0" collapsed="false">
      <c r="A1161" s="0" t="s">
        <v>1214</v>
      </c>
      <c r="B1161" s="1" t="s">
        <v>1195</v>
      </c>
      <c r="C1161" s="1" t="n">
        <v>230</v>
      </c>
      <c r="D1161" s="1" t="n">
        <v>238</v>
      </c>
      <c r="E1161" s="1" t="n">
        <v>228</v>
      </c>
      <c r="F1161" s="1" t="n">
        <v>228</v>
      </c>
      <c r="G1161" s="1" t="n">
        <v>650400</v>
      </c>
      <c r="H1161" s="0" t="n">
        <f aca="false">(D1161+E1161)/2</f>
        <v>233</v>
      </c>
      <c r="I1161" s="0" t="n">
        <f aca="false">H1161*G1161/1000000</f>
        <v>151.5432</v>
      </c>
      <c r="P1161" s="0" t="n">
        <f aca="false">IF(F1161&gt;C1161,1,0)</f>
        <v>0</v>
      </c>
    </row>
    <row r="1162" customFormat="false" ht="13.8" hidden="false" customHeight="false" outlineLevel="0" collapsed="false">
      <c r="A1162" s="0" t="s">
        <v>1215</v>
      </c>
      <c r="B1162" s="1" t="s">
        <v>1195</v>
      </c>
      <c r="C1162" s="1" t="n">
        <v>228</v>
      </c>
      <c r="D1162" s="1" t="n">
        <v>238</v>
      </c>
      <c r="E1162" s="1" t="n">
        <v>228</v>
      </c>
      <c r="F1162" s="1" t="n">
        <v>236</v>
      </c>
      <c r="G1162" s="1" t="n">
        <v>1225000</v>
      </c>
      <c r="H1162" s="0" t="n">
        <f aca="false">(D1162+E1162)/2</f>
        <v>233</v>
      </c>
      <c r="I1162" s="0" t="n">
        <f aca="false">H1162*G1162/1000000</f>
        <v>285.425</v>
      </c>
      <c r="P1162" s="0" t="n">
        <f aca="false">IF(F1162&gt;C1162,1,0)</f>
        <v>1</v>
      </c>
    </row>
    <row r="1163" customFormat="false" ht="13.8" hidden="false" customHeight="false" outlineLevel="0" collapsed="false">
      <c r="A1163" s="0" t="s">
        <v>1216</v>
      </c>
      <c r="B1163" s="1" t="s">
        <v>1195</v>
      </c>
      <c r="C1163" s="1" t="n">
        <v>220</v>
      </c>
      <c r="D1163" s="1" t="n">
        <v>232</v>
      </c>
      <c r="E1163" s="1" t="n">
        <v>220</v>
      </c>
      <c r="F1163" s="1" t="n">
        <v>228</v>
      </c>
      <c r="G1163" s="1" t="n">
        <v>389500</v>
      </c>
      <c r="H1163" s="0" t="n">
        <f aca="false">(D1163+E1163)/2</f>
        <v>226</v>
      </c>
      <c r="I1163" s="0" t="n">
        <f aca="false">H1163*G1163/1000000</f>
        <v>88.027</v>
      </c>
      <c r="P1163" s="0" t="n">
        <f aca="false">IF(F1163&gt;C1163,1,0)</f>
        <v>1</v>
      </c>
    </row>
    <row r="1164" customFormat="false" ht="13.8" hidden="false" customHeight="false" outlineLevel="0" collapsed="false">
      <c r="A1164" s="0" t="s">
        <v>1217</v>
      </c>
      <c r="B1164" s="1" t="s">
        <v>1195</v>
      </c>
      <c r="C1164" s="1" t="n">
        <v>232</v>
      </c>
      <c r="D1164" s="1" t="n">
        <v>236</v>
      </c>
      <c r="E1164" s="1" t="n">
        <v>226</v>
      </c>
      <c r="F1164" s="1" t="n">
        <v>226</v>
      </c>
      <c r="G1164" s="1" t="n">
        <v>578300</v>
      </c>
      <c r="H1164" s="0" t="n">
        <f aca="false">(D1164+E1164)/2</f>
        <v>231</v>
      </c>
      <c r="I1164" s="0" t="n">
        <f aca="false">H1164*G1164/1000000</f>
        <v>133.5873</v>
      </c>
      <c r="P1164" s="0" t="n">
        <f aca="false">IF(F1164&gt;C1164,1,0)</f>
        <v>0</v>
      </c>
    </row>
    <row r="1165" customFormat="false" ht="13.8" hidden="false" customHeight="false" outlineLevel="0" collapsed="false">
      <c r="A1165" s="0" t="s">
        <v>1218</v>
      </c>
      <c r="B1165" s="1" t="s">
        <v>1195</v>
      </c>
      <c r="C1165" s="1" t="n">
        <v>234</v>
      </c>
      <c r="D1165" s="1" t="n">
        <v>234</v>
      </c>
      <c r="E1165" s="1" t="n">
        <v>228</v>
      </c>
      <c r="F1165" s="1" t="n">
        <v>230</v>
      </c>
      <c r="G1165" s="1" t="n">
        <v>481500</v>
      </c>
      <c r="H1165" s="0" t="n">
        <f aca="false">(D1165+E1165)/2</f>
        <v>231</v>
      </c>
      <c r="I1165" s="0" t="n">
        <f aca="false">H1165*G1165/1000000</f>
        <v>111.2265</v>
      </c>
      <c r="P1165" s="0" t="n">
        <f aca="false">IF(F1165&gt;C1165,1,0)</f>
        <v>0</v>
      </c>
    </row>
    <row r="1166" customFormat="false" ht="13.8" hidden="false" customHeight="false" outlineLevel="0" collapsed="false">
      <c r="A1166" s="0" t="s">
        <v>1219</v>
      </c>
      <c r="B1166" s="1" t="s">
        <v>1195</v>
      </c>
      <c r="C1166" s="1" t="n">
        <v>234</v>
      </c>
      <c r="D1166" s="1" t="n">
        <v>234</v>
      </c>
      <c r="E1166" s="1" t="n">
        <v>226</v>
      </c>
      <c r="F1166" s="1" t="n">
        <v>230</v>
      </c>
      <c r="G1166" s="1" t="n">
        <v>259500</v>
      </c>
      <c r="H1166" s="0" t="n">
        <f aca="false">(D1166+E1166)/2</f>
        <v>230</v>
      </c>
      <c r="I1166" s="0" t="n">
        <f aca="false">H1166*G1166/1000000</f>
        <v>59.685</v>
      </c>
      <c r="P1166" s="0" t="n">
        <f aca="false">IF(F1166&gt;C1166,1,0)</f>
        <v>0</v>
      </c>
    </row>
    <row r="1167" customFormat="false" ht="13.8" hidden="false" customHeight="false" outlineLevel="0" collapsed="false">
      <c r="A1167" s="0" t="s">
        <v>1220</v>
      </c>
      <c r="B1167" s="1" t="s">
        <v>1195</v>
      </c>
      <c r="C1167" s="1" t="n">
        <v>230</v>
      </c>
      <c r="D1167" s="1" t="n">
        <v>234</v>
      </c>
      <c r="E1167" s="1" t="n">
        <v>222</v>
      </c>
      <c r="F1167" s="1" t="n">
        <v>228</v>
      </c>
      <c r="G1167" s="1" t="n">
        <v>980300</v>
      </c>
      <c r="H1167" s="0" t="n">
        <f aca="false">(D1167+E1167)/2</f>
        <v>228</v>
      </c>
      <c r="I1167" s="0" t="n">
        <f aca="false">H1167*G1167/1000000</f>
        <v>223.5084</v>
      </c>
      <c r="P1167" s="0" t="n">
        <f aca="false">IF(F1167&gt;C1167,1,0)</f>
        <v>0</v>
      </c>
    </row>
    <row r="1168" customFormat="false" ht="13.8" hidden="false" customHeight="false" outlineLevel="0" collapsed="false">
      <c r="A1168" s="0" t="s">
        <v>1221</v>
      </c>
      <c r="B1168" s="1" t="s">
        <v>1195</v>
      </c>
      <c r="C1168" s="1" t="n">
        <v>230</v>
      </c>
      <c r="D1168" s="1" t="n">
        <v>234</v>
      </c>
      <c r="E1168" s="1" t="n">
        <v>228</v>
      </c>
      <c r="F1168" s="1" t="n">
        <v>228</v>
      </c>
      <c r="G1168" s="1" t="n">
        <v>567300</v>
      </c>
      <c r="H1168" s="0" t="n">
        <f aca="false">(D1168+E1168)/2</f>
        <v>231</v>
      </c>
      <c r="I1168" s="0" t="n">
        <f aca="false">H1168*G1168/1000000</f>
        <v>131.0463</v>
      </c>
      <c r="P1168" s="0" t="n">
        <f aca="false">IF(F1168&gt;C1168,1,0)</f>
        <v>0</v>
      </c>
    </row>
    <row r="1169" customFormat="false" ht="13.8" hidden="false" customHeight="false" outlineLevel="0" collapsed="false">
      <c r="A1169" s="0" t="s">
        <v>1222</v>
      </c>
      <c r="B1169" s="1" t="s">
        <v>1195</v>
      </c>
      <c r="C1169" s="1" t="n">
        <v>234</v>
      </c>
      <c r="D1169" s="1" t="n">
        <v>236</v>
      </c>
      <c r="E1169" s="1" t="n">
        <v>230</v>
      </c>
      <c r="F1169" s="1" t="n">
        <v>230</v>
      </c>
      <c r="G1169" s="1" t="n">
        <v>378800</v>
      </c>
      <c r="H1169" s="0" t="n">
        <f aca="false">(D1169+E1169)/2</f>
        <v>233</v>
      </c>
      <c r="I1169" s="0" t="n">
        <f aca="false">H1169*G1169/1000000</f>
        <v>88.2604</v>
      </c>
      <c r="P1169" s="0" t="n">
        <f aca="false">IF(F1169&gt;C1169,1,0)</f>
        <v>0</v>
      </c>
    </row>
    <row r="1170" customFormat="false" ht="13.8" hidden="false" customHeight="false" outlineLevel="0" collapsed="false">
      <c r="A1170" s="0" t="s">
        <v>1223</v>
      </c>
      <c r="B1170" s="1" t="s">
        <v>1195</v>
      </c>
      <c r="C1170" s="1" t="n">
        <v>236</v>
      </c>
      <c r="D1170" s="1" t="n">
        <v>236</v>
      </c>
      <c r="E1170" s="1" t="n">
        <v>232</v>
      </c>
      <c r="F1170" s="1" t="n">
        <v>236</v>
      </c>
      <c r="G1170" s="1" t="n">
        <v>434100</v>
      </c>
      <c r="H1170" s="0" t="n">
        <f aca="false">(D1170+E1170)/2</f>
        <v>234</v>
      </c>
      <c r="I1170" s="0" t="n">
        <f aca="false">H1170*G1170/1000000</f>
        <v>101.5794</v>
      </c>
      <c r="P1170" s="0" t="n">
        <f aca="false">IF(F1170&gt;C1170,1,0)</f>
        <v>0</v>
      </c>
    </row>
    <row r="1171" customFormat="false" ht="13.8" hidden="false" customHeight="false" outlineLevel="0" collapsed="false">
      <c r="A1171" s="0" t="s">
        <v>1224</v>
      </c>
      <c r="B1171" s="1" t="s">
        <v>1195</v>
      </c>
      <c r="C1171" s="1" t="n">
        <v>246</v>
      </c>
      <c r="D1171" s="1" t="n">
        <v>246</v>
      </c>
      <c r="E1171" s="1" t="n">
        <v>234</v>
      </c>
      <c r="F1171" s="1" t="n">
        <v>234</v>
      </c>
      <c r="G1171" s="1" t="n">
        <v>827900</v>
      </c>
      <c r="H1171" s="0" t="n">
        <f aca="false">(D1171+E1171)/2</f>
        <v>240</v>
      </c>
      <c r="I1171" s="0" t="n">
        <f aca="false">H1171*G1171/1000000</f>
        <v>198.696</v>
      </c>
      <c r="P1171" s="0" t="n">
        <f aca="false">IF(F1171&gt;C1171,1,0)</f>
        <v>0</v>
      </c>
    </row>
    <row r="1172" customFormat="false" ht="13.8" hidden="false" customHeight="false" outlineLevel="0" collapsed="false">
      <c r="A1172" s="0" t="s">
        <v>1225</v>
      </c>
      <c r="B1172" s="1" t="s">
        <v>1226</v>
      </c>
      <c r="C1172" s="1" t="n">
        <v>8475</v>
      </c>
      <c r="D1172" s="1" t="n">
        <v>8500</v>
      </c>
      <c r="E1172" s="1" t="n">
        <v>8025</v>
      </c>
      <c r="F1172" s="1" t="n">
        <v>8250</v>
      </c>
      <c r="G1172" s="1" t="n">
        <v>8578300</v>
      </c>
      <c r="H1172" s="0" t="n">
        <f aca="false">(D1172+E1172)/2</f>
        <v>8262.5</v>
      </c>
      <c r="I1172" s="0" t="n">
        <f aca="false">H1172*G1172/1000000</f>
        <v>70878.20375</v>
      </c>
      <c r="J1172" s="0" t="n">
        <f aca="false">SUM(I1172:I1201)</f>
        <v>1715074.76</v>
      </c>
      <c r="K1172" s="0" t="n">
        <f aca="false">AVERAGE(I1172:I1201)</f>
        <v>57169.1586666667</v>
      </c>
      <c r="L1172" s="0" t="n">
        <f aca="false">AVERAGE(G1172:G1201)</f>
        <v>8022660</v>
      </c>
      <c r="M1172" s="0" t="n">
        <f aca="false">_xlfn.STDEV.S(G1172:G1201)/L1172</f>
        <v>0.461487083687254</v>
      </c>
      <c r="N1172" s="0" t="n">
        <f aca="false">MIN(I1172:I1201)</f>
        <v>20684.56875</v>
      </c>
      <c r="O1172" s="0" t="n">
        <f aca="false">MAX(I1172:I1201)</f>
        <v>132846.24375</v>
      </c>
      <c r="P1172" s="0" t="n">
        <f aca="false">IF(F1172&gt;C1172,1,0)</f>
        <v>0</v>
      </c>
      <c r="Q1172" s="0" t="n">
        <f aca="false">SUM(P1172:P1201)</f>
        <v>20</v>
      </c>
    </row>
    <row r="1173" customFormat="false" ht="13.8" hidden="false" customHeight="false" outlineLevel="0" collapsed="false">
      <c r="A1173" s="0" t="s">
        <v>1227</v>
      </c>
      <c r="B1173" s="1" t="s">
        <v>1226</v>
      </c>
      <c r="C1173" s="1" t="n">
        <v>8350</v>
      </c>
      <c r="D1173" s="1" t="n">
        <v>8500</v>
      </c>
      <c r="E1173" s="1" t="n">
        <v>8300</v>
      </c>
      <c r="F1173" s="1" t="n">
        <v>8475</v>
      </c>
      <c r="G1173" s="1" t="n">
        <v>5753900</v>
      </c>
      <c r="H1173" s="0" t="n">
        <f aca="false">(D1173+E1173)/2</f>
        <v>8400</v>
      </c>
      <c r="I1173" s="0" t="n">
        <f aca="false">H1173*G1173/1000000</f>
        <v>48332.76</v>
      </c>
      <c r="P1173" s="0" t="n">
        <f aca="false">IF(F1173&gt;C1173,1,0)</f>
        <v>1</v>
      </c>
    </row>
    <row r="1174" customFormat="false" ht="13.8" hidden="false" customHeight="false" outlineLevel="0" collapsed="false">
      <c r="A1174" s="0" t="s">
        <v>1228</v>
      </c>
      <c r="B1174" s="1" t="s">
        <v>1226</v>
      </c>
      <c r="C1174" s="1" t="n">
        <v>8600</v>
      </c>
      <c r="D1174" s="1" t="n">
        <v>8600</v>
      </c>
      <c r="E1174" s="1" t="n">
        <v>8150</v>
      </c>
      <c r="F1174" s="1" t="n">
        <v>8325</v>
      </c>
      <c r="G1174" s="1" t="n">
        <v>8489000</v>
      </c>
      <c r="H1174" s="0" t="n">
        <f aca="false">(D1174+E1174)/2</f>
        <v>8375</v>
      </c>
      <c r="I1174" s="0" t="n">
        <f aca="false">H1174*G1174/1000000</f>
        <v>71095.375</v>
      </c>
      <c r="P1174" s="0" t="n">
        <f aca="false">IF(F1174&gt;C1174,1,0)</f>
        <v>0</v>
      </c>
    </row>
    <row r="1175" customFormat="false" ht="13.8" hidden="false" customHeight="false" outlineLevel="0" collapsed="false">
      <c r="A1175" s="0" t="s">
        <v>1229</v>
      </c>
      <c r="B1175" s="1" t="s">
        <v>1226</v>
      </c>
      <c r="C1175" s="1" t="n">
        <v>7925</v>
      </c>
      <c r="D1175" s="1" t="n">
        <v>8825</v>
      </c>
      <c r="E1175" s="1" t="n">
        <v>7925</v>
      </c>
      <c r="F1175" s="1" t="n">
        <v>8600</v>
      </c>
      <c r="G1175" s="1" t="n">
        <v>9057100</v>
      </c>
      <c r="H1175" s="0" t="n">
        <f aca="false">(D1175+E1175)/2</f>
        <v>8375</v>
      </c>
      <c r="I1175" s="0" t="n">
        <f aca="false">H1175*G1175/1000000</f>
        <v>75853.2125</v>
      </c>
      <c r="P1175" s="0" t="n">
        <f aca="false">IF(F1175&gt;C1175,1,0)</f>
        <v>1</v>
      </c>
    </row>
    <row r="1176" customFormat="false" ht="13.8" hidden="false" customHeight="false" outlineLevel="0" collapsed="false">
      <c r="A1176" s="0" t="s">
        <v>1230</v>
      </c>
      <c r="B1176" s="1" t="s">
        <v>1226</v>
      </c>
      <c r="C1176" s="1" t="n">
        <v>7975</v>
      </c>
      <c r="D1176" s="1" t="n">
        <v>8000</v>
      </c>
      <c r="E1176" s="1" t="n">
        <v>7725</v>
      </c>
      <c r="F1176" s="1" t="n">
        <v>7925</v>
      </c>
      <c r="G1176" s="1" t="n">
        <v>3967100</v>
      </c>
      <c r="H1176" s="0" t="n">
        <f aca="false">(D1176+E1176)/2</f>
        <v>7862.5</v>
      </c>
      <c r="I1176" s="0" t="n">
        <f aca="false">H1176*G1176/1000000</f>
        <v>31191.32375</v>
      </c>
      <c r="P1176" s="0" t="n">
        <f aca="false">IF(F1176&gt;C1176,1,0)</f>
        <v>0</v>
      </c>
    </row>
    <row r="1177" customFormat="false" ht="13.8" hidden="false" customHeight="false" outlineLevel="0" collapsed="false">
      <c r="A1177" s="0" t="s">
        <v>1231</v>
      </c>
      <c r="B1177" s="1" t="s">
        <v>1226</v>
      </c>
      <c r="C1177" s="1" t="n">
        <v>7700</v>
      </c>
      <c r="D1177" s="1" t="n">
        <v>7975</v>
      </c>
      <c r="E1177" s="1" t="n">
        <v>7675</v>
      </c>
      <c r="F1177" s="1" t="n">
        <v>7975</v>
      </c>
      <c r="G1177" s="1" t="n">
        <v>7954800</v>
      </c>
      <c r="H1177" s="0" t="n">
        <f aca="false">(D1177+E1177)/2</f>
        <v>7825</v>
      </c>
      <c r="I1177" s="0" t="n">
        <f aca="false">H1177*G1177/1000000</f>
        <v>62246.31</v>
      </c>
      <c r="P1177" s="0" t="n">
        <f aca="false">IF(F1177&gt;C1177,1,0)</f>
        <v>1</v>
      </c>
    </row>
    <row r="1178" customFormat="false" ht="13.8" hidden="false" customHeight="false" outlineLevel="0" collapsed="false">
      <c r="A1178" s="0" t="s">
        <v>1232</v>
      </c>
      <c r="B1178" s="1" t="s">
        <v>1226</v>
      </c>
      <c r="C1178" s="1" t="n">
        <v>7600</v>
      </c>
      <c r="D1178" s="1" t="n">
        <v>7700</v>
      </c>
      <c r="E1178" s="1" t="n">
        <v>7575</v>
      </c>
      <c r="F1178" s="1" t="n">
        <v>7700</v>
      </c>
      <c r="G1178" s="1" t="n">
        <v>6728300</v>
      </c>
      <c r="H1178" s="0" t="n">
        <f aca="false">(D1178+E1178)/2</f>
        <v>7637.5</v>
      </c>
      <c r="I1178" s="0" t="n">
        <f aca="false">H1178*G1178/1000000</f>
        <v>51387.39125</v>
      </c>
      <c r="P1178" s="0" t="n">
        <f aca="false">IF(F1178&gt;C1178,1,0)</f>
        <v>1</v>
      </c>
    </row>
    <row r="1179" customFormat="false" ht="13.8" hidden="false" customHeight="false" outlineLevel="0" collapsed="false">
      <c r="A1179" s="0" t="s">
        <v>1233</v>
      </c>
      <c r="B1179" s="1" t="s">
        <v>1226</v>
      </c>
      <c r="C1179" s="1" t="n">
        <v>7575</v>
      </c>
      <c r="D1179" s="1" t="n">
        <v>7675</v>
      </c>
      <c r="E1179" s="1" t="n">
        <v>7525</v>
      </c>
      <c r="F1179" s="1" t="n">
        <v>7600</v>
      </c>
      <c r="G1179" s="1" t="n">
        <v>5092600</v>
      </c>
      <c r="H1179" s="0" t="n">
        <f aca="false">(D1179+E1179)/2</f>
        <v>7600</v>
      </c>
      <c r="I1179" s="0" t="n">
        <f aca="false">H1179*G1179/1000000</f>
        <v>38703.76</v>
      </c>
      <c r="P1179" s="0" t="n">
        <f aca="false">IF(F1179&gt;C1179,1,0)</f>
        <v>1</v>
      </c>
    </row>
    <row r="1180" customFormat="false" ht="13.8" hidden="false" customHeight="false" outlineLevel="0" collapsed="false">
      <c r="A1180" s="0" t="s">
        <v>1234</v>
      </c>
      <c r="B1180" s="1" t="s">
        <v>1226</v>
      </c>
      <c r="C1180" s="1" t="n">
        <v>7575</v>
      </c>
      <c r="D1180" s="1" t="n">
        <v>7775</v>
      </c>
      <c r="E1180" s="1" t="n">
        <v>7450</v>
      </c>
      <c r="F1180" s="1" t="n">
        <v>7575</v>
      </c>
      <c r="G1180" s="1" t="n">
        <v>7707900</v>
      </c>
      <c r="H1180" s="0" t="n">
        <f aca="false">(D1180+E1180)/2</f>
        <v>7612.5</v>
      </c>
      <c r="I1180" s="0" t="n">
        <f aca="false">H1180*G1180/1000000</f>
        <v>58676.38875</v>
      </c>
      <c r="P1180" s="0" t="n">
        <f aca="false">IF(F1180&gt;C1180,1,0)</f>
        <v>0</v>
      </c>
    </row>
    <row r="1181" customFormat="false" ht="13.8" hidden="false" customHeight="false" outlineLevel="0" collapsed="false">
      <c r="A1181" s="0" t="s">
        <v>1235</v>
      </c>
      <c r="B1181" s="1" t="s">
        <v>1226</v>
      </c>
      <c r="C1181" s="1" t="n">
        <v>7500</v>
      </c>
      <c r="D1181" s="1" t="n">
        <v>7725</v>
      </c>
      <c r="E1181" s="1" t="n">
        <v>7400</v>
      </c>
      <c r="F1181" s="1" t="n">
        <v>7575</v>
      </c>
      <c r="G1181" s="1" t="n">
        <v>5373200</v>
      </c>
      <c r="H1181" s="0" t="n">
        <f aca="false">(D1181+E1181)/2</f>
        <v>7562.5</v>
      </c>
      <c r="I1181" s="0" t="n">
        <f aca="false">H1181*G1181/1000000</f>
        <v>40634.825</v>
      </c>
      <c r="P1181" s="0" t="n">
        <f aca="false">IF(F1181&gt;C1181,1,0)</f>
        <v>1</v>
      </c>
    </row>
    <row r="1182" customFormat="false" ht="13.8" hidden="false" customHeight="false" outlineLevel="0" collapsed="false">
      <c r="A1182" s="0" t="s">
        <v>1236</v>
      </c>
      <c r="B1182" s="1" t="s">
        <v>1226</v>
      </c>
      <c r="C1182" s="1" t="n">
        <v>7250</v>
      </c>
      <c r="D1182" s="1" t="n">
        <v>7500</v>
      </c>
      <c r="E1182" s="1" t="n">
        <v>7050</v>
      </c>
      <c r="F1182" s="1" t="n">
        <v>7500</v>
      </c>
      <c r="G1182" s="1" t="n">
        <v>4767100</v>
      </c>
      <c r="H1182" s="0" t="n">
        <f aca="false">(D1182+E1182)/2</f>
        <v>7275</v>
      </c>
      <c r="I1182" s="0" t="n">
        <f aca="false">H1182*G1182/1000000</f>
        <v>34680.6525</v>
      </c>
      <c r="P1182" s="0" t="n">
        <f aca="false">IF(F1182&gt;C1182,1,0)</f>
        <v>1</v>
      </c>
    </row>
    <row r="1183" customFormat="false" ht="13.8" hidden="false" customHeight="false" outlineLevel="0" collapsed="false">
      <c r="A1183" s="0" t="s">
        <v>1237</v>
      </c>
      <c r="B1183" s="1" t="s">
        <v>1226</v>
      </c>
      <c r="C1183" s="1" t="n">
        <v>6950</v>
      </c>
      <c r="D1183" s="1" t="n">
        <v>7500</v>
      </c>
      <c r="E1183" s="1" t="n">
        <v>6950</v>
      </c>
      <c r="F1183" s="1" t="n">
        <v>7225</v>
      </c>
      <c r="G1183" s="1" t="n">
        <v>12804200</v>
      </c>
      <c r="H1183" s="0" t="n">
        <f aca="false">(D1183+E1183)/2</f>
        <v>7225</v>
      </c>
      <c r="I1183" s="0" t="n">
        <f aca="false">H1183*G1183/1000000</f>
        <v>92510.345</v>
      </c>
      <c r="P1183" s="0" t="n">
        <f aca="false">IF(F1183&gt;C1183,1,0)</f>
        <v>1</v>
      </c>
    </row>
    <row r="1184" customFormat="false" ht="13.8" hidden="false" customHeight="false" outlineLevel="0" collapsed="false">
      <c r="A1184" s="0" t="s">
        <v>1238</v>
      </c>
      <c r="B1184" s="1" t="s">
        <v>1226</v>
      </c>
      <c r="C1184" s="1" t="n">
        <v>7250</v>
      </c>
      <c r="D1184" s="1" t="n">
        <v>7250</v>
      </c>
      <c r="E1184" s="1" t="n">
        <v>6900</v>
      </c>
      <c r="F1184" s="1" t="n">
        <v>6950</v>
      </c>
      <c r="G1184" s="1" t="n">
        <v>4153100</v>
      </c>
      <c r="H1184" s="0" t="n">
        <f aca="false">(D1184+E1184)/2</f>
        <v>7075</v>
      </c>
      <c r="I1184" s="0" t="n">
        <f aca="false">H1184*G1184/1000000</f>
        <v>29383.1825</v>
      </c>
      <c r="P1184" s="0" t="n">
        <f aca="false">IF(F1184&gt;C1184,1,0)</f>
        <v>0</v>
      </c>
    </row>
    <row r="1185" customFormat="false" ht="13.8" hidden="false" customHeight="false" outlineLevel="0" collapsed="false">
      <c r="A1185" s="0" t="s">
        <v>1239</v>
      </c>
      <c r="B1185" s="1" t="s">
        <v>1226</v>
      </c>
      <c r="C1185" s="1" t="n">
        <v>7100</v>
      </c>
      <c r="D1185" s="1" t="n">
        <v>7250</v>
      </c>
      <c r="E1185" s="1" t="n">
        <v>6950</v>
      </c>
      <c r="F1185" s="1" t="n">
        <v>7225</v>
      </c>
      <c r="G1185" s="1" t="n">
        <v>7882500</v>
      </c>
      <c r="H1185" s="0" t="n">
        <f aca="false">(D1185+E1185)/2</f>
        <v>7100</v>
      </c>
      <c r="I1185" s="0" t="n">
        <f aca="false">H1185*G1185/1000000</f>
        <v>55965.75</v>
      </c>
      <c r="P1185" s="0" t="n">
        <f aca="false">IF(F1185&gt;C1185,1,0)</f>
        <v>1</v>
      </c>
    </row>
    <row r="1186" customFormat="false" ht="13.8" hidden="false" customHeight="false" outlineLevel="0" collapsed="false">
      <c r="A1186" s="0" t="s">
        <v>1240</v>
      </c>
      <c r="B1186" s="1" t="s">
        <v>1226</v>
      </c>
      <c r="C1186" s="1" t="n">
        <v>6925</v>
      </c>
      <c r="D1186" s="1" t="n">
        <v>7150</v>
      </c>
      <c r="E1186" s="1" t="n">
        <v>6900</v>
      </c>
      <c r="F1186" s="1" t="n">
        <v>7150</v>
      </c>
      <c r="G1186" s="1" t="n">
        <v>6144500</v>
      </c>
      <c r="H1186" s="0" t="n">
        <f aca="false">(D1186+E1186)/2</f>
        <v>7025</v>
      </c>
      <c r="I1186" s="0" t="n">
        <f aca="false">H1186*G1186/1000000</f>
        <v>43165.1125</v>
      </c>
      <c r="P1186" s="0" t="n">
        <f aca="false">IF(F1186&gt;C1186,1,0)</f>
        <v>1</v>
      </c>
    </row>
    <row r="1187" customFormat="false" ht="13.8" hidden="false" customHeight="false" outlineLevel="0" collapsed="false">
      <c r="A1187" s="0" t="s">
        <v>1241</v>
      </c>
      <c r="B1187" s="1" t="s">
        <v>1226</v>
      </c>
      <c r="C1187" s="1" t="n">
        <v>6650</v>
      </c>
      <c r="D1187" s="1" t="n">
        <v>6950</v>
      </c>
      <c r="E1187" s="1" t="n">
        <v>6475</v>
      </c>
      <c r="F1187" s="1" t="n">
        <v>6875</v>
      </c>
      <c r="G1187" s="1" t="n">
        <v>3081500</v>
      </c>
      <c r="H1187" s="0" t="n">
        <f aca="false">(D1187+E1187)/2</f>
        <v>6712.5</v>
      </c>
      <c r="I1187" s="0" t="n">
        <f aca="false">H1187*G1187/1000000</f>
        <v>20684.56875</v>
      </c>
      <c r="P1187" s="0" t="n">
        <f aca="false">IF(F1187&gt;C1187,1,0)</f>
        <v>1</v>
      </c>
    </row>
    <row r="1188" customFormat="false" ht="13.8" hidden="false" customHeight="false" outlineLevel="0" collapsed="false">
      <c r="A1188" s="0" t="s">
        <v>1242</v>
      </c>
      <c r="B1188" s="1" t="s">
        <v>1226</v>
      </c>
      <c r="C1188" s="1" t="n">
        <v>6825</v>
      </c>
      <c r="D1188" s="1" t="n">
        <v>6825</v>
      </c>
      <c r="E1188" s="1" t="n">
        <v>6575</v>
      </c>
      <c r="F1188" s="1" t="n">
        <v>6650</v>
      </c>
      <c r="G1188" s="1" t="n">
        <v>12533700</v>
      </c>
      <c r="H1188" s="0" t="n">
        <f aca="false">(D1188+E1188)/2</f>
        <v>6700</v>
      </c>
      <c r="I1188" s="0" t="n">
        <f aca="false">H1188*G1188/1000000</f>
        <v>83975.79</v>
      </c>
      <c r="P1188" s="0" t="n">
        <f aca="false">IF(F1188&gt;C1188,1,0)</f>
        <v>0</v>
      </c>
    </row>
    <row r="1189" customFormat="false" ht="13.8" hidden="false" customHeight="false" outlineLevel="0" collapsed="false">
      <c r="A1189" s="0" t="s">
        <v>1243</v>
      </c>
      <c r="B1189" s="1" t="s">
        <v>1226</v>
      </c>
      <c r="C1189" s="1" t="n">
        <v>7150</v>
      </c>
      <c r="D1189" s="1" t="n">
        <v>7175</v>
      </c>
      <c r="E1189" s="1" t="n">
        <v>6750</v>
      </c>
      <c r="F1189" s="1" t="n">
        <v>6825</v>
      </c>
      <c r="G1189" s="1" t="n">
        <v>9315800</v>
      </c>
      <c r="H1189" s="0" t="n">
        <f aca="false">(D1189+E1189)/2</f>
        <v>6962.5</v>
      </c>
      <c r="I1189" s="0" t="n">
        <f aca="false">H1189*G1189/1000000</f>
        <v>64861.2575</v>
      </c>
      <c r="P1189" s="0" t="n">
        <f aca="false">IF(F1189&gt;C1189,1,0)</f>
        <v>0</v>
      </c>
    </row>
    <row r="1190" customFormat="false" ht="13.8" hidden="false" customHeight="false" outlineLevel="0" collapsed="false">
      <c r="A1190" s="0" t="s">
        <v>1244</v>
      </c>
      <c r="B1190" s="1" t="s">
        <v>1226</v>
      </c>
      <c r="C1190" s="1" t="n">
        <v>6725</v>
      </c>
      <c r="D1190" s="1" t="n">
        <v>7250</v>
      </c>
      <c r="E1190" s="1" t="n">
        <v>6725</v>
      </c>
      <c r="F1190" s="1" t="n">
        <v>7100</v>
      </c>
      <c r="G1190" s="1" t="n">
        <v>9138600</v>
      </c>
      <c r="H1190" s="0" t="n">
        <f aca="false">(D1190+E1190)/2</f>
        <v>6987.5</v>
      </c>
      <c r="I1190" s="0" t="n">
        <f aca="false">H1190*G1190/1000000</f>
        <v>63855.9675</v>
      </c>
      <c r="P1190" s="0" t="n">
        <f aca="false">IF(F1190&gt;C1190,1,0)</f>
        <v>1</v>
      </c>
    </row>
    <row r="1191" customFormat="false" ht="13.8" hidden="false" customHeight="false" outlineLevel="0" collapsed="false">
      <c r="A1191" s="0" t="s">
        <v>1245</v>
      </c>
      <c r="B1191" s="1" t="s">
        <v>1226</v>
      </c>
      <c r="C1191" s="1" t="n">
        <v>6700</v>
      </c>
      <c r="D1191" s="1" t="n">
        <v>6875</v>
      </c>
      <c r="E1191" s="1" t="n">
        <v>6475</v>
      </c>
      <c r="F1191" s="1" t="n">
        <v>6700</v>
      </c>
      <c r="G1191" s="1" t="n">
        <v>4139500</v>
      </c>
      <c r="H1191" s="0" t="n">
        <f aca="false">(D1191+E1191)/2</f>
        <v>6675</v>
      </c>
      <c r="I1191" s="0" t="n">
        <f aca="false">H1191*G1191/1000000</f>
        <v>27631.1625</v>
      </c>
      <c r="P1191" s="0" t="n">
        <f aca="false">IF(F1191&gt;C1191,1,0)</f>
        <v>0</v>
      </c>
    </row>
    <row r="1192" customFormat="false" ht="13.8" hidden="false" customHeight="false" outlineLevel="0" collapsed="false">
      <c r="A1192" s="0" t="s">
        <v>1246</v>
      </c>
      <c r="B1192" s="1" t="s">
        <v>1226</v>
      </c>
      <c r="C1192" s="1" t="n">
        <v>7000</v>
      </c>
      <c r="D1192" s="1" t="n">
        <v>7000</v>
      </c>
      <c r="E1192" s="1" t="n">
        <v>6750</v>
      </c>
      <c r="F1192" s="1" t="n">
        <v>6750</v>
      </c>
      <c r="G1192" s="1" t="n">
        <v>3938500</v>
      </c>
      <c r="H1192" s="0" t="n">
        <f aca="false">(D1192+E1192)/2</f>
        <v>6875</v>
      </c>
      <c r="I1192" s="0" t="n">
        <f aca="false">H1192*G1192/1000000</f>
        <v>27077.1875</v>
      </c>
      <c r="P1192" s="0" t="n">
        <f aca="false">IF(F1192&gt;C1192,1,0)</f>
        <v>0</v>
      </c>
    </row>
    <row r="1193" customFormat="false" ht="13.8" hidden="false" customHeight="false" outlineLevel="0" collapsed="false">
      <c r="A1193" s="0" t="s">
        <v>1247</v>
      </c>
      <c r="B1193" s="1" t="s">
        <v>1226</v>
      </c>
      <c r="C1193" s="1" t="n">
        <v>6950</v>
      </c>
      <c r="D1193" s="1" t="n">
        <v>7075</v>
      </c>
      <c r="E1193" s="1" t="n">
        <v>6800</v>
      </c>
      <c r="F1193" s="1" t="n">
        <v>7000</v>
      </c>
      <c r="G1193" s="1" t="n">
        <v>7097700</v>
      </c>
      <c r="H1193" s="0" t="n">
        <f aca="false">(D1193+E1193)/2</f>
        <v>6937.5</v>
      </c>
      <c r="I1193" s="0" t="n">
        <f aca="false">H1193*G1193/1000000</f>
        <v>49240.29375</v>
      </c>
      <c r="P1193" s="0" t="n">
        <f aca="false">IF(F1193&gt;C1193,1,0)</f>
        <v>1</v>
      </c>
    </row>
    <row r="1194" customFormat="false" ht="13.8" hidden="false" customHeight="false" outlineLevel="0" collapsed="false">
      <c r="A1194" s="0" t="s">
        <v>1248</v>
      </c>
      <c r="B1194" s="1" t="s">
        <v>1226</v>
      </c>
      <c r="C1194" s="1" t="n">
        <v>6500</v>
      </c>
      <c r="D1194" s="1" t="n">
        <v>7200</v>
      </c>
      <c r="E1194" s="1" t="n">
        <v>6500</v>
      </c>
      <c r="F1194" s="1" t="n">
        <v>6950</v>
      </c>
      <c r="G1194" s="1" t="n">
        <v>12540500</v>
      </c>
      <c r="H1194" s="0" t="n">
        <f aca="false">(D1194+E1194)/2</f>
        <v>6850</v>
      </c>
      <c r="I1194" s="0" t="n">
        <f aca="false">H1194*G1194/1000000</f>
        <v>85902.425</v>
      </c>
      <c r="P1194" s="0" t="n">
        <f aca="false">IF(F1194&gt;C1194,1,0)</f>
        <v>1</v>
      </c>
    </row>
    <row r="1195" customFormat="false" ht="13.8" hidden="false" customHeight="false" outlineLevel="0" collapsed="false">
      <c r="A1195" s="0" t="s">
        <v>1249</v>
      </c>
      <c r="B1195" s="1" t="s">
        <v>1226</v>
      </c>
      <c r="C1195" s="1" t="n">
        <v>6300</v>
      </c>
      <c r="D1195" s="1" t="n">
        <v>6650</v>
      </c>
      <c r="E1195" s="1" t="n">
        <v>6300</v>
      </c>
      <c r="F1195" s="1" t="n">
        <v>6500</v>
      </c>
      <c r="G1195" s="1" t="n">
        <v>10330700</v>
      </c>
      <c r="H1195" s="0" t="n">
        <f aca="false">(D1195+E1195)/2</f>
        <v>6475</v>
      </c>
      <c r="I1195" s="0" t="n">
        <f aca="false">H1195*G1195/1000000</f>
        <v>66891.2825</v>
      </c>
      <c r="P1195" s="0" t="n">
        <f aca="false">IF(F1195&gt;C1195,1,0)</f>
        <v>1</v>
      </c>
    </row>
    <row r="1196" customFormat="false" ht="13.8" hidden="false" customHeight="false" outlineLevel="0" collapsed="false">
      <c r="A1196" s="0" t="s">
        <v>1250</v>
      </c>
      <c r="B1196" s="1" t="s">
        <v>1226</v>
      </c>
      <c r="C1196" s="1" t="n">
        <v>7000</v>
      </c>
      <c r="D1196" s="1" t="n">
        <v>7100</v>
      </c>
      <c r="E1196" s="1" t="n">
        <v>6300</v>
      </c>
      <c r="F1196" s="1" t="n">
        <v>6300</v>
      </c>
      <c r="G1196" s="1" t="n">
        <v>6367200</v>
      </c>
      <c r="H1196" s="0" t="n">
        <f aca="false">(D1196+E1196)/2</f>
        <v>6700</v>
      </c>
      <c r="I1196" s="0" t="n">
        <f aca="false">H1196*G1196/1000000</f>
        <v>42660.24</v>
      </c>
      <c r="P1196" s="0" t="n">
        <f aca="false">IF(F1196&gt;C1196,1,0)</f>
        <v>0</v>
      </c>
    </row>
    <row r="1197" customFormat="false" ht="13.8" hidden="false" customHeight="false" outlineLevel="0" collapsed="false">
      <c r="A1197" s="0" t="s">
        <v>1251</v>
      </c>
      <c r="B1197" s="1" t="s">
        <v>1226</v>
      </c>
      <c r="C1197" s="1" t="n">
        <v>6925</v>
      </c>
      <c r="D1197" s="1" t="n">
        <v>7125</v>
      </c>
      <c r="E1197" s="1" t="n">
        <v>6700</v>
      </c>
      <c r="F1197" s="1" t="n">
        <v>7000</v>
      </c>
      <c r="G1197" s="1" t="n">
        <v>6825500</v>
      </c>
      <c r="H1197" s="0" t="n">
        <f aca="false">(D1197+E1197)/2</f>
        <v>6912.5</v>
      </c>
      <c r="I1197" s="0" t="n">
        <f aca="false">H1197*G1197/1000000</f>
        <v>47181.26875</v>
      </c>
      <c r="P1197" s="0" t="n">
        <f aca="false">IF(F1197&gt;C1197,1,0)</f>
        <v>1</v>
      </c>
    </row>
    <row r="1198" customFormat="false" ht="13.8" hidden="false" customHeight="false" outlineLevel="0" collapsed="false">
      <c r="A1198" s="0" t="s">
        <v>1252</v>
      </c>
      <c r="B1198" s="1" t="s">
        <v>1226</v>
      </c>
      <c r="C1198" s="1" t="n">
        <v>6925</v>
      </c>
      <c r="D1198" s="1" t="n">
        <v>7000</v>
      </c>
      <c r="E1198" s="1" t="n">
        <v>6550</v>
      </c>
      <c r="F1198" s="1" t="n">
        <v>7000</v>
      </c>
      <c r="G1198" s="1" t="n">
        <v>8237000</v>
      </c>
      <c r="H1198" s="0" t="n">
        <f aca="false">(D1198+E1198)/2</f>
        <v>6775</v>
      </c>
      <c r="I1198" s="0" t="n">
        <f aca="false">H1198*G1198/1000000</f>
        <v>55805.675</v>
      </c>
      <c r="P1198" s="0" t="n">
        <f aca="false">IF(F1198&gt;C1198,1,0)</f>
        <v>1</v>
      </c>
    </row>
    <row r="1199" customFormat="false" ht="13.8" hidden="false" customHeight="false" outlineLevel="0" collapsed="false">
      <c r="A1199" s="0" t="s">
        <v>1253</v>
      </c>
      <c r="B1199" s="1" t="s">
        <v>1226</v>
      </c>
      <c r="C1199" s="1" t="n">
        <v>6900</v>
      </c>
      <c r="D1199" s="1" t="n">
        <v>7300</v>
      </c>
      <c r="E1199" s="1" t="n">
        <v>6400</v>
      </c>
      <c r="F1199" s="1" t="n">
        <v>6925</v>
      </c>
      <c r="G1199" s="1" t="n">
        <v>11121300</v>
      </c>
      <c r="H1199" s="0" t="n">
        <f aca="false">(D1199+E1199)/2</f>
        <v>6850</v>
      </c>
      <c r="I1199" s="0" t="n">
        <f aca="false">H1199*G1199/1000000</f>
        <v>76180.905</v>
      </c>
      <c r="P1199" s="0" t="n">
        <f aca="false">IF(F1199&gt;C1199,1,0)</f>
        <v>1</v>
      </c>
    </row>
    <row r="1200" customFormat="false" ht="13.8" hidden="false" customHeight="false" outlineLevel="0" collapsed="false">
      <c r="A1200" s="0" t="s">
        <v>1254</v>
      </c>
      <c r="B1200" s="1" t="s">
        <v>1226</v>
      </c>
      <c r="C1200" s="1" t="n">
        <v>6200</v>
      </c>
      <c r="D1200" s="1" t="n">
        <v>6950</v>
      </c>
      <c r="E1200" s="1" t="n">
        <v>6050</v>
      </c>
      <c r="F1200" s="1" t="n">
        <v>6800</v>
      </c>
      <c r="G1200" s="1" t="n">
        <v>10088600</v>
      </c>
      <c r="H1200" s="0" t="n">
        <f aca="false">(D1200+E1200)/2</f>
        <v>6500</v>
      </c>
      <c r="I1200" s="0" t="n">
        <f aca="false">H1200*G1200/1000000</f>
        <v>65575.9</v>
      </c>
      <c r="P1200" s="0" t="n">
        <f aca="false">IF(F1200&gt;C1200,1,0)</f>
        <v>1</v>
      </c>
    </row>
    <row r="1201" customFormat="false" ht="13.8" hidden="false" customHeight="false" outlineLevel="0" collapsed="false">
      <c r="A1201" s="0" t="s">
        <v>1255</v>
      </c>
      <c r="B1201" s="1" t="s">
        <v>1226</v>
      </c>
      <c r="C1201" s="1" t="n">
        <v>6000</v>
      </c>
      <c r="D1201" s="1" t="n">
        <v>6375</v>
      </c>
      <c r="E1201" s="1" t="n">
        <v>6000</v>
      </c>
      <c r="F1201" s="1" t="n">
        <v>6200</v>
      </c>
      <c r="G1201" s="1" t="n">
        <v>21470100</v>
      </c>
      <c r="H1201" s="0" t="n">
        <f aca="false">(D1201+E1201)/2</f>
        <v>6187.5</v>
      </c>
      <c r="I1201" s="0" t="n">
        <f aca="false">H1201*G1201/1000000</f>
        <v>132846.24375</v>
      </c>
      <c r="P1201" s="0" t="n">
        <f aca="false">IF(F1201&gt;C1201,1,0)</f>
        <v>1</v>
      </c>
    </row>
    <row r="1202" customFormat="false" ht="13.8" hidden="false" customHeight="false" outlineLevel="0" collapsed="false">
      <c r="A1202" s="0" t="s">
        <v>1256</v>
      </c>
      <c r="B1202" s="1" t="s">
        <v>1257</v>
      </c>
      <c r="C1202" s="1" t="n">
        <v>845</v>
      </c>
      <c r="D1202" s="1" t="n">
        <v>850</v>
      </c>
      <c r="E1202" s="1" t="n">
        <v>840</v>
      </c>
      <c r="F1202" s="1" t="n">
        <v>840</v>
      </c>
      <c r="G1202" s="1" t="n">
        <v>27800</v>
      </c>
      <c r="H1202" s="0" t="n">
        <f aca="false">(D1202+E1202)/2</f>
        <v>845</v>
      </c>
      <c r="I1202" s="0" t="n">
        <f aca="false">H1202*G1202/1000000</f>
        <v>23.491</v>
      </c>
      <c r="J1202" s="0" t="n">
        <f aca="false">SUM(I1202:I1231)</f>
        <v>2497.4035</v>
      </c>
      <c r="K1202" s="0" t="n">
        <f aca="false">AVERAGE(I1202:I1231)</f>
        <v>83.2467833333333</v>
      </c>
      <c r="L1202" s="0" t="n">
        <f aca="false">AVERAGE(G1202:G1231)</f>
        <v>97523.3333333333</v>
      </c>
      <c r="M1202" s="0" t="n">
        <f aca="false">_xlfn.STDEV.S(G1202:G1231)/L1202</f>
        <v>1.56348422274762</v>
      </c>
      <c r="N1202" s="0" t="n">
        <f aca="false">MIN(I1202:I1231)</f>
        <v>4.872</v>
      </c>
      <c r="O1202" s="0" t="n">
        <f aca="false">MAX(I1202:I1231)</f>
        <v>548.929</v>
      </c>
      <c r="P1202" s="0" t="n">
        <f aca="false">IF(F1202&gt;C1202,1,0)</f>
        <v>0</v>
      </c>
      <c r="Q1202" s="0" t="n">
        <f aca="false">SUM(P1202:P1231)</f>
        <v>8</v>
      </c>
    </row>
    <row r="1203" customFormat="false" ht="13.8" hidden="false" customHeight="false" outlineLevel="0" collapsed="false">
      <c r="A1203" s="0" t="s">
        <v>1258</v>
      </c>
      <c r="B1203" s="1" t="s">
        <v>1257</v>
      </c>
      <c r="C1203" s="1" t="n">
        <v>850</v>
      </c>
      <c r="D1203" s="1" t="n">
        <v>850</v>
      </c>
      <c r="E1203" s="1" t="n">
        <v>835</v>
      </c>
      <c r="F1203" s="1" t="n">
        <v>845</v>
      </c>
      <c r="G1203" s="1" t="n">
        <v>313500</v>
      </c>
      <c r="H1203" s="0" t="n">
        <f aca="false">(D1203+E1203)/2</f>
        <v>842.5</v>
      </c>
      <c r="I1203" s="0" t="n">
        <f aca="false">H1203*G1203/1000000</f>
        <v>264.12375</v>
      </c>
      <c r="P1203" s="0" t="n">
        <f aca="false">IF(F1203&gt;C1203,1,0)</f>
        <v>0</v>
      </c>
    </row>
    <row r="1204" customFormat="false" ht="13.8" hidden="false" customHeight="false" outlineLevel="0" collapsed="false">
      <c r="A1204" s="0" t="s">
        <v>1259</v>
      </c>
      <c r="B1204" s="1" t="s">
        <v>1257</v>
      </c>
      <c r="C1204" s="1" t="n">
        <v>855</v>
      </c>
      <c r="D1204" s="1" t="n">
        <v>860</v>
      </c>
      <c r="E1204" s="1" t="n">
        <v>845</v>
      </c>
      <c r="F1204" s="1" t="n">
        <v>845</v>
      </c>
      <c r="G1204" s="1" t="n">
        <v>48400</v>
      </c>
      <c r="H1204" s="0" t="n">
        <f aca="false">(D1204+E1204)/2</f>
        <v>852.5</v>
      </c>
      <c r="I1204" s="0" t="n">
        <f aca="false">H1204*G1204/1000000</f>
        <v>41.261</v>
      </c>
      <c r="P1204" s="0" t="n">
        <f aca="false">IF(F1204&gt;C1204,1,0)</f>
        <v>0</v>
      </c>
    </row>
    <row r="1205" customFormat="false" ht="13.8" hidden="false" customHeight="false" outlineLevel="0" collapsed="false">
      <c r="A1205" s="0" t="s">
        <v>1260</v>
      </c>
      <c r="B1205" s="1" t="s">
        <v>1257</v>
      </c>
      <c r="C1205" s="1" t="n">
        <v>850</v>
      </c>
      <c r="D1205" s="1" t="n">
        <v>855</v>
      </c>
      <c r="E1205" s="1" t="n">
        <v>830</v>
      </c>
      <c r="F1205" s="1" t="n">
        <v>850</v>
      </c>
      <c r="G1205" s="1" t="n">
        <v>585000</v>
      </c>
      <c r="H1205" s="0" t="n">
        <f aca="false">(D1205+E1205)/2</f>
        <v>842.5</v>
      </c>
      <c r="I1205" s="0" t="n">
        <f aca="false">H1205*G1205/1000000</f>
        <v>492.8625</v>
      </c>
      <c r="P1205" s="0" t="n">
        <f aca="false">IF(F1205&gt;C1205,1,0)</f>
        <v>0</v>
      </c>
    </row>
    <row r="1206" customFormat="false" ht="13.8" hidden="false" customHeight="false" outlineLevel="0" collapsed="false">
      <c r="A1206" s="0" t="s">
        <v>1261</v>
      </c>
      <c r="B1206" s="1" t="s">
        <v>1257</v>
      </c>
      <c r="C1206" s="1" t="n">
        <v>870</v>
      </c>
      <c r="D1206" s="1" t="n">
        <v>870</v>
      </c>
      <c r="E1206" s="1" t="n">
        <v>840</v>
      </c>
      <c r="F1206" s="1" t="n">
        <v>850</v>
      </c>
      <c r="G1206" s="1" t="n">
        <v>118500</v>
      </c>
      <c r="H1206" s="0" t="n">
        <f aca="false">(D1206+E1206)/2</f>
        <v>855</v>
      </c>
      <c r="I1206" s="0" t="n">
        <f aca="false">H1206*G1206/1000000</f>
        <v>101.3175</v>
      </c>
      <c r="P1206" s="0" t="n">
        <f aca="false">IF(F1206&gt;C1206,1,0)</f>
        <v>0</v>
      </c>
    </row>
    <row r="1207" customFormat="false" ht="13.8" hidden="false" customHeight="false" outlineLevel="0" collapsed="false">
      <c r="A1207" s="0" t="s">
        <v>1262</v>
      </c>
      <c r="B1207" s="1" t="s">
        <v>1257</v>
      </c>
      <c r="C1207" s="1" t="n">
        <v>870</v>
      </c>
      <c r="D1207" s="1" t="n">
        <v>880</v>
      </c>
      <c r="E1207" s="1" t="n">
        <v>850</v>
      </c>
      <c r="F1207" s="1" t="n">
        <v>855</v>
      </c>
      <c r="G1207" s="1" t="n">
        <v>634600</v>
      </c>
      <c r="H1207" s="0" t="n">
        <f aca="false">(D1207+E1207)/2</f>
        <v>865</v>
      </c>
      <c r="I1207" s="0" t="n">
        <f aca="false">H1207*G1207/1000000</f>
        <v>548.929</v>
      </c>
      <c r="P1207" s="0" t="n">
        <f aca="false">IF(F1207&gt;C1207,1,0)</f>
        <v>0</v>
      </c>
    </row>
    <row r="1208" customFormat="false" ht="13.8" hidden="false" customHeight="false" outlineLevel="0" collapsed="false">
      <c r="A1208" s="0" t="s">
        <v>1263</v>
      </c>
      <c r="B1208" s="1" t="s">
        <v>1257</v>
      </c>
      <c r="C1208" s="1" t="n">
        <v>870</v>
      </c>
      <c r="D1208" s="1" t="n">
        <v>880</v>
      </c>
      <c r="E1208" s="1" t="n">
        <v>855</v>
      </c>
      <c r="F1208" s="1" t="n">
        <v>870</v>
      </c>
      <c r="G1208" s="1" t="n">
        <v>131100</v>
      </c>
      <c r="H1208" s="0" t="n">
        <f aca="false">(D1208+E1208)/2</f>
        <v>867.5</v>
      </c>
      <c r="I1208" s="0" t="n">
        <f aca="false">H1208*G1208/1000000</f>
        <v>113.72925</v>
      </c>
      <c r="P1208" s="0" t="n">
        <f aca="false">IF(F1208&gt;C1208,1,0)</f>
        <v>0</v>
      </c>
    </row>
    <row r="1209" customFormat="false" ht="13.8" hidden="false" customHeight="false" outlineLevel="0" collapsed="false">
      <c r="A1209" s="0" t="s">
        <v>1264</v>
      </c>
      <c r="B1209" s="1" t="s">
        <v>1257</v>
      </c>
      <c r="C1209" s="1" t="n">
        <v>865</v>
      </c>
      <c r="D1209" s="1" t="n">
        <v>875</v>
      </c>
      <c r="E1209" s="1" t="n">
        <v>860</v>
      </c>
      <c r="F1209" s="1" t="n">
        <v>870</v>
      </c>
      <c r="G1209" s="1" t="n">
        <v>164300</v>
      </c>
      <c r="H1209" s="0" t="n">
        <f aca="false">(D1209+E1209)/2</f>
        <v>867.5</v>
      </c>
      <c r="I1209" s="0" t="n">
        <f aca="false">H1209*G1209/1000000</f>
        <v>142.53025</v>
      </c>
      <c r="P1209" s="0" t="n">
        <f aca="false">IF(F1209&gt;C1209,1,0)</f>
        <v>1</v>
      </c>
    </row>
    <row r="1210" customFormat="false" ht="13.8" hidden="false" customHeight="false" outlineLevel="0" collapsed="false">
      <c r="A1210" s="0" t="s">
        <v>1265</v>
      </c>
      <c r="B1210" s="1" t="s">
        <v>1257</v>
      </c>
      <c r="C1210" s="1" t="n">
        <v>870</v>
      </c>
      <c r="D1210" s="1" t="n">
        <v>870</v>
      </c>
      <c r="E1210" s="1" t="n">
        <v>850</v>
      </c>
      <c r="F1210" s="1" t="n">
        <v>865</v>
      </c>
      <c r="G1210" s="1" t="n">
        <v>34900</v>
      </c>
      <c r="H1210" s="0" t="n">
        <f aca="false">(D1210+E1210)/2</f>
        <v>860</v>
      </c>
      <c r="I1210" s="0" t="n">
        <f aca="false">H1210*G1210/1000000</f>
        <v>30.014</v>
      </c>
      <c r="P1210" s="0" t="n">
        <f aca="false">IF(F1210&gt;C1210,1,0)</f>
        <v>0</v>
      </c>
    </row>
    <row r="1211" customFormat="false" ht="13.8" hidden="false" customHeight="false" outlineLevel="0" collapsed="false">
      <c r="A1211" s="0" t="s">
        <v>1266</v>
      </c>
      <c r="B1211" s="1" t="s">
        <v>1257</v>
      </c>
      <c r="C1211" s="1" t="n">
        <v>860</v>
      </c>
      <c r="D1211" s="1" t="n">
        <v>880</v>
      </c>
      <c r="E1211" s="1" t="n">
        <v>845</v>
      </c>
      <c r="F1211" s="1" t="n">
        <v>870</v>
      </c>
      <c r="G1211" s="1" t="n">
        <v>98400</v>
      </c>
      <c r="H1211" s="0" t="n">
        <f aca="false">(D1211+E1211)/2</f>
        <v>862.5</v>
      </c>
      <c r="I1211" s="0" t="n">
        <f aca="false">H1211*G1211/1000000</f>
        <v>84.87</v>
      </c>
      <c r="P1211" s="0" t="n">
        <f aca="false">IF(F1211&gt;C1211,1,0)</f>
        <v>1</v>
      </c>
    </row>
    <row r="1212" customFormat="false" ht="13.8" hidden="false" customHeight="false" outlineLevel="0" collapsed="false">
      <c r="A1212" s="0" t="s">
        <v>1267</v>
      </c>
      <c r="B1212" s="1" t="s">
        <v>1257</v>
      </c>
      <c r="C1212" s="1" t="n">
        <v>860</v>
      </c>
      <c r="D1212" s="1" t="n">
        <v>860</v>
      </c>
      <c r="E1212" s="1" t="n">
        <v>845</v>
      </c>
      <c r="F1212" s="1" t="n">
        <v>860</v>
      </c>
      <c r="G1212" s="1" t="n">
        <v>40100</v>
      </c>
      <c r="H1212" s="0" t="n">
        <f aca="false">(D1212+E1212)/2</f>
        <v>852.5</v>
      </c>
      <c r="I1212" s="0" t="n">
        <f aca="false">H1212*G1212/1000000</f>
        <v>34.18525</v>
      </c>
      <c r="P1212" s="0" t="n">
        <f aca="false">IF(F1212&gt;C1212,1,0)</f>
        <v>0</v>
      </c>
    </row>
    <row r="1213" customFormat="false" ht="13.8" hidden="false" customHeight="false" outlineLevel="0" collapsed="false">
      <c r="A1213" s="0" t="s">
        <v>1268</v>
      </c>
      <c r="B1213" s="1" t="s">
        <v>1257</v>
      </c>
      <c r="C1213" s="1" t="n">
        <v>865</v>
      </c>
      <c r="D1213" s="1" t="n">
        <v>890</v>
      </c>
      <c r="E1213" s="1" t="n">
        <v>850</v>
      </c>
      <c r="F1213" s="1" t="n">
        <v>860</v>
      </c>
      <c r="G1213" s="1" t="n">
        <v>86500</v>
      </c>
      <c r="H1213" s="0" t="n">
        <f aca="false">(D1213+E1213)/2</f>
        <v>870</v>
      </c>
      <c r="I1213" s="0" t="n">
        <f aca="false">H1213*G1213/1000000</f>
        <v>75.255</v>
      </c>
      <c r="P1213" s="0" t="n">
        <f aca="false">IF(F1213&gt;C1213,1,0)</f>
        <v>0</v>
      </c>
    </row>
    <row r="1214" customFormat="false" ht="13.8" hidden="false" customHeight="false" outlineLevel="0" collapsed="false">
      <c r="A1214" s="0" t="s">
        <v>1269</v>
      </c>
      <c r="B1214" s="1" t="s">
        <v>1257</v>
      </c>
      <c r="C1214" s="1" t="n">
        <v>860</v>
      </c>
      <c r="D1214" s="1" t="n">
        <v>860</v>
      </c>
      <c r="E1214" s="1" t="n">
        <v>840</v>
      </c>
      <c r="F1214" s="1" t="n">
        <v>860</v>
      </c>
      <c r="G1214" s="1" t="n">
        <v>41000</v>
      </c>
      <c r="H1214" s="0" t="n">
        <f aca="false">(D1214+E1214)/2</f>
        <v>850</v>
      </c>
      <c r="I1214" s="0" t="n">
        <f aca="false">H1214*G1214/1000000</f>
        <v>34.85</v>
      </c>
      <c r="P1214" s="0" t="n">
        <f aca="false">IF(F1214&gt;C1214,1,0)</f>
        <v>0</v>
      </c>
    </row>
    <row r="1215" customFormat="false" ht="13.8" hidden="false" customHeight="false" outlineLevel="0" collapsed="false">
      <c r="A1215" s="0" t="s">
        <v>1270</v>
      </c>
      <c r="B1215" s="1" t="s">
        <v>1257</v>
      </c>
      <c r="C1215" s="1" t="n">
        <v>860</v>
      </c>
      <c r="D1215" s="1" t="n">
        <v>860</v>
      </c>
      <c r="E1215" s="1" t="n">
        <v>845</v>
      </c>
      <c r="F1215" s="1" t="n">
        <v>855</v>
      </c>
      <c r="G1215" s="1" t="n">
        <v>50500</v>
      </c>
      <c r="H1215" s="0" t="n">
        <f aca="false">(D1215+E1215)/2</f>
        <v>852.5</v>
      </c>
      <c r="I1215" s="0" t="n">
        <f aca="false">H1215*G1215/1000000</f>
        <v>43.05125</v>
      </c>
      <c r="P1215" s="0" t="n">
        <f aca="false">IF(F1215&gt;C1215,1,0)</f>
        <v>0</v>
      </c>
    </row>
    <row r="1216" customFormat="false" ht="13.8" hidden="false" customHeight="false" outlineLevel="0" collapsed="false">
      <c r="A1216" s="0" t="s">
        <v>1271</v>
      </c>
      <c r="B1216" s="1" t="s">
        <v>1257</v>
      </c>
      <c r="C1216" s="1" t="n">
        <v>865</v>
      </c>
      <c r="D1216" s="1" t="n">
        <v>865</v>
      </c>
      <c r="E1216" s="1" t="n">
        <v>835</v>
      </c>
      <c r="F1216" s="1" t="n">
        <v>860</v>
      </c>
      <c r="G1216" s="1" t="n">
        <v>36000</v>
      </c>
      <c r="H1216" s="0" t="n">
        <f aca="false">(D1216+E1216)/2</f>
        <v>850</v>
      </c>
      <c r="I1216" s="0" t="n">
        <f aca="false">H1216*G1216/1000000</f>
        <v>30.6</v>
      </c>
      <c r="P1216" s="0" t="n">
        <f aca="false">IF(F1216&gt;C1216,1,0)</f>
        <v>0</v>
      </c>
    </row>
    <row r="1217" customFormat="false" ht="13.8" hidden="false" customHeight="false" outlineLevel="0" collapsed="false">
      <c r="A1217" s="0" t="s">
        <v>1272</v>
      </c>
      <c r="B1217" s="1" t="s">
        <v>1257</v>
      </c>
      <c r="C1217" s="1" t="n">
        <v>850</v>
      </c>
      <c r="D1217" s="1" t="n">
        <v>865</v>
      </c>
      <c r="E1217" s="1" t="n">
        <v>830</v>
      </c>
      <c r="F1217" s="1" t="n">
        <v>865</v>
      </c>
      <c r="G1217" s="1" t="n">
        <v>67200</v>
      </c>
      <c r="H1217" s="0" t="n">
        <f aca="false">(D1217+E1217)/2</f>
        <v>847.5</v>
      </c>
      <c r="I1217" s="0" t="n">
        <f aca="false">H1217*G1217/1000000</f>
        <v>56.952</v>
      </c>
      <c r="P1217" s="0" t="n">
        <f aca="false">IF(F1217&gt;C1217,1,0)</f>
        <v>1</v>
      </c>
    </row>
    <row r="1218" customFormat="false" ht="13.8" hidden="false" customHeight="false" outlineLevel="0" collapsed="false">
      <c r="A1218" s="0" t="s">
        <v>1273</v>
      </c>
      <c r="B1218" s="1" t="s">
        <v>1257</v>
      </c>
      <c r="C1218" s="1" t="n">
        <v>860</v>
      </c>
      <c r="D1218" s="1" t="n">
        <v>870</v>
      </c>
      <c r="E1218" s="1" t="n">
        <v>845</v>
      </c>
      <c r="F1218" s="1" t="n">
        <v>865</v>
      </c>
      <c r="G1218" s="1" t="n">
        <v>30700</v>
      </c>
      <c r="H1218" s="0" t="n">
        <f aca="false">(D1218+E1218)/2</f>
        <v>857.5</v>
      </c>
      <c r="I1218" s="0" t="n">
        <f aca="false">H1218*G1218/1000000</f>
        <v>26.32525</v>
      </c>
      <c r="P1218" s="0" t="n">
        <f aca="false">IF(F1218&gt;C1218,1,0)</f>
        <v>1</v>
      </c>
    </row>
    <row r="1219" customFormat="false" ht="13.8" hidden="false" customHeight="false" outlineLevel="0" collapsed="false">
      <c r="A1219" s="0" t="s">
        <v>1274</v>
      </c>
      <c r="B1219" s="1" t="s">
        <v>1257</v>
      </c>
      <c r="C1219" s="1" t="n">
        <v>870</v>
      </c>
      <c r="D1219" s="1" t="n">
        <v>870</v>
      </c>
      <c r="E1219" s="1" t="n">
        <v>850</v>
      </c>
      <c r="F1219" s="1" t="n">
        <v>860</v>
      </c>
      <c r="G1219" s="1" t="n">
        <v>29100</v>
      </c>
      <c r="H1219" s="0" t="n">
        <f aca="false">(D1219+E1219)/2</f>
        <v>860</v>
      </c>
      <c r="I1219" s="0" t="n">
        <f aca="false">H1219*G1219/1000000</f>
        <v>25.026</v>
      </c>
      <c r="P1219" s="0" t="n">
        <f aca="false">IF(F1219&gt;C1219,1,0)</f>
        <v>0</v>
      </c>
    </row>
    <row r="1220" customFormat="false" ht="13.8" hidden="false" customHeight="false" outlineLevel="0" collapsed="false">
      <c r="A1220" s="0" t="s">
        <v>1275</v>
      </c>
      <c r="B1220" s="1" t="s">
        <v>1257</v>
      </c>
      <c r="C1220" s="1" t="n">
        <v>890</v>
      </c>
      <c r="D1220" s="1" t="n">
        <v>890</v>
      </c>
      <c r="E1220" s="1" t="n">
        <v>850</v>
      </c>
      <c r="F1220" s="1" t="n">
        <v>865</v>
      </c>
      <c r="G1220" s="1" t="n">
        <v>24400</v>
      </c>
      <c r="H1220" s="0" t="n">
        <f aca="false">(D1220+E1220)/2</f>
        <v>870</v>
      </c>
      <c r="I1220" s="0" t="n">
        <f aca="false">H1220*G1220/1000000</f>
        <v>21.228</v>
      </c>
      <c r="P1220" s="0" t="n">
        <f aca="false">IF(F1220&gt;C1220,1,0)</f>
        <v>0</v>
      </c>
    </row>
    <row r="1221" customFormat="false" ht="13.8" hidden="false" customHeight="false" outlineLevel="0" collapsed="false">
      <c r="A1221" s="0" t="s">
        <v>1276</v>
      </c>
      <c r="B1221" s="1" t="s">
        <v>1257</v>
      </c>
      <c r="C1221" s="1" t="n">
        <v>865</v>
      </c>
      <c r="D1221" s="1" t="n">
        <v>865</v>
      </c>
      <c r="E1221" s="1" t="n">
        <v>845</v>
      </c>
      <c r="F1221" s="1" t="n">
        <v>860</v>
      </c>
      <c r="G1221" s="1" t="n">
        <v>25800</v>
      </c>
      <c r="H1221" s="0" t="n">
        <f aca="false">(D1221+E1221)/2</f>
        <v>855</v>
      </c>
      <c r="I1221" s="0" t="n">
        <f aca="false">H1221*G1221/1000000</f>
        <v>22.059</v>
      </c>
      <c r="P1221" s="0" t="n">
        <f aca="false">IF(F1221&gt;C1221,1,0)</f>
        <v>0</v>
      </c>
    </row>
    <row r="1222" customFormat="false" ht="13.8" hidden="false" customHeight="false" outlineLevel="0" collapsed="false">
      <c r="A1222" s="0" t="s">
        <v>1277</v>
      </c>
      <c r="B1222" s="1" t="s">
        <v>1257</v>
      </c>
      <c r="C1222" s="1" t="n">
        <v>845</v>
      </c>
      <c r="D1222" s="1" t="n">
        <v>860</v>
      </c>
      <c r="E1222" s="1" t="n">
        <v>835</v>
      </c>
      <c r="F1222" s="1" t="n">
        <v>855</v>
      </c>
      <c r="G1222" s="1" t="n">
        <v>84100</v>
      </c>
      <c r="H1222" s="0" t="n">
        <f aca="false">(D1222+E1222)/2</f>
        <v>847.5</v>
      </c>
      <c r="I1222" s="0" t="n">
        <f aca="false">H1222*G1222/1000000</f>
        <v>71.27475</v>
      </c>
      <c r="P1222" s="0" t="n">
        <f aca="false">IF(F1222&gt;C1222,1,0)</f>
        <v>1</v>
      </c>
    </row>
    <row r="1223" customFormat="false" ht="13.8" hidden="false" customHeight="false" outlineLevel="0" collapsed="false">
      <c r="A1223" s="0" t="s">
        <v>1278</v>
      </c>
      <c r="B1223" s="1" t="s">
        <v>1257</v>
      </c>
      <c r="C1223" s="1" t="n">
        <v>840</v>
      </c>
      <c r="D1223" s="1" t="n">
        <v>845</v>
      </c>
      <c r="E1223" s="1" t="n">
        <v>830</v>
      </c>
      <c r="F1223" s="1" t="n">
        <v>845</v>
      </c>
      <c r="G1223" s="1" t="n">
        <v>20000</v>
      </c>
      <c r="H1223" s="0" t="n">
        <f aca="false">(D1223+E1223)/2</f>
        <v>837.5</v>
      </c>
      <c r="I1223" s="0" t="n">
        <f aca="false">H1223*G1223/1000000</f>
        <v>16.75</v>
      </c>
      <c r="P1223" s="0" t="n">
        <f aca="false">IF(F1223&gt;C1223,1,0)</f>
        <v>1</v>
      </c>
    </row>
    <row r="1224" customFormat="false" ht="13.8" hidden="false" customHeight="false" outlineLevel="0" collapsed="false">
      <c r="A1224" s="0" t="s">
        <v>1279</v>
      </c>
      <c r="B1224" s="1" t="s">
        <v>1257</v>
      </c>
      <c r="C1224" s="1" t="n">
        <v>835</v>
      </c>
      <c r="D1224" s="1" t="n">
        <v>845</v>
      </c>
      <c r="E1224" s="1" t="n">
        <v>835</v>
      </c>
      <c r="F1224" s="1" t="n">
        <v>845</v>
      </c>
      <c r="G1224" s="1" t="n">
        <v>5800</v>
      </c>
      <c r="H1224" s="0" t="n">
        <f aca="false">(D1224+E1224)/2</f>
        <v>840</v>
      </c>
      <c r="I1224" s="0" t="n">
        <f aca="false">H1224*G1224/1000000</f>
        <v>4.872</v>
      </c>
      <c r="P1224" s="0" t="n">
        <f aca="false">IF(F1224&gt;C1224,1,0)</f>
        <v>1</v>
      </c>
    </row>
    <row r="1225" customFormat="false" ht="13.8" hidden="false" customHeight="false" outlineLevel="0" collapsed="false">
      <c r="A1225" s="0" t="s">
        <v>1280</v>
      </c>
      <c r="B1225" s="1" t="s">
        <v>1257</v>
      </c>
      <c r="C1225" s="1" t="n">
        <v>840</v>
      </c>
      <c r="D1225" s="1" t="n">
        <v>855</v>
      </c>
      <c r="E1225" s="1" t="n">
        <v>830</v>
      </c>
      <c r="F1225" s="1" t="n">
        <v>835</v>
      </c>
      <c r="G1225" s="1" t="n">
        <v>8800</v>
      </c>
      <c r="H1225" s="0" t="n">
        <f aca="false">(D1225+E1225)/2</f>
        <v>842.5</v>
      </c>
      <c r="I1225" s="0" t="n">
        <f aca="false">H1225*G1225/1000000</f>
        <v>7.414</v>
      </c>
      <c r="P1225" s="0" t="n">
        <f aca="false">IF(F1225&gt;C1225,1,0)</f>
        <v>0</v>
      </c>
    </row>
    <row r="1226" customFormat="false" ht="13.8" hidden="false" customHeight="false" outlineLevel="0" collapsed="false">
      <c r="A1226" s="0" t="s">
        <v>1281</v>
      </c>
      <c r="B1226" s="1" t="s">
        <v>1257</v>
      </c>
      <c r="C1226" s="1" t="n">
        <v>845</v>
      </c>
      <c r="D1226" s="1" t="n">
        <v>850</v>
      </c>
      <c r="E1226" s="1" t="n">
        <v>840</v>
      </c>
      <c r="F1226" s="1" t="n">
        <v>840</v>
      </c>
      <c r="G1226" s="1" t="n">
        <v>10900</v>
      </c>
      <c r="H1226" s="0" t="n">
        <f aca="false">(D1226+E1226)/2</f>
        <v>845</v>
      </c>
      <c r="I1226" s="0" t="n">
        <f aca="false">H1226*G1226/1000000</f>
        <v>9.2105</v>
      </c>
      <c r="P1226" s="0" t="n">
        <f aca="false">IF(F1226&gt;C1226,1,0)</f>
        <v>0</v>
      </c>
    </row>
    <row r="1227" customFormat="false" ht="13.8" hidden="false" customHeight="false" outlineLevel="0" collapsed="false">
      <c r="A1227" s="0" t="s">
        <v>1282</v>
      </c>
      <c r="B1227" s="1" t="s">
        <v>1257</v>
      </c>
      <c r="C1227" s="1" t="n">
        <v>845</v>
      </c>
      <c r="D1227" s="1" t="n">
        <v>870</v>
      </c>
      <c r="E1227" s="1" t="n">
        <v>830</v>
      </c>
      <c r="F1227" s="1" t="n">
        <v>845</v>
      </c>
      <c r="G1227" s="1" t="n">
        <v>104400</v>
      </c>
      <c r="H1227" s="0" t="n">
        <f aca="false">(D1227+E1227)/2</f>
        <v>850</v>
      </c>
      <c r="I1227" s="0" t="n">
        <f aca="false">H1227*G1227/1000000</f>
        <v>88.74</v>
      </c>
      <c r="P1227" s="0" t="n">
        <f aca="false">IF(F1227&gt;C1227,1,0)</f>
        <v>0</v>
      </c>
    </row>
    <row r="1228" customFormat="false" ht="13.8" hidden="false" customHeight="false" outlineLevel="0" collapsed="false">
      <c r="A1228" s="0" t="s">
        <v>1283</v>
      </c>
      <c r="B1228" s="1" t="s">
        <v>1257</v>
      </c>
      <c r="C1228" s="1" t="n">
        <v>845</v>
      </c>
      <c r="D1228" s="1" t="n">
        <v>845</v>
      </c>
      <c r="E1228" s="1" t="n">
        <v>820</v>
      </c>
      <c r="F1228" s="1" t="n">
        <v>845</v>
      </c>
      <c r="G1228" s="1" t="n">
        <v>18300</v>
      </c>
      <c r="H1228" s="0" t="n">
        <f aca="false">(D1228+E1228)/2</f>
        <v>832.5</v>
      </c>
      <c r="I1228" s="0" t="n">
        <f aca="false">H1228*G1228/1000000</f>
        <v>15.23475</v>
      </c>
      <c r="P1228" s="0" t="n">
        <f aca="false">IF(F1228&gt;C1228,1,0)</f>
        <v>0</v>
      </c>
    </row>
    <row r="1229" customFormat="false" ht="13.8" hidden="false" customHeight="false" outlineLevel="0" collapsed="false">
      <c r="A1229" s="0" t="s">
        <v>1284</v>
      </c>
      <c r="B1229" s="1" t="s">
        <v>1257</v>
      </c>
      <c r="C1229" s="1" t="n">
        <v>815</v>
      </c>
      <c r="D1229" s="1" t="n">
        <v>845</v>
      </c>
      <c r="E1229" s="1" t="n">
        <v>815</v>
      </c>
      <c r="F1229" s="1" t="n">
        <v>825</v>
      </c>
      <c r="G1229" s="1" t="n">
        <v>47100</v>
      </c>
      <c r="H1229" s="0" t="n">
        <f aca="false">(D1229+E1229)/2</f>
        <v>830</v>
      </c>
      <c r="I1229" s="0" t="n">
        <f aca="false">H1229*G1229/1000000</f>
        <v>39.093</v>
      </c>
      <c r="P1229" s="0" t="n">
        <f aca="false">IF(F1229&gt;C1229,1,0)</f>
        <v>1</v>
      </c>
    </row>
    <row r="1230" customFormat="false" ht="13.8" hidden="false" customHeight="false" outlineLevel="0" collapsed="false">
      <c r="A1230" s="0" t="s">
        <v>1285</v>
      </c>
      <c r="B1230" s="1" t="s">
        <v>1257</v>
      </c>
      <c r="C1230" s="1" t="n">
        <v>840</v>
      </c>
      <c r="D1230" s="1" t="n">
        <v>840</v>
      </c>
      <c r="E1230" s="1" t="n">
        <v>810</v>
      </c>
      <c r="F1230" s="1" t="n">
        <v>835</v>
      </c>
      <c r="G1230" s="1" t="n">
        <v>18900</v>
      </c>
      <c r="H1230" s="0" t="n">
        <f aca="false">(D1230+E1230)/2</f>
        <v>825</v>
      </c>
      <c r="I1230" s="0" t="n">
        <f aca="false">H1230*G1230/1000000</f>
        <v>15.5925</v>
      </c>
      <c r="P1230" s="0" t="n">
        <f aca="false">IF(F1230&gt;C1230,1,0)</f>
        <v>0</v>
      </c>
    </row>
    <row r="1231" customFormat="false" ht="13.8" hidden="false" customHeight="false" outlineLevel="0" collapsed="false">
      <c r="A1231" s="0" t="s">
        <v>1286</v>
      </c>
      <c r="B1231" s="1" t="s">
        <v>1257</v>
      </c>
      <c r="C1231" s="1" t="n">
        <v>850</v>
      </c>
      <c r="D1231" s="1" t="n">
        <v>850</v>
      </c>
      <c r="E1231" s="1" t="n">
        <v>840</v>
      </c>
      <c r="F1231" s="1" t="n">
        <v>845</v>
      </c>
      <c r="G1231" s="1" t="n">
        <v>19600</v>
      </c>
      <c r="H1231" s="0" t="n">
        <f aca="false">(D1231+E1231)/2</f>
        <v>845</v>
      </c>
      <c r="I1231" s="0" t="n">
        <f aca="false">H1231*G1231/1000000</f>
        <v>16.562</v>
      </c>
      <c r="P1231" s="0" t="n">
        <f aca="false">IF(F1231&gt;C1231,1,0)</f>
        <v>0</v>
      </c>
    </row>
    <row r="1232" customFormat="false" ht="13.8" hidden="false" customHeight="false" outlineLevel="0" collapsed="false">
      <c r="A1232" s="0" t="s">
        <v>1287</v>
      </c>
      <c r="B1232" s="1" t="s">
        <v>1288</v>
      </c>
      <c r="C1232" s="1" t="n">
        <v>160</v>
      </c>
      <c r="D1232" s="1" t="n">
        <v>163</v>
      </c>
      <c r="E1232" s="1" t="n">
        <v>160</v>
      </c>
      <c r="F1232" s="1" t="n">
        <v>162</v>
      </c>
      <c r="G1232" s="1" t="n">
        <v>1174600</v>
      </c>
      <c r="H1232" s="0" t="n">
        <f aca="false">(D1232+E1232)/2</f>
        <v>161.5</v>
      </c>
      <c r="I1232" s="0" t="n">
        <f aca="false">H1232*G1232/1000000</f>
        <v>189.6979</v>
      </c>
      <c r="J1232" s="0" t="n">
        <f aca="false">SUM(I1232:I1261)</f>
        <v>14321.4611</v>
      </c>
      <c r="K1232" s="0" t="n">
        <f aca="false">AVERAGE(I1232:I1261)</f>
        <v>477.382036666667</v>
      </c>
      <c r="L1232" s="0" t="n">
        <f aca="false">AVERAGE(G1232:G1261)</f>
        <v>2898570</v>
      </c>
      <c r="M1232" s="0" t="n">
        <f aca="false">_xlfn.STDEV.S(G1232:G1261)/L1232</f>
        <v>1.18198664011685</v>
      </c>
      <c r="N1232" s="0" t="n">
        <f aca="false">MIN(I1232:I1261)</f>
        <v>101.5696</v>
      </c>
      <c r="O1232" s="0" t="n">
        <f aca="false">MAX(I1232:I1261)</f>
        <v>2364.30225</v>
      </c>
      <c r="P1232" s="0" t="n">
        <f aca="false">IF(F1232&gt;C1232,1,0)</f>
        <v>1</v>
      </c>
      <c r="Q1232" s="0" t="n">
        <f aca="false">SUM(P1232:P1261)</f>
        <v>10</v>
      </c>
    </row>
    <row r="1233" customFormat="false" ht="13.8" hidden="false" customHeight="false" outlineLevel="0" collapsed="false">
      <c r="A1233" s="0" t="s">
        <v>1289</v>
      </c>
      <c r="B1233" s="1" t="s">
        <v>1288</v>
      </c>
      <c r="C1233" s="1" t="n">
        <v>164</v>
      </c>
      <c r="D1233" s="1" t="n">
        <v>166</v>
      </c>
      <c r="E1233" s="1" t="n">
        <v>161</v>
      </c>
      <c r="F1233" s="1" t="n">
        <v>163</v>
      </c>
      <c r="G1233" s="1" t="n">
        <v>775900</v>
      </c>
      <c r="H1233" s="0" t="n">
        <f aca="false">(D1233+E1233)/2</f>
        <v>163.5</v>
      </c>
      <c r="I1233" s="0" t="n">
        <f aca="false">H1233*G1233/1000000</f>
        <v>126.85965</v>
      </c>
      <c r="P1233" s="0" t="n">
        <f aca="false">IF(F1233&gt;C1233,1,0)</f>
        <v>0</v>
      </c>
    </row>
    <row r="1234" customFormat="false" ht="13.8" hidden="false" customHeight="false" outlineLevel="0" collapsed="false">
      <c r="A1234" s="0" t="s">
        <v>1290</v>
      </c>
      <c r="B1234" s="1" t="s">
        <v>1288</v>
      </c>
      <c r="C1234" s="1" t="n">
        <v>162</v>
      </c>
      <c r="D1234" s="1" t="n">
        <v>163</v>
      </c>
      <c r="E1234" s="1" t="n">
        <v>161</v>
      </c>
      <c r="F1234" s="1" t="n">
        <v>162</v>
      </c>
      <c r="G1234" s="1" t="n">
        <v>2447100</v>
      </c>
      <c r="H1234" s="0" t="n">
        <f aca="false">(D1234+E1234)/2</f>
        <v>162</v>
      </c>
      <c r="I1234" s="0" t="n">
        <f aca="false">H1234*G1234/1000000</f>
        <v>396.4302</v>
      </c>
      <c r="P1234" s="0" t="n">
        <f aca="false">IF(F1234&gt;C1234,1,0)</f>
        <v>0</v>
      </c>
    </row>
    <row r="1235" customFormat="false" ht="13.8" hidden="false" customHeight="false" outlineLevel="0" collapsed="false">
      <c r="A1235" s="0" t="s">
        <v>1291</v>
      </c>
      <c r="B1235" s="1" t="s">
        <v>1288</v>
      </c>
      <c r="C1235" s="1" t="n">
        <v>161</v>
      </c>
      <c r="D1235" s="1" t="n">
        <v>166</v>
      </c>
      <c r="E1235" s="1" t="n">
        <v>160</v>
      </c>
      <c r="F1235" s="1" t="n">
        <v>161</v>
      </c>
      <c r="G1235" s="1" t="n">
        <v>3404800</v>
      </c>
      <c r="H1235" s="0" t="n">
        <f aca="false">(D1235+E1235)/2</f>
        <v>163</v>
      </c>
      <c r="I1235" s="0" t="n">
        <f aca="false">H1235*G1235/1000000</f>
        <v>554.9824</v>
      </c>
      <c r="P1235" s="0" t="n">
        <f aca="false">IF(F1235&gt;C1235,1,0)</f>
        <v>0</v>
      </c>
    </row>
    <row r="1236" customFormat="false" ht="13.8" hidden="false" customHeight="false" outlineLevel="0" collapsed="false">
      <c r="A1236" s="0" t="s">
        <v>1292</v>
      </c>
      <c r="B1236" s="1" t="s">
        <v>1288</v>
      </c>
      <c r="C1236" s="1" t="n">
        <v>163</v>
      </c>
      <c r="D1236" s="1" t="n">
        <v>163</v>
      </c>
      <c r="E1236" s="1" t="n">
        <v>160</v>
      </c>
      <c r="F1236" s="1" t="n">
        <v>160</v>
      </c>
      <c r="G1236" s="1" t="n">
        <v>2315700</v>
      </c>
      <c r="H1236" s="0" t="n">
        <f aca="false">(D1236+E1236)/2</f>
        <v>161.5</v>
      </c>
      <c r="I1236" s="0" t="n">
        <f aca="false">H1236*G1236/1000000</f>
        <v>373.98555</v>
      </c>
      <c r="P1236" s="0" t="n">
        <f aca="false">IF(F1236&gt;C1236,1,0)</f>
        <v>0</v>
      </c>
    </row>
    <row r="1237" customFormat="false" ht="13.8" hidden="false" customHeight="false" outlineLevel="0" collapsed="false">
      <c r="A1237" s="0" t="s">
        <v>1293</v>
      </c>
      <c r="B1237" s="1" t="s">
        <v>1288</v>
      </c>
      <c r="C1237" s="1" t="n">
        <v>163</v>
      </c>
      <c r="D1237" s="1" t="n">
        <v>164</v>
      </c>
      <c r="E1237" s="1" t="n">
        <v>162</v>
      </c>
      <c r="F1237" s="1" t="n">
        <v>162</v>
      </c>
      <c r="G1237" s="1" t="n">
        <v>1904300</v>
      </c>
      <c r="H1237" s="0" t="n">
        <f aca="false">(D1237+E1237)/2</f>
        <v>163</v>
      </c>
      <c r="I1237" s="0" t="n">
        <f aca="false">H1237*G1237/1000000</f>
        <v>310.4009</v>
      </c>
      <c r="P1237" s="0" t="n">
        <f aca="false">IF(F1237&gt;C1237,1,0)</f>
        <v>0</v>
      </c>
    </row>
    <row r="1238" customFormat="false" ht="13.8" hidden="false" customHeight="false" outlineLevel="0" collapsed="false">
      <c r="A1238" s="0" t="s">
        <v>1294</v>
      </c>
      <c r="B1238" s="1" t="s">
        <v>1288</v>
      </c>
      <c r="C1238" s="1" t="n">
        <v>164</v>
      </c>
      <c r="D1238" s="1" t="n">
        <v>166</v>
      </c>
      <c r="E1238" s="1" t="n">
        <v>162</v>
      </c>
      <c r="F1238" s="1" t="n">
        <v>162</v>
      </c>
      <c r="G1238" s="1" t="n">
        <v>2183200</v>
      </c>
      <c r="H1238" s="0" t="n">
        <f aca="false">(D1238+E1238)/2</f>
        <v>164</v>
      </c>
      <c r="I1238" s="0" t="n">
        <f aca="false">H1238*G1238/1000000</f>
        <v>358.0448</v>
      </c>
      <c r="P1238" s="0" t="n">
        <f aca="false">IF(F1238&gt;C1238,1,0)</f>
        <v>0</v>
      </c>
    </row>
    <row r="1239" customFormat="false" ht="13.8" hidden="false" customHeight="false" outlineLevel="0" collapsed="false">
      <c r="A1239" s="0" t="s">
        <v>1295</v>
      </c>
      <c r="B1239" s="1" t="s">
        <v>1288</v>
      </c>
      <c r="C1239" s="1" t="n">
        <v>165</v>
      </c>
      <c r="D1239" s="1" t="n">
        <v>175</v>
      </c>
      <c r="E1239" s="1" t="n">
        <v>163</v>
      </c>
      <c r="F1239" s="1" t="n">
        <v>163</v>
      </c>
      <c r="G1239" s="1" t="n">
        <v>13947000</v>
      </c>
      <c r="H1239" s="0" t="n">
        <f aca="false">(D1239+E1239)/2</f>
        <v>169</v>
      </c>
      <c r="I1239" s="0" t="n">
        <f aca="false">H1239*G1239/1000000</f>
        <v>2357.043</v>
      </c>
      <c r="P1239" s="0" t="n">
        <f aca="false">IF(F1239&gt;C1239,1,0)</f>
        <v>0</v>
      </c>
    </row>
    <row r="1240" customFormat="false" ht="13.8" hidden="false" customHeight="false" outlineLevel="0" collapsed="false">
      <c r="A1240" s="0" t="s">
        <v>1296</v>
      </c>
      <c r="B1240" s="1" t="s">
        <v>1288</v>
      </c>
      <c r="C1240" s="1" t="n">
        <v>163</v>
      </c>
      <c r="D1240" s="1" t="n">
        <v>168</v>
      </c>
      <c r="E1240" s="1" t="n">
        <v>160</v>
      </c>
      <c r="F1240" s="1" t="n">
        <v>164</v>
      </c>
      <c r="G1240" s="1" t="n">
        <v>6746000</v>
      </c>
      <c r="H1240" s="0" t="n">
        <f aca="false">(D1240+E1240)/2</f>
        <v>164</v>
      </c>
      <c r="I1240" s="0" t="n">
        <f aca="false">H1240*G1240/1000000</f>
        <v>1106.344</v>
      </c>
      <c r="P1240" s="0" t="n">
        <f aca="false">IF(F1240&gt;C1240,1,0)</f>
        <v>1</v>
      </c>
    </row>
    <row r="1241" customFormat="false" ht="13.8" hidden="false" customHeight="false" outlineLevel="0" collapsed="false">
      <c r="A1241" s="0" t="s">
        <v>1297</v>
      </c>
      <c r="B1241" s="1" t="s">
        <v>1288</v>
      </c>
      <c r="C1241" s="1" t="n">
        <v>160</v>
      </c>
      <c r="D1241" s="1" t="n">
        <v>163</v>
      </c>
      <c r="E1241" s="1" t="n">
        <v>158</v>
      </c>
      <c r="F1241" s="1" t="n">
        <v>160</v>
      </c>
      <c r="G1241" s="1" t="n">
        <v>2023900</v>
      </c>
      <c r="H1241" s="0" t="n">
        <f aca="false">(D1241+E1241)/2</f>
        <v>160.5</v>
      </c>
      <c r="I1241" s="0" t="n">
        <f aca="false">H1241*G1241/1000000</f>
        <v>324.83595</v>
      </c>
      <c r="P1241" s="0" t="n">
        <f aca="false">IF(F1241&gt;C1241,1,0)</f>
        <v>0</v>
      </c>
    </row>
    <row r="1242" customFormat="false" ht="13.8" hidden="false" customHeight="false" outlineLevel="0" collapsed="false">
      <c r="A1242" s="0" t="s">
        <v>1298</v>
      </c>
      <c r="B1242" s="1" t="s">
        <v>1288</v>
      </c>
      <c r="C1242" s="1" t="n">
        <v>160</v>
      </c>
      <c r="D1242" s="1" t="n">
        <v>160</v>
      </c>
      <c r="E1242" s="1" t="n">
        <v>158</v>
      </c>
      <c r="F1242" s="1" t="n">
        <v>160</v>
      </c>
      <c r="G1242" s="1" t="n">
        <v>874000</v>
      </c>
      <c r="H1242" s="0" t="n">
        <f aca="false">(D1242+E1242)/2</f>
        <v>159</v>
      </c>
      <c r="I1242" s="0" t="n">
        <f aca="false">H1242*G1242/1000000</f>
        <v>138.966</v>
      </c>
      <c r="P1242" s="0" t="n">
        <f aca="false">IF(F1242&gt;C1242,1,0)</f>
        <v>0</v>
      </c>
    </row>
    <row r="1243" customFormat="false" ht="13.8" hidden="false" customHeight="false" outlineLevel="0" collapsed="false">
      <c r="A1243" s="0" t="s">
        <v>1299</v>
      </c>
      <c r="B1243" s="1" t="s">
        <v>1288</v>
      </c>
      <c r="C1243" s="1" t="n">
        <v>158</v>
      </c>
      <c r="D1243" s="1" t="n">
        <v>160</v>
      </c>
      <c r="E1243" s="1" t="n">
        <v>158</v>
      </c>
      <c r="F1243" s="1" t="n">
        <v>159</v>
      </c>
      <c r="G1243" s="1" t="n">
        <v>765000</v>
      </c>
      <c r="H1243" s="0" t="n">
        <f aca="false">(D1243+E1243)/2</f>
        <v>159</v>
      </c>
      <c r="I1243" s="0" t="n">
        <f aca="false">H1243*G1243/1000000</f>
        <v>121.635</v>
      </c>
      <c r="P1243" s="0" t="n">
        <f aca="false">IF(F1243&gt;C1243,1,0)</f>
        <v>1</v>
      </c>
    </row>
    <row r="1244" customFormat="false" ht="13.8" hidden="false" customHeight="false" outlineLevel="0" collapsed="false">
      <c r="A1244" s="0" t="s">
        <v>1300</v>
      </c>
      <c r="B1244" s="1" t="s">
        <v>1288</v>
      </c>
      <c r="C1244" s="1" t="n">
        <v>159</v>
      </c>
      <c r="D1244" s="1" t="n">
        <v>161</v>
      </c>
      <c r="E1244" s="1" t="n">
        <v>158</v>
      </c>
      <c r="F1244" s="1" t="n">
        <v>158</v>
      </c>
      <c r="G1244" s="1" t="n">
        <v>636800</v>
      </c>
      <c r="H1244" s="0" t="n">
        <f aca="false">(D1244+E1244)/2</f>
        <v>159.5</v>
      </c>
      <c r="I1244" s="0" t="n">
        <f aca="false">H1244*G1244/1000000</f>
        <v>101.5696</v>
      </c>
      <c r="P1244" s="0" t="n">
        <f aca="false">IF(F1244&gt;C1244,1,0)</f>
        <v>0</v>
      </c>
    </row>
    <row r="1245" customFormat="false" ht="13.8" hidden="false" customHeight="false" outlineLevel="0" collapsed="false">
      <c r="A1245" s="0" t="s">
        <v>1301</v>
      </c>
      <c r="B1245" s="1" t="s">
        <v>1288</v>
      </c>
      <c r="C1245" s="1" t="n">
        <v>161</v>
      </c>
      <c r="D1245" s="1" t="n">
        <v>161</v>
      </c>
      <c r="E1245" s="1" t="n">
        <v>159</v>
      </c>
      <c r="F1245" s="1" t="n">
        <v>160</v>
      </c>
      <c r="G1245" s="1" t="n">
        <v>1052400</v>
      </c>
      <c r="H1245" s="0" t="n">
        <f aca="false">(D1245+E1245)/2</f>
        <v>160</v>
      </c>
      <c r="I1245" s="0" t="n">
        <f aca="false">H1245*G1245/1000000</f>
        <v>168.384</v>
      </c>
      <c r="P1245" s="0" t="n">
        <f aca="false">IF(F1245&gt;C1245,1,0)</f>
        <v>0</v>
      </c>
    </row>
    <row r="1246" customFormat="false" ht="13.8" hidden="false" customHeight="false" outlineLevel="0" collapsed="false">
      <c r="A1246" s="0" t="s">
        <v>1302</v>
      </c>
      <c r="B1246" s="1" t="s">
        <v>1288</v>
      </c>
      <c r="C1246" s="1" t="n">
        <v>161</v>
      </c>
      <c r="D1246" s="1" t="n">
        <v>162</v>
      </c>
      <c r="E1246" s="1" t="n">
        <v>159</v>
      </c>
      <c r="F1246" s="1" t="n">
        <v>160</v>
      </c>
      <c r="G1246" s="1" t="n">
        <v>1061100</v>
      </c>
      <c r="H1246" s="0" t="n">
        <f aca="false">(D1246+E1246)/2</f>
        <v>160.5</v>
      </c>
      <c r="I1246" s="0" t="n">
        <f aca="false">H1246*G1246/1000000</f>
        <v>170.30655</v>
      </c>
      <c r="P1246" s="0" t="n">
        <f aca="false">IF(F1246&gt;C1246,1,0)</f>
        <v>0</v>
      </c>
    </row>
    <row r="1247" customFormat="false" ht="13.8" hidden="false" customHeight="false" outlineLevel="0" collapsed="false">
      <c r="A1247" s="0" t="s">
        <v>1303</v>
      </c>
      <c r="B1247" s="1" t="s">
        <v>1288</v>
      </c>
      <c r="C1247" s="1" t="n">
        <v>162</v>
      </c>
      <c r="D1247" s="1" t="n">
        <v>163</v>
      </c>
      <c r="E1247" s="1" t="n">
        <v>159</v>
      </c>
      <c r="F1247" s="1" t="n">
        <v>159</v>
      </c>
      <c r="G1247" s="1" t="n">
        <v>1097500</v>
      </c>
      <c r="H1247" s="0" t="n">
        <f aca="false">(D1247+E1247)/2</f>
        <v>161</v>
      </c>
      <c r="I1247" s="0" t="n">
        <f aca="false">H1247*G1247/1000000</f>
        <v>176.6975</v>
      </c>
      <c r="P1247" s="0" t="n">
        <f aca="false">IF(F1247&gt;C1247,1,0)</f>
        <v>0</v>
      </c>
    </row>
    <row r="1248" customFormat="false" ht="13.8" hidden="false" customHeight="false" outlineLevel="0" collapsed="false">
      <c r="A1248" s="0" t="s">
        <v>1304</v>
      </c>
      <c r="B1248" s="1" t="s">
        <v>1288</v>
      </c>
      <c r="C1248" s="1" t="n">
        <v>163</v>
      </c>
      <c r="D1248" s="1" t="n">
        <v>163</v>
      </c>
      <c r="E1248" s="1" t="n">
        <v>159</v>
      </c>
      <c r="F1248" s="1" t="n">
        <v>160</v>
      </c>
      <c r="G1248" s="1" t="n">
        <v>1720100</v>
      </c>
      <c r="H1248" s="0" t="n">
        <f aca="false">(D1248+E1248)/2</f>
        <v>161</v>
      </c>
      <c r="I1248" s="0" t="n">
        <f aca="false">H1248*G1248/1000000</f>
        <v>276.9361</v>
      </c>
      <c r="P1248" s="0" t="n">
        <f aca="false">IF(F1248&gt;C1248,1,0)</f>
        <v>0</v>
      </c>
    </row>
    <row r="1249" customFormat="false" ht="13.8" hidden="false" customHeight="false" outlineLevel="0" collapsed="false">
      <c r="A1249" s="0" t="s">
        <v>1305</v>
      </c>
      <c r="B1249" s="1" t="s">
        <v>1288</v>
      </c>
      <c r="C1249" s="1" t="n">
        <v>163</v>
      </c>
      <c r="D1249" s="1" t="n">
        <v>165</v>
      </c>
      <c r="E1249" s="1" t="n">
        <v>161</v>
      </c>
      <c r="F1249" s="1" t="n">
        <v>163</v>
      </c>
      <c r="G1249" s="1" t="n">
        <v>1125600</v>
      </c>
      <c r="H1249" s="0" t="n">
        <f aca="false">(D1249+E1249)/2</f>
        <v>163</v>
      </c>
      <c r="I1249" s="0" t="n">
        <f aca="false">H1249*G1249/1000000</f>
        <v>183.4728</v>
      </c>
      <c r="P1249" s="0" t="n">
        <f aca="false">IF(F1249&gt;C1249,1,0)</f>
        <v>0</v>
      </c>
    </row>
    <row r="1250" customFormat="false" ht="13.8" hidden="false" customHeight="false" outlineLevel="0" collapsed="false">
      <c r="A1250" s="0" t="s">
        <v>1306</v>
      </c>
      <c r="B1250" s="1" t="s">
        <v>1288</v>
      </c>
      <c r="C1250" s="1" t="n">
        <v>155</v>
      </c>
      <c r="D1250" s="1" t="n">
        <v>171</v>
      </c>
      <c r="E1250" s="1" t="n">
        <v>155</v>
      </c>
      <c r="F1250" s="1" t="n">
        <v>163</v>
      </c>
      <c r="G1250" s="1" t="n">
        <v>5825100</v>
      </c>
      <c r="H1250" s="0" t="n">
        <f aca="false">(D1250+E1250)/2</f>
        <v>163</v>
      </c>
      <c r="I1250" s="0" t="n">
        <f aca="false">H1250*G1250/1000000</f>
        <v>949.4913</v>
      </c>
      <c r="P1250" s="0" t="n">
        <f aca="false">IF(F1250&gt;C1250,1,0)</f>
        <v>1</v>
      </c>
    </row>
    <row r="1251" customFormat="false" ht="13.8" hidden="false" customHeight="false" outlineLevel="0" collapsed="false">
      <c r="A1251" s="0" t="s">
        <v>1307</v>
      </c>
      <c r="B1251" s="1" t="s">
        <v>1288</v>
      </c>
      <c r="C1251" s="1" t="n">
        <v>162</v>
      </c>
      <c r="D1251" s="1" t="n">
        <v>165</v>
      </c>
      <c r="E1251" s="1" t="n">
        <v>159</v>
      </c>
      <c r="F1251" s="1" t="n">
        <v>161</v>
      </c>
      <c r="G1251" s="1" t="n">
        <v>1187600</v>
      </c>
      <c r="H1251" s="0" t="n">
        <f aca="false">(D1251+E1251)/2</f>
        <v>162</v>
      </c>
      <c r="I1251" s="0" t="n">
        <f aca="false">H1251*G1251/1000000</f>
        <v>192.3912</v>
      </c>
      <c r="P1251" s="0" t="n">
        <f aca="false">IF(F1251&gt;C1251,1,0)</f>
        <v>0</v>
      </c>
    </row>
    <row r="1252" customFormat="false" ht="13.8" hidden="false" customHeight="false" outlineLevel="0" collapsed="false">
      <c r="A1252" s="0" t="s">
        <v>1308</v>
      </c>
      <c r="B1252" s="1" t="s">
        <v>1288</v>
      </c>
      <c r="C1252" s="1" t="n">
        <v>163</v>
      </c>
      <c r="D1252" s="1" t="n">
        <v>166</v>
      </c>
      <c r="E1252" s="1" t="n">
        <v>160</v>
      </c>
      <c r="F1252" s="1" t="n">
        <v>160</v>
      </c>
      <c r="G1252" s="1" t="n">
        <v>1152000</v>
      </c>
      <c r="H1252" s="0" t="n">
        <f aca="false">(D1252+E1252)/2</f>
        <v>163</v>
      </c>
      <c r="I1252" s="0" t="n">
        <f aca="false">H1252*G1252/1000000</f>
        <v>187.776</v>
      </c>
      <c r="P1252" s="0" t="n">
        <f aca="false">IF(F1252&gt;C1252,1,0)</f>
        <v>0</v>
      </c>
    </row>
    <row r="1253" customFormat="false" ht="13.8" hidden="false" customHeight="false" outlineLevel="0" collapsed="false">
      <c r="A1253" s="0" t="s">
        <v>1309</v>
      </c>
      <c r="B1253" s="1" t="s">
        <v>1288</v>
      </c>
      <c r="C1253" s="1" t="n">
        <v>165</v>
      </c>
      <c r="D1253" s="1" t="n">
        <v>168</v>
      </c>
      <c r="E1253" s="1" t="n">
        <v>163</v>
      </c>
      <c r="F1253" s="1" t="n">
        <v>163</v>
      </c>
      <c r="G1253" s="1" t="n">
        <v>1267600</v>
      </c>
      <c r="H1253" s="0" t="n">
        <f aca="false">(D1253+E1253)/2</f>
        <v>165.5</v>
      </c>
      <c r="I1253" s="0" t="n">
        <f aca="false">H1253*G1253/1000000</f>
        <v>209.7878</v>
      </c>
      <c r="P1253" s="0" t="n">
        <f aca="false">IF(F1253&gt;C1253,1,0)</f>
        <v>0</v>
      </c>
    </row>
    <row r="1254" customFormat="false" ht="13.8" hidden="false" customHeight="false" outlineLevel="0" collapsed="false">
      <c r="A1254" s="0" t="s">
        <v>1310</v>
      </c>
      <c r="B1254" s="1" t="s">
        <v>1288</v>
      </c>
      <c r="C1254" s="1" t="n">
        <v>162</v>
      </c>
      <c r="D1254" s="1" t="n">
        <v>168</v>
      </c>
      <c r="E1254" s="1" t="n">
        <v>161</v>
      </c>
      <c r="F1254" s="1" t="n">
        <v>165</v>
      </c>
      <c r="G1254" s="1" t="n">
        <v>2376700</v>
      </c>
      <c r="H1254" s="0" t="n">
        <f aca="false">(D1254+E1254)/2</f>
        <v>164.5</v>
      </c>
      <c r="I1254" s="0" t="n">
        <f aca="false">H1254*G1254/1000000</f>
        <v>390.96715</v>
      </c>
      <c r="P1254" s="0" t="n">
        <f aca="false">IF(F1254&gt;C1254,1,0)</f>
        <v>1</v>
      </c>
    </row>
    <row r="1255" customFormat="false" ht="13.8" hidden="false" customHeight="false" outlineLevel="0" collapsed="false">
      <c r="A1255" s="0" t="s">
        <v>1311</v>
      </c>
      <c r="B1255" s="1" t="s">
        <v>1288</v>
      </c>
      <c r="C1255" s="1" t="n">
        <v>166</v>
      </c>
      <c r="D1255" s="1" t="n">
        <v>168</v>
      </c>
      <c r="E1255" s="1" t="n">
        <v>162</v>
      </c>
      <c r="F1255" s="1" t="n">
        <v>165</v>
      </c>
      <c r="G1255" s="1" t="n">
        <v>1065200</v>
      </c>
      <c r="H1255" s="0" t="n">
        <f aca="false">(D1255+E1255)/2</f>
        <v>165</v>
      </c>
      <c r="I1255" s="0" t="n">
        <f aca="false">H1255*G1255/1000000</f>
        <v>175.758</v>
      </c>
      <c r="P1255" s="0" t="n">
        <f aca="false">IF(F1255&gt;C1255,1,0)</f>
        <v>0</v>
      </c>
    </row>
    <row r="1256" customFormat="false" ht="13.8" hidden="false" customHeight="false" outlineLevel="0" collapsed="false">
      <c r="A1256" s="0" t="s">
        <v>1312</v>
      </c>
      <c r="B1256" s="1" t="s">
        <v>1288</v>
      </c>
      <c r="C1256" s="1" t="n">
        <v>162</v>
      </c>
      <c r="D1256" s="1" t="n">
        <v>170</v>
      </c>
      <c r="E1256" s="1" t="n">
        <v>162</v>
      </c>
      <c r="F1256" s="1" t="n">
        <v>165</v>
      </c>
      <c r="G1256" s="1" t="n">
        <v>1971900</v>
      </c>
      <c r="H1256" s="0" t="n">
        <f aca="false">(D1256+E1256)/2</f>
        <v>166</v>
      </c>
      <c r="I1256" s="0" t="n">
        <f aca="false">H1256*G1256/1000000</f>
        <v>327.3354</v>
      </c>
      <c r="P1256" s="0" t="n">
        <f aca="false">IF(F1256&gt;C1256,1,0)</f>
        <v>1</v>
      </c>
    </row>
    <row r="1257" customFormat="false" ht="13.8" hidden="false" customHeight="false" outlineLevel="0" collapsed="false">
      <c r="A1257" s="0" t="s">
        <v>1313</v>
      </c>
      <c r="B1257" s="1" t="s">
        <v>1288</v>
      </c>
      <c r="C1257" s="1" t="n">
        <v>158</v>
      </c>
      <c r="D1257" s="1" t="n">
        <v>187</v>
      </c>
      <c r="E1257" s="1" t="n">
        <v>158</v>
      </c>
      <c r="F1257" s="1" t="n">
        <v>168</v>
      </c>
      <c r="G1257" s="1" t="n">
        <v>13706100</v>
      </c>
      <c r="H1257" s="0" t="n">
        <f aca="false">(D1257+E1257)/2</f>
        <v>172.5</v>
      </c>
      <c r="I1257" s="0" t="n">
        <f aca="false">H1257*G1257/1000000</f>
        <v>2364.30225</v>
      </c>
      <c r="P1257" s="0" t="n">
        <f aca="false">IF(F1257&gt;C1257,1,0)</f>
        <v>1</v>
      </c>
    </row>
    <row r="1258" customFormat="false" ht="13.8" hidden="false" customHeight="false" outlineLevel="0" collapsed="false">
      <c r="A1258" s="0" t="s">
        <v>1314</v>
      </c>
      <c r="B1258" s="1" t="s">
        <v>1288</v>
      </c>
      <c r="C1258" s="1" t="n">
        <v>161</v>
      </c>
      <c r="D1258" s="1" t="n">
        <v>166</v>
      </c>
      <c r="E1258" s="1" t="n">
        <v>158</v>
      </c>
      <c r="F1258" s="1" t="n">
        <v>160</v>
      </c>
      <c r="G1258" s="1" t="n">
        <v>2644300</v>
      </c>
      <c r="H1258" s="0" t="n">
        <f aca="false">(D1258+E1258)/2</f>
        <v>162</v>
      </c>
      <c r="I1258" s="0" t="n">
        <f aca="false">H1258*G1258/1000000</f>
        <v>428.3766</v>
      </c>
      <c r="P1258" s="0" t="n">
        <f aca="false">IF(F1258&gt;C1258,1,0)</f>
        <v>0</v>
      </c>
    </row>
    <row r="1259" customFormat="false" ht="13.8" hidden="false" customHeight="false" outlineLevel="0" collapsed="false">
      <c r="A1259" s="0" t="s">
        <v>1315</v>
      </c>
      <c r="B1259" s="1" t="s">
        <v>1288</v>
      </c>
      <c r="C1259" s="1" t="n">
        <v>158</v>
      </c>
      <c r="D1259" s="1" t="n">
        <v>163</v>
      </c>
      <c r="E1259" s="1" t="n">
        <v>158</v>
      </c>
      <c r="F1259" s="1" t="n">
        <v>159</v>
      </c>
      <c r="G1259" s="1" t="n">
        <v>1029900</v>
      </c>
      <c r="H1259" s="0" t="n">
        <f aca="false">(D1259+E1259)/2</f>
        <v>160.5</v>
      </c>
      <c r="I1259" s="0" t="n">
        <f aca="false">H1259*G1259/1000000</f>
        <v>165.29895</v>
      </c>
      <c r="P1259" s="0" t="n">
        <f aca="false">IF(F1259&gt;C1259,1,0)</f>
        <v>1</v>
      </c>
    </row>
    <row r="1260" customFormat="false" ht="13.8" hidden="false" customHeight="false" outlineLevel="0" collapsed="false">
      <c r="A1260" s="0" t="s">
        <v>1316</v>
      </c>
      <c r="B1260" s="1" t="s">
        <v>1288</v>
      </c>
      <c r="C1260" s="1" t="n">
        <v>157</v>
      </c>
      <c r="D1260" s="1" t="n">
        <v>161</v>
      </c>
      <c r="E1260" s="1" t="n">
        <v>155</v>
      </c>
      <c r="F1260" s="1" t="n">
        <v>158</v>
      </c>
      <c r="G1260" s="1" t="n">
        <v>1923600</v>
      </c>
      <c r="H1260" s="0" t="n">
        <f aca="false">(D1260+E1260)/2</f>
        <v>158</v>
      </c>
      <c r="I1260" s="0" t="n">
        <f aca="false">H1260*G1260/1000000</f>
        <v>303.9288</v>
      </c>
      <c r="P1260" s="0" t="n">
        <f aca="false">IF(F1260&gt;C1260,1,0)</f>
        <v>1</v>
      </c>
    </row>
    <row r="1261" customFormat="false" ht="13.8" hidden="false" customHeight="false" outlineLevel="0" collapsed="false">
      <c r="A1261" s="0" t="s">
        <v>1317</v>
      </c>
      <c r="B1261" s="1" t="s">
        <v>1288</v>
      </c>
      <c r="C1261" s="1" t="n">
        <v>152</v>
      </c>
      <c r="D1261" s="1" t="n">
        <v>163</v>
      </c>
      <c r="E1261" s="1" t="n">
        <v>152</v>
      </c>
      <c r="F1261" s="1" t="n">
        <v>157</v>
      </c>
      <c r="G1261" s="1" t="n">
        <v>7552100</v>
      </c>
      <c r="H1261" s="0" t="n">
        <f aca="false">(D1261+E1261)/2</f>
        <v>157.5</v>
      </c>
      <c r="I1261" s="0" t="n">
        <f aca="false">H1261*G1261/1000000</f>
        <v>1189.45575</v>
      </c>
      <c r="P1261" s="0" t="n">
        <f aca="false">IF(F1261&gt;C1261,1,0)</f>
        <v>1</v>
      </c>
    </row>
    <row r="1262" customFormat="false" ht="13.8" hidden="false" customHeight="false" outlineLevel="0" collapsed="false">
      <c r="A1262" s="0" t="s">
        <v>1318</v>
      </c>
      <c r="B1262" s="1" t="s">
        <v>1319</v>
      </c>
      <c r="C1262" s="1" t="n">
        <v>103</v>
      </c>
      <c r="D1262" s="1" t="n">
        <v>104</v>
      </c>
      <c r="E1262" s="1" t="n">
        <v>101</v>
      </c>
      <c r="F1262" s="1" t="n">
        <v>102</v>
      </c>
      <c r="G1262" s="1" t="n">
        <v>512000</v>
      </c>
      <c r="H1262" s="0" t="n">
        <f aca="false">(D1262+E1262)/2</f>
        <v>102.5</v>
      </c>
      <c r="I1262" s="0" t="n">
        <f aca="false">H1262*G1262/1000000</f>
        <v>52.48</v>
      </c>
      <c r="J1262" s="0" t="n">
        <f aca="false">SUM(I1262:I1291)</f>
        <v>4482.0526</v>
      </c>
      <c r="K1262" s="0" t="n">
        <f aca="false">AVERAGE(I1262:I1291)</f>
        <v>149.401753333333</v>
      </c>
      <c r="L1262" s="0" t="n">
        <f aca="false">AVERAGE(G1262:G1291)</f>
        <v>1487333.33333333</v>
      </c>
      <c r="M1262" s="0" t="n">
        <f aca="false">_xlfn.STDEV.S(G1262:G1291)/L1262</f>
        <v>1.00857180844704</v>
      </c>
      <c r="N1262" s="0" t="n">
        <f aca="false">MIN(I1262:I1291)</f>
        <v>15.6695</v>
      </c>
      <c r="O1262" s="0" t="n">
        <f aca="false">MAX(I1262:I1291)</f>
        <v>616.6545</v>
      </c>
      <c r="P1262" s="0" t="n">
        <f aca="false">IF(F1262&gt;C1262,1,0)</f>
        <v>0</v>
      </c>
      <c r="Q1262" s="0" t="n">
        <f aca="false">SUM(P1262:P1291)</f>
        <v>20</v>
      </c>
    </row>
    <row r="1263" customFormat="false" ht="13.8" hidden="false" customHeight="false" outlineLevel="0" collapsed="false">
      <c r="A1263" s="0" t="s">
        <v>1320</v>
      </c>
      <c r="B1263" s="1" t="s">
        <v>1319</v>
      </c>
      <c r="C1263" s="1" t="n">
        <v>104</v>
      </c>
      <c r="D1263" s="1" t="n">
        <v>108</v>
      </c>
      <c r="E1263" s="1" t="n">
        <v>101</v>
      </c>
      <c r="F1263" s="1" t="n">
        <v>102</v>
      </c>
      <c r="G1263" s="1" t="n">
        <v>3010400</v>
      </c>
      <c r="H1263" s="0" t="n">
        <f aca="false">(D1263+E1263)/2</f>
        <v>104.5</v>
      </c>
      <c r="I1263" s="0" t="n">
        <f aca="false">H1263*G1263/1000000</f>
        <v>314.5868</v>
      </c>
      <c r="P1263" s="0" t="n">
        <f aca="false">IF(F1263&gt;C1263,1,0)</f>
        <v>0</v>
      </c>
    </row>
    <row r="1264" customFormat="false" ht="13.8" hidden="false" customHeight="false" outlineLevel="0" collapsed="false">
      <c r="A1264" s="0" t="s">
        <v>1321</v>
      </c>
      <c r="B1264" s="1" t="s">
        <v>1319</v>
      </c>
      <c r="C1264" s="1" t="n">
        <v>99</v>
      </c>
      <c r="D1264" s="1" t="n">
        <v>106</v>
      </c>
      <c r="E1264" s="1" t="n">
        <v>99</v>
      </c>
      <c r="F1264" s="1" t="n">
        <v>103</v>
      </c>
      <c r="G1264" s="1" t="n">
        <v>2810700</v>
      </c>
      <c r="H1264" s="0" t="n">
        <f aca="false">(D1264+E1264)/2</f>
        <v>102.5</v>
      </c>
      <c r="I1264" s="0" t="n">
        <f aca="false">H1264*G1264/1000000</f>
        <v>288.09675</v>
      </c>
      <c r="P1264" s="0" t="n">
        <f aca="false">IF(F1264&gt;C1264,1,0)</f>
        <v>1</v>
      </c>
    </row>
    <row r="1265" customFormat="false" ht="13.8" hidden="false" customHeight="false" outlineLevel="0" collapsed="false">
      <c r="A1265" s="0" t="s">
        <v>1322</v>
      </c>
      <c r="B1265" s="1" t="s">
        <v>1319</v>
      </c>
      <c r="C1265" s="1" t="n">
        <v>103</v>
      </c>
      <c r="D1265" s="1" t="n">
        <v>105</v>
      </c>
      <c r="E1265" s="1" t="n">
        <v>100</v>
      </c>
      <c r="F1265" s="1" t="n">
        <v>103</v>
      </c>
      <c r="G1265" s="1" t="n">
        <v>2682900</v>
      </c>
      <c r="H1265" s="0" t="n">
        <f aca="false">(D1265+E1265)/2</f>
        <v>102.5</v>
      </c>
      <c r="I1265" s="0" t="n">
        <f aca="false">H1265*G1265/1000000</f>
        <v>274.99725</v>
      </c>
      <c r="P1265" s="0" t="n">
        <f aca="false">IF(F1265&gt;C1265,1,0)</f>
        <v>0</v>
      </c>
    </row>
    <row r="1266" customFormat="false" ht="13.8" hidden="false" customHeight="false" outlineLevel="0" collapsed="false">
      <c r="A1266" s="0" t="s">
        <v>1323</v>
      </c>
      <c r="B1266" s="1" t="s">
        <v>1319</v>
      </c>
      <c r="C1266" s="1" t="n">
        <v>99</v>
      </c>
      <c r="D1266" s="1" t="n">
        <v>104</v>
      </c>
      <c r="E1266" s="1" t="n">
        <v>99</v>
      </c>
      <c r="F1266" s="1" t="n">
        <v>101</v>
      </c>
      <c r="G1266" s="1" t="n">
        <v>2285200</v>
      </c>
      <c r="H1266" s="0" t="n">
        <f aca="false">(D1266+E1266)/2</f>
        <v>101.5</v>
      </c>
      <c r="I1266" s="0" t="n">
        <f aca="false">H1266*G1266/1000000</f>
        <v>231.9478</v>
      </c>
      <c r="P1266" s="0" t="n">
        <f aca="false">IF(F1266&gt;C1266,1,0)</f>
        <v>1</v>
      </c>
    </row>
    <row r="1267" customFormat="false" ht="13.8" hidden="false" customHeight="false" outlineLevel="0" collapsed="false">
      <c r="A1267" s="0" t="s">
        <v>1324</v>
      </c>
      <c r="B1267" s="1" t="s">
        <v>1319</v>
      </c>
      <c r="C1267" s="1" t="n">
        <v>103</v>
      </c>
      <c r="D1267" s="1" t="n">
        <v>105</v>
      </c>
      <c r="E1267" s="1" t="n">
        <v>101</v>
      </c>
      <c r="F1267" s="1" t="n">
        <v>103</v>
      </c>
      <c r="G1267" s="1" t="n">
        <v>1528800</v>
      </c>
      <c r="H1267" s="0" t="n">
        <f aca="false">(D1267+E1267)/2</f>
        <v>103</v>
      </c>
      <c r="I1267" s="0" t="n">
        <f aca="false">H1267*G1267/1000000</f>
        <v>157.4664</v>
      </c>
      <c r="P1267" s="0" t="n">
        <f aca="false">IF(F1267&gt;C1267,1,0)</f>
        <v>0</v>
      </c>
    </row>
    <row r="1268" customFormat="false" ht="13.8" hidden="false" customHeight="false" outlineLevel="0" collapsed="false">
      <c r="A1268" s="0" t="s">
        <v>1325</v>
      </c>
      <c r="B1268" s="1" t="s">
        <v>1319</v>
      </c>
      <c r="C1268" s="1" t="n">
        <v>103</v>
      </c>
      <c r="D1268" s="1" t="n">
        <v>108</v>
      </c>
      <c r="E1268" s="1" t="n">
        <v>102</v>
      </c>
      <c r="F1268" s="1" t="n">
        <v>103</v>
      </c>
      <c r="G1268" s="1" t="n">
        <v>1880300</v>
      </c>
      <c r="H1268" s="0" t="n">
        <f aca="false">(D1268+E1268)/2</f>
        <v>105</v>
      </c>
      <c r="I1268" s="0" t="n">
        <f aca="false">H1268*G1268/1000000</f>
        <v>197.4315</v>
      </c>
      <c r="P1268" s="0" t="n">
        <f aca="false">IF(F1268&gt;C1268,1,0)</f>
        <v>0</v>
      </c>
    </row>
    <row r="1269" customFormat="false" ht="13.8" hidden="false" customHeight="false" outlineLevel="0" collapsed="false">
      <c r="A1269" s="0" t="s">
        <v>1326</v>
      </c>
      <c r="B1269" s="1" t="s">
        <v>1319</v>
      </c>
      <c r="C1269" s="1" t="n">
        <v>101</v>
      </c>
      <c r="D1269" s="1" t="n">
        <v>109</v>
      </c>
      <c r="E1269" s="1" t="n">
        <v>101</v>
      </c>
      <c r="F1269" s="1" t="n">
        <v>107</v>
      </c>
      <c r="G1269" s="1" t="n">
        <v>5872900</v>
      </c>
      <c r="H1269" s="0" t="n">
        <f aca="false">(D1269+E1269)/2</f>
        <v>105</v>
      </c>
      <c r="I1269" s="0" t="n">
        <f aca="false">H1269*G1269/1000000</f>
        <v>616.6545</v>
      </c>
      <c r="P1269" s="0" t="n">
        <f aca="false">IF(F1269&gt;C1269,1,0)</f>
        <v>1</v>
      </c>
    </row>
    <row r="1270" customFormat="false" ht="13.8" hidden="false" customHeight="false" outlineLevel="0" collapsed="false">
      <c r="A1270" s="0" t="s">
        <v>1327</v>
      </c>
      <c r="B1270" s="1" t="s">
        <v>1319</v>
      </c>
      <c r="C1270" s="1" t="n">
        <v>93</v>
      </c>
      <c r="D1270" s="1" t="n">
        <v>106</v>
      </c>
      <c r="E1270" s="1" t="n">
        <v>93</v>
      </c>
      <c r="F1270" s="1" t="n">
        <v>100</v>
      </c>
      <c r="G1270" s="1" t="n">
        <v>3871000</v>
      </c>
      <c r="H1270" s="0" t="n">
        <f aca="false">(D1270+E1270)/2</f>
        <v>99.5</v>
      </c>
      <c r="I1270" s="0" t="n">
        <f aca="false">H1270*G1270/1000000</f>
        <v>385.1645</v>
      </c>
      <c r="P1270" s="0" t="n">
        <f aca="false">IF(F1270&gt;C1270,1,0)</f>
        <v>1</v>
      </c>
    </row>
    <row r="1271" customFormat="false" ht="13.8" hidden="false" customHeight="false" outlineLevel="0" collapsed="false">
      <c r="A1271" s="0" t="s">
        <v>1328</v>
      </c>
      <c r="B1271" s="1" t="s">
        <v>1319</v>
      </c>
      <c r="C1271" s="1" t="n">
        <v>96</v>
      </c>
      <c r="D1271" s="1" t="n">
        <v>104</v>
      </c>
      <c r="E1271" s="1" t="n">
        <v>96</v>
      </c>
      <c r="F1271" s="1" t="n">
        <v>97</v>
      </c>
      <c r="G1271" s="1" t="n">
        <v>3244700</v>
      </c>
      <c r="H1271" s="0" t="n">
        <f aca="false">(D1271+E1271)/2</f>
        <v>100</v>
      </c>
      <c r="I1271" s="0" t="n">
        <f aca="false">H1271*G1271/1000000</f>
        <v>324.47</v>
      </c>
      <c r="P1271" s="0" t="n">
        <f aca="false">IF(F1271&gt;C1271,1,0)</f>
        <v>1</v>
      </c>
    </row>
    <row r="1272" customFormat="false" ht="13.8" hidden="false" customHeight="false" outlineLevel="0" collapsed="false">
      <c r="A1272" s="0" t="s">
        <v>1329</v>
      </c>
      <c r="B1272" s="1" t="s">
        <v>1319</v>
      </c>
      <c r="C1272" s="1" t="n">
        <v>90</v>
      </c>
      <c r="D1272" s="1" t="n">
        <v>95</v>
      </c>
      <c r="E1272" s="1" t="n">
        <v>90</v>
      </c>
      <c r="F1272" s="1" t="n">
        <v>93</v>
      </c>
      <c r="G1272" s="1" t="n">
        <v>169400</v>
      </c>
      <c r="H1272" s="0" t="n">
        <f aca="false">(D1272+E1272)/2</f>
        <v>92.5</v>
      </c>
      <c r="I1272" s="0" t="n">
        <f aca="false">H1272*G1272/1000000</f>
        <v>15.6695</v>
      </c>
      <c r="P1272" s="0" t="n">
        <f aca="false">IF(F1272&gt;C1272,1,0)</f>
        <v>1</v>
      </c>
    </row>
    <row r="1273" customFormat="false" ht="13.8" hidden="false" customHeight="false" outlineLevel="0" collapsed="false">
      <c r="A1273" s="0" t="s">
        <v>1330</v>
      </c>
      <c r="B1273" s="1" t="s">
        <v>1319</v>
      </c>
      <c r="C1273" s="1" t="n">
        <v>90</v>
      </c>
      <c r="D1273" s="1" t="n">
        <v>96</v>
      </c>
      <c r="E1273" s="1" t="n">
        <v>90</v>
      </c>
      <c r="F1273" s="1" t="n">
        <v>94</v>
      </c>
      <c r="G1273" s="1" t="n">
        <v>272200</v>
      </c>
      <c r="H1273" s="0" t="n">
        <f aca="false">(D1273+E1273)/2</f>
        <v>93</v>
      </c>
      <c r="I1273" s="0" t="n">
        <f aca="false">H1273*G1273/1000000</f>
        <v>25.3146</v>
      </c>
      <c r="P1273" s="0" t="n">
        <f aca="false">IF(F1273&gt;C1273,1,0)</f>
        <v>1</v>
      </c>
    </row>
    <row r="1274" customFormat="false" ht="13.8" hidden="false" customHeight="false" outlineLevel="0" collapsed="false">
      <c r="A1274" s="0" t="s">
        <v>1331</v>
      </c>
      <c r="B1274" s="1" t="s">
        <v>1319</v>
      </c>
      <c r="C1274" s="1" t="n">
        <v>94</v>
      </c>
      <c r="D1274" s="1" t="n">
        <v>97</v>
      </c>
      <c r="E1274" s="1" t="n">
        <v>92</v>
      </c>
      <c r="F1274" s="1" t="n">
        <v>93</v>
      </c>
      <c r="G1274" s="1" t="n">
        <v>346600</v>
      </c>
      <c r="H1274" s="0" t="n">
        <f aca="false">(D1274+E1274)/2</f>
        <v>94.5</v>
      </c>
      <c r="I1274" s="0" t="n">
        <f aca="false">H1274*G1274/1000000</f>
        <v>32.7537</v>
      </c>
      <c r="P1274" s="0" t="n">
        <f aca="false">IF(F1274&gt;C1274,1,0)</f>
        <v>0</v>
      </c>
    </row>
    <row r="1275" customFormat="false" ht="13.8" hidden="false" customHeight="false" outlineLevel="0" collapsed="false">
      <c r="A1275" s="0" t="s">
        <v>1332</v>
      </c>
      <c r="B1275" s="1" t="s">
        <v>1319</v>
      </c>
      <c r="C1275" s="1" t="n">
        <v>90</v>
      </c>
      <c r="D1275" s="1" t="n">
        <v>97</v>
      </c>
      <c r="E1275" s="1" t="n">
        <v>90</v>
      </c>
      <c r="F1275" s="1" t="n">
        <v>94</v>
      </c>
      <c r="G1275" s="1" t="n">
        <v>322100</v>
      </c>
      <c r="H1275" s="0" t="n">
        <f aca="false">(D1275+E1275)/2</f>
        <v>93.5</v>
      </c>
      <c r="I1275" s="0" t="n">
        <f aca="false">H1275*G1275/1000000</f>
        <v>30.11635</v>
      </c>
      <c r="P1275" s="0" t="n">
        <f aca="false">IF(F1275&gt;C1275,1,0)</f>
        <v>1</v>
      </c>
    </row>
    <row r="1276" customFormat="false" ht="13.8" hidden="false" customHeight="false" outlineLevel="0" collapsed="false">
      <c r="A1276" s="0" t="s">
        <v>1333</v>
      </c>
      <c r="B1276" s="1" t="s">
        <v>1319</v>
      </c>
      <c r="C1276" s="1" t="n">
        <v>90</v>
      </c>
      <c r="D1276" s="1" t="n">
        <v>98</v>
      </c>
      <c r="E1276" s="1" t="n">
        <v>90</v>
      </c>
      <c r="F1276" s="1" t="n">
        <v>96</v>
      </c>
      <c r="G1276" s="1" t="n">
        <v>1385200</v>
      </c>
      <c r="H1276" s="0" t="n">
        <f aca="false">(D1276+E1276)/2</f>
        <v>94</v>
      </c>
      <c r="I1276" s="0" t="n">
        <f aca="false">H1276*G1276/1000000</f>
        <v>130.2088</v>
      </c>
      <c r="P1276" s="0" t="n">
        <f aca="false">IF(F1276&gt;C1276,1,0)</f>
        <v>1</v>
      </c>
    </row>
    <row r="1277" customFormat="false" ht="13.8" hidden="false" customHeight="false" outlineLevel="0" collapsed="false">
      <c r="A1277" s="0" t="s">
        <v>1334</v>
      </c>
      <c r="B1277" s="1" t="s">
        <v>1319</v>
      </c>
      <c r="C1277" s="1" t="n">
        <v>90</v>
      </c>
      <c r="D1277" s="1" t="n">
        <v>95</v>
      </c>
      <c r="E1277" s="1" t="n">
        <v>90</v>
      </c>
      <c r="F1277" s="1" t="n">
        <v>91</v>
      </c>
      <c r="G1277" s="1" t="n">
        <v>486000</v>
      </c>
      <c r="H1277" s="0" t="n">
        <f aca="false">(D1277+E1277)/2</f>
        <v>92.5</v>
      </c>
      <c r="I1277" s="0" t="n">
        <f aca="false">H1277*G1277/1000000</f>
        <v>44.955</v>
      </c>
      <c r="P1277" s="0" t="n">
        <f aca="false">IF(F1277&gt;C1277,1,0)</f>
        <v>1</v>
      </c>
    </row>
    <row r="1278" customFormat="false" ht="13.8" hidden="false" customHeight="false" outlineLevel="0" collapsed="false">
      <c r="A1278" s="0" t="s">
        <v>1335</v>
      </c>
      <c r="B1278" s="1" t="s">
        <v>1319</v>
      </c>
      <c r="C1278" s="1" t="n">
        <v>90</v>
      </c>
      <c r="D1278" s="1" t="n">
        <v>96</v>
      </c>
      <c r="E1278" s="1" t="n">
        <v>90</v>
      </c>
      <c r="F1278" s="1" t="n">
        <v>94</v>
      </c>
      <c r="G1278" s="1" t="n">
        <v>211200</v>
      </c>
      <c r="H1278" s="0" t="n">
        <f aca="false">(D1278+E1278)/2</f>
        <v>93</v>
      </c>
      <c r="I1278" s="0" t="n">
        <f aca="false">H1278*G1278/1000000</f>
        <v>19.6416</v>
      </c>
      <c r="P1278" s="0" t="n">
        <f aca="false">IF(F1278&gt;C1278,1,0)</f>
        <v>1</v>
      </c>
    </row>
    <row r="1279" customFormat="false" ht="13.8" hidden="false" customHeight="false" outlineLevel="0" collapsed="false">
      <c r="A1279" s="0" t="s">
        <v>1336</v>
      </c>
      <c r="B1279" s="1" t="s">
        <v>1319</v>
      </c>
      <c r="C1279" s="1" t="n">
        <v>90</v>
      </c>
      <c r="D1279" s="1" t="n">
        <v>97</v>
      </c>
      <c r="E1279" s="1" t="n">
        <v>90</v>
      </c>
      <c r="F1279" s="1" t="n">
        <v>96</v>
      </c>
      <c r="G1279" s="1" t="n">
        <v>614800</v>
      </c>
      <c r="H1279" s="0" t="n">
        <f aca="false">(D1279+E1279)/2</f>
        <v>93.5</v>
      </c>
      <c r="I1279" s="0" t="n">
        <f aca="false">H1279*G1279/1000000</f>
        <v>57.4838</v>
      </c>
      <c r="P1279" s="0" t="n">
        <f aca="false">IF(F1279&gt;C1279,1,0)</f>
        <v>1</v>
      </c>
    </row>
    <row r="1280" customFormat="false" ht="13.8" hidden="false" customHeight="false" outlineLevel="0" collapsed="false">
      <c r="A1280" s="0" t="s">
        <v>1337</v>
      </c>
      <c r="B1280" s="1" t="s">
        <v>1319</v>
      </c>
      <c r="C1280" s="1" t="n">
        <v>90</v>
      </c>
      <c r="D1280" s="1" t="n">
        <v>98</v>
      </c>
      <c r="E1280" s="1" t="n">
        <v>90</v>
      </c>
      <c r="F1280" s="1" t="n">
        <v>95</v>
      </c>
      <c r="G1280" s="1" t="n">
        <v>212300</v>
      </c>
      <c r="H1280" s="0" t="n">
        <f aca="false">(D1280+E1280)/2</f>
        <v>94</v>
      </c>
      <c r="I1280" s="0" t="n">
        <f aca="false">H1280*G1280/1000000</f>
        <v>19.9562</v>
      </c>
      <c r="P1280" s="0" t="n">
        <f aca="false">IF(F1280&gt;C1280,1,0)</f>
        <v>1</v>
      </c>
    </row>
    <row r="1281" customFormat="false" ht="13.8" hidden="false" customHeight="false" outlineLevel="0" collapsed="false">
      <c r="A1281" s="0" t="s">
        <v>1338</v>
      </c>
      <c r="B1281" s="1" t="s">
        <v>1319</v>
      </c>
      <c r="C1281" s="1" t="n">
        <v>92</v>
      </c>
      <c r="D1281" s="1" t="n">
        <v>98</v>
      </c>
      <c r="E1281" s="1" t="n">
        <v>92</v>
      </c>
      <c r="F1281" s="1" t="n">
        <v>95</v>
      </c>
      <c r="G1281" s="1" t="n">
        <v>180300</v>
      </c>
      <c r="H1281" s="0" t="n">
        <f aca="false">(D1281+E1281)/2</f>
        <v>95</v>
      </c>
      <c r="I1281" s="0" t="n">
        <f aca="false">H1281*G1281/1000000</f>
        <v>17.1285</v>
      </c>
      <c r="P1281" s="0" t="n">
        <f aca="false">IF(F1281&gt;C1281,1,0)</f>
        <v>1</v>
      </c>
    </row>
    <row r="1282" customFormat="false" ht="13.8" hidden="false" customHeight="false" outlineLevel="0" collapsed="false">
      <c r="A1282" s="0" t="s">
        <v>1339</v>
      </c>
      <c r="B1282" s="1" t="s">
        <v>1319</v>
      </c>
      <c r="C1282" s="1" t="n">
        <v>92</v>
      </c>
      <c r="D1282" s="1" t="n">
        <v>99</v>
      </c>
      <c r="E1282" s="1" t="n">
        <v>92</v>
      </c>
      <c r="F1282" s="1" t="n">
        <v>97</v>
      </c>
      <c r="G1282" s="1" t="n">
        <v>231000</v>
      </c>
      <c r="H1282" s="0" t="n">
        <f aca="false">(D1282+E1282)/2</f>
        <v>95.5</v>
      </c>
      <c r="I1282" s="0" t="n">
        <f aca="false">H1282*G1282/1000000</f>
        <v>22.0605</v>
      </c>
      <c r="P1282" s="0" t="n">
        <f aca="false">IF(F1282&gt;C1282,1,0)</f>
        <v>1</v>
      </c>
    </row>
    <row r="1283" customFormat="false" ht="13.8" hidden="false" customHeight="false" outlineLevel="0" collapsed="false">
      <c r="A1283" s="0" t="s">
        <v>1340</v>
      </c>
      <c r="B1283" s="1" t="s">
        <v>1319</v>
      </c>
      <c r="C1283" s="1" t="n">
        <v>93</v>
      </c>
      <c r="D1283" s="1" t="n">
        <v>101</v>
      </c>
      <c r="E1283" s="1" t="n">
        <v>93</v>
      </c>
      <c r="F1283" s="1" t="n">
        <v>97</v>
      </c>
      <c r="G1283" s="1" t="n">
        <v>1641900</v>
      </c>
      <c r="H1283" s="0" t="n">
        <f aca="false">(D1283+E1283)/2</f>
        <v>97</v>
      </c>
      <c r="I1283" s="0" t="n">
        <f aca="false">H1283*G1283/1000000</f>
        <v>159.2643</v>
      </c>
      <c r="P1283" s="0" t="n">
        <f aca="false">IF(F1283&gt;C1283,1,0)</f>
        <v>1</v>
      </c>
    </row>
    <row r="1284" customFormat="false" ht="13.8" hidden="false" customHeight="false" outlineLevel="0" collapsed="false">
      <c r="A1284" s="0" t="s">
        <v>1341</v>
      </c>
      <c r="B1284" s="1" t="s">
        <v>1319</v>
      </c>
      <c r="C1284" s="1" t="n">
        <v>92</v>
      </c>
      <c r="D1284" s="1" t="n">
        <v>97</v>
      </c>
      <c r="E1284" s="1" t="n">
        <v>92</v>
      </c>
      <c r="F1284" s="1" t="n">
        <v>95</v>
      </c>
      <c r="G1284" s="1" t="n">
        <v>279000</v>
      </c>
      <c r="H1284" s="0" t="n">
        <f aca="false">(D1284+E1284)/2</f>
        <v>94.5</v>
      </c>
      <c r="I1284" s="0" t="n">
        <f aca="false">H1284*G1284/1000000</f>
        <v>26.3655</v>
      </c>
      <c r="P1284" s="0" t="n">
        <f aca="false">IF(F1284&gt;C1284,1,0)</f>
        <v>1</v>
      </c>
    </row>
    <row r="1285" customFormat="false" ht="13.8" hidden="false" customHeight="false" outlineLevel="0" collapsed="false">
      <c r="A1285" s="0" t="s">
        <v>1342</v>
      </c>
      <c r="B1285" s="1" t="s">
        <v>1319</v>
      </c>
      <c r="C1285" s="1" t="n">
        <v>93</v>
      </c>
      <c r="D1285" s="1" t="n">
        <v>96</v>
      </c>
      <c r="E1285" s="1" t="n">
        <v>93</v>
      </c>
      <c r="F1285" s="1" t="n">
        <v>93</v>
      </c>
      <c r="G1285" s="1" t="n">
        <v>245600</v>
      </c>
      <c r="H1285" s="0" t="n">
        <f aca="false">(D1285+E1285)/2</f>
        <v>94.5</v>
      </c>
      <c r="I1285" s="0" t="n">
        <f aca="false">H1285*G1285/1000000</f>
        <v>23.2092</v>
      </c>
      <c r="P1285" s="0" t="n">
        <f aca="false">IF(F1285&gt;C1285,1,0)</f>
        <v>0</v>
      </c>
    </row>
    <row r="1286" customFormat="false" ht="13.8" hidden="false" customHeight="false" outlineLevel="0" collapsed="false">
      <c r="A1286" s="0" t="s">
        <v>1343</v>
      </c>
      <c r="B1286" s="1" t="s">
        <v>1319</v>
      </c>
      <c r="C1286" s="1" t="n">
        <v>96</v>
      </c>
      <c r="D1286" s="1" t="n">
        <v>96</v>
      </c>
      <c r="E1286" s="1" t="n">
        <v>92</v>
      </c>
      <c r="F1286" s="1" t="n">
        <v>95</v>
      </c>
      <c r="G1286" s="1" t="n">
        <v>544800</v>
      </c>
      <c r="H1286" s="0" t="n">
        <f aca="false">(D1286+E1286)/2</f>
        <v>94</v>
      </c>
      <c r="I1286" s="0" t="n">
        <f aca="false">H1286*G1286/1000000</f>
        <v>51.2112</v>
      </c>
      <c r="P1286" s="0" t="n">
        <f aca="false">IF(F1286&gt;C1286,1,0)</f>
        <v>0</v>
      </c>
    </row>
    <row r="1287" customFormat="false" ht="13.8" hidden="false" customHeight="false" outlineLevel="0" collapsed="false">
      <c r="A1287" s="0" t="s">
        <v>1344</v>
      </c>
      <c r="B1287" s="1" t="s">
        <v>1319</v>
      </c>
      <c r="C1287" s="1" t="n">
        <v>93</v>
      </c>
      <c r="D1287" s="1" t="n">
        <v>99</v>
      </c>
      <c r="E1287" s="1" t="n">
        <v>93</v>
      </c>
      <c r="F1287" s="1" t="n">
        <v>94</v>
      </c>
      <c r="G1287" s="1" t="n">
        <v>505600</v>
      </c>
      <c r="H1287" s="0" t="n">
        <f aca="false">(D1287+E1287)/2</f>
        <v>96</v>
      </c>
      <c r="I1287" s="0" t="n">
        <f aca="false">H1287*G1287/1000000</f>
        <v>48.5376</v>
      </c>
      <c r="P1287" s="0" t="n">
        <f aca="false">IF(F1287&gt;C1287,1,0)</f>
        <v>1</v>
      </c>
    </row>
    <row r="1288" customFormat="false" ht="13.8" hidden="false" customHeight="false" outlineLevel="0" collapsed="false">
      <c r="A1288" s="0" t="s">
        <v>1345</v>
      </c>
      <c r="B1288" s="1" t="s">
        <v>1319</v>
      </c>
      <c r="C1288" s="1" t="n">
        <v>96</v>
      </c>
      <c r="D1288" s="1" t="n">
        <v>99</v>
      </c>
      <c r="E1288" s="1" t="n">
        <v>94</v>
      </c>
      <c r="F1288" s="1" t="n">
        <v>97</v>
      </c>
      <c r="G1288" s="1" t="n">
        <v>902700</v>
      </c>
      <c r="H1288" s="0" t="n">
        <f aca="false">(D1288+E1288)/2</f>
        <v>96.5</v>
      </c>
      <c r="I1288" s="0" t="n">
        <f aca="false">H1288*G1288/1000000</f>
        <v>87.11055</v>
      </c>
      <c r="P1288" s="0" t="n">
        <f aca="false">IF(F1288&gt;C1288,1,0)</f>
        <v>1</v>
      </c>
    </row>
    <row r="1289" customFormat="false" ht="13.8" hidden="false" customHeight="false" outlineLevel="0" collapsed="false">
      <c r="A1289" s="0" t="s">
        <v>1346</v>
      </c>
      <c r="B1289" s="1" t="s">
        <v>1319</v>
      </c>
      <c r="C1289" s="1" t="n">
        <v>97</v>
      </c>
      <c r="D1289" s="1" t="n">
        <v>101</v>
      </c>
      <c r="E1289" s="1" t="n">
        <v>94</v>
      </c>
      <c r="F1289" s="1" t="n">
        <v>95</v>
      </c>
      <c r="G1289" s="1" t="n">
        <v>2542300</v>
      </c>
      <c r="H1289" s="0" t="n">
        <f aca="false">(D1289+E1289)/2</f>
        <v>97.5</v>
      </c>
      <c r="I1289" s="0" t="n">
        <f aca="false">H1289*G1289/1000000</f>
        <v>247.87425</v>
      </c>
      <c r="P1289" s="0" t="n">
        <f aca="false">IF(F1289&gt;C1289,1,0)</f>
        <v>0</v>
      </c>
    </row>
    <row r="1290" customFormat="false" ht="13.8" hidden="false" customHeight="false" outlineLevel="0" collapsed="false">
      <c r="A1290" s="0" t="s">
        <v>1347</v>
      </c>
      <c r="B1290" s="1" t="s">
        <v>1319</v>
      </c>
      <c r="C1290" s="1" t="n">
        <v>99</v>
      </c>
      <c r="D1290" s="1" t="n">
        <v>102</v>
      </c>
      <c r="E1290" s="1" t="n">
        <v>97</v>
      </c>
      <c r="F1290" s="1" t="n">
        <v>97</v>
      </c>
      <c r="G1290" s="1" t="n">
        <v>1268200</v>
      </c>
      <c r="H1290" s="0" t="n">
        <f aca="false">(D1290+E1290)/2</f>
        <v>99.5</v>
      </c>
      <c r="I1290" s="0" t="n">
        <f aca="false">H1290*G1290/1000000</f>
        <v>126.1859</v>
      </c>
      <c r="P1290" s="0" t="n">
        <f aca="false">IF(F1290&gt;C1290,1,0)</f>
        <v>0</v>
      </c>
    </row>
    <row r="1291" customFormat="false" ht="13.8" hidden="false" customHeight="false" outlineLevel="0" collapsed="false">
      <c r="A1291" s="0" t="s">
        <v>1348</v>
      </c>
      <c r="B1291" s="1" t="s">
        <v>1319</v>
      </c>
      <c r="C1291" s="1" t="n">
        <v>95</v>
      </c>
      <c r="D1291" s="1" t="n">
        <v>104</v>
      </c>
      <c r="E1291" s="1" t="n">
        <v>95</v>
      </c>
      <c r="F1291" s="1" t="n">
        <v>100</v>
      </c>
      <c r="G1291" s="1" t="n">
        <v>4559900</v>
      </c>
      <c r="H1291" s="0" t="n">
        <f aca="false">(D1291+E1291)/2</f>
        <v>99.5</v>
      </c>
      <c r="I1291" s="0" t="n">
        <f aca="false">H1291*G1291/1000000</f>
        <v>453.71005</v>
      </c>
      <c r="P1291" s="0" t="n">
        <f aca="false">IF(F1291&gt;C1291,1,0)</f>
        <v>1</v>
      </c>
    </row>
    <row r="1292" customFormat="false" ht="13.8" hidden="false" customHeight="false" outlineLevel="0" collapsed="false">
      <c r="A1292" s="0" t="s">
        <v>1349</v>
      </c>
      <c r="B1292" s="1" t="s">
        <v>1350</v>
      </c>
      <c r="C1292" s="1" t="n">
        <v>450</v>
      </c>
      <c r="D1292" s="1" t="n">
        <v>450</v>
      </c>
      <c r="E1292" s="1" t="n">
        <v>428</v>
      </c>
      <c r="F1292" s="1" t="n">
        <v>428</v>
      </c>
      <c r="G1292" s="1" t="n">
        <v>2200</v>
      </c>
      <c r="H1292" s="0" t="n">
        <f aca="false">(D1292+E1292)/2</f>
        <v>439</v>
      </c>
      <c r="I1292" s="0" t="n">
        <f aca="false">H1292*G1292/1000000</f>
        <v>0.9658</v>
      </c>
      <c r="J1292" s="0" t="n">
        <f aca="false">SUM(I1292:I1321)</f>
        <v>363.373</v>
      </c>
      <c r="K1292" s="0" t="n">
        <f aca="false">AVERAGE(I1292:I1321)</f>
        <v>12.1124333333333</v>
      </c>
      <c r="L1292" s="0" t="n">
        <f aca="false">AVERAGE(G1292:G1321)</f>
        <v>29266.6666666667</v>
      </c>
      <c r="M1292" s="0" t="n">
        <f aca="false">_xlfn.STDEV.S(G1292:G1321)/L1292</f>
        <v>1.06828659135887</v>
      </c>
      <c r="N1292" s="0" t="n">
        <f aca="false">MIN(I1292:I1321)</f>
        <v>0.9658</v>
      </c>
      <c r="O1292" s="0" t="n">
        <f aca="false">MAX(I1292:I1321)</f>
        <v>60.6744</v>
      </c>
      <c r="P1292" s="0" t="n">
        <f aca="false">IF(F1292&gt;C1292,1,0)</f>
        <v>0</v>
      </c>
      <c r="Q1292" s="0" t="n">
        <f aca="false">SUM(P1292:P1321)</f>
        <v>13</v>
      </c>
    </row>
    <row r="1293" customFormat="false" ht="13.8" hidden="false" customHeight="false" outlineLevel="0" collapsed="false">
      <c r="A1293" s="0" t="s">
        <v>1351</v>
      </c>
      <c r="B1293" s="1" t="s">
        <v>1350</v>
      </c>
      <c r="C1293" s="1" t="n">
        <v>460</v>
      </c>
      <c r="D1293" s="1" t="n">
        <v>460</v>
      </c>
      <c r="E1293" s="1" t="n">
        <v>432</v>
      </c>
      <c r="F1293" s="1" t="n">
        <v>450</v>
      </c>
      <c r="G1293" s="1" t="n">
        <v>99400</v>
      </c>
      <c r="H1293" s="0" t="n">
        <f aca="false">(D1293+E1293)/2</f>
        <v>446</v>
      </c>
      <c r="I1293" s="0" t="n">
        <f aca="false">H1293*G1293/1000000</f>
        <v>44.3324</v>
      </c>
      <c r="P1293" s="0" t="n">
        <f aca="false">IF(F1293&gt;C1293,1,0)</f>
        <v>0</v>
      </c>
    </row>
    <row r="1294" customFormat="false" ht="13.8" hidden="false" customHeight="false" outlineLevel="0" collapsed="false">
      <c r="A1294" s="0" t="s">
        <v>1352</v>
      </c>
      <c r="B1294" s="1" t="s">
        <v>1350</v>
      </c>
      <c r="C1294" s="1" t="n">
        <v>430</v>
      </c>
      <c r="D1294" s="1" t="n">
        <v>460</v>
      </c>
      <c r="E1294" s="1" t="n">
        <v>430</v>
      </c>
      <c r="F1294" s="1" t="n">
        <v>460</v>
      </c>
      <c r="G1294" s="1" t="n">
        <v>20900</v>
      </c>
      <c r="H1294" s="0" t="n">
        <f aca="false">(D1294+E1294)/2</f>
        <v>445</v>
      </c>
      <c r="I1294" s="0" t="n">
        <f aca="false">H1294*G1294/1000000</f>
        <v>9.3005</v>
      </c>
      <c r="P1294" s="0" t="n">
        <f aca="false">IF(F1294&gt;C1294,1,0)</f>
        <v>1</v>
      </c>
    </row>
    <row r="1295" customFormat="false" ht="13.8" hidden="false" customHeight="false" outlineLevel="0" collapsed="false">
      <c r="A1295" s="0" t="s">
        <v>1353</v>
      </c>
      <c r="B1295" s="1" t="s">
        <v>1350</v>
      </c>
      <c r="C1295" s="1" t="n">
        <v>440</v>
      </c>
      <c r="D1295" s="1" t="n">
        <v>460</v>
      </c>
      <c r="E1295" s="1" t="n">
        <v>420</v>
      </c>
      <c r="F1295" s="1" t="n">
        <v>430</v>
      </c>
      <c r="G1295" s="1" t="n">
        <v>21800</v>
      </c>
      <c r="H1295" s="0" t="n">
        <f aca="false">(D1295+E1295)/2</f>
        <v>440</v>
      </c>
      <c r="I1295" s="0" t="n">
        <f aca="false">H1295*G1295/1000000</f>
        <v>9.592</v>
      </c>
      <c r="P1295" s="0" t="n">
        <f aca="false">IF(F1295&gt;C1295,1,0)</f>
        <v>0</v>
      </c>
    </row>
    <row r="1296" customFormat="false" ht="13.8" hidden="false" customHeight="false" outlineLevel="0" collapsed="false">
      <c r="A1296" s="0" t="s">
        <v>1354</v>
      </c>
      <c r="B1296" s="1" t="s">
        <v>1350</v>
      </c>
      <c r="C1296" s="1" t="n">
        <v>432</v>
      </c>
      <c r="D1296" s="1" t="n">
        <v>440</v>
      </c>
      <c r="E1296" s="1" t="n">
        <v>406</v>
      </c>
      <c r="F1296" s="1" t="n">
        <v>440</v>
      </c>
      <c r="G1296" s="1" t="n">
        <v>20600</v>
      </c>
      <c r="H1296" s="0" t="n">
        <f aca="false">(D1296+E1296)/2</f>
        <v>423</v>
      </c>
      <c r="I1296" s="0" t="n">
        <f aca="false">H1296*G1296/1000000</f>
        <v>8.7138</v>
      </c>
      <c r="P1296" s="0" t="n">
        <f aca="false">IF(F1296&gt;C1296,1,0)</f>
        <v>1</v>
      </c>
    </row>
    <row r="1297" customFormat="false" ht="13.8" hidden="false" customHeight="false" outlineLevel="0" collapsed="false">
      <c r="A1297" s="0" t="s">
        <v>1355</v>
      </c>
      <c r="B1297" s="1" t="s">
        <v>1350</v>
      </c>
      <c r="C1297" s="1" t="n">
        <v>414</v>
      </c>
      <c r="D1297" s="1" t="n">
        <v>432</v>
      </c>
      <c r="E1297" s="1" t="n">
        <v>404</v>
      </c>
      <c r="F1297" s="1" t="n">
        <v>432</v>
      </c>
      <c r="G1297" s="1" t="n">
        <v>25100</v>
      </c>
      <c r="H1297" s="0" t="n">
        <f aca="false">(D1297+E1297)/2</f>
        <v>418</v>
      </c>
      <c r="I1297" s="0" t="n">
        <f aca="false">H1297*G1297/1000000</f>
        <v>10.4918</v>
      </c>
      <c r="P1297" s="0" t="n">
        <f aca="false">IF(F1297&gt;C1297,1,0)</f>
        <v>1</v>
      </c>
    </row>
    <row r="1298" customFormat="false" ht="13.8" hidden="false" customHeight="false" outlineLevel="0" collapsed="false">
      <c r="A1298" s="0" t="s">
        <v>1356</v>
      </c>
      <c r="B1298" s="1" t="s">
        <v>1350</v>
      </c>
      <c r="C1298" s="1" t="n">
        <v>412</v>
      </c>
      <c r="D1298" s="1" t="n">
        <v>432</v>
      </c>
      <c r="E1298" s="1" t="n">
        <v>412</v>
      </c>
      <c r="F1298" s="1" t="n">
        <v>414</v>
      </c>
      <c r="G1298" s="1" t="n">
        <v>8200</v>
      </c>
      <c r="H1298" s="0" t="n">
        <f aca="false">(D1298+E1298)/2</f>
        <v>422</v>
      </c>
      <c r="I1298" s="0" t="n">
        <f aca="false">H1298*G1298/1000000</f>
        <v>3.4604</v>
      </c>
      <c r="P1298" s="0" t="n">
        <f aca="false">IF(F1298&gt;C1298,1,0)</f>
        <v>1</v>
      </c>
    </row>
    <row r="1299" customFormat="false" ht="13.8" hidden="false" customHeight="false" outlineLevel="0" collapsed="false">
      <c r="A1299" s="0" t="s">
        <v>1357</v>
      </c>
      <c r="B1299" s="1" t="s">
        <v>1350</v>
      </c>
      <c r="C1299" s="1" t="n">
        <v>410</v>
      </c>
      <c r="D1299" s="1" t="n">
        <v>414</v>
      </c>
      <c r="E1299" s="1" t="n">
        <v>410</v>
      </c>
      <c r="F1299" s="1" t="n">
        <v>414</v>
      </c>
      <c r="G1299" s="1" t="n">
        <v>9200</v>
      </c>
      <c r="H1299" s="0" t="n">
        <f aca="false">(D1299+E1299)/2</f>
        <v>412</v>
      </c>
      <c r="I1299" s="0" t="n">
        <f aca="false">H1299*G1299/1000000</f>
        <v>3.7904</v>
      </c>
      <c r="P1299" s="0" t="n">
        <f aca="false">IF(F1299&gt;C1299,1,0)</f>
        <v>1</v>
      </c>
    </row>
    <row r="1300" customFormat="false" ht="13.8" hidden="false" customHeight="false" outlineLevel="0" collapsed="false">
      <c r="A1300" s="0" t="s">
        <v>1358</v>
      </c>
      <c r="B1300" s="1" t="s">
        <v>1350</v>
      </c>
      <c r="C1300" s="1" t="n">
        <v>410</v>
      </c>
      <c r="D1300" s="1" t="n">
        <v>410</v>
      </c>
      <c r="E1300" s="1" t="n">
        <v>410</v>
      </c>
      <c r="F1300" s="1" t="n">
        <v>410</v>
      </c>
      <c r="G1300" s="1" t="n">
        <v>8700</v>
      </c>
      <c r="H1300" s="0" t="n">
        <f aca="false">(D1300+E1300)/2</f>
        <v>410</v>
      </c>
      <c r="I1300" s="0" t="n">
        <f aca="false">H1300*G1300/1000000</f>
        <v>3.567</v>
      </c>
      <c r="P1300" s="0" t="n">
        <f aca="false">IF(F1300&gt;C1300,1,0)</f>
        <v>0</v>
      </c>
    </row>
    <row r="1301" customFormat="false" ht="13.8" hidden="false" customHeight="false" outlineLevel="0" collapsed="false">
      <c r="A1301" s="0" t="s">
        <v>1359</v>
      </c>
      <c r="B1301" s="1" t="s">
        <v>1350</v>
      </c>
      <c r="C1301" s="1" t="n">
        <v>404</v>
      </c>
      <c r="D1301" s="1" t="n">
        <v>406</v>
      </c>
      <c r="E1301" s="1" t="n">
        <v>400</v>
      </c>
      <c r="F1301" s="1" t="n">
        <v>406</v>
      </c>
      <c r="G1301" s="1" t="n">
        <v>21400</v>
      </c>
      <c r="H1301" s="0" t="n">
        <f aca="false">(D1301+E1301)/2</f>
        <v>403</v>
      </c>
      <c r="I1301" s="0" t="n">
        <f aca="false">H1301*G1301/1000000</f>
        <v>8.6242</v>
      </c>
      <c r="P1301" s="0" t="n">
        <f aca="false">IF(F1301&gt;C1301,1,0)</f>
        <v>1</v>
      </c>
    </row>
    <row r="1302" customFormat="false" ht="13.8" hidden="false" customHeight="false" outlineLevel="0" collapsed="false">
      <c r="A1302" s="0" t="s">
        <v>1360</v>
      </c>
      <c r="B1302" s="1" t="s">
        <v>1350</v>
      </c>
      <c r="C1302" s="1" t="n">
        <v>406</v>
      </c>
      <c r="D1302" s="1" t="n">
        <v>416</v>
      </c>
      <c r="E1302" s="1" t="n">
        <v>404</v>
      </c>
      <c r="F1302" s="1" t="n">
        <v>406</v>
      </c>
      <c r="G1302" s="1" t="n">
        <v>40000</v>
      </c>
      <c r="H1302" s="0" t="n">
        <f aca="false">(D1302+E1302)/2</f>
        <v>410</v>
      </c>
      <c r="I1302" s="0" t="n">
        <f aca="false">H1302*G1302/1000000</f>
        <v>16.4</v>
      </c>
      <c r="P1302" s="0" t="n">
        <f aca="false">IF(F1302&gt;C1302,1,0)</f>
        <v>0</v>
      </c>
    </row>
    <row r="1303" customFormat="false" ht="13.8" hidden="false" customHeight="false" outlineLevel="0" collapsed="false">
      <c r="A1303" s="0" t="s">
        <v>1361</v>
      </c>
      <c r="B1303" s="1" t="s">
        <v>1350</v>
      </c>
      <c r="C1303" s="1" t="n">
        <v>408</v>
      </c>
      <c r="D1303" s="1" t="n">
        <v>410</v>
      </c>
      <c r="E1303" s="1" t="n">
        <v>400</v>
      </c>
      <c r="F1303" s="1" t="n">
        <v>404</v>
      </c>
      <c r="G1303" s="1" t="n">
        <v>10900</v>
      </c>
      <c r="H1303" s="0" t="n">
        <f aca="false">(D1303+E1303)/2</f>
        <v>405</v>
      </c>
      <c r="I1303" s="0" t="n">
        <f aca="false">H1303*G1303/1000000</f>
        <v>4.4145</v>
      </c>
      <c r="P1303" s="0" t="n">
        <f aca="false">IF(F1303&gt;C1303,1,0)</f>
        <v>0</v>
      </c>
    </row>
    <row r="1304" customFormat="false" ht="13.8" hidden="false" customHeight="false" outlineLevel="0" collapsed="false">
      <c r="A1304" s="0" t="s">
        <v>1362</v>
      </c>
      <c r="B1304" s="1" t="s">
        <v>1350</v>
      </c>
      <c r="C1304" s="1" t="n">
        <v>420</v>
      </c>
      <c r="D1304" s="1" t="n">
        <v>440</v>
      </c>
      <c r="E1304" s="1" t="n">
        <v>408</v>
      </c>
      <c r="F1304" s="1" t="n">
        <v>410</v>
      </c>
      <c r="G1304" s="1" t="n">
        <v>143100</v>
      </c>
      <c r="H1304" s="0" t="n">
        <f aca="false">(D1304+E1304)/2</f>
        <v>424</v>
      </c>
      <c r="I1304" s="0" t="n">
        <f aca="false">H1304*G1304/1000000</f>
        <v>60.6744</v>
      </c>
      <c r="P1304" s="0" t="n">
        <f aca="false">IF(F1304&gt;C1304,1,0)</f>
        <v>0</v>
      </c>
    </row>
    <row r="1305" customFormat="false" ht="13.8" hidden="false" customHeight="false" outlineLevel="0" collapsed="false">
      <c r="A1305" s="0" t="s">
        <v>1363</v>
      </c>
      <c r="B1305" s="1" t="s">
        <v>1350</v>
      </c>
      <c r="C1305" s="1" t="n">
        <v>402</v>
      </c>
      <c r="D1305" s="1" t="n">
        <v>420</v>
      </c>
      <c r="E1305" s="1" t="n">
        <v>402</v>
      </c>
      <c r="F1305" s="1" t="n">
        <v>420</v>
      </c>
      <c r="G1305" s="1" t="n">
        <v>13000</v>
      </c>
      <c r="H1305" s="0" t="n">
        <f aca="false">(D1305+E1305)/2</f>
        <v>411</v>
      </c>
      <c r="I1305" s="0" t="n">
        <f aca="false">H1305*G1305/1000000</f>
        <v>5.343</v>
      </c>
      <c r="P1305" s="0" t="n">
        <f aca="false">IF(F1305&gt;C1305,1,0)</f>
        <v>1</v>
      </c>
    </row>
    <row r="1306" customFormat="false" ht="13.8" hidden="false" customHeight="false" outlineLevel="0" collapsed="false">
      <c r="A1306" s="0" t="s">
        <v>1364</v>
      </c>
      <c r="B1306" s="1" t="s">
        <v>1350</v>
      </c>
      <c r="C1306" s="1" t="n">
        <v>410</v>
      </c>
      <c r="D1306" s="1" t="n">
        <v>422</v>
      </c>
      <c r="E1306" s="1" t="n">
        <v>400</v>
      </c>
      <c r="F1306" s="1" t="n">
        <v>420</v>
      </c>
      <c r="G1306" s="1" t="n">
        <v>37100</v>
      </c>
      <c r="H1306" s="0" t="n">
        <f aca="false">(D1306+E1306)/2</f>
        <v>411</v>
      </c>
      <c r="I1306" s="0" t="n">
        <f aca="false">H1306*G1306/1000000</f>
        <v>15.2481</v>
      </c>
      <c r="P1306" s="0" t="n">
        <f aca="false">IF(F1306&gt;C1306,1,0)</f>
        <v>1</v>
      </c>
    </row>
    <row r="1307" customFormat="false" ht="13.8" hidden="false" customHeight="false" outlineLevel="0" collapsed="false">
      <c r="A1307" s="0" t="s">
        <v>1365</v>
      </c>
      <c r="B1307" s="1" t="s">
        <v>1350</v>
      </c>
      <c r="C1307" s="1" t="n">
        <v>394</v>
      </c>
      <c r="D1307" s="1" t="n">
        <v>418</v>
      </c>
      <c r="E1307" s="1" t="n">
        <v>394</v>
      </c>
      <c r="F1307" s="1" t="n">
        <v>400</v>
      </c>
      <c r="G1307" s="1" t="n">
        <v>46400</v>
      </c>
      <c r="H1307" s="0" t="n">
        <f aca="false">(D1307+E1307)/2</f>
        <v>406</v>
      </c>
      <c r="I1307" s="0" t="n">
        <f aca="false">H1307*G1307/1000000</f>
        <v>18.8384</v>
      </c>
      <c r="P1307" s="0" t="n">
        <f aca="false">IF(F1307&gt;C1307,1,0)</f>
        <v>1</v>
      </c>
    </row>
    <row r="1308" customFormat="false" ht="13.8" hidden="false" customHeight="false" outlineLevel="0" collapsed="false">
      <c r="A1308" s="0" t="s">
        <v>1366</v>
      </c>
      <c r="B1308" s="1" t="s">
        <v>1350</v>
      </c>
      <c r="C1308" s="1" t="n">
        <v>382</v>
      </c>
      <c r="D1308" s="1" t="n">
        <v>404</v>
      </c>
      <c r="E1308" s="1" t="n">
        <v>382</v>
      </c>
      <c r="F1308" s="1" t="n">
        <v>392</v>
      </c>
      <c r="G1308" s="1" t="n">
        <v>3100</v>
      </c>
      <c r="H1308" s="0" t="n">
        <f aca="false">(D1308+E1308)/2</f>
        <v>393</v>
      </c>
      <c r="I1308" s="0" t="n">
        <f aca="false">H1308*G1308/1000000</f>
        <v>1.2183</v>
      </c>
      <c r="P1308" s="0" t="n">
        <f aca="false">IF(F1308&gt;C1308,1,0)</f>
        <v>1</v>
      </c>
    </row>
    <row r="1309" customFormat="false" ht="13.8" hidden="false" customHeight="false" outlineLevel="0" collapsed="false">
      <c r="A1309" s="0" t="s">
        <v>1367</v>
      </c>
      <c r="B1309" s="1" t="s">
        <v>1350</v>
      </c>
      <c r="C1309" s="1" t="n">
        <v>410</v>
      </c>
      <c r="D1309" s="1" t="n">
        <v>410</v>
      </c>
      <c r="E1309" s="1" t="n">
        <v>380</v>
      </c>
      <c r="F1309" s="1" t="n">
        <v>380</v>
      </c>
      <c r="G1309" s="1" t="n">
        <v>81900</v>
      </c>
      <c r="H1309" s="0" t="n">
        <f aca="false">(D1309+E1309)/2</f>
        <v>395</v>
      </c>
      <c r="I1309" s="0" t="n">
        <f aca="false">H1309*G1309/1000000</f>
        <v>32.3505</v>
      </c>
      <c r="P1309" s="0" t="n">
        <f aca="false">IF(F1309&gt;C1309,1,0)</f>
        <v>0</v>
      </c>
    </row>
    <row r="1310" customFormat="false" ht="13.8" hidden="false" customHeight="false" outlineLevel="0" collapsed="false">
      <c r="A1310" s="0" t="s">
        <v>1368</v>
      </c>
      <c r="B1310" s="1" t="s">
        <v>1350</v>
      </c>
      <c r="C1310" s="1" t="n">
        <v>398</v>
      </c>
      <c r="D1310" s="1" t="n">
        <v>412</v>
      </c>
      <c r="E1310" s="1" t="n">
        <v>394</v>
      </c>
      <c r="F1310" s="1" t="n">
        <v>410</v>
      </c>
      <c r="G1310" s="1" t="n">
        <v>53100</v>
      </c>
      <c r="H1310" s="0" t="n">
        <f aca="false">(D1310+E1310)/2</f>
        <v>403</v>
      </c>
      <c r="I1310" s="0" t="n">
        <f aca="false">H1310*G1310/1000000</f>
        <v>21.3993</v>
      </c>
      <c r="P1310" s="0" t="n">
        <f aca="false">IF(F1310&gt;C1310,1,0)</f>
        <v>1</v>
      </c>
    </row>
    <row r="1311" customFormat="false" ht="13.8" hidden="false" customHeight="false" outlineLevel="0" collapsed="false">
      <c r="A1311" s="0" t="s">
        <v>1369</v>
      </c>
      <c r="B1311" s="1" t="s">
        <v>1350</v>
      </c>
      <c r="C1311" s="1" t="n">
        <v>400</v>
      </c>
      <c r="D1311" s="1" t="n">
        <v>400</v>
      </c>
      <c r="E1311" s="1" t="n">
        <v>394</v>
      </c>
      <c r="F1311" s="1" t="n">
        <v>394</v>
      </c>
      <c r="G1311" s="1" t="n">
        <v>12600</v>
      </c>
      <c r="H1311" s="0" t="n">
        <f aca="false">(D1311+E1311)/2</f>
        <v>397</v>
      </c>
      <c r="I1311" s="0" t="n">
        <f aca="false">H1311*G1311/1000000</f>
        <v>5.0022</v>
      </c>
      <c r="P1311" s="0" t="n">
        <f aca="false">IF(F1311&gt;C1311,1,0)</f>
        <v>0</v>
      </c>
    </row>
    <row r="1312" customFormat="false" ht="13.8" hidden="false" customHeight="false" outlineLevel="0" collapsed="false">
      <c r="A1312" s="0" t="s">
        <v>1370</v>
      </c>
      <c r="B1312" s="1" t="s">
        <v>1350</v>
      </c>
      <c r="C1312" s="1" t="n">
        <v>414</v>
      </c>
      <c r="D1312" s="1" t="n">
        <v>414</v>
      </c>
      <c r="E1312" s="1" t="n">
        <v>400</v>
      </c>
      <c r="F1312" s="1" t="n">
        <v>400</v>
      </c>
      <c r="G1312" s="1" t="n">
        <v>2800</v>
      </c>
      <c r="H1312" s="0" t="n">
        <f aca="false">(D1312+E1312)/2</f>
        <v>407</v>
      </c>
      <c r="I1312" s="0" t="n">
        <f aca="false">H1312*G1312/1000000</f>
        <v>1.1396</v>
      </c>
      <c r="P1312" s="0" t="n">
        <f aca="false">IF(F1312&gt;C1312,1,0)</f>
        <v>0</v>
      </c>
    </row>
    <row r="1313" customFormat="false" ht="13.8" hidden="false" customHeight="false" outlineLevel="0" collapsed="false">
      <c r="A1313" s="0" t="s">
        <v>1371</v>
      </c>
      <c r="B1313" s="1" t="s">
        <v>1350</v>
      </c>
      <c r="C1313" s="1" t="n">
        <v>404</v>
      </c>
      <c r="D1313" s="1" t="n">
        <v>404</v>
      </c>
      <c r="E1313" s="1" t="n">
        <v>398</v>
      </c>
      <c r="F1313" s="1" t="n">
        <v>400</v>
      </c>
      <c r="G1313" s="1" t="n">
        <v>30800</v>
      </c>
      <c r="H1313" s="0" t="n">
        <f aca="false">(D1313+E1313)/2</f>
        <v>401</v>
      </c>
      <c r="I1313" s="0" t="n">
        <f aca="false">H1313*G1313/1000000</f>
        <v>12.3508</v>
      </c>
      <c r="P1313" s="0" t="n">
        <f aca="false">IF(F1313&gt;C1313,1,0)</f>
        <v>0</v>
      </c>
    </row>
    <row r="1314" customFormat="false" ht="13.8" hidden="false" customHeight="false" outlineLevel="0" collapsed="false">
      <c r="A1314" s="0" t="s">
        <v>1372</v>
      </c>
      <c r="B1314" s="1" t="s">
        <v>1350</v>
      </c>
      <c r="C1314" s="1" t="n">
        <v>396</v>
      </c>
      <c r="D1314" s="1" t="n">
        <v>410</v>
      </c>
      <c r="E1314" s="1" t="n">
        <v>396</v>
      </c>
      <c r="F1314" s="1" t="n">
        <v>398</v>
      </c>
      <c r="G1314" s="1" t="n">
        <v>25200</v>
      </c>
      <c r="H1314" s="0" t="n">
        <f aca="false">(D1314+E1314)/2</f>
        <v>403</v>
      </c>
      <c r="I1314" s="0" t="n">
        <f aca="false">H1314*G1314/1000000</f>
        <v>10.1556</v>
      </c>
      <c r="P1314" s="0" t="n">
        <f aca="false">IF(F1314&gt;C1314,1,0)</f>
        <v>1</v>
      </c>
    </row>
    <row r="1315" customFormat="false" ht="13.8" hidden="false" customHeight="false" outlineLevel="0" collapsed="false">
      <c r="A1315" s="0" t="s">
        <v>1373</v>
      </c>
      <c r="B1315" s="1" t="s">
        <v>1350</v>
      </c>
      <c r="C1315" s="1" t="n">
        <v>402</v>
      </c>
      <c r="D1315" s="1" t="n">
        <v>402</v>
      </c>
      <c r="E1315" s="1" t="n">
        <v>396</v>
      </c>
      <c r="F1315" s="1" t="n">
        <v>396</v>
      </c>
      <c r="G1315" s="1" t="n">
        <v>49100</v>
      </c>
      <c r="H1315" s="0" t="n">
        <f aca="false">(D1315+E1315)/2</f>
        <v>399</v>
      </c>
      <c r="I1315" s="0" t="n">
        <f aca="false">H1315*G1315/1000000</f>
        <v>19.5909</v>
      </c>
      <c r="P1315" s="0" t="n">
        <f aca="false">IF(F1315&gt;C1315,1,0)</f>
        <v>0</v>
      </c>
    </row>
    <row r="1316" customFormat="false" ht="13.8" hidden="false" customHeight="false" outlineLevel="0" collapsed="false">
      <c r="A1316" s="0" t="s">
        <v>1374</v>
      </c>
      <c r="B1316" s="1" t="s">
        <v>1350</v>
      </c>
      <c r="C1316" s="1" t="n">
        <v>400</v>
      </c>
      <c r="D1316" s="1" t="n">
        <v>400</v>
      </c>
      <c r="E1316" s="1" t="n">
        <v>396</v>
      </c>
      <c r="F1316" s="1" t="n">
        <v>396</v>
      </c>
      <c r="G1316" s="1" t="n">
        <v>13700</v>
      </c>
      <c r="H1316" s="0" t="n">
        <f aca="false">(D1316+E1316)/2</f>
        <v>398</v>
      </c>
      <c r="I1316" s="0" t="n">
        <f aca="false">H1316*G1316/1000000</f>
        <v>5.4526</v>
      </c>
      <c r="P1316" s="0" t="n">
        <f aca="false">IF(F1316&gt;C1316,1,0)</f>
        <v>0</v>
      </c>
    </row>
    <row r="1317" customFormat="false" ht="13.8" hidden="false" customHeight="false" outlineLevel="0" collapsed="false">
      <c r="A1317" s="0" t="s">
        <v>1375</v>
      </c>
      <c r="B1317" s="1" t="s">
        <v>1350</v>
      </c>
      <c r="C1317" s="1" t="n">
        <v>400</v>
      </c>
      <c r="D1317" s="1" t="n">
        <v>400</v>
      </c>
      <c r="E1317" s="1" t="n">
        <v>398</v>
      </c>
      <c r="F1317" s="1" t="n">
        <v>400</v>
      </c>
      <c r="G1317" s="1" t="n">
        <v>26300</v>
      </c>
      <c r="H1317" s="0" t="n">
        <f aca="false">(D1317+E1317)/2</f>
        <v>399</v>
      </c>
      <c r="I1317" s="0" t="n">
        <f aca="false">H1317*G1317/1000000</f>
        <v>10.4937</v>
      </c>
      <c r="P1317" s="0" t="n">
        <f aca="false">IF(F1317&gt;C1317,1,0)</f>
        <v>0</v>
      </c>
    </row>
    <row r="1318" customFormat="false" ht="13.8" hidden="false" customHeight="false" outlineLevel="0" collapsed="false">
      <c r="A1318" s="0" t="s">
        <v>1376</v>
      </c>
      <c r="B1318" s="1" t="s">
        <v>1350</v>
      </c>
      <c r="C1318" s="1" t="n">
        <v>390</v>
      </c>
      <c r="D1318" s="1" t="n">
        <v>398</v>
      </c>
      <c r="E1318" s="1" t="n">
        <v>390</v>
      </c>
      <c r="F1318" s="1" t="n">
        <v>398</v>
      </c>
      <c r="G1318" s="1" t="n">
        <v>4600</v>
      </c>
      <c r="H1318" s="0" t="n">
        <f aca="false">(D1318+E1318)/2</f>
        <v>394</v>
      </c>
      <c r="I1318" s="0" t="n">
        <f aca="false">H1318*G1318/1000000</f>
        <v>1.8124</v>
      </c>
      <c r="P1318" s="0" t="n">
        <f aca="false">IF(F1318&gt;C1318,1,0)</f>
        <v>1</v>
      </c>
    </row>
    <row r="1319" customFormat="false" ht="13.8" hidden="false" customHeight="false" outlineLevel="0" collapsed="false">
      <c r="A1319" s="0" t="s">
        <v>1377</v>
      </c>
      <c r="B1319" s="1" t="s">
        <v>1350</v>
      </c>
      <c r="C1319" s="1" t="n">
        <v>398</v>
      </c>
      <c r="D1319" s="1" t="n">
        <v>404</v>
      </c>
      <c r="E1319" s="1" t="n">
        <v>390</v>
      </c>
      <c r="F1319" s="1" t="n">
        <v>390</v>
      </c>
      <c r="G1319" s="1" t="n">
        <v>29100</v>
      </c>
      <c r="H1319" s="0" t="n">
        <f aca="false">(D1319+E1319)/2</f>
        <v>397</v>
      </c>
      <c r="I1319" s="0" t="n">
        <f aca="false">H1319*G1319/1000000</f>
        <v>11.5527</v>
      </c>
      <c r="P1319" s="0" t="n">
        <f aca="false">IF(F1319&gt;C1319,1,0)</f>
        <v>0</v>
      </c>
    </row>
    <row r="1320" customFormat="false" ht="13.8" hidden="false" customHeight="false" outlineLevel="0" collapsed="false">
      <c r="A1320" s="0" t="s">
        <v>1378</v>
      </c>
      <c r="B1320" s="1" t="s">
        <v>1350</v>
      </c>
      <c r="C1320" s="1" t="n">
        <v>404</v>
      </c>
      <c r="D1320" s="1" t="n">
        <v>404</v>
      </c>
      <c r="E1320" s="1" t="n">
        <v>398</v>
      </c>
      <c r="F1320" s="1" t="n">
        <v>398</v>
      </c>
      <c r="G1320" s="1" t="n">
        <v>11100</v>
      </c>
      <c r="H1320" s="0" t="n">
        <f aca="false">(D1320+E1320)/2</f>
        <v>401</v>
      </c>
      <c r="I1320" s="0" t="n">
        <f aca="false">H1320*G1320/1000000</f>
        <v>4.4511</v>
      </c>
      <c r="P1320" s="0" t="n">
        <f aca="false">IF(F1320&gt;C1320,1,0)</f>
        <v>0</v>
      </c>
    </row>
    <row r="1321" customFormat="false" ht="13.8" hidden="false" customHeight="false" outlineLevel="0" collapsed="false">
      <c r="A1321" s="0" t="s">
        <v>1379</v>
      </c>
      <c r="B1321" s="1" t="s">
        <v>1350</v>
      </c>
      <c r="C1321" s="1" t="n">
        <v>408</v>
      </c>
      <c r="D1321" s="1" t="n">
        <v>408</v>
      </c>
      <c r="E1321" s="1" t="n">
        <v>394</v>
      </c>
      <c r="F1321" s="1" t="n">
        <v>396</v>
      </c>
      <c r="G1321" s="1" t="n">
        <v>6600</v>
      </c>
      <c r="H1321" s="0" t="n">
        <f aca="false">(D1321+E1321)/2</f>
        <v>401</v>
      </c>
      <c r="I1321" s="0" t="n">
        <f aca="false">H1321*G1321/1000000</f>
        <v>2.6466</v>
      </c>
      <c r="P1321" s="0" t="n">
        <f aca="false">IF(F1321&gt;C1321,1,0)</f>
        <v>0</v>
      </c>
    </row>
    <row r="1322" customFormat="false" ht="13.8" hidden="false" customHeight="false" outlineLevel="0" collapsed="false">
      <c r="A1322" s="0" t="s">
        <v>1380</v>
      </c>
      <c r="B1322" s="1" t="s">
        <v>1381</v>
      </c>
      <c r="C1322" s="1" t="n">
        <v>18725</v>
      </c>
      <c r="D1322" s="1" t="n">
        <v>18825</v>
      </c>
      <c r="E1322" s="1" t="n">
        <v>18400</v>
      </c>
      <c r="F1322" s="1" t="n">
        <v>18800</v>
      </c>
      <c r="G1322" s="1" t="n">
        <v>2306900</v>
      </c>
      <c r="H1322" s="0" t="n">
        <f aca="false">(D1322+E1322)/2</f>
        <v>18612.5</v>
      </c>
      <c r="I1322" s="0" t="n">
        <f aca="false">H1322*G1322/1000000</f>
        <v>42937.17625</v>
      </c>
      <c r="J1322" s="0" t="n">
        <f aca="false">SUM(I1322:I1351)</f>
        <v>1146196.6925</v>
      </c>
      <c r="K1322" s="0" t="n">
        <f aca="false">AVERAGE(I1322:I1351)</f>
        <v>38206.5564166667</v>
      </c>
      <c r="L1322" s="0" t="n">
        <f aca="false">AVERAGE(G1322:G1351)</f>
        <v>2034146.66666667</v>
      </c>
      <c r="M1322" s="0" t="n">
        <f aca="false">_xlfn.STDEV.S(G1322:G1351)/L1322</f>
        <v>0.596053246573317</v>
      </c>
      <c r="N1322" s="0" t="n">
        <f aca="false">MIN(I1322:I1351)</f>
        <v>13734.09375</v>
      </c>
      <c r="O1322" s="0" t="n">
        <f aca="false">MAX(I1322:I1351)</f>
        <v>121623.78</v>
      </c>
      <c r="P1322" s="0" t="n">
        <f aca="false">IF(F1322&gt;C1322,1,0)</f>
        <v>1</v>
      </c>
      <c r="Q1322" s="0" t="n">
        <f aca="false">SUM(P1322:P1351)</f>
        <v>10</v>
      </c>
    </row>
    <row r="1323" customFormat="false" ht="13.8" hidden="false" customHeight="false" outlineLevel="0" collapsed="false">
      <c r="A1323" s="0" t="s">
        <v>1382</v>
      </c>
      <c r="B1323" s="1" t="s">
        <v>1381</v>
      </c>
      <c r="C1323" s="1" t="n">
        <v>17900</v>
      </c>
      <c r="D1323" s="1" t="n">
        <v>18700</v>
      </c>
      <c r="E1323" s="1" t="n">
        <v>17800</v>
      </c>
      <c r="F1323" s="1" t="n">
        <v>18500</v>
      </c>
      <c r="G1323" s="1" t="n">
        <v>4686400</v>
      </c>
      <c r="H1323" s="0" t="n">
        <f aca="false">(D1323+E1323)/2</f>
        <v>18250</v>
      </c>
      <c r="I1323" s="0" t="n">
        <f aca="false">H1323*G1323/1000000</f>
        <v>85526.8</v>
      </c>
      <c r="P1323" s="0" t="n">
        <f aca="false">IF(F1323&gt;C1323,1,0)</f>
        <v>1</v>
      </c>
    </row>
    <row r="1324" customFormat="false" ht="13.8" hidden="false" customHeight="false" outlineLevel="0" collapsed="false">
      <c r="A1324" s="0" t="s">
        <v>1383</v>
      </c>
      <c r="B1324" s="1" t="s">
        <v>1381</v>
      </c>
      <c r="C1324" s="1" t="n">
        <v>18125</v>
      </c>
      <c r="D1324" s="1" t="n">
        <v>18125</v>
      </c>
      <c r="E1324" s="1" t="n">
        <v>17600</v>
      </c>
      <c r="F1324" s="1" t="n">
        <v>17800</v>
      </c>
      <c r="G1324" s="1" t="n">
        <v>2515300</v>
      </c>
      <c r="H1324" s="0" t="n">
        <f aca="false">(D1324+E1324)/2</f>
        <v>17862.5</v>
      </c>
      <c r="I1324" s="0" t="n">
        <f aca="false">H1324*G1324/1000000</f>
        <v>44929.54625</v>
      </c>
      <c r="P1324" s="0" t="n">
        <f aca="false">IF(F1324&gt;C1324,1,0)</f>
        <v>0</v>
      </c>
    </row>
    <row r="1325" customFormat="false" ht="13.8" hidden="false" customHeight="false" outlineLevel="0" collapsed="false">
      <c r="A1325" s="0" t="s">
        <v>1384</v>
      </c>
      <c r="B1325" s="1" t="s">
        <v>1381</v>
      </c>
      <c r="C1325" s="1" t="n">
        <v>18125</v>
      </c>
      <c r="D1325" s="1" t="n">
        <v>18125</v>
      </c>
      <c r="E1325" s="1" t="n">
        <v>17675</v>
      </c>
      <c r="F1325" s="1" t="n">
        <v>18075</v>
      </c>
      <c r="G1325" s="1" t="n">
        <v>1739400</v>
      </c>
      <c r="H1325" s="0" t="n">
        <f aca="false">(D1325+E1325)/2</f>
        <v>17900</v>
      </c>
      <c r="I1325" s="0" t="n">
        <f aca="false">H1325*G1325/1000000</f>
        <v>31135.26</v>
      </c>
      <c r="P1325" s="0" t="n">
        <f aca="false">IF(F1325&gt;C1325,1,0)</f>
        <v>0</v>
      </c>
    </row>
    <row r="1326" customFormat="false" ht="13.8" hidden="false" customHeight="false" outlineLevel="0" collapsed="false">
      <c r="A1326" s="0" t="s">
        <v>1385</v>
      </c>
      <c r="B1326" s="1" t="s">
        <v>1381</v>
      </c>
      <c r="C1326" s="1" t="n">
        <v>18050</v>
      </c>
      <c r="D1326" s="1" t="n">
        <v>18250</v>
      </c>
      <c r="E1326" s="1" t="n">
        <v>17600</v>
      </c>
      <c r="F1326" s="1" t="n">
        <v>18000</v>
      </c>
      <c r="G1326" s="1" t="n">
        <v>1686300</v>
      </c>
      <c r="H1326" s="0" t="n">
        <f aca="false">(D1326+E1326)/2</f>
        <v>17925</v>
      </c>
      <c r="I1326" s="0" t="n">
        <f aca="false">H1326*G1326/1000000</f>
        <v>30226.9275</v>
      </c>
      <c r="P1326" s="0" t="n">
        <f aca="false">IF(F1326&gt;C1326,1,0)</f>
        <v>0</v>
      </c>
    </row>
    <row r="1327" customFormat="false" ht="13.8" hidden="false" customHeight="false" outlineLevel="0" collapsed="false">
      <c r="A1327" s="0" t="s">
        <v>1386</v>
      </c>
      <c r="B1327" s="1" t="s">
        <v>1381</v>
      </c>
      <c r="C1327" s="1" t="n">
        <v>17425</v>
      </c>
      <c r="D1327" s="1" t="n">
        <v>18100</v>
      </c>
      <c r="E1327" s="1" t="n">
        <v>17400</v>
      </c>
      <c r="F1327" s="1" t="n">
        <v>18050</v>
      </c>
      <c r="G1327" s="1" t="n">
        <v>4151500</v>
      </c>
      <c r="H1327" s="0" t="n">
        <f aca="false">(D1327+E1327)/2</f>
        <v>17750</v>
      </c>
      <c r="I1327" s="0" t="n">
        <f aca="false">H1327*G1327/1000000</f>
        <v>73689.125</v>
      </c>
      <c r="P1327" s="0" t="n">
        <f aca="false">IF(F1327&gt;C1327,1,0)</f>
        <v>1</v>
      </c>
    </row>
    <row r="1328" customFormat="false" ht="13.8" hidden="false" customHeight="false" outlineLevel="0" collapsed="false">
      <c r="A1328" s="0" t="s">
        <v>1387</v>
      </c>
      <c r="B1328" s="1" t="s">
        <v>1381</v>
      </c>
      <c r="C1328" s="1" t="n">
        <v>17450</v>
      </c>
      <c r="D1328" s="1" t="n">
        <v>17500</v>
      </c>
      <c r="E1328" s="1" t="n">
        <v>17000</v>
      </c>
      <c r="F1328" s="1" t="n">
        <v>17150</v>
      </c>
      <c r="G1328" s="1" t="n">
        <v>3229200</v>
      </c>
      <c r="H1328" s="0" t="n">
        <f aca="false">(D1328+E1328)/2</f>
        <v>17250</v>
      </c>
      <c r="I1328" s="0" t="n">
        <f aca="false">H1328*G1328/1000000</f>
        <v>55703.7</v>
      </c>
      <c r="P1328" s="0" t="n">
        <f aca="false">IF(F1328&gt;C1328,1,0)</f>
        <v>0</v>
      </c>
    </row>
    <row r="1329" customFormat="false" ht="13.8" hidden="false" customHeight="false" outlineLevel="0" collapsed="false">
      <c r="A1329" s="0" t="s">
        <v>1388</v>
      </c>
      <c r="B1329" s="1" t="s">
        <v>1381</v>
      </c>
      <c r="C1329" s="1" t="n">
        <v>17525</v>
      </c>
      <c r="D1329" s="1" t="n">
        <v>17650</v>
      </c>
      <c r="E1329" s="1" t="n">
        <v>17125</v>
      </c>
      <c r="F1329" s="1" t="n">
        <v>17175</v>
      </c>
      <c r="G1329" s="1" t="n">
        <v>2537300</v>
      </c>
      <c r="H1329" s="0" t="n">
        <f aca="false">(D1329+E1329)/2</f>
        <v>17387.5</v>
      </c>
      <c r="I1329" s="0" t="n">
        <f aca="false">H1329*G1329/1000000</f>
        <v>44117.30375</v>
      </c>
      <c r="P1329" s="0" t="n">
        <f aca="false">IF(F1329&gt;C1329,1,0)</f>
        <v>0</v>
      </c>
    </row>
    <row r="1330" customFormat="false" ht="13.8" hidden="false" customHeight="false" outlineLevel="0" collapsed="false">
      <c r="A1330" s="0" t="s">
        <v>1389</v>
      </c>
      <c r="B1330" s="1" t="s">
        <v>1381</v>
      </c>
      <c r="C1330" s="1" t="n">
        <v>18025</v>
      </c>
      <c r="D1330" s="1" t="n">
        <v>18275</v>
      </c>
      <c r="E1330" s="1" t="n">
        <v>17300</v>
      </c>
      <c r="F1330" s="1" t="n">
        <v>17400</v>
      </c>
      <c r="G1330" s="1" t="n">
        <v>2209100</v>
      </c>
      <c r="H1330" s="0" t="n">
        <f aca="false">(D1330+E1330)/2</f>
        <v>17787.5</v>
      </c>
      <c r="I1330" s="0" t="n">
        <f aca="false">H1330*G1330/1000000</f>
        <v>39294.36625</v>
      </c>
      <c r="P1330" s="0" t="n">
        <f aca="false">IF(F1330&gt;C1330,1,0)</f>
        <v>0</v>
      </c>
    </row>
    <row r="1331" customFormat="false" ht="13.8" hidden="false" customHeight="false" outlineLevel="0" collapsed="false">
      <c r="A1331" s="0" t="s">
        <v>1390</v>
      </c>
      <c r="B1331" s="1" t="s">
        <v>1381</v>
      </c>
      <c r="C1331" s="1" t="n">
        <v>18500</v>
      </c>
      <c r="D1331" s="1" t="n">
        <v>18650</v>
      </c>
      <c r="E1331" s="1" t="n">
        <v>18025</v>
      </c>
      <c r="F1331" s="1" t="n">
        <v>18025</v>
      </c>
      <c r="G1331" s="1" t="n">
        <v>1396300</v>
      </c>
      <c r="H1331" s="0" t="n">
        <f aca="false">(D1331+E1331)/2</f>
        <v>18337.5</v>
      </c>
      <c r="I1331" s="0" t="n">
        <f aca="false">H1331*G1331/1000000</f>
        <v>25604.65125</v>
      </c>
      <c r="P1331" s="0" t="n">
        <f aca="false">IF(F1331&gt;C1331,1,0)</f>
        <v>0</v>
      </c>
    </row>
    <row r="1332" customFormat="false" ht="13.8" hidden="false" customHeight="false" outlineLevel="0" collapsed="false">
      <c r="A1332" s="0" t="s">
        <v>1391</v>
      </c>
      <c r="B1332" s="1" t="s">
        <v>1381</v>
      </c>
      <c r="C1332" s="1" t="n">
        <v>18575</v>
      </c>
      <c r="D1332" s="1" t="n">
        <v>18675</v>
      </c>
      <c r="E1332" s="1" t="n">
        <v>18200</v>
      </c>
      <c r="F1332" s="1" t="n">
        <v>18275</v>
      </c>
      <c r="G1332" s="1" t="n">
        <v>744900</v>
      </c>
      <c r="H1332" s="0" t="n">
        <f aca="false">(D1332+E1332)/2</f>
        <v>18437.5</v>
      </c>
      <c r="I1332" s="0" t="n">
        <f aca="false">H1332*G1332/1000000</f>
        <v>13734.09375</v>
      </c>
      <c r="P1332" s="0" t="n">
        <f aca="false">IF(F1332&gt;C1332,1,0)</f>
        <v>0</v>
      </c>
    </row>
    <row r="1333" customFormat="false" ht="13.8" hidden="false" customHeight="false" outlineLevel="0" collapsed="false">
      <c r="A1333" s="0" t="s">
        <v>1392</v>
      </c>
      <c r="B1333" s="1" t="s">
        <v>1381</v>
      </c>
      <c r="C1333" s="1" t="n">
        <v>18300</v>
      </c>
      <c r="D1333" s="1" t="n">
        <v>18600</v>
      </c>
      <c r="E1333" s="1" t="n">
        <v>18300</v>
      </c>
      <c r="F1333" s="1" t="n">
        <v>18550</v>
      </c>
      <c r="G1333" s="1" t="n">
        <v>1485500</v>
      </c>
      <c r="H1333" s="0" t="n">
        <f aca="false">(D1333+E1333)/2</f>
        <v>18450</v>
      </c>
      <c r="I1333" s="0" t="n">
        <f aca="false">H1333*G1333/1000000</f>
        <v>27407.475</v>
      </c>
      <c r="P1333" s="0" t="n">
        <f aca="false">IF(F1333&gt;C1333,1,0)</f>
        <v>1</v>
      </c>
    </row>
    <row r="1334" customFormat="false" ht="13.8" hidden="false" customHeight="false" outlineLevel="0" collapsed="false">
      <c r="A1334" s="0" t="s">
        <v>1393</v>
      </c>
      <c r="B1334" s="1" t="s">
        <v>1381</v>
      </c>
      <c r="C1334" s="1" t="n">
        <v>18400</v>
      </c>
      <c r="D1334" s="1" t="n">
        <v>18450</v>
      </c>
      <c r="E1334" s="1" t="n">
        <v>17875</v>
      </c>
      <c r="F1334" s="1" t="n">
        <v>18100</v>
      </c>
      <c r="G1334" s="1" t="n">
        <v>777500</v>
      </c>
      <c r="H1334" s="0" t="n">
        <f aca="false">(D1334+E1334)/2</f>
        <v>18162.5</v>
      </c>
      <c r="I1334" s="0" t="n">
        <f aca="false">H1334*G1334/1000000</f>
        <v>14121.34375</v>
      </c>
      <c r="P1334" s="0" t="n">
        <f aca="false">IF(F1334&gt;C1334,1,0)</f>
        <v>0</v>
      </c>
    </row>
    <row r="1335" customFormat="false" ht="13.8" hidden="false" customHeight="false" outlineLevel="0" collapsed="false">
      <c r="A1335" s="0" t="s">
        <v>1394</v>
      </c>
      <c r="B1335" s="1" t="s">
        <v>1381</v>
      </c>
      <c r="C1335" s="1" t="n">
        <v>18500</v>
      </c>
      <c r="D1335" s="1" t="n">
        <v>18800</v>
      </c>
      <c r="E1335" s="1" t="n">
        <v>18400</v>
      </c>
      <c r="F1335" s="1" t="n">
        <v>18450</v>
      </c>
      <c r="G1335" s="1" t="n">
        <v>1892500</v>
      </c>
      <c r="H1335" s="0" t="n">
        <f aca="false">(D1335+E1335)/2</f>
        <v>18600</v>
      </c>
      <c r="I1335" s="0" t="n">
        <f aca="false">H1335*G1335/1000000</f>
        <v>35200.5</v>
      </c>
      <c r="P1335" s="0" t="n">
        <f aca="false">IF(F1335&gt;C1335,1,0)</f>
        <v>0</v>
      </c>
    </row>
    <row r="1336" customFormat="false" ht="13.8" hidden="false" customHeight="false" outlineLevel="0" collapsed="false">
      <c r="A1336" s="0" t="s">
        <v>1395</v>
      </c>
      <c r="B1336" s="1" t="s">
        <v>1381</v>
      </c>
      <c r="C1336" s="1" t="n">
        <v>18250</v>
      </c>
      <c r="D1336" s="1" t="n">
        <v>18650</v>
      </c>
      <c r="E1336" s="1" t="n">
        <v>18225</v>
      </c>
      <c r="F1336" s="1" t="n">
        <v>18500</v>
      </c>
      <c r="G1336" s="1" t="n">
        <v>1449100</v>
      </c>
      <c r="H1336" s="0" t="n">
        <f aca="false">(D1336+E1336)/2</f>
        <v>18437.5</v>
      </c>
      <c r="I1336" s="0" t="n">
        <f aca="false">H1336*G1336/1000000</f>
        <v>26717.78125</v>
      </c>
      <c r="P1336" s="0" t="n">
        <f aca="false">IF(F1336&gt;C1336,1,0)</f>
        <v>1</v>
      </c>
    </row>
    <row r="1337" customFormat="false" ht="13.8" hidden="false" customHeight="false" outlineLevel="0" collapsed="false">
      <c r="A1337" s="0" t="s">
        <v>1396</v>
      </c>
      <c r="B1337" s="1" t="s">
        <v>1381</v>
      </c>
      <c r="C1337" s="1" t="n">
        <v>18800</v>
      </c>
      <c r="D1337" s="1" t="n">
        <v>18800</v>
      </c>
      <c r="E1337" s="1" t="n">
        <v>17925</v>
      </c>
      <c r="F1337" s="1" t="n">
        <v>18050</v>
      </c>
      <c r="G1337" s="1" t="n">
        <v>1155500</v>
      </c>
      <c r="H1337" s="0" t="n">
        <f aca="false">(D1337+E1337)/2</f>
        <v>18362.5</v>
      </c>
      <c r="I1337" s="0" t="n">
        <f aca="false">H1337*G1337/1000000</f>
        <v>21217.86875</v>
      </c>
      <c r="P1337" s="0" t="n">
        <f aca="false">IF(F1337&gt;C1337,1,0)</f>
        <v>0</v>
      </c>
    </row>
    <row r="1338" customFormat="false" ht="13.8" hidden="false" customHeight="false" outlineLevel="0" collapsed="false">
      <c r="A1338" s="0" t="s">
        <v>1397</v>
      </c>
      <c r="B1338" s="1" t="s">
        <v>1381</v>
      </c>
      <c r="C1338" s="1" t="n">
        <v>19175</v>
      </c>
      <c r="D1338" s="1" t="n">
        <v>19400</v>
      </c>
      <c r="E1338" s="1" t="n">
        <v>18775</v>
      </c>
      <c r="F1338" s="1" t="n">
        <v>18825</v>
      </c>
      <c r="G1338" s="1" t="n">
        <v>3007000</v>
      </c>
      <c r="H1338" s="0" t="n">
        <f aca="false">(D1338+E1338)/2</f>
        <v>19087.5</v>
      </c>
      <c r="I1338" s="0" t="n">
        <f aca="false">H1338*G1338/1000000</f>
        <v>57396.1125</v>
      </c>
      <c r="P1338" s="0" t="n">
        <f aca="false">IF(F1338&gt;C1338,1,0)</f>
        <v>0</v>
      </c>
    </row>
    <row r="1339" customFormat="false" ht="13.8" hidden="false" customHeight="false" outlineLevel="0" collapsed="false">
      <c r="A1339" s="0" t="s">
        <v>1398</v>
      </c>
      <c r="B1339" s="1" t="s">
        <v>1381</v>
      </c>
      <c r="C1339" s="1" t="n">
        <v>19450</v>
      </c>
      <c r="D1339" s="1" t="n">
        <v>19600</v>
      </c>
      <c r="E1339" s="1" t="n">
        <v>19375</v>
      </c>
      <c r="F1339" s="1" t="n">
        <v>19450</v>
      </c>
      <c r="G1339" s="1" t="n">
        <v>875800</v>
      </c>
      <c r="H1339" s="0" t="n">
        <f aca="false">(D1339+E1339)/2</f>
        <v>19487.5</v>
      </c>
      <c r="I1339" s="0" t="n">
        <f aca="false">H1339*G1339/1000000</f>
        <v>17067.1525</v>
      </c>
      <c r="P1339" s="0" t="n">
        <f aca="false">IF(F1339&gt;C1339,1,0)</f>
        <v>0</v>
      </c>
    </row>
    <row r="1340" customFormat="false" ht="13.8" hidden="false" customHeight="false" outlineLevel="0" collapsed="false">
      <c r="A1340" s="0" t="s">
        <v>1399</v>
      </c>
      <c r="B1340" s="1" t="s">
        <v>1381</v>
      </c>
      <c r="C1340" s="1" t="n">
        <v>19150</v>
      </c>
      <c r="D1340" s="1" t="n">
        <v>19475</v>
      </c>
      <c r="E1340" s="1" t="n">
        <v>19150</v>
      </c>
      <c r="F1340" s="1" t="n">
        <v>19450</v>
      </c>
      <c r="G1340" s="1" t="n">
        <v>1778600</v>
      </c>
      <c r="H1340" s="0" t="n">
        <f aca="false">(D1340+E1340)/2</f>
        <v>19312.5</v>
      </c>
      <c r="I1340" s="0" t="n">
        <f aca="false">H1340*G1340/1000000</f>
        <v>34349.2125</v>
      </c>
      <c r="P1340" s="0" t="n">
        <f aca="false">IF(F1340&gt;C1340,1,0)</f>
        <v>1</v>
      </c>
    </row>
    <row r="1341" customFormat="false" ht="13.8" hidden="false" customHeight="false" outlineLevel="0" collapsed="false">
      <c r="A1341" s="0" t="s">
        <v>1400</v>
      </c>
      <c r="B1341" s="1" t="s">
        <v>1381</v>
      </c>
      <c r="C1341" s="1" t="n">
        <v>19350</v>
      </c>
      <c r="D1341" s="1" t="n">
        <v>19650</v>
      </c>
      <c r="E1341" s="1" t="n">
        <v>19000</v>
      </c>
      <c r="F1341" s="1" t="n">
        <v>19025</v>
      </c>
      <c r="G1341" s="1" t="n">
        <v>1696400</v>
      </c>
      <c r="H1341" s="0" t="n">
        <f aca="false">(D1341+E1341)/2</f>
        <v>19325</v>
      </c>
      <c r="I1341" s="0" t="n">
        <f aca="false">H1341*G1341/1000000</f>
        <v>32782.93</v>
      </c>
      <c r="P1341" s="0" t="n">
        <f aca="false">IF(F1341&gt;C1341,1,0)</f>
        <v>0</v>
      </c>
    </row>
    <row r="1342" customFormat="false" ht="13.8" hidden="false" customHeight="false" outlineLevel="0" collapsed="false">
      <c r="A1342" s="0" t="s">
        <v>1401</v>
      </c>
      <c r="B1342" s="1" t="s">
        <v>1381</v>
      </c>
      <c r="C1342" s="1" t="n">
        <v>19500</v>
      </c>
      <c r="D1342" s="1" t="n">
        <v>19575</v>
      </c>
      <c r="E1342" s="1" t="n">
        <v>19325</v>
      </c>
      <c r="F1342" s="1" t="n">
        <v>19350</v>
      </c>
      <c r="G1342" s="1" t="n">
        <v>1209500</v>
      </c>
      <c r="H1342" s="0" t="n">
        <f aca="false">(D1342+E1342)/2</f>
        <v>19450</v>
      </c>
      <c r="I1342" s="0" t="n">
        <f aca="false">H1342*G1342/1000000</f>
        <v>23524.775</v>
      </c>
      <c r="P1342" s="0" t="n">
        <f aca="false">IF(F1342&gt;C1342,1,0)</f>
        <v>0</v>
      </c>
    </row>
    <row r="1343" customFormat="false" ht="13.8" hidden="false" customHeight="false" outlineLevel="0" collapsed="false">
      <c r="A1343" s="0" t="s">
        <v>1402</v>
      </c>
      <c r="B1343" s="1" t="s">
        <v>1381</v>
      </c>
      <c r="C1343" s="1" t="n">
        <v>19800</v>
      </c>
      <c r="D1343" s="1" t="n">
        <v>19800</v>
      </c>
      <c r="E1343" s="1" t="n">
        <v>19325</v>
      </c>
      <c r="F1343" s="1" t="n">
        <v>19575</v>
      </c>
      <c r="G1343" s="1" t="n">
        <v>1532400</v>
      </c>
      <c r="H1343" s="0" t="n">
        <f aca="false">(D1343+E1343)/2</f>
        <v>19562.5</v>
      </c>
      <c r="I1343" s="0" t="n">
        <f aca="false">H1343*G1343/1000000</f>
        <v>29977.575</v>
      </c>
      <c r="P1343" s="0" t="n">
        <f aca="false">IF(F1343&gt;C1343,1,0)</f>
        <v>0</v>
      </c>
    </row>
    <row r="1344" customFormat="false" ht="13.8" hidden="false" customHeight="false" outlineLevel="0" collapsed="false">
      <c r="A1344" s="0" t="s">
        <v>1403</v>
      </c>
      <c r="B1344" s="1" t="s">
        <v>1381</v>
      </c>
      <c r="C1344" s="1" t="n">
        <v>20000</v>
      </c>
      <c r="D1344" s="1" t="n">
        <v>20400</v>
      </c>
      <c r="E1344" s="1" t="n">
        <v>19600</v>
      </c>
      <c r="F1344" s="1" t="n">
        <v>19675</v>
      </c>
      <c r="G1344" s="1" t="n">
        <v>2017100</v>
      </c>
      <c r="H1344" s="0" t="n">
        <f aca="false">(D1344+E1344)/2</f>
        <v>20000</v>
      </c>
      <c r="I1344" s="0" t="n">
        <f aca="false">H1344*G1344/1000000</f>
        <v>40342</v>
      </c>
      <c r="P1344" s="0" t="n">
        <f aca="false">IF(F1344&gt;C1344,1,0)</f>
        <v>0</v>
      </c>
    </row>
    <row r="1345" customFormat="false" ht="13.8" hidden="false" customHeight="false" outlineLevel="0" collapsed="false">
      <c r="A1345" s="0" t="s">
        <v>1404</v>
      </c>
      <c r="B1345" s="1" t="s">
        <v>1381</v>
      </c>
      <c r="C1345" s="1" t="n">
        <v>19900</v>
      </c>
      <c r="D1345" s="1" t="n">
        <v>20000</v>
      </c>
      <c r="E1345" s="1" t="n">
        <v>19675</v>
      </c>
      <c r="F1345" s="1" t="n">
        <v>19750</v>
      </c>
      <c r="G1345" s="1" t="n">
        <v>1032700</v>
      </c>
      <c r="H1345" s="0" t="n">
        <f aca="false">(D1345+E1345)/2</f>
        <v>19837.5</v>
      </c>
      <c r="I1345" s="0" t="n">
        <f aca="false">H1345*G1345/1000000</f>
        <v>20486.18625</v>
      </c>
      <c r="P1345" s="0" t="n">
        <f aca="false">IF(F1345&gt;C1345,1,0)</f>
        <v>0</v>
      </c>
    </row>
    <row r="1346" customFormat="false" ht="13.8" hidden="false" customHeight="false" outlineLevel="0" collapsed="false">
      <c r="A1346" s="0" t="s">
        <v>1405</v>
      </c>
      <c r="B1346" s="1" t="s">
        <v>1381</v>
      </c>
      <c r="C1346" s="1" t="n">
        <v>20700</v>
      </c>
      <c r="D1346" s="1" t="n">
        <v>20700</v>
      </c>
      <c r="E1346" s="1" t="n">
        <v>19675</v>
      </c>
      <c r="F1346" s="1" t="n">
        <v>19675</v>
      </c>
      <c r="G1346" s="1" t="n">
        <v>1018600</v>
      </c>
      <c r="H1346" s="0" t="n">
        <f aca="false">(D1346+E1346)/2</f>
        <v>20187.5</v>
      </c>
      <c r="I1346" s="0" t="n">
        <f aca="false">H1346*G1346/1000000</f>
        <v>20562.9875</v>
      </c>
      <c r="P1346" s="0" t="n">
        <f aca="false">IF(F1346&gt;C1346,1,0)</f>
        <v>0</v>
      </c>
    </row>
    <row r="1347" customFormat="false" ht="13.8" hidden="false" customHeight="false" outlineLevel="0" collapsed="false">
      <c r="A1347" s="0" t="s">
        <v>1406</v>
      </c>
      <c r="B1347" s="1" t="s">
        <v>1381</v>
      </c>
      <c r="C1347" s="1" t="n">
        <v>20675</v>
      </c>
      <c r="D1347" s="1" t="n">
        <v>20750</v>
      </c>
      <c r="E1347" s="1" t="n">
        <v>20325</v>
      </c>
      <c r="F1347" s="1" t="n">
        <v>20750</v>
      </c>
      <c r="G1347" s="1" t="n">
        <v>815000</v>
      </c>
      <c r="H1347" s="0" t="n">
        <f aca="false">(D1347+E1347)/2</f>
        <v>20537.5</v>
      </c>
      <c r="I1347" s="0" t="n">
        <f aca="false">H1347*G1347/1000000</f>
        <v>16738.0625</v>
      </c>
      <c r="P1347" s="0" t="n">
        <f aca="false">IF(F1347&gt;C1347,1,0)</f>
        <v>1</v>
      </c>
    </row>
    <row r="1348" customFormat="false" ht="13.8" hidden="false" customHeight="false" outlineLevel="0" collapsed="false">
      <c r="A1348" s="0" t="s">
        <v>1407</v>
      </c>
      <c r="B1348" s="1" t="s">
        <v>1381</v>
      </c>
      <c r="C1348" s="1" t="n">
        <v>20250</v>
      </c>
      <c r="D1348" s="1" t="n">
        <v>20775</v>
      </c>
      <c r="E1348" s="1" t="n">
        <v>20200</v>
      </c>
      <c r="F1348" s="1" t="n">
        <v>20700</v>
      </c>
      <c r="G1348" s="1" t="n">
        <v>1456500</v>
      </c>
      <c r="H1348" s="0" t="n">
        <f aca="false">(D1348+E1348)/2</f>
        <v>20487.5</v>
      </c>
      <c r="I1348" s="0" t="n">
        <f aca="false">H1348*G1348/1000000</f>
        <v>29840.04375</v>
      </c>
      <c r="P1348" s="0" t="n">
        <f aca="false">IF(F1348&gt;C1348,1,0)</f>
        <v>1</v>
      </c>
    </row>
    <row r="1349" customFormat="false" ht="13.8" hidden="false" customHeight="false" outlineLevel="0" collapsed="false">
      <c r="A1349" s="0" t="s">
        <v>1408</v>
      </c>
      <c r="B1349" s="1" t="s">
        <v>1381</v>
      </c>
      <c r="C1349" s="1" t="n">
        <v>19975</v>
      </c>
      <c r="D1349" s="1" t="n">
        <v>20100</v>
      </c>
      <c r="E1349" s="1" t="n">
        <v>19850</v>
      </c>
      <c r="F1349" s="1" t="n">
        <v>20050</v>
      </c>
      <c r="G1349" s="1" t="n">
        <v>6088800</v>
      </c>
      <c r="H1349" s="0" t="n">
        <f aca="false">(D1349+E1349)/2</f>
        <v>19975</v>
      </c>
      <c r="I1349" s="0" t="n">
        <f aca="false">H1349*G1349/1000000</f>
        <v>121623.78</v>
      </c>
      <c r="P1349" s="0" t="n">
        <f aca="false">IF(F1349&gt;C1349,1,0)</f>
        <v>1</v>
      </c>
    </row>
    <row r="1350" customFormat="false" ht="13.8" hidden="false" customHeight="false" outlineLevel="0" collapsed="false">
      <c r="A1350" s="0" t="s">
        <v>1409</v>
      </c>
      <c r="B1350" s="1" t="s">
        <v>1381</v>
      </c>
      <c r="C1350" s="1" t="n">
        <v>19550</v>
      </c>
      <c r="D1350" s="1" t="n">
        <v>19900</v>
      </c>
      <c r="E1350" s="1" t="n">
        <v>19425</v>
      </c>
      <c r="F1350" s="1" t="n">
        <v>19850</v>
      </c>
      <c r="G1350" s="1" t="n">
        <v>2230600</v>
      </c>
      <c r="H1350" s="0" t="n">
        <f aca="false">(D1350+E1350)/2</f>
        <v>19662.5</v>
      </c>
      <c r="I1350" s="0" t="n">
        <f aca="false">H1350*G1350/1000000</f>
        <v>43859.1725</v>
      </c>
      <c r="P1350" s="0" t="n">
        <f aca="false">IF(F1350&gt;C1350,1,0)</f>
        <v>1</v>
      </c>
    </row>
    <row r="1351" customFormat="false" ht="13.8" hidden="false" customHeight="false" outlineLevel="0" collapsed="false">
      <c r="A1351" s="0" t="s">
        <v>1410</v>
      </c>
      <c r="B1351" s="1" t="s">
        <v>1381</v>
      </c>
      <c r="C1351" s="1" t="n">
        <v>20200</v>
      </c>
      <c r="D1351" s="1" t="n">
        <v>20350</v>
      </c>
      <c r="E1351" s="1" t="n">
        <v>19675</v>
      </c>
      <c r="F1351" s="1" t="n">
        <v>19675</v>
      </c>
      <c r="G1351" s="1" t="n">
        <v>2302700</v>
      </c>
      <c r="H1351" s="0" t="n">
        <f aca="false">(D1351+E1351)/2</f>
        <v>20012.5</v>
      </c>
      <c r="I1351" s="0" t="n">
        <f aca="false">H1351*G1351/1000000</f>
        <v>46082.78375</v>
      </c>
      <c r="P1351" s="0" t="n">
        <f aca="false">IF(F1351&gt;C1351,1,0)</f>
        <v>0</v>
      </c>
    </row>
    <row r="1352" customFormat="false" ht="13.8" hidden="false" customHeight="false" outlineLevel="0" collapsed="false">
      <c r="A1352" s="0" t="s">
        <v>1411</v>
      </c>
      <c r="B1352" s="1" t="s">
        <v>1412</v>
      </c>
      <c r="C1352" s="1" t="n">
        <v>93</v>
      </c>
      <c r="D1352" s="1" t="n">
        <v>93</v>
      </c>
      <c r="E1352" s="1" t="n">
        <v>91</v>
      </c>
      <c r="F1352" s="1" t="n">
        <v>92</v>
      </c>
      <c r="G1352" s="1" t="n">
        <v>687300</v>
      </c>
      <c r="H1352" s="0" t="n">
        <f aca="false">(D1352+E1352)/2</f>
        <v>92</v>
      </c>
      <c r="I1352" s="0" t="n">
        <f aca="false">H1352*G1352/1000000</f>
        <v>63.2316</v>
      </c>
      <c r="J1352" s="0" t="n">
        <f aca="false">SUM(I1352:I1381)</f>
        <v>601.2343</v>
      </c>
      <c r="K1352" s="0" t="n">
        <f aca="false">AVERAGE(I1352:I1381)</f>
        <v>20.0411433333333</v>
      </c>
      <c r="L1352" s="0" t="n">
        <f aca="false">AVERAGE(G1352:G1381)</f>
        <v>224873.333333333</v>
      </c>
      <c r="M1352" s="0" t="n">
        <f aca="false">_xlfn.STDEV.S(G1352:G1381)/L1352</f>
        <v>1.30305790306487</v>
      </c>
      <c r="N1352" s="0" t="n">
        <f aca="false">MIN(I1352:I1381)</f>
        <v>1.3425</v>
      </c>
      <c r="O1352" s="0" t="n">
        <f aca="false">MAX(I1352:I1381)</f>
        <v>101.3932</v>
      </c>
      <c r="P1352" s="0" t="n">
        <f aca="false">IF(F1352&gt;C1352,1,0)</f>
        <v>0</v>
      </c>
      <c r="Q1352" s="0" t="n">
        <f aca="false">SUM(P1352:P1381)</f>
        <v>12</v>
      </c>
    </row>
    <row r="1353" customFormat="false" ht="13.8" hidden="false" customHeight="false" outlineLevel="0" collapsed="false">
      <c r="A1353" s="0" t="s">
        <v>1413</v>
      </c>
      <c r="B1353" s="1" t="s">
        <v>1412</v>
      </c>
      <c r="C1353" s="1" t="n">
        <v>92</v>
      </c>
      <c r="D1353" s="1" t="n">
        <v>95</v>
      </c>
      <c r="E1353" s="1" t="n">
        <v>92</v>
      </c>
      <c r="F1353" s="1" t="n">
        <v>93</v>
      </c>
      <c r="G1353" s="1" t="n">
        <v>62500</v>
      </c>
      <c r="H1353" s="0" t="n">
        <f aca="false">(D1353+E1353)/2</f>
        <v>93.5</v>
      </c>
      <c r="I1353" s="0" t="n">
        <f aca="false">H1353*G1353/1000000</f>
        <v>5.84375</v>
      </c>
      <c r="P1353" s="0" t="n">
        <f aca="false">IF(F1353&gt;C1353,1,0)</f>
        <v>1</v>
      </c>
    </row>
    <row r="1354" customFormat="false" ht="13.8" hidden="false" customHeight="false" outlineLevel="0" collapsed="false">
      <c r="A1354" s="0" t="s">
        <v>1414</v>
      </c>
      <c r="B1354" s="1" t="s">
        <v>1412</v>
      </c>
      <c r="C1354" s="1" t="n">
        <v>94</v>
      </c>
      <c r="D1354" s="1" t="n">
        <v>94</v>
      </c>
      <c r="E1354" s="1" t="n">
        <v>92</v>
      </c>
      <c r="F1354" s="1" t="n">
        <v>92</v>
      </c>
      <c r="G1354" s="1" t="n">
        <v>74700</v>
      </c>
      <c r="H1354" s="0" t="n">
        <f aca="false">(D1354+E1354)/2</f>
        <v>93</v>
      </c>
      <c r="I1354" s="0" t="n">
        <f aca="false">H1354*G1354/1000000</f>
        <v>6.9471</v>
      </c>
      <c r="P1354" s="0" t="n">
        <f aca="false">IF(F1354&gt;C1354,1,0)</f>
        <v>0</v>
      </c>
    </row>
    <row r="1355" customFormat="false" ht="13.8" hidden="false" customHeight="false" outlineLevel="0" collapsed="false">
      <c r="A1355" s="0" t="s">
        <v>1415</v>
      </c>
      <c r="B1355" s="1" t="s">
        <v>1412</v>
      </c>
      <c r="C1355" s="1" t="n">
        <v>94</v>
      </c>
      <c r="D1355" s="1" t="n">
        <v>94</v>
      </c>
      <c r="E1355" s="1" t="n">
        <v>92</v>
      </c>
      <c r="F1355" s="1" t="n">
        <v>94</v>
      </c>
      <c r="G1355" s="1" t="n">
        <v>222600</v>
      </c>
      <c r="H1355" s="0" t="n">
        <f aca="false">(D1355+E1355)/2</f>
        <v>93</v>
      </c>
      <c r="I1355" s="0" t="n">
        <f aca="false">H1355*G1355/1000000</f>
        <v>20.7018</v>
      </c>
      <c r="P1355" s="0" t="n">
        <f aca="false">IF(F1355&gt;C1355,1,0)</f>
        <v>0</v>
      </c>
    </row>
    <row r="1356" customFormat="false" ht="13.8" hidden="false" customHeight="false" outlineLevel="0" collapsed="false">
      <c r="A1356" s="0" t="s">
        <v>1416</v>
      </c>
      <c r="B1356" s="1" t="s">
        <v>1412</v>
      </c>
      <c r="C1356" s="1" t="n">
        <v>96</v>
      </c>
      <c r="D1356" s="1" t="n">
        <v>96</v>
      </c>
      <c r="E1356" s="1" t="n">
        <v>91</v>
      </c>
      <c r="F1356" s="1" t="n">
        <v>94</v>
      </c>
      <c r="G1356" s="1" t="n">
        <v>170700</v>
      </c>
      <c r="H1356" s="0" t="n">
        <f aca="false">(D1356+E1356)/2</f>
        <v>93.5</v>
      </c>
      <c r="I1356" s="0" t="n">
        <f aca="false">H1356*G1356/1000000</f>
        <v>15.96045</v>
      </c>
      <c r="P1356" s="0" t="n">
        <f aca="false">IF(F1356&gt;C1356,1,0)</f>
        <v>0</v>
      </c>
    </row>
    <row r="1357" customFormat="false" ht="13.8" hidden="false" customHeight="false" outlineLevel="0" collapsed="false">
      <c r="A1357" s="0" t="s">
        <v>1417</v>
      </c>
      <c r="B1357" s="1" t="s">
        <v>1412</v>
      </c>
      <c r="C1357" s="1" t="n">
        <v>95</v>
      </c>
      <c r="D1357" s="1" t="n">
        <v>97</v>
      </c>
      <c r="E1357" s="1" t="n">
        <v>95</v>
      </c>
      <c r="F1357" s="1" t="n">
        <v>96</v>
      </c>
      <c r="G1357" s="1" t="n">
        <v>70200</v>
      </c>
      <c r="H1357" s="0" t="n">
        <f aca="false">(D1357+E1357)/2</f>
        <v>96</v>
      </c>
      <c r="I1357" s="0" t="n">
        <f aca="false">H1357*G1357/1000000</f>
        <v>6.7392</v>
      </c>
      <c r="P1357" s="0" t="n">
        <f aca="false">IF(F1357&gt;C1357,1,0)</f>
        <v>1</v>
      </c>
    </row>
    <row r="1358" customFormat="false" ht="13.8" hidden="false" customHeight="false" outlineLevel="0" collapsed="false">
      <c r="A1358" s="0" t="s">
        <v>1418</v>
      </c>
      <c r="B1358" s="1" t="s">
        <v>1412</v>
      </c>
      <c r="C1358" s="1" t="n">
        <v>92</v>
      </c>
      <c r="D1358" s="1" t="n">
        <v>96</v>
      </c>
      <c r="E1358" s="1" t="n">
        <v>91</v>
      </c>
      <c r="F1358" s="1" t="n">
        <v>95</v>
      </c>
      <c r="G1358" s="1" t="n">
        <v>132100</v>
      </c>
      <c r="H1358" s="0" t="n">
        <f aca="false">(D1358+E1358)/2</f>
        <v>93.5</v>
      </c>
      <c r="I1358" s="0" t="n">
        <f aca="false">H1358*G1358/1000000</f>
        <v>12.35135</v>
      </c>
      <c r="P1358" s="0" t="n">
        <f aca="false">IF(F1358&gt;C1358,1,0)</f>
        <v>1</v>
      </c>
    </row>
    <row r="1359" customFormat="false" ht="13.8" hidden="false" customHeight="false" outlineLevel="0" collapsed="false">
      <c r="A1359" s="0" t="s">
        <v>1419</v>
      </c>
      <c r="B1359" s="1" t="s">
        <v>1412</v>
      </c>
      <c r="C1359" s="1" t="n">
        <v>94</v>
      </c>
      <c r="D1359" s="1" t="n">
        <v>94</v>
      </c>
      <c r="E1359" s="1" t="n">
        <v>90</v>
      </c>
      <c r="F1359" s="1" t="n">
        <v>92</v>
      </c>
      <c r="G1359" s="1" t="n">
        <v>146100</v>
      </c>
      <c r="H1359" s="0" t="n">
        <f aca="false">(D1359+E1359)/2</f>
        <v>92</v>
      </c>
      <c r="I1359" s="0" t="n">
        <f aca="false">H1359*G1359/1000000</f>
        <v>13.4412</v>
      </c>
      <c r="P1359" s="0" t="n">
        <f aca="false">IF(F1359&gt;C1359,1,0)</f>
        <v>0</v>
      </c>
    </row>
    <row r="1360" customFormat="false" ht="13.8" hidden="false" customHeight="false" outlineLevel="0" collapsed="false">
      <c r="A1360" s="0" t="s">
        <v>1420</v>
      </c>
      <c r="B1360" s="1" t="s">
        <v>1412</v>
      </c>
      <c r="C1360" s="1" t="n">
        <v>89</v>
      </c>
      <c r="D1360" s="1" t="n">
        <v>95</v>
      </c>
      <c r="E1360" s="1" t="n">
        <v>89</v>
      </c>
      <c r="F1360" s="1" t="n">
        <v>92</v>
      </c>
      <c r="G1360" s="1" t="n">
        <v>1102100</v>
      </c>
      <c r="H1360" s="0" t="n">
        <f aca="false">(D1360+E1360)/2</f>
        <v>92</v>
      </c>
      <c r="I1360" s="0" t="n">
        <f aca="false">H1360*G1360/1000000</f>
        <v>101.3932</v>
      </c>
      <c r="P1360" s="0" t="n">
        <f aca="false">IF(F1360&gt;C1360,1,0)</f>
        <v>1</v>
      </c>
    </row>
    <row r="1361" customFormat="false" ht="13.8" hidden="false" customHeight="false" outlineLevel="0" collapsed="false">
      <c r="A1361" s="0" t="s">
        <v>1421</v>
      </c>
      <c r="B1361" s="1" t="s">
        <v>1412</v>
      </c>
      <c r="C1361" s="1" t="n">
        <v>89</v>
      </c>
      <c r="D1361" s="1" t="n">
        <v>90</v>
      </c>
      <c r="E1361" s="1" t="n">
        <v>89</v>
      </c>
      <c r="F1361" s="1" t="n">
        <v>89</v>
      </c>
      <c r="G1361" s="1" t="n">
        <v>15000</v>
      </c>
      <c r="H1361" s="0" t="n">
        <f aca="false">(D1361+E1361)/2</f>
        <v>89.5</v>
      </c>
      <c r="I1361" s="0" t="n">
        <f aca="false">H1361*G1361/1000000</f>
        <v>1.3425</v>
      </c>
      <c r="P1361" s="0" t="n">
        <f aca="false">IF(F1361&gt;C1361,1,0)</f>
        <v>0</v>
      </c>
    </row>
    <row r="1362" customFormat="false" ht="13.8" hidden="false" customHeight="false" outlineLevel="0" collapsed="false">
      <c r="A1362" s="0" t="s">
        <v>1422</v>
      </c>
      <c r="B1362" s="1" t="s">
        <v>1412</v>
      </c>
      <c r="C1362" s="1" t="n">
        <v>89</v>
      </c>
      <c r="D1362" s="1" t="n">
        <v>89</v>
      </c>
      <c r="E1362" s="1" t="n">
        <v>88</v>
      </c>
      <c r="F1362" s="1" t="n">
        <v>89</v>
      </c>
      <c r="G1362" s="1" t="n">
        <v>36900</v>
      </c>
      <c r="H1362" s="0" t="n">
        <f aca="false">(D1362+E1362)/2</f>
        <v>88.5</v>
      </c>
      <c r="I1362" s="0" t="n">
        <f aca="false">H1362*G1362/1000000</f>
        <v>3.26565</v>
      </c>
      <c r="P1362" s="0" t="n">
        <f aca="false">IF(F1362&gt;C1362,1,0)</f>
        <v>0</v>
      </c>
    </row>
    <row r="1363" customFormat="false" ht="13.8" hidden="false" customHeight="false" outlineLevel="0" collapsed="false">
      <c r="A1363" s="0" t="s">
        <v>1423</v>
      </c>
      <c r="B1363" s="1" t="s">
        <v>1412</v>
      </c>
      <c r="C1363" s="1" t="n">
        <v>88</v>
      </c>
      <c r="D1363" s="1" t="n">
        <v>89</v>
      </c>
      <c r="E1363" s="1" t="n">
        <v>88</v>
      </c>
      <c r="F1363" s="1" t="n">
        <v>89</v>
      </c>
      <c r="G1363" s="1" t="n">
        <v>44100</v>
      </c>
      <c r="H1363" s="0" t="n">
        <f aca="false">(D1363+E1363)/2</f>
        <v>88.5</v>
      </c>
      <c r="I1363" s="0" t="n">
        <f aca="false">H1363*G1363/1000000</f>
        <v>3.90285</v>
      </c>
      <c r="P1363" s="0" t="n">
        <f aca="false">IF(F1363&gt;C1363,1,0)</f>
        <v>1</v>
      </c>
    </row>
    <row r="1364" customFormat="false" ht="13.8" hidden="false" customHeight="false" outlineLevel="0" collapsed="false">
      <c r="A1364" s="0" t="s">
        <v>1424</v>
      </c>
      <c r="B1364" s="1" t="s">
        <v>1412</v>
      </c>
      <c r="C1364" s="1" t="n">
        <v>90</v>
      </c>
      <c r="D1364" s="1" t="n">
        <v>90</v>
      </c>
      <c r="E1364" s="1" t="n">
        <v>88</v>
      </c>
      <c r="F1364" s="1" t="n">
        <v>90</v>
      </c>
      <c r="G1364" s="1" t="n">
        <v>42100</v>
      </c>
      <c r="H1364" s="0" t="n">
        <f aca="false">(D1364+E1364)/2</f>
        <v>89</v>
      </c>
      <c r="I1364" s="0" t="n">
        <f aca="false">H1364*G1364/1000000</f>
        <v>3.7469</v>
      </c>
      <c r="P1364" s="0" t="n">
        <f aca="false">IF(F1364&gt;C1364,1,0)</f>
        <v>0</v>
      </c>
    </row>
    <row r="1365" customFormat="false" ht="13.8" hidden="false" customHeight="false" outlineLevel="0" collapsed="false">
      <c r="A1365" s="0" t="s">
        <v>1425</v>
      </c>
      <c r="B1365" s="1" t="s">
        <v>1412</v>
      </c>
      <c r="C1365" s="1" t="n">
        <v>87</v>
      </c>
      <c r="D1365" s="1" t="n">
        <v>89</v>
      </c>
      <c r="E1365" s="1" t="n">
        <v>87</v>
      </c>
      <c r="F1365" s="1" t="n">
        <v>89</v>
      </c>
      <c r="G1365" s="1" t="n">
        <v>26200</v>
      </c>
      <c r="H1365" s="0" t="n">
        <f aca="false">(D1365+E1365)/2</f>
        <v>88</v>
      </c>
      <c r="I1365" s="0" t="n">
        <f aca="false">H1365*G1365/1000000</f>
        <v>2.3056</v>
      </c>
      <c r="P1365" s="0" t="n">
        <f aca="false">IF(F1365&gt;C1365,1,0)</f>
        <v>1</v>
      </c>
    </row>
    <row r="1366" customFormat="false" ht="13.8" hidden="false" customHeight="false" outlineLevel="0" collapsed="false">
      <c r="A1366" s="0" t="s">
        <v>1426</v>
      </c>
      <c r="B1366" s="1" t="s">
        <v>1412</v>
      </c>
      <c r="C1366" s="1" t="n">
        <v>87</v>
      </c>
      <c r="D1366" s="1" t="n">
        <v>88</v>
      </c>
      <c r="E1366" s="1" t="n">
        <v>87</v>
      </c>
      <c r="F1366" s="1" t="n">
        <v>87</v>
      </c>
      <c r="G1366" s="1" t="n">
        <v>149400</v>
      </c>
      <c r="H1366" s="0" t="n">
        <f aca="false">(D1366+E1366)/2</f>
        <v>87.5</v>
      </c>
      <c r="I1366" s="0" t="n">
        <f aca="false">H1366*G1366/1000000</f>
        <v>13.0725</v>
      </c>
      <c r="P1366" s="0" t="n">
        <f aca="false">IF(F1366&gt;C1366,1,0)</f>
        <v>0</v>
      </c>
    </row>
    <row r="1367" customFormat="false" ht="13.8" hidden="false" customHeight="false" outlineLevel="0" collapsed="false">
      <c r="A1367" s="0" t="s">
        <v>1427</v>
      </c>
      <c r="B1367" s="1" t="s">
        <v>1412</v>
      </c>
      <c r="C1367" s="1" t="n">
        <v>89</v>
      </c>
      <c r="D1367" s="1" t="n">
        <v>89</v>
      </c>
      <c r="E1367" s="1" t="n">
        <v>87</v>
      </c>
      <c r="F1367" s="1" t="n">
        <v>87</v>
      </c>
      <c r="G1367" s="1" t="n">
        <v>150800</v>
      </c>
      <c r="H1367" s="0" t="n">
        <f aca="false">(D1367+E1367)/2</f>
        <v>88</v>
      </c>
      <c r="I1367" s="0" t="n">
        <f aca="false">H1367*G1367/1000000</f>
        <v>13.2704</v>
      </c>
      <c r="P1367" s="0" t="n">
        <f aca="false">IF(F1367&gt;C1367,1,0)</f>
        <v>0</v>
      </c>
    </row>
    <row r="1368" customFormat="false" ht="13.8" hidden="false" customHeight="false" outlineLevel="0" collapsed="false">
      <c r="A1368" s="0" t="s">
        <v>1428</v>
      </c>
      <c r="B1368" s="1" t="s">
        <v>1412</v>
      </c>
      <c r="C1368" s="1" t="n">
        <v>89</v>
      </c>
      <c r="D1368" s="1" t="n">
        <v>89</v>
      </c>
      <c r="E1368" s="1" t="n">
        <v>87</v>
      </c>
      <c r="F1368" s="1" t="n">
        <v>89</v>
      </c>
      <c r="G1368" s="1" t="n">
        <v>70300</v>
      </c>
      <c r="H1368" s="0" t="n">
        <f aca="false">(D1368+E1368)/2</f>
        <v>88</v>
      </c>
      <c r="I1368" s="0" t="n">
        <f aca="false">H1368*G1368/1000000</f>
        <v>6.1864</v>
      </c>
      <c r="P1368" s="0" t="n">
        <f aca="false">IF(F1368&gt;C1368,1,0)</f>
        <v>0</v>
      </c>
    </row>
    <row r="1369" customFormat="false" ht="13.8" hidden="false" customHeight="false" outlineLevel="0" collapsed="false">
      <c r="A1369" s="0" t="s">
        <v>1429</v>
      </c>
      <c r="B1369" s="1" t="s">
        <v>1412</v>
      </c>
      <c r="C1369" s="1" t="n">
        <v>89</v>
      </c>
      <c r="D1369" s="1" t="n">
        <v>89</v>
      </c>
      <c r="E1369" s="1" t="n">
        <v>88</v>
      </c>
      <c r="F1369" s="1" t="n">
        <v>88</v>
      </c>
      <c r="G1369" s="1" t="n">
        <v>28700</v>
      </c>
      <c r="H1369" s="0" t="n">
        <f aca="false">(D1369+E1369)/2</f>
        <v>88.5</v>
      </c>
      <c r="I1369" s="0" t="n">
        <f aca="false">H1369*G1369/1000000</f>
        <v>2.53995</v>
      </c>
      <c r="P1369" s="0" t="n">
        <f aca="false">IF(F1369&gt;C1369,1,0)</f>
        <v>0</v>
      </c>
    </row>
    <row r="1370" customFormat="false" ht="13.8" hidden="false" customHeight="false" outlineLevel="0" collapsed="false">
      <c r="A1370" s="0" t="s">
        <v>1430</v>
      </c>
      <c r="B1370" s="1" t="s">
        <v>1412</v>
      </c>
      <c r="C1370" s="1" t="n">
        <v>89</v>
      </c>
      <c r="D1370" s="1" t="n">
        <v>89</v>
      </c>
      <c r="E1370" s="1" t="n">
        <v>87</v>
      </c>
      <c r="F1370" s="1" t="n">
        <v>89</v>
      </c>
      <c r="G1370" s="1" t="n">
        <v>109600</v>
      </c>
      <c r="H1370" s="0" t="n">
        <f aca="false">(D1370+E1370)/2</f>
        <v>88</v>
      </c>
      <c r="I1370" s="0" t="n">
        <f aca="false">H1370*G1370/1000000</f>
        <v>9.6448</v>
      </c>
      <c r="P1370" s="0" t="n">
        <f aca="false">IF(F1370&gt;C1370,1,0)</f>
        <v>0</v>
      </c>
    </row>
    <row r="1371" customFormat="false" ht="13.8" hidden="false" customHeight="false" outlineLevel="0" collapsed="false">
      <c r="A1371" s="0" t="s">
        <v>1431</v>
      </c>
      <c r="B1371" s="1" t="s">
        <v>1412</v>
      </c>
      <c r="C1371" s="1" t="n">
        <v>88</v>
      </c>
      <c r="D1371" s="1" t="n">
        <v>89</v>
      </c>
      <c r="E1371" s="1" t="n">
        <v>88</v>
      </c>
      <c r="F1371" s="1" t="n">
        <v>89</v>
      </c>
      <c r="G1371" s="1" t="n">
        <v>42500</v>
      </c>
      <c r="H1371" s="0" t="n">
        <f aca="false">(D1371+E1371)/2</f>
        <v>88.5</v>
      </c>
      <c r="I1371" s="0" t="n">
        <f aca="false">H1371*G1371/1000000</f>
        <v>3.76125</v>
      </c>
      <c r="P1371" s="0" t="n">
        <f aca="false">IF(F1371&gt;C1371,1,0)</f>
        <v>1</v>
      </c>
    </row>
    <row r="1372" customFormat="false" ht="13.8" hidden="false" customHeight="false" outlineLevel="0" collapsed="false">
      <c r="A1372" s="0" t="s">
        <v>1432</v>
      </c>
      <c r="B1372" s="1" t="s">
        <v>1412</v>
      </c>
      <c r="C1372" s="1" t="n">
        <v>89</v>
      </c>
      <c r="D1372" s="1" t="n">
        <v>90</v>
      </c>
      <c r="E1372" s="1" t="n">
        <v>88</v>
      </c>
      <c r="F1372" s="1" t="n">
        <v>89</v>
      </c>
      <c r="G1372" s="1" t="n">
        <v>172700</v>
      </c>
      <c r="H1372" s="0" t="n">
        <f aca="false">(D1372+E1372)/2</f>
        <v>89</v>
      </c>
      <c r="I1372" s="0" t="n">
        <f aca="false">H1372*G1372/1000000</f>
        <v>15.3703</v>
      </c>
      <c r="P1372" s="0" t="n">
        <f aca="false">IF(F1372&gt;C1372,1,0)</f>
        <v>0</v>
      </c>
    </row>
    <row r="1373" customFormat="false" ht="13.8" hidden="false" customHeight="false" outlineLevel="0" collapsed="false">
      <c r="A1373" s="0" t="s">
        <v>1433</v>
      </c>
      <c r="B1373" s="1" t="s">
        <v>1412</v>
      </c>
      <c r="C1373" s="1" t="n">
        <v>92</v>
      </c>
      <c r="D1373" s="1" t="n">
        <v>92</v>
      </c>
      <c r="E1373" s="1" t="n">
        <v>89</v>
      </c>
      <c r="F1373" s="1" t="n">
        <v>89</v>
      </c>
      <c r="G1373" s="1" t="n">
        <v>72000</v>
      </c>
      <c r="H1373" s="0" t="n">
        <f aca="false">(D1373+E1373)/2</f>
        <v>90.5</v>
      </c>
      <c r="I1373" s="0" t="n">
        <f aca="false">H1373*G1373/1000000</f>
        <v>6.516</v>
      </c>
      <c r="P1373" s="0" t="n">
        <f aca="false">IF(F1373&gt;C1373,1,0)</f>
        <v>0</v>
      </c>
    </row>
    <row r="1374" customFormat="false" ht="13.8" hidden="false" customHeight="false" outlineLevel="0" collapsed="false">
      <c r="A1374" s="0" t="s">
        <v>1434</v>
      </c>
      <c r="B1374" s="1" t="s">
        <v>1412</v>
      </c>
      <c r="C1374" s="1" t="n">
        <v>89</v>
      </c>
      <c r="D1374" s="1" t="n">
        <v>91</v>
      </c>
      <c r="E1374" s="1" t="n">
        <v>89</v>
      </c>
      <c r="F1374" s="1" t="n">
        <v>91</v>
      </c>
      <c r="G1374" s="1" t="n">
        <v>238400</v>
      </c>
      <c r="H1374" s="0" t="n">
        <f aca="false">(D1374+E1374)/2</f>
        <v>90</v>
      </c>
      <c r="I1374" s="0" t="n">
        <f aca="false">H1374*G1374/1000000</f>
        <v>21.456</v>
      </c>
      <c r="P1374" s="0" t="n">
        <f aca="false">IF(F1374&gt;C1374,1,0)</f>
        <v>1</v>
      </c>
    </row>
    <row r="1375" customFormat="false" ht="13.8" hidden="false" customHeight="false" outlineLevel="0" collapsed="false">
      <c r="A1375" s="0" t="s">
        <v>1435</v>
      </c>
      <c r="B1375" s="1" t="s">
        <v>1412</v>
      </c>
      <c r="C1375" s="1" t="n">
        <v>86</v>
      </c>
      <c r="D1375" s="1" t="n">
        <v>89</v>
      </c>
      <c r="E1375" s="1" t="n">
        <v>86</v>
      </c>
      <c r="F1375" s="1" t="n">
        <v>89</v>
      </c>
      <c r="G1375" s="1" t="n">
        <v>598000</v>
      </c>
      <c r="H1375" s="0" t="n">
        <f aca="false">(D1375+E1375)/2</f>
        <v>87.5</v>
      </c>
      <c r="I1375" s="0" t="n">
        <f aca="false">H1375*G1375/1000000</f>
        <v>52.325</v>
      </c>
      <c r="P1375" s="0" t="n">
        <f aca="false">IF(F1375&gt;C1375,1,0)</f>
        <v>1</v>
      </c>
    </row>
    <row r="1376" customFormat="false" ht="13.8" hidden="false" customHeight="false" outlineLevel="0" collapsed="false">
      <c r="A1376" s="0" t="s">
        <v>1436</v>
      </c>
      <c r="B1376" s="1" t="s">
        <v>1412</v>
      </c>
      <c r="C1376" s="1" t="n">
        <v>87</v>
      </c>
      <c r="D1376" s="1" t="n">
        <v>88</v>
      </c>
      <c r="E1376" s="1" t="n">
        <v>86</v>
      </c>
      <c r="F1376" s="1" t="n">
        <v>86</v>
      </c>
      <c r="G1376" s="1" t="n">
        <v>73500</v>
      </c>
      <c r="H1376" s="0" t="n">
        <f aca="false">(D1376+E1376)/2</f>
        <v>87</v>
      </c>
      <c r="I1376" s="0" t="n">
        <f aca="false">H1376*G1376/1000000</f>
        <v>6.3945</v>
      </c>
      <c r="P1376" s="0" t="n">
        <f aca="false">IF(F1376&gt;C1376,1,0)</f>
        <v>0</v>
      </c>
    </row>
    <row r="1377" customFormat="false" ht="13.8" hidden="false" customHeight="false" outlineLevel="0" collapsed="false">
      <c r="A1377" s="0" t="s">
        <v>1437</v>
      </c>
      <c r="B1377" s="1" t="s">
        <v>1412</v>
      </c>
      <c r="C1377" s="1" t="n">
        <v>86</v>
      </c>
      <c r="D1377" s="1" t="n">
        <v>87</v>
      </c>
      <c r="E1377" s="1" t="n">
        <v>86</v>
      </c>
      <c r="F1377" s="1" t="n">
        <v>87</v>
      </c>
      <c r="G1377" s="1" t="n">
        <v>1090600</v>
      </c>
      <c r="H1377" s="0" t="n">
        <f aca="false">(D1377+E1377)/2</f>
        <v>86.5</v>
      </c>
      <c r="I1377" s="0" t="n">
        <f aca="false">H1377*G1377/1000000</f>
        <v>94.3369</v>
      </c>
      <c r="P1377" s="0" t="n">
        <f aca="false">IF(F1377&gt;C1377,1,0)</f>
        <v>1</v>
      </c>
    </row>
    <row r="1378" customFormat="false" ht="13.8" hidden="false" customHeight="false" outlineLevel="0" collapsed="false">
      <c r="A1378" s="0" t="s">
        <v>1438</v>
      </c>
      <c r="B1378" s="1" t="s">
        <v>1412</v>
      </c>
      <c r="C1378" s="1" t="n">
        <v>85</v>
      </c>
      <c r="D1378" s="1" t="n">
        <v>86</v>
      </c>
      <c r="E1378" s="1" t="n">
        <v>83</v>
      </c>
      <c r="F1378" s="1" t="n">
        <v>86</v>
      </c>
      <c r="G1378" s="1" t="n">
        <v>623800</v>
      </c>
      <c r="H1378" s="0" t="n">
        <f aca="false">(D1378+E1378)/2</f>
        <v>84.5</v>
      </c>
      <c r="I1378" s="0" t="n">
        <f aca="false">H1378*G1378/1000000</f>
        <v>52.7111</v>
      </c>
      <c r="P1378" s="0" t="n">
        <f aca="false">IF(F1378&gt;C1378,1,0)</f>
        <v>1</v>
      </c>
    </row>
    <row r="1379" customFormat="false" ht="13.8" hidden="false" customHeight="false" outlineLevel="0" collapsed="false">
      <c r="A1379" s="0" t="s">
        <v>1439</v>
      </c>
      <c r="B1379" s="1" t="s">
        <v>1412</v>
      </c>
      <c r="C1379" s="1" t="n">
        <v>86</v>
      </c>
      <c r="D1379" s="1" t="n">
        <v>86</v>
      </c>
      <c r="E1379" s="1" t="n">
        <v>85</v>
      </c>
      <c r="F1379" s="1" t="n">
        <v>86</v>
      </c>
      <c r="G1379" s="1" t="n">
        <v>194400</v>
      </c>
      <c r="H1379" s="0" t="n">
        <f aca="false">(D1379+E1379)/2</f>
        <v>85.5</v>
      </c>
      <c r="I1379" s="0" t="n">
        <f aca="false">H1379*G1379/1000000</f>
        <v>16.6212</v>
      </c>
      <c r="P1379" s="0" t="n">
        <f aca="false">IF(F1379&gt;C1379,1,0)</f>
        <v>0</v>
      </c>
    </row>
    <row r="1380" customFormat="false" ht="13.8" hidden="false" customHeight="false" outlineLevel="0" collapsed="false">
      <c r="A1380" s="0" t="s">
        <v>1440</v>
      </c>
      <c r="B1380" s="1" t="s">
        <v>1412</v>
      </c>
      <c r="C1380" s="1" t="n">
        <v>86</v>
      </c>
      <c r="D1380" s="1" t="n">
        <v>87</v>
      </c>
      <c r="E1380" s="1" t="n">
        <v>86</v>
      </c>
      <c r="F1380" s="1" t="n">
        <v>87</v>
      </c>
      <c r="G1380" s="1" t="n">
        <v>120600</v>
      </c>
      <c r="H1380" s="0" t="n">
        <f aca="false">(D1380+E1380)/2</f>
        <v>86.5</v>
      </c>
      <c r="I1380" s="0" t="n">
        <f aca="false">H1380*G1380/1000000</f>
        <v>10.4319</v>
      </c>
      <c r="P1380" s="0" t="n">
        <f aca="false">IF(F1380&gt;C1380,1,0)</f>
        <v>1</v>
      </c>
    </row>
    <row r="1381" customFormat="false" ht="13.8" hidden="false" customHeight="false" outlineLevel="0" collapsed="false">
      <c r="A1381" s="0" t="s">
        <v>1441</v>
      </c>
      <c r="B1381" s="1" t="s">
        <v>1412</v>
      </c>
      <c r="C1381" s="1" t="n">
        <v>87</v>
      </c>
      <c r="D1381" s="1" t="n">
        <v>87</v>
      </c>
      <c r="E1381" s="1" t="n">
        <v>86</v>
      </c>
      <c r="F1381" s="1" t="n">
        <v>86</v>
      </c>
      <c r="G1381" s="1" t="n">
        <v>178300</v>
      </c>
      <c r="H1381" s="0" t="n">
        <f aca="false">(D1381+E1381)/2</f>
        <v>86.5</v>
      </c>
      <c r="I1381" s="0" t="n">
        <f aca="false">H1381*G1381/1000000</f>
        <v>15.42295</v>
      </c>
      <c r="P1381" s="0" t="n">
        <f aca="false">IF(F1381&gt;C1381,1,0)</f>
        <v>0</v>
      </c>
    </row>
    <row r="1382" customFormat="false" ht="13.8" hidden="false" customHeight="false" outlineLevel="0" collapsed="false">
      <c r="A1382" s="0" t="s">
        <v>1442</v>
      </c>
      <c r="B1382" s="1" t="s">
        <v>1443</v>
      </c>
      <c r="C1382" s="1" t="n">
        <v>94</v>
      </c>
      <c r="D1382" s="1" t="n">
        <v>96</v>
      </c>
      <c r="E1382" s="1" t="n">
        <v>92</v>
      </c>
      <c r="F1382" s="1" t="n">
        <v>93</v>
      </c>
      <c r="G1382" s="1" t="n">
        <v>11891800</v>
      </c>
      <c r="H1382" s="0" t="n">
        <f aca="false">(D1382+E1382)/2</f>
        <v>94</v>
      </c>
      <c r="I1382" s="0" t="n">
        <f aca="false">H1382*G1382/1000000</f>
        <v>1117.8292</v>
      </c>
      <c r="J1382" s="0" t="n">
        <f aca="false">SUM(I1382:I1411)</f>
        <v>34699.51865</v>
      </c>
      <c r="K1382" s="0" t="n">
        <f aca="false">AVERAGE(I1382:I1411)</f>
        <v>1156.65062166667</v>
      </c>
      <c r="L1382" s="0" t="n">
        <f aca="false">AVERAGE(G1382:G1411)</f>
        <v>12955480</v>
      </c>
      <c r="M1382" s="0" t="n">
        <f aca="false">_xlfn.STDEV.S(G1382:G1411)/L1382</f>
        <v>0.779663964668262</v>
      </c>
      <c r="N1382" s="0" t="n">
        <f aca="false">MIN(I1382:I1411)</f>
        <v>186.065</v>
      </c>
      <c r="O1382" s="0" t="n">
        <f aca="false">MAX(I1382:I1411)</f>
        <v>3203.56725</v>
      </c>
      <c r="P1382" s="0" t="n">
        <f aca="false">IF(F1382&gt;C1382,1,0)</f>
        <v>0</v>
      </c>
      <c r="Q1382" s="0" t="n">
        <f aca="false">SUM(P1382:P1411)</f>
        <v>6</v>
      </c>
    </row>
    <row r="1383" customFormat="false" ht="13.8" hidden="false" customHeight="false" outlineLevel="0" collapsed="false">
      <c r="A1383" s="0" t="s">
        <v>1444</v>
      </c>
      <c r="B1383" s="1" t="s">
        <v>1443</v>
      </c>
      <c r="C1383" s="1" t="n">
        <v>96</v>
      </c>
      <c r="D1383" s="1" t="n">
        <v>97</v>
      </c>
      <c r="E1383" s="1" t="n">
        <v>94</v>
      </c>
      <c r="F1383" s="1" t="n">
        <v>94</v>
      </c>
      <c r="G1383" s="1" t="n">
        <v>25630600</v>
      </c>
      <c r="H1383" s="0" t="n">
        <f aca="false">(D1383+E1383)/2</f>
        <v>95.5</v>
      </c>
      <c r="I1383" s="0" t="n">
        <f aca="false">H1383*G1383/1000000</f>
        <v>2447.7223</v>
      </c>
      <c r="P1383" s="0" t="n">
        <f aca="false">IF(F1383&gt;C1383,1,0)</f>
        <v>0</v>
      </c>
    </row>
    <row r="1384" customFormat="false" ht="13.8" hidden="false" customHeight="false" outlineLevel="0" collapsed="false">
      <c r="A1384" s="0" t="s">
        <v>1445</v>
      </c>
      <c r="B1384" s="1" t="s">
        <v>1443</v>
      </c>
      <c r="C1384" s="1" t="n">
        <v>93</v>
      </c>
      <c r="D1384" s="1" t="n">
        <v>97</v>
      </c>
      <c r="E1384" s="1" t="n">
        <v>93</v>
      </c>
      <c r="F1384" s="1" t="n">
        <v>95</v>
      </c>
      <c r="G1384" s="1" t="n">
        <v>30852700</v>
      </c>
      <c r="H1384" s="0" t="n">
        <f aca="false">(D1384+E1384)/2</f>
        <v>95</v>
      </c>
      <c r="I1384" s="0" t="n">
        <f aca="false">H1384*G1384/1000000</f>
        <v>2931.0065</v>
      </c>
      <c r="P1384" s="0" t="n">
        <f aca="false">IF(F1384&gt;C1384,1,0)</f>
        <v>1</v>
      </c>
    </row>
    <row r="1385" customFormat="false" ht="13.8" hidden="false" customHeight="false" outlineLevel="0" collapsed="false">
      <c r="A1385" s="0" t="s">
        <v>1446</v>
      </c>
      <c r="B1385" s="1" t="s">
        <v>1443</v>
      </c>
      <c r="C1385" s="1" t="n">
        <v>91</v>
      </c>
      <c r="D1385" s="1" t="n">
        <v>94</v>
      </c>
      <c r="E1385" s="1" t="n">
        <v>90</v>
      </c>
      <c r="F1385" s="1" t="n">
        <v>92</v>
      </c>
      <c r="G1385" s="1" t="n">
        <v>19072800</v>
      </c>
      <c r="H1385" s="0" t="n">
        <f aca="false">(D1385+E1385)/2</f>
        <v>92</v>
      </c>
      <c r="I1385" s="0" t="n">
        <f aca="false">H1385*G1385/1000000</f>
        <v>1754.6976</v>
      </c>
      <c r="P1385" s="0" t="n">
        <f aca="false">IF(F1385&gt;C1385,1,0)</f>
        <v>1</v>
      </c>
    </row>
    <row r="1386" customFormat="false" ht="13.8" hidden="false" customHeight="false" outlineLevel="0" collapsed="false">
      <c r="A1386" s="0" t="s">
        <v>1447</v>
      </c>
      <c r="B1386" s="1" t="s">
        <v>1443</v>
      </c>
      <c r="C1386" s="1" t="n">
        <v>93</v>
      </c>
      <c r="D1386" s="1" t="n">
        <v>94</v>
      </c>
      <c r="E1386" s="1" t="n">
        <v>90</v>
      </c>
      <c r="F1386" s="1" t="n">
        <v>91</v>
      </c>
      <c r="G1386" s="1" t="n">
        <v>13753900</v>
      </c>
      <c r="H1386" s="0" t="n">
        <f aca="false">(D1386+E1386)/2</f>
        <v>92</v>
      </c>
      <c r="I1386" s="0" t="n">
        <f aca="false">H1386*G1386/1000000</f>
        <v>1265.3588</v>
      </c>
      <c r="P1386" s="0" t="n">
        <f aca="false">IF(F1386&gt;C1386,1,0)</f>
        <v>0</v>
      </c>
    </row>
    <row r="1387" customFormat="false" ht="13.8" hidden="false" customHeight="false" outlineLevel="0" collapsed="false">
      <c r="A1387" s="0" t="s">
        <v>1448</v>
      </c>
      <c r="B1387" s="1" t="s">
        <v>1443</v>
      </c>
      <c r="C1387" s="1" t="n">
        <v>88</v>
      </c>
      <c r="D1387" s="1" t="n">
        <v>93</v>
      </c>
      <c r="E1387" s="1" t="n">
        <v>88</v>
      </c>
      <c r="F1387" s="1" t="n">
        <v>89</v>
      </c>
      <c r="G1387" s="1" t="n">
        <v>22113900</v>
      </c>
      <c r="H1387" s="0" t="n">
        <f aca="false">(D1387+E1387)/2</f>
        <v>90.5</v>
      </c>
      <c r="I1387" s="0" t="n">
        <f aca="false">H1387*G1387/1000000</f>
        <v>2001.30795</v>
      </c>
      <c r="P1387" s="0" t="n">
        <f aca="false">IF(F1387&gt;C1387,1,0)</f>
        <v>1</v>
      </c>
    </row>
    <row r="1388" customFormat="false" ht="13.8" hidden="false" customHeight="false" outlineLevel="0" collapsed="false">
      <c r="A1388" s="0" t="s">
        <v>1449</v>
      </c>
      <c r="B1388" s="1" t="s">
        <v>1443</v>
      </c>
      <c r="C1388" s="1" t="n">
        <v>87</v>
      </c>
      <c r="D1388" s="1" t="n">
        <v>93</v>
      </c>
      <c r="E1388" s="1" t="n">
        <v>87</v>
      </c>
      <c r="F1388" s="1" t="n">
        <v>87</v>
      </c>
      <c r="G1388" s="1" t="n">
        <v>27293700</v>
      </c>
      <c r="H1388" s="0" t="n">
        <f aca="false">(D1388+E1388)/2</f>
        <v>90</v>
      </c>
      <c r="I1388" s="0" t="n">
        <f aca="false">H1388*G1388/1000000</f>
        <v>2456.433</v>
      </c>
      <c r="P1388" s="0" t="n">
        <f aca="false">IF(F1388&gt;C1388,1,0)</f>
        <v>0</v>
      </c>
    </row>
    <row r="1389" customFormat="false" ht="13.8" hidden="false" customHeight="false" outlineLevel="0" collapsed="false">
      <c r="A1389" s="0" t="s">
        <v>1450</v>
      </c>
      <c r="B1389" s="1" t="s">
        <v>1443</v>
      </c>
      <c r="C1389" s="1" t="n">
        <v>87</v>
      </c>
      <c r="D1389" s="1" t="n">
        <v>91</v>
      </c>
      <c r="E1389" s="1" t="n">
        <v>87</v>
      </c>
      <c r="F1389" s="1" t="n">
        <v>87</v>
      </c>
      <c r="G1389" s="1" t="n">
        <v>31792500</v>
      </c>
      <c r="H1389" s="0" t="n">
        <f aca="false">(D1389+E1389)/2</f>
        <v>89</v>
      </c>
      <c r="I1389" s="0" t="n">
        <f aca="false">H1389*G1389/1000000</f>
        <v>2829.5325</v>
      </c>
      <c r="P1389" s="0" t="n">
        <f aca="false">IF(F1389&gt;C1389,1,0)</f>
        <v>0</v>
      </c>
    </row>
    <row r="1390" customFormat="false" ht="13.8" hidden="false" customHeight="false" outlineLevel="0" collapsed="false">
      <c r="A1390" s="0" t="s">
        <v>1451</v>
      </c>
      <c r="B1390" s="1" t="s">
        <v>1443</v>
      </c>
      <c r="C1390" s="1" t="n">
        <v>88</v>
      </c>
      <c r="D1390" s="1" t="n">
        <v>90</v>
      </c>
      <c r="E1390" s="1" t="n">
        <v>86</v>
      </c>
      <c r="F1390" s="1" t="n">
        <v>86</v>
      </c>
      <c r="G1390" s="1" t="n">
        <v>13832400</v>
      </c>
      <c r="H1390" s="0" t="n">
        <f aca="false">(D1390+E1390)/2</f>
        <v>88</v>
      </c>
      <c r="I1390" s="0" t="n">
        <f aca="false">H1390*G1390/1000000</f>
        <v>1217.2512</v>
      </c>
      <c r="P1390" s="0" t="n">
        <f aca="false">IF(F1390&gt;C1390,1,0)</f>
        <v>0</v>
      </c>
    </row>
    <row r="1391" customFormat="false" ht="13.8" hidden="false" customHeight="false" outlineLevel="0" collapsed="false">
      <c r="A1391" s="0" t="s">
        <v>1452</v>
      </c>
      <c r="B1391" s="1" t="s">
        <v>1443</v>
      </c>
      <c r="C1391" s="1" t="n">
        <v>85</v>
      </c>
      <c r="D1391" s="1" t="n">
        <v>92</v>
      </c>
      <c r="E1391" s="1" t="n">
        <v>85</v>
      </c>
      <c r="F1391" s="1" t="n">
        <v>87</v>
      </c>
      <c r="G1391" s="1" t="n">
        <v>36198500</v>
      </c>
      <c r="H1391" s="0" t="n">
        <f aca="false">(D1391+E1391)/2</f>
        <v>88.5</v>
      </c>
      <c r="I1391" s="0" t="n">
        <f aca="false">H1391*G1391/1000000</f>
        <v>3203.56725</v>
      </c>
      <c r="P1391" s="0" t="n">
        <f aca="false">IF(F1391&gt;C1391,1,0)</f>
        <v>1</v>
      </c>
    </row>
    <row r="1392" customFormat="false" ht="13.8" hidden="false" customHeight="false" outlineLevel="0" collapsed="false">
      <c r="A1392" s="0" t="s">
        <v>1453</v>
      </c>
      <c r="B1392" s="1" t="s">
        <v>1443</v>
      </c>
      <c r="C1392" s="1" t="n">
        <v>84</v>
      </c>
      <c r="D1392" s="1" t="n">
        <v>86</v>
      </c>
      <c r="E1392" s="1" t="n">
        <v>83</v>
      </c>
      <c r="F1392" s="1" t="n">
        <v>84</v>
      </c>
      <c r="G1392" s="1" t="n">
        <v>3926900</v>
      </c>
      <c r="H1392" s="0" t="n">
        <f aca="false">(D1392+E1392)/2</f>
        <v>84.5</v>
      </c>
      <c r="I1392" s="0" t="n">
        <f aca="false">H1392*G1392/1000000</f>
        <v>331.82305</v>
      </c>
      <c r="P1392" s="0" t="n">
        <f aca="false">IF(F1392&gt;C1392,1,0)</f>
        <v>0</v>
      </c>
    </row>
    <row r="1393" customFormat="false" ht="13.8" hidden="false" customHeight="false" outlineLevel="0" collapsed="false">
      <c r="A1393" s="0" t="s">
        <v>1454</v>
      </c>
      <c r="B1393" s="1" t="s">
        <v>1443</v>
      </c>
      <c r="C1393" s="1" t="n">
        <v>85</v>
      </c>
      <c r="D1393" s="1" t="n">
        <v>86</v>
      </c>
      <c r="E1393" s="1" t="n">
        <v>83</v>
      </c>
      <c r="F1393" s="1" t="n">
        <v>83</v>
      </c>
      <c r="G1393" s="1" t="n">
        <v>5192600</v>
      </c>
      <c r="H1393" s="0" t="n">
        <f aca="false">(D1393+E1393)/2</f>
        <v>84.5</v>
      </c>
      <c r="I1393" s="0" t="n">
        <f aca="false">H1393*G1393/1000000</f>
        <v>438.7747</v>
      </c>
      <c r="P1393" s="0" t="n">
        <f aca="false">IF(F1393&gt;C1393,1,0)</f>
        <v>0</v>
      </c>
    </row>
    <row r="1394" customFormat="false" ht="13.8" hidden="false" customHeight="false" outlineLevel="0" collapsed="false">
      <c r="A1394" s="0" t="s">
        <v>1455</v>
      </c>
      <c r="B1394" s="1" t="s">
        <v>1443</v>
      </c>
      <c r="C1394" s="1" t="n">
        <v>84</v>
      </c>
      <c r="D1394" s="1" t="n">
        <v>85</v>
      </c>
      <c r="E1394" s="1" t="n">
        <v>83</v>
      </c>
      <c r="F1394" s="1" t="n">
        <v>84</v>
      </c>
      <c r="G1394" s="1" t="n">
        <v>2950000</v>
      </c>
      <c r="H1394" s="0" t="n">
        <f aca="false">(D1394+E1394)/2</f>
        <v>84</v>
      </c>
      <c r="I1394" s="0" t="n">
        <f aca="false">H1394*G1394/1000000</f>
        <v>247.8</v>
      </c>
      <c r="P1394" s="0" t="n">
        <f aca="false">IF(F1394&gt;C1394,1,0)</f>
        <v>0</v>
      </c>
    </row>
    <row r="1395" customFormat="false" ht="13.8" hidden="false" customHeight="false" outlineLevel="0" collapsed="false">
      <c r="A1395" s="0" t="s">
        <v>1456</v>
      </c>
      <c r="B1395" s="1" t="s">
        <v>1443</v>
      </c>
      <c r="C1395" s="1" t="n">
        <v>87</v>
      </c>
      <c r="D1395" s="1" t="n">
        <v>87</v>
      </c>
      <c r="E1395" s="1" t="n">
        <v>83</v>
      </c>
      <c r="F1395" s="1" t="n">
        <v>84</v>
      </c>
      <c r="G1395" s="1" t="n">
        <v>12594000</v>
      </c>
      <c r="H1395" s="0" t="n">
        <f aca="false">(D1395+E1395)/2</f>
        <v>85</v>
      </c>
      <c r="I1395" s="0" t="n">
        <f aca="false">H1395*G1395/1000000</f>
        <v>1070.49</v>
      </c>
      <c r="P1395" s="0" t="n">
        <f aca="false">IF(F1395&gt;C1395,1,0)</f>
        <v>0</v>
      </c>
    </row>
    <row r="1396" customFormat="false" ht="13.8" hidden="false" customHeight="false" outlineLevel="0" collapsed="false">
      <c r="A1396" s="0" t="s">
        <v>1457</v>
      </c>
      <c r="B1396" s="1" t="s">
        <v>1443</v>
      </c>
      <c r="C1396" s="1" t="n">
        <v>86</v>
      </c>
      <c r="D1396" s="1" t="n">
        <v>87</v>
      </c>
      <c r="E1396" s="1" t="n">
        <v>85</v>
      </c>
      <c r="F1396" s="1" t="n">
        <v>86</v>
      </c>
      <c r="G1396" s="1" t="n">
        <v>3378800</v>
      </c>
      <c r="H1396" s="0" t="n">
        <f aca="false">(D1396+E1396)/2</f>
        <v>86</v>
      </c>
      <c r="I1396" s="0" t="n">
        <f aca="false">H1396*G1396/1000000</f>
        <v>290.5768</v>
      </c>
      <c r="P1396" s="0" t="n">
        <f aca="false">IF(F1396&gt;C1396,1,0)</f>
        <v>0</v>
      </c>
    </row>
    <row r="1397" customFormat="false" ht="13.8" hidden="false" customHeight="false" outlineLevel="0" collapsed="false">
      <c r="A1397" s="0" t="s">
        <v>1458</v>
      </c>
      <c r="B1397" s="1" t="s">
        <v>1443</v>
      </c>
      <c r="C1397" s="1" t="n">
        <v>85</v>
      </c>
      <c r="D1397" s="1" t="n">
        <v>86</v>
      </c>
      <c r="E1397" s="1" t="n">
        <v>84</v>
      </c>
      <c r="F1397" s="1" t="n">
        <v>84</v>
      </c>
      <c r="G1397" s="1" t="n">
        <v>2189000</v>
      </c>
      <c r="H1397" s="0" t="n">
        <f aca="false">(D1397+E1397)/2</f>
        <v>85</v>
      </c>
      <c r="I1397" s="0" t="n">
        <f aca="false">H1397*G1397/1000000</f>
        <v>186.065</v>
      </c>
      <c r="P1397" s="0" t="n">
        <f aca="false">IF(F1397&gt;C1397,1,0)</f>
        <v>0</v>
      </c>
    </row>
    <row r="1398" customFormat="false" ht="13.8" hidden="false" customHeight="false" outlineLevel="0" collapsed="false">
      <c r="A1398" s="0" t="s">
        <v>1459</v>
      </c>
      <c r="B1398" s="1" t="s">
        <v>1443</v>
      </c>
      <c r="C1398" s="1" t="n">
        <v>86</v>
      </c>
      <c r="D1398" s="1" t="n">
        <v>88</v>
      </c>
      <c r="E1398" s="1" t="n">
        <v>84</v>
      </c>
      <c r="F1398" s="1" t="n">
        <v>84</v>
      </c>
      <c r="G1398" s="1" t="n">
        <v>7590100</v>
      </c>
      <c r="H1398" s="0" t="n">
        <f aca="false">(D1398+E1398)/2</f>
        <v>86</v>
      </c>
      <c r="I1398" s="0" t="n">
        <f aca="false">H1398*G1398/1000000</f>
        <v>652.7486</v>
      </c>
      <c r="P1398" s="0" t="n">
        <f aca="false">IF(F1398&gt;C1398,1,0)</f>
        <v>0</v>
      </c>
    </row>
    <row r="1399" customFormat="false" ht="13.8" hidden="false" customHeight="false" outlineLevel="0" collapsed="false">
      <c r="A1399" s="0" t="s">
        <v>1460</v>
      </c>
      <c r="B1399" s="1" t="s">
        <v>1443</v>
      </c>
      <c r="C1399" s="1" t="n">
        <v>86</v>
      </c>
      <c r="D1399" s="1" t="n">
        <v>87</v>
      </c>
      <c r="E1399" s="1" t="n">
        <v>84</v>
      </c>
      <c r="F1399" s="1" t="n">
        <v>85</v>
      </c>
      <c r="G1399" s="1" t="n">
        <v>5427900</v>
      </c>
      <c r="H1399" s="0" t="n">
        <f aca="false">(D1399+E1399)/2</f>
        <v>85.5</v>
      </c>
      <c r="I1399" s="0" t="n">
        <f aca="false">H1399*G1399/1000000</f>
        <v>464.08545</v>
      </c>
      <c r="P1399" s="0" t="n">
        <f aca="false">IF(F1399&gt;C1399,1,0)</f>
        <v>0</v>
      </c>
    </row>
    <row r="1400" customFormat="false" ht="13.8" hidden="false" customHeight="false" outlineLevel="0" collapsed="false">
      <c r="A1400" s="0" t="s">
        <v>1461</v>
      </c>
      <c r="B1400" s="1" t="s">
        <v>1443</v>
      </c>
      <c r="C1400" s="1" t="n">
        <v>84</v>
      </c>
      <c r="D1400" s="1" t="n">
        <v>90</v>
      </c>
      <c r="E1400" s="1" t="n">
        <v>83</v>
      </c>
      <c r="F1400" s="1" t="n">
        <v>86</v>
      </c>
      <c r="G1400" s="1" t="n">
        <v>26537500</v>
      </c>
      <c r="H1400" s="0" t="n">
        <f aca="false">(D1400+E1400)/2</f>
        <v>86.5</v>
      </c>
      <c r="I1400" s="0" t="n">
        <f aca="false">H1400*G1400/1000000</f>
        <v>2295.49375</v>
      </c>
      <c r="P1400" s="0" t="n">
        <f aca="false">IF(F1400&gt;C1400,1,0)</f>
        <v>1</v>
      </c>
    </row>
    <row r="1401" customFormat="false" ht="13.8" hidden="false" customHeight="false" outlineLevel="0" collapsed="false">
      <c r="A1401" s="0" t="s">
        <v>1462</v>
      </c>
      <c r="B1401" s="1" t="s">
        <v>1443</v>
      </c>
      <c r="C1401" s="1" t="n">
        <v>85</v>
      </c>
      <c r="D1401" s="1" t="n">
        <v>85</v>
      </c>
      <c r="E1401" s="1" t="n">
        <v>81</v>
      </c>
      <c r="F1401" s="1" t="n">
        <v>83</v>
      </c>
      <c r="G1401" s="1" t="n">
        <v>8718700</v>
      </c>
      <c r="H1401" s="0" t="n">
        <f aca="false">(D1401+E1401)/2</f>
        <v>83</v>
      </c>
      <c r="I1401" s="0" t="n">
        <f aca="false">H1401*G1401/1000000</f>
        <v>723.6521</v>
      </c>
      <c r="P1401" s="0" t="n">
        <f aca="false">IF(F1401&gt;C1401,1,0)</f>
        <v>0</v>
      </c>
    </row>
    <row r="1402" customFormat="false" ht="13.8" hidden="false" customHeight="false" outlineLevel="0" collapsed="false">
      <c r="A1402" s="0" t="s">
        <v>1463</v>
      </c>
      <c r="B1402" s="1" t="s">
        <v>1443</v>
      </c>
      <c r="C1402" s="1" t="n">
        <v>85</v>
      </c>
      <c r="D1402" s="1" t="n">
        <v>86</v>
      </c>
      <c r="E1402" s="1" t="n">
        <v>84</v>
      </c>
      <c r="F1402" s="1" t="n">
        <v>84</v>
      </c>
      <c r="G1402" s="1" t="n">
        <v>5040800</v>
      </c>
      <c r="H1402" s="0" t="n">
        <f aca="false">(D1402+E1402)/2</f>
        <v>85</v>
      </c>
      <c r="I1402" s="0" t="n">
        <f aca="false">H1402*G1402/1000000</f>
        <v>428.468</v>
      </c>
      <c r="P1402" s="0" t="n">
        <f aca="false">IF(F1402&gt;C1402,1,0)</f>
        <v>0</v>
      </c>
    </row>
    <row r="1403" customFormat="false" ht="13.8" hidden="false" customHeight="false" outlineLevel="0" collapsed="false">
      <c r="A1403" s="0" t="s">
        <v>1464</v>
      </c>
      <c r="B1403" s="1" t="s">
        <v>1443</v>
      </c>
      <c r="C1403" s="1" t="n">
        <v>86</v>
      </c>
      <c r="D1403" s="1" t="n">
        <v>87</v>
      </c>
      <c r="E1403" s="1" t="n">
        <v>84</v>
      </c>
      <c r="F1403" s="1" t="n">
        <v>84</v>
      </c>
      <c r="G1403" s="1" t="n">
        <v>3462200</v>
      </c>
      <c r="H1403" s="0" t="n">
        <f aca="false">(D1403+E1403)/2</f>
        <v>85.5</v>
      </c>
      <c r="I1403" s="0" t="n">
        <f aca="false">H1403*G1403/1000000</f>
        <v>296.0181</v>
      </c>
      <c r="P1403" s="0" t="n">
        <f aca="false">IF(F1403&gt;C1403,1,0)</f>
        <v>0</v>
      </c>
    </row>
    <row r="1404" customFormat="false" ht="13.8" hidden="false" customHeight="false" outlineLevel="0" collapsed="false">
      <c r="A1404" s="0" t="s">
        <v>1465</v>
      </c>
      <c r="B1404" s="1" t="s">
        <v>1443</v>
      </c>
      <c r="C1404" s="1" t="n">
        <v>84</v>
      </c>
      <c r="D1404" s="1" t="n">
        <v>89</v>
      </c>
      <c r="E1404" s="1" t="n">
        <v>84</v>
      </c>
      <c r="F1404" s="1" t="n">
        <v>86</v>
      </c>
      <c r="G1404" s="1" t="n">
        <v>11869700</v>
      </c>
      <c r="H1404" s="0" t="n">
        <f aca="false">(D1404+E1404)/2</f>
        <v>86.5</v>
      </c>
      <c r="I1404" s="0" t="n">
        <f aca="false">H1404*G1404/1000000</f>
        <v>1026.72905</v>
      </c>
      <c r="P1404" s="0" t="n">
        <f aca="false">IF(F1404&gt;C1404,1,0)</f>
        <v>1</v>
      </c>
    </row>
    <row r="1405" customFormat="false" ht="13.8" hidden="false" customHeight="false" outlineLevel="0" collapsed="false">
      <c r="A1405" s="0" t="s">
        <v>1466</v>
      </c>
      <c r="B1405" s="1" t="s">
        <v>1443</v>
      </c>
      <c r="C1405" s="1" t="n">
        <v>85</v>
      </c>
      <c r="D1405" s="1" t="n">
        <v>87</v>
      </c>
      <c r="E1405" s="1" t="n">
        <v>84</v>
      </c>
      <c r="F1405" s="1" t="n">
        <v>84</v>
      </c>
      <c r="G1405" s="1" t="n">
        <v>7972600</v>
      </c>
      <c r="H1405" s="0" t="n">
        <f aca="false">(D1405+E1405)/2</f>
        <v>85.5</v>
      </c>
      <c r="I1405" s="0" t="n">
        <f aca="false">H1405*G1405/1000000</f>
        <v>681.6573</v>
      </c>
      <c r="P1405" s="0" t="n">
        <f aca="false">IF(F1405&gt;C1405,1,0)</f>
        <v>0</v>
      </c>
    </row>
    <row r="1406" customFormat="false" ht="13.8" hidden="false" customHeight="false" outlineLevel="0" collapsed="false">
      <c r="A1406" s="0" t="s">
        <v>1467</v>
      </c>
      <c r="B1406" s="1" t="s">
        <v>1443</v>
      </c>
      <c r="C1406" s="1" t="n">
        <v>86</v>
      </c>
      <c r="D1406" s="1" t="n">
        <v>87</v>
      </c>
      <c r="E1406" s="1" t="n">
        <v>84</v>
      </c>
      <c r="F1406" s="1" t="n">
        <v>85</v>
      </c>
      <c r="G1406" s="1" t="n">
        <v>4642600</v>
      </c>
      <c r="H1406" s="0" t="n">
        <f aca="false">(D1406+E1406)/2</f>
        <v>85.5</v>
      </c>
      <c r="I1406" s="0" t="n">
        <f aca="false">H1406*G1406/1000000</f>
        <v>396.9423</v>
      </c>
      <c r="P1406" s="0" t="n">
        <f aca="false">IF(F1406&gt;C1406,1,0)</f>
        <v>0</v>
      </c>
    </row>
    <row r="1407" customFormat="false" ht="13.8" hidden="false" customHeight="false" outlineLevel="0" collapsed="false">
      <c r="A1407" s="0" t="s">
        <v>1468</v>
      </c>
      <c r="B1407" s="1" t="s">
        <v>1443</v>
      </c>
      <c r="C1407" s="1" t="n">
        <v>86</v>
      </c>
      <c r="D1407" s="1" t="n">
        <v>87</v>
      </c>
      <c r="E1407" s="1" t="n">
        <v>85</v>
      </c>
      <c r="F1407" s="1" t="n">
        <v>86</v>
      </c>
      <c r="G1407" s="1" t="n">
        <v>3829100</v>
      </c>
      <c r="H1407" s="0" t="n">
        <f aca="false">(D1407+E1407)/2</f>
        <v>86</v>
      </c>
      <c r="I1407" s="0" t="n">
        <f aca="false">H1407*G1407/1000000</f>
        <v>329.3026</v>
      </c>
      <c r="P1407" s="0" t="n">
        <f aca="false">IF(F1407&gt;C1407,1,0)</f>
        <v>0</v>
      </c>
    </row>
    <row r="1408" customFormat="false" ht="13.8" hidden="false" customHeight="false" outlineLevel="0" collapsed="false">
      <c r="A1408" s="0" t="s">
        <v>1469</v>
      </c>
      <c r="B1408" s="1" t="s">
        <v>1443</v>
      </c>
      <c r="C1408" s="1" t="n">
        <v>87</v>
      </c>
      <c r="D1408" s="1" t="n">
        <v>88</v>
      </c>
      <c r="E1408" s="1" t="n">
        <v>86</v>
      </c>
      <c r="F1408" s="1" t="n">
        <v>86</v>
      </c>
      <c r="G1408" s="1" t="n">
        <v>3132200</v>
      </c>
      <c r="H1408" s="0" t="n">
        <f aca="false">(D1408+E1408)/2</f>
        <v>87</v>
      </c>
      <c r="I1408" s="0" t="n">
        <f aca="false">H1408*G1408/1000000</f>
        <v>272.5014</v>
      </c>
      <c r="P1408" s="0" t="n">
        <f aca="false">IF(F1408&gt;C1408,1,0)</f>
        <v>0</v>
      </c>
    </row>
    <row r="1409" customFormat="false" ht="13.8" hidden="false" customHeight="false" outlineLevel="0" collapsed="false">
      <c r="A1409" s="0" t="s">
        <v>1470</v>
      </c>
      <c r="B1409" s="1" t="s">
        <v>1443</v>
      </c>
      <c r="C1409" s="1" t="n">
        <v>87</v>
      </c>
      <c r="D1409" s="1" t="n">
        <v>89</v>
      </c>
      <c r="E1409" s="1" t="n">
        <v>85</v>
      </c>
      <c r="F1409" s="1" t="n">
        <v>87</v>
      </c>
      <c r="G1409" s="1" t="n">
        <v>6748400</v>
      </c>
      <c r="H1409" s="0" t="n">
        <f aca="false">(D1409+E1409)/2</f>
        <v>87</v>
      </c>
      <c r="I1409" s="0" t="n">
        <f aca="false">H1409*G1409/1000000</f>
        <v>587.1108</v>
      </c>
      <c r="P1409" s="0" t="n">
        <f aca="false">IF(F1409&gt;C1409,1,0)</f>
        <v>0</v>
      </c>
    </row>
    <row r="1410" customFormat="false" ht="13.8" hidden="false" customHeight="false" outlineLevel="0" collapsed="false">
      <c r="A1410" s="0" t="s">
        <v>1471</v>
      </c>
      <c r="B1410" s="1" t="s">
        <v>1443</v>
      </c>
      <c r="C1410" s="1" t="n">
        <v>88</v>
      </c>
      <c r="D1410" s="1" t="n">
        <v>89</v>
      </c>
      <c r="E1410" s="1" t="n">
        <v>86</v>
      </c>
      <c r="F1410" s="1" t="n">
        <v>87</v>
      </c>
      <c r="G1410" s="1" t="n">
        <v>11238700</v>
      </c>
      <c r="H1410" s="0" t="n">
        <f aca="false">(D1410+E1410)/2</f>
        <v>87.5</v>
      </c>
      <c r="I1410" s="0" t="n">
        <f aca="false">H1410*G1410/1000000</f>
        <v>983.38625</v>
      </c>
      <c r="P1410" s="0" t="n">
        <f aca="false">IF(F1410&gt;C1410,1,0)</f>
        <v>0</v>
      </c>
    </row>
    <row r="1411" customFormat="false" ht="13.8" hidden="false" customHeight="false" outlineLevel="0" collapsed="false">
      <c r="A1411" s="0" t="s">
        <v>1472</v>
      </c>
      <c r="B1411" s="1" t="s">
        <v>1443</v>
      </c>
      <c r="C1411" s="1" t="n">
        <v>89</v>
      </c>
      <c r="D1411" s="1" t="n">
        <v>92</v>
      </c>
      <c r="E1411" s="1" t="n">
        <v>87</v>
      </c>
      <c r="F1411" s="1" t="n">
        <v>88</v>
      </c>
      <c r="G1411" s="1" t="n">
        <v>19789800</v>
      </c>
      <c r="H1411" s="0" t="n">
        <f aca="false">(D1411+E1411)/2</f>
        <v>89.5</v>
      </c>
      <c r="I1411" s="0" t="n">
        <f aca="false">H1411*G1411/1000000</f>
        <v>1771.1871</v>
      </c>
      <c r="P1411" s="0" t="n">
        <f aca="false">IF(F1411&gt;C1411,1,0)</f>
        <v>0</v>
      </c>
    </row>
    <row r="1412" customFormat="false" ht="13.8" hidden="false" customHeight="false" outlineLevel="0" collapsed="false">
      <c r="A1412" s="0" t="s">
        <v>1473</v>
      </c>
      <c r="B1412" s="1" t="s">
        <v>1474</v>
      </c>
      <c r="C1412" s="1" t="n">
        <v>57</v>
      </c>
      <c r="D1412" s="1" t="n">
        <v>60</v>
      </c>
      <c r="E1412" s="1" t="n">
        <v>57</v>
      </c>
      <c r="F1412" s="1" t="n">
        <v>60</v>
      </c>
      <c r="G1412" s="1" t="n">
        <v>77200</v>
      </c>
      <c r="H1412" s="0" t="n">
        <f aca="false">(D1412+E1412)/2</f>
        <v>58.5</v>
      </c>
      <c r="I1412" s="0" t="n">
        <f aca="false">H1412*G1412/1000000</f>
        <v>4.5162</v>
      </c>
      <c r="J1412" s="0" t="n">
        <f aca="false">SUM(I1412:I1441)</f>
        <v>305.6375</v>
      </c>
      <c r="K1412" s="0" t="n">
        <f aca="false">AVERAGE(I1412:I1441)</f>
        <v>10.1879166666667</v>
      </c>
      <c r="L1412" s="0" t="n">
        <f aca="false">AVERAGE(G1412:G1441)</f>
        <v>161510</v>
      </c>
      <c r="M1412" s="0" t="n">
        <f aca="false">_xlfn.STDEV.S(G1412:G1441)/L1412</f>
        <v>2.04771302994258</v>
      </c>
      <c r="N1412" s="0" t="n">
        <f aca="false">MIN(I1412:I1441)</f>
        <v>0.0248</v>
      </c>
      <c r="O1412" s="0" t="n">
        <f aca="false">MAX(I1412:I1441)</f>
        <v>112.7165</v>
      </c>
      <c r="P1412" s="0" t="n">
        <f aca="false">IF(F1412&gt;C1412,1,0)</f>
        <v>1</v>
      </c>
      <c r="Q1412" s="0" t="n">
        <f aca="false">SUM(P1412:P1441)</f>
        <v>9</v>
      </c>
    </row>
    <row r="1413" customFormat="false" ht="13.8" hidden="false" customHeight="false" outlineLevel="0" collapsed="false">
      <c r="A1413" s="0" t="s">
        <v>1475</v>
      </c>
      <c r="B1413" s="1" t="s">
        <v>1474</v>
      </c>
      <c r="C1413" s="1" t="n">
        <v>59</v>
      </c>
      <c r="D1413" s="1" t="n">
        <v>60</v>
      </c>
      <c r="E1413" s="1" t="n">
        <v>55</v>
      </c>
      <c r="F1413" s="1" t="n">
        <v>57</v>
      </c>
      <c r="G1413" s="1" t="n">
        <v>112400</v>
      </c>
      <c r="H1413" s="0" t="n">
        <f aca="false">(D1413+E1413)/2</f>
        <v>57.5</v>
      </c>
      <c r="I1413" s="0" t="n">
        <f aca="false">H1413*G1413/1000000</f>
        <v>6.463</v>
      </c>
      <c r="P1413" s="0" t="n">
        <f aca="false">IF(F1413&gt;C1413,1,0)</f>
        <v>0</v>
      </c>
    </row>
    <row r="1414" customFormat="false" ht="13.8" hidden="false" customHeight="false" outlineLevel="0" collapsed="false">
      <c r="A1414" s="0" t="s">
        <v>1476</v>
      </c>
      <c r="B1414" s="1" t="s">
        <v>1474</v>
      </c>
      <c r="C1414" s="1" t="n">
        <v>60</v>
      </c>
      <c r="D1414" s="1" t="n">
        <v>61</v>
      </c>
      <c r="E1414" s="1" t="n">
        <v>58</v>
      </c>
      <c r="F1414" s="1" t="n">
        <v>59</v>
      </c>
      <c r="G1414" s="1" t="n">
        <v>52000</v>
      </c>
      <c r="H1414" s="0" t="n">
        <f aca="false">(D1414+E1414)/2</f>
        <v>59.5</v>
      </c>
      <c r="I1414" s="0" t="n">
        <f aca="false">H1414*G1414/1000000</f>
        <v>3.094</v>
      </c>
      <c r="P1414" s="0" t="n">
        <f aca="false">IF(F1414&gt;C1414,1,0)</f>
        <v>0</v>
      </c>
    </row>
    <row r="1415" customFormat="false" ht="13.8" hidden="false" customHeight="false" outlineLevel="0" collapsed="false">
      <c r="A1415" s="0" t="s">
        <v>1477</v>
      </c>
      <c r="B1415" s="1" t="s">
        <v>1474</v>
      </c>
      <c r="C1415" s="1" t="n">
        <v>58</v>
      </c>
      <c r="D1415" s="1" t="n">
        <v>61</v>
      </c>
      <c r="E1415" s="1" t="n">
        <v>58</v>
      </c>
      <c r="F1415" s="1" t="n">
        <v>60</v>
      </c>
      <c r="G1415" s="1" t="n">
        <v>107900</v>
      </c>
      <c r="H1415" s="0" t="n">
        <f aca="false">(D1415+E1415)/2</f>
        <v>59.5</v>
      </c>
      <c r="I1415" s="0" t="n">
        <f aca="false">H1415*G1415/1000000</f>
        <v>6.42005</v>
      </c>
      <c r="P1415" s="0" t="n">
        <f aca="false">IF(F1415&gt;C1415,1,0)</f>
        <v>1</v>
      </c>
    </row>
    <row r="1416" customFormat="false" ht="13.8" hidden="false" customHeight="false" outlineLevel="0" collapsed="false">
      <c r="A1416" s="0" t="s">
        <v>1478</v>
      </c>
      <c r="B1416" s="1" t="s">
        <v>1474</v>
      </c>
      <c r="C1416" s="1" t="n">
        <v>61</v>
      </c>
      <c r="D1416" s="1" t="n">
        <v>61</v>
      </c>
      <c r="E1416" s="1" t="n">
        <v>58</v>
      </c>
      <c r="F1416" s="1" t="n">
        <v>58</v>
      </c>
      <c r="G1416" s="1" t="n">
        <v>4700</v>
      </c>
      <c r="H1416" s="0" t="n">
        <f aca="false">(D1416+E1416)/2</f>
        <v>59.5</v>
      </c>
      <c r="I1416" s="0" t="n">
        <f aca="false">H1416*G1416/1000000</f>
        <v>0.27965</v>
      </c>
      <c r="P1416" s="0" t="n">
        <f aca="false">IF(F1416&gt;C1416,1,0)</f>
        <v>0</v>
      </c>
    </row>
    <row r="1417" customFormat="false" ht="13.8" hidden="false" customHeight="false" outlineLevel="0" collapsed="false">
      <c r="A1417" s="0" t="s">
        <v>1479</v>
      </c>
      <c r="B1417" s="1" t="s">
        <v>1474</v>
      </c>
      <c r="C1417" s="1" t="n">
        <v>60</v>
      </c>
      <c r="D1417" s="1" t="n">
        <v>60</v>
      </c>
      <c r="E1417" s="1" t="n">
        <v>58</v>
      </c>
      <c r="F1417" s="1" t="n">
        <v>59</v>
      </c>
      <c r="G1417" s="1" t="n">
        <v>50700</v>
      </c>
      <c r="H1417" s="0" t="n">
        <f aca="false">(D1417+E1417)/2</f>
        <v>59</v>
      </c>
      <c r="I1417" s="0" t="n">
        <f aca="false">H1417*G1417/1000000</f>
        <v>2.9913</v>
      </c>
      <c r="P1417" s="0" t="n">
        <f aca="false">IF(F1417&gt;C1417,1,0)</f>
        <v>0</v>
      </c>
    </row>
    <row r="1418" customFormat="false" ht="13.8" hidden="false" customHeight="false" outlineLevel="0" collapsed="false">
      <c r="A1418" s="0" t="s">
        <v>1480</v>
      </c>
      <c r="B1418" s="1" t="s">
        <v>1474</v>
      </c>
      <c r="C1418" s="1" t="n">
        <v>63</v>
      </c>
      <c r="D1418" s="1" t="n">
        <v>63</v>
      </c>
      <c r="E1418" s="1" t="n">
        <v>58</v>
      </c>
      <c r="F1418" s="1" t="n">
        <v>60</v>
      </c>
      <c r="G1418" s="1" t="n">
        <v>91400</v>
      </c>
      <c r="H1418" s="0" t="n">
        <f aca="false">(D1418+E1418)/2</f>
        <v>60.5</v>
      </c>
      <c r="I1418" s="0" t="n">
        <f aca="false">H1418*G1418/1000000</f>
        <v>5.5297</v>
      </c>
      <c r="P1418" s="0" t="n">
        <f aca="false">IF(F1418&gt;C1418,1,0)</f>
        <v>0</v>
      </c>
    </row>
    <row r="1419" customFormat="false" ht="13.8" hidden="false" customHeight="false" outlineLevel="0" collapsed="false">
      <c r="A1419" s="0" t="s">
        <v>1481</v>
      </c>
      <c r="B1419" s="1" t="s">
        <v>1474</v>
      </c>
      <c r="C1419" s="1" t="n">
        <v>61</v>
      </c>
      <c r="D1419" s="1" t="n">
        <v>65</v>
      </c>
      <c r="E1419" s="1" t="n">
        <v>58</v>
      </c>
      <c r="F1419" s="1" t="n">
        <v>60</v>
      </c>
      <c r="G1419" s="1" t="n">
        <v>483800</v>
      </c>
      <c r="H1419" s="0" t="n">
        <f aca="false">(D1419+E1419)/2</f>
        <v>61.5</v>
      </c>
      <c r="I1419" s="0" t="n">
        <f aca="false">H1419*G1419/1000000</f>
        <v>29.7537</v>
      </c>
      <c r="P1419" s="0" t="n">
        <f aca="false">IF(F1419&gt;C1419,1,0)</f>
        <v>0</v>
      </c>
    </row>
    <row r="1420" customFormat="false" ht="13.8" hidden="false" customHeight="false" outlineLevel="0" collapsed="false">
      <c r="A1420" s="0" t="s">
        <v>1482</v>
      </c>
      <c r="B1420" s="1" t="s">
        <v>1474</v>
      </c>
      <c r="C1420" s="1" t="n">
        <v>59</v>
      </c>
      <c r="D1420" s="1" t="n">
        <v>65</v>
      </c>
      <c r="E1420" s="1" t="n">
        <v>56</v>
      </c>
      <c r="F1420" s="1" t="n">
        <v>58</v>
      </c>
      <c r="G1420" s="1" t="n">
        <v>106000</v>
      </c>
      <c r="H1420" s="0" t="n">
        <f aca="false">(D1420+E1420)/2</f>
        <v>60.5</v>
      </c>
      <c r="I1420" s="0" t="n">
        <f aca="false">H1420*G1420/1000000</f>
        <v>6.413</v>
      </c>
      <c r="P1420" s="0" t="n">
        <f aca="false">IF(F1420&gt;C1420,1,0)</f>
        <v>0</v>
      </c>
    </row>
    <row r="1421" customFormat="false" ht="13.8" hidden="false" customHeight="false" outlineLevel="0" collapsed="false">
      <c r="A1421" s="0" t="s">
        <v>1483</v>
      </c>
      <c r="B1421" s="1" t="s">
        <v>1474</v>
      </c>
      <c r="C1421" s="1" t="n">
        <v>62</v>
      </c>
      <c r="D1421" s="1" t="n">
        <v>63</v>
      </c>
      <c r="E1421" s="1" t="n">
        <v>57</v>
      </c>
      <c r="F1421" s="1" t="n">
        <v>61</v>
      </c>
      <c r="G1421" s="1" t="n">
        <v>63100</v>
      </c>
      <c r="H1421" s="0" t="n">
        <f aca="false">(D1421+E1421)/2</f>
        <v>60</v>
      </c>
      <c r="I1421" s="0" t="n">
        <f aca="false">H1421*G1421/1000000</f>
        <v>3.786</v>
      </c>
      <c r="P1421" s="0" t="n">
        <f aca="false">IF(F1421&gt;C1421,1,0)</f>
        <v>0</v>
      </c>
    </row>
    <row r="1422" customFormat="false" ht="13.8" hidden="false" customHeight="false" outlineLevel="0" collapsed="false">
      <c r="A1422" s="0" t="s">
        <v>1484</v>
      </c>
      <c r="B1422" s="1" t="s">
        <v>1474</v>
      </c>
      <c r="C1422" s="1" t="n">
        <v>56</v>
      </c>
      <c r="D1422" s="1" t="n">
        <v>62</v>
      </c>
      <c r="E1422" s="1" t="n">
        <v>56</v>
      </c>
      <c r="F1422" s="1" t="n">
        <v>62</v>
      </c>
      <c r="G1422" s="1" t="n">
        <v>301000</v>
      </c>
      <c r="H1422" s="0" t="n">
        <f aca="false">(D1422+E1422)/2</f>
        <v>59</v>
      </c>
      <c r="I1422" s="0" t="n">
        <f aca="false">H1422*G1422/1000000</f>
        <v>17.759</v>
      </c>
      <c r="P1422" s="0" t="n">
        <f aca="false">IF(F1422&gt;C1422,1,0)</f>
        <v>1</v>
      </c>
    </row>
    <row r="1423" customFormat="false" ht="13.8" hidden="false" customHeight="false" outlineLevel="0" collapsed="false">
      <c r="A1423" s="0" t="s">
        <v>1485</v>
      </c>
      <c r="B1423" s="1" t="s">
        <v>1474</v>
      </c>
      <c r="C1423" s="1" t="n">
        <v>57</v>
      </c>
      <c r="D1423" s="1" t="n">
        <v>78</v>
      </c>
      <c r="E1423" s="1" t="n">
        <v>52</v>
      </c>
      <c r="F1423" s="1" t="n">
        <v>56</v>
      </c>
      <c r="G1423" s="1" t="n">
        <v>1734100</v>
      </c>
      <c r="H1423" s="0" t="n">
        <f aca="false">(D1423+E1423)/2</f>
        <v>65</v>
      </c>
      <c r="I1423" s="0" t="n">
        <f aca="false">H1423*G1423/1000000</f>
        <v>112.7165</v>
      </c>
      <c r="P1423" s="0" t="n">
        <f aca="false">IF(F1423&gt;C1423,1,0)</f>
        <v>0</v>
      </c>
    </row>
    <row r="1424" customFormat="false" ht="13.8" hidden="false" customHeight="false" outlineLevel="0" collapsed="false">
      <c r="A1424" s="0" t="s">
        <v>1486</v>
      </c>
      <c r="B1424" s="1" t="s">
        <v>1474</v>
      </c>
      <c r="C1424" s="1" t="n">
        <v>57</v>
      </c>
      <c r="D1424" s="1" t="n">
        <v>60</v>
      </c>
      <c r="E1424" s="1" t="n">
        <v>56</v>
      </c>
      <c r="F1424" s="1" t="n">
        <v>58</v>
      </c>
      <c r="G1424" s="1" t="n">
        <v>39800</v>
      </c>
      <c r="H1424" s="0" t="n">
        <f aca="false">(D1424+E1424)/2</f>
        <v>58</v>
      </c>
      <c r="I1424" s="0" t="n">
        <f aca="false">H1424*G1424/1000000</f>
        <v>2.3084</v>
      </c>
      <c r="P1424" s="0" t="n">
        <f aca="false">IF(F1424&gt;C1424,1,0)</f>
        <v>1</v>
      </c>
    </row>
    <row r="1425" customFormat="false" ht="13.8" hidden="false" customHeight="false" outlineLevel="0" collapsed="false">
      <c r="A1425" s="0" t="s">
        <v>1487</v>
      </c>
      <c r="B1425" s="1" t="s">
        <v>1474</v>
      </c>
      <c r="C1425" s="1" t="n">
        <v>68</v>
      </c>
      <c r="D1425" s="1" t="n">
        <v>68</v>
      </c>
      <c r="E1425" s="1" t="n">
        <v>55</v>
      </c>
      <c r="F1425" s="1" t="n">
        <v>59</v>
      </c>
      <c r="G1425" s="1" t="n">
        <v>19800</v>
      </c>
      <c r="H1425" s="0" t="n">
        <f aca="false">(D1425+E1425)/2</f>
        <v>61.5</v>
      </c>
      <c r="I1425" s="0" t="n">
        <f aca="false">H1425*G1425/1000000</f>
        <v>1.2177</v>
      </c>
      <c r="P1425" s="0" t="n">
        <f aca="false">IF(F1425&gt;C1425,1,0)</f>
        <v>0</v>
      </c>
    </row>
    <row r="1426" customFormat="false" ht="13.8" hidden="false" customHeight="false" outlineLevel="0" collapsed="false">
      <c r="A1426" s="0" t="s">
        <v>1488</v>
      </c>
      <c r="B1426" s="1" t="s">
        <v>1474</v>
      </c>
      <c r="C1426" s="1" t="n">
        <v>62</v>
      </c>
      <c r="D1426" s="1" t="n">
        <v>62</v>
      </c>
      <c r="E1426" s="1" t="n">
        <v>56</v>
      </c>
      <c r="F1426" s="1" t="n">
        <v>58</v>
      </c>
      <c r="G1426" s="1" t="n">
        <v>394200</v>
      </c>
      <c r="H1426" s="0" t="n">
        <f aca="false">(D1426+E1426)/2</f>
        <v>59</v>
      </c>
      <c r="I1426" s="0" t="n">
        <f aca="false">H1426*G1426/1000000</f>
        <v>23.2578</v>
      </c>
      <c r="P1426" s="0" t="n">
        <f aca="false">IF(F1426&gt;C1426,1,0)</f>
        <v>0</v>
      </c>
    </row>
    <row r="1427" customFormat="false" ht="13.8" hidden="false" customHeight="false" outlineLevel="0" collapsed="false">
      <c r="A1427" s="0" t="s">
        <v>1489</v>
      </c>
      <c r="B1427" s="1" t="s">
        <v>1474</v>
      </c>
      <c r="C1427" s="1" t="n">
        <v>59</v>
      </c>
      <c r="D1427" s="1" t="n">
        <v>65</v>
      </c>
      <c r="E1427" s="1" t="n">
        <v>59</v>
      </c>
      <c r="F1427" s="1" t="n">
        <v>62</v>
      </c>
      <c r="G1427" s="1" t="n">
        <v>16200</v>
      </c>
      <c r="H1427" s="0" t="n">
        <f aca="false">(D1427+E1427)/2</f>
        <v>62</v>
      </c>
      <c r="I1427" s="0" t="n">
        <f aca="false">H1427*G1427/1000000</f>
        <v>1.0044</v>
      </c>
      <c r="P1427" s="0" t="n">
        <f aca="false">IF(F1427&gt;C1427,1,0)</f>
        <v>1</v>
      </c>
    </row>
    <row r="1428" customFormat="false" ht="13.8" hidden="false" customHeight="false" outlineLevel="0" collapsed="false">
      <c r="A1428" s="0" t="s">
        <v>1490</v>
      </c>
      <c r="B1428" s="1" t="s">
        <v>1474</v>
      </c>
      <c r="C1428" s="1" t="n">
        <v>66</v>
      </c>
      <c r="D1428" s="1" t="n">
        <v>66</v>
      </c>
      <c r="E1428" s="1" t="n">
        <v>59</v>
      </c>
      <c r="F1428" s="1" t="n">
        <v>59</v>
      </c>
      <c r="G1428" s="1" t="n">
        <v>59500</v>
      </c>
      <c r="H1428" s="0" t="n">
        <f aca="false">(D1428+E1428)/2</f>
        <v>62.5</v>
      </c>
      <c r="I1428" s="0" t="n">
        <f aca="false">H1428*G1428/1000000</f>
        <v>3.71875</v>
      </c>
      <c r="P1428" s="0" t="n">
        <f aca="false">IF(F1428&gt;C1428,1,0)</f>
        <v>0</v>
      </c>
    </row>
    <row r="1429" customFormat="false" ht="13.8" hidden="false" customHeight="false" outlineLevel="0" collapsed="false">
      <c r="A1429" s="0" t="s">
        <v>1491</v>
      </c>
      <c r="B1429" s="1" t="s">
        <v>1474</v>
      </c>
      <c r="C1429" s="1" t="n">
        <v>63</v>
      </c>
      <c r="D1429" s="1" t="n">
        <v>71</v>
      </c>
      <c r="E1429" s="1" t="n">
        <v>60</v>
      </c>
      <c r="F1429" s="1" t="n">
        <v>60</v>
      </c>
      <c r="G1429" s="1" t="n">
        <v>82800</v>
      </c>
      <c r="H1429" s="0" t="n">
        <f aca="false">(D1429+E1429)/2</f>
        <v>65.5</v>
      </c>
      <c r="I1429" s="0" t="n">
        <f aca="false">H1429*G1429/1000000</f>
        <v>5.4234</v>
      </c>
      <c r="P1429" s="0" t="n">
        <f aca="false">IF(F1429&gt;C1429,1,0)</f>
        <v>0</v>
      </c>
    </row>
    <row r="1430" customFormat="false" ht="13.8" hidden="false" customHeight="false" outlineLevel="0" collapsed="false">
      <c r="A1430" s="0" t="s">
        <v>1492</v>
      </c>
      <c r="B1430" s="1" t="s">
        <v>1474</v>
      </c>
      <c r="C1430" s="1" t="n">
        <v>63</v>
      </c>
      <c r="D1430" s="1" t="n">
        <v>69</v>
      </c>
      <c r="E1430" s="1" t="n">
        <v>62</v>
      </c>
      <c r="F1430" s="1" t="n">
        <v>62</v>
      </c>
      <c r="G1430" s="1" t="n">
        <v>93000</v>
      </c>
      <c r="H1430" s="0" t="n">
        <f aca="false">(D1430+E1430)/2</f>
        <v>65.5</v>
      </c>
      <c r="I1430" s="0" t="n">
        <f aca="false">H1430*G1430/1000000</f>
        <v>6.0915</v>
      </c>
      <c r="P1430" s="0" t="n">
        <f aca="false">IF(F1430&gt;C1430,1,0)</f>
        <v>0</v>
      </c>
    </row>
    <row r="1431" customFormat="false" ht="13.8" hidden="false" customHeight="false" outlineLevel="0" collapsed="false">
      <c r="A1431" s="0" t="s">
        <v>1493</v>
      </c>
      <c r="B1431" s="1" t="s">
        <v>1474</v>
      </c>
      <c r="C1431" s="1" t="n">
        <v>61</v>
      </c>
      <c r="D1431" s="1" t="n">
        <v>63</v>
      </c>
      <c r="E1431" s="1" t="n">
        <v>61</v>
      </c>
      <c r="F1431" s="1" t="n">
        <v>63</v>
      </c>
      <c r="G1431" s="1" t="n">
        <v>400</v>
      </c>
      <c r="H1431" s="0" t="n">
        <f aca="false">(D1431+E1431)/2</f>
        <v>62</v>
      </c>
      <c r="I1431" s="0" t="n">
        <f aca="false">H1431*G1431/1000000</f>
        <v>0.0248</v>
      </c>
      <c r="P1431" s="0" t="n">
        <f aca="false">IF(F1431&gt;C1431,1,0)</f>
        <v>1</v>
      </c>
    </row>
    <row r="1432" customFormat="false" ht="13.8" hidden="false" customHeight="false" outlineLevel="0" collapsed="false">
      <c r="A1432" s="0" t="s">
        <v>1494</v>
      </c>
      <c r="B1432" s="1" t="s">
        <v>1474</v>
      </c>
      <c r="C1432" s="1" t="n">
        <v>65</v>
      </c>
      <c r="D1432" s="1" t="n">
        <v>77</v>
      </c>
      <c r="E1432" s="1" t="n">
        <v>62</v>
      </c>
      <c r="F1432" s="1" t="n">
        <v>64</v>
      </c>
      <c r="G1432" s="1" t="n">
        <v>22900</v>
      </c>
      <c r="H1432" s="0" t="n">
        <f aca="false">(D1432+E1432)/2</f>
        <v>69.5</v>
      </c>
      <c r="I1432" s="0" t="n">
        <f aca="false">H1432*G1432/1000000</f>
        <v>1.59155</v>
      </c>
      <c r="P1432" s="0" t="n">
        <f aca="false">IF(F1432&gt;C1432,1,0)</f>
        <v>0</v>
      </c>
    </row>
    <row r="1433" customFormat="false" ht="13.8" hidden="false" customHeight="false" outlineLevel="0" collapsed="false">
      <c r="A1433" s="0" t="s">
        <v>1495</v>
      </c>
      <c r="B1433" s="1" t="s">
        <v>1474</v>
      </c>
      <c r="C1433" s="1" t="n">
        <v>68</v>
      </c>
      <c r="D1433" s="1" t="n">
        <v>68</v>
      </c>
      <c r="E1433" s="1" t="n">
        <v>65</v>
      </c>
      <c r="F1433" s="1" t="n">
        <v>65</v>
      </c>
      <c r="G1433" s="1" t="n">
        <v>5100</v>
      </c>
      <c r="H1433" s="0" t="n">
        <f aca="false">(D1433+E1433)/2</f>
        <v>66.5</v>
      </c>
      <c r="I1433" s="0" t="n">
        <f aca="false">H1433*G1433/1000000</f>
        <v>0.33915</v>
      </c>
      <c r="P1433" s="0" t="n">
        <f aca="false">IF(F1433&gt;C1433,1,0)</f>
        <v>0</v>
      </c>
    </row>
    <row r="1434" customFormat="false" ht="13.8" hidden="false" customHeight="false" outlineLevel="0" collapsed="false">
      <c r="A1434" s="0" t="s">
        <v>1496</v>
      </c>
      <c r="B1434" s="1" t="s">
        <v>1474</v>
      </c>
      <c r="C1434" s="1" t="n">
        <v>59</v>
      </c>
      <c r="D1434" s="1" t="n">
        <v>79</v>
      </c>
      <c r="E1434" s="1" t="n">
        <v>58</v>
      </c>
      <c r="F1434" s="1" t="n">
        <v>68</v>
      </c>
      <c r="G1434" s="1" t="n">
        <v>586500</v>
      </c>
      <c r="H1434" s="0" t="n">
        <f aca="false">(D1434+E1434)/2</f>
        <v>68.5</v>
      </c>
      <c r="I1434" s="0" t="n">
        <f aca="false">H1434*G1434/1000000</f>
        <v>40.17525</v>
      </c>
      <c r="P1434" s="0" t="n">
        <f aca="false">IF(F1434&gt;C1434,1,0)</f>
        <v>1</v>
      </c>
    </row>
    <row r="1435" customFormat="false" ht="13.8" hidden="false" customHeight="false" outlineLevel="0" collapsed="false">
      <c r="A1435" s="0" t="s">
        <v>1497</v>
      </c>
      <c r="B1435" s="1" t="s">
        <v>1474</v>
      </c>
      <c r="C1435" s="1" t="n">
        <v>58</v>
      </c>
      <c r="D1435" s="1" t="n">
        <v>60</v>
      </c>
      <c r="E1435" s="1" t="n">
        <v>56</v>
      </c>
      <c r="F1435" s="1" t="n">
        <v>60</v>
      </c>
      <c r="G1435" s="1" t="n">
        <v>8400</v>
      </c>
      <c r="H1435" s="0" t="n">
        <f aca="false">(D1435+E1435)/2</f>
        <v>58</v>
      </c>
      <c r="I1435" s="0" t="n">
        <f aca="false">H1435*G1435/1000000</f>
        <v>0.4872</v>
      </c>
      <c r="P1435" s="0" t="n">
        <f aca="false">IF(F1435&gt;C1435,1,0)</f>
        <v>1</v>
      </c>
    </row>
    <row r="1436" customFormat="false" ht="13.8" hidden="false" customHeight="false" outlineLevel="0" collapsed="false">
      <c r="A1436" s="0" t="s">
        <v>1498</v>
      </c>
      <c r="B1436" s="1" t="s">
        <v>1474</v>
      </c>
      <c r="C1436" s="1" t="n">
        <v>62</v>
      </c>
      <c r="D1436" s="1" t="n">
        <v>62</v>
      </c>
      <c r="E1436" s="1" t="n">
        <v>58</v>
      </c>
      <c r="F1436" s="1" t="n">
        <v>58</v>
      </c>
      <c r="G1436" s="1" t="n">
        <v>28000</v>
      </c>
      <c r="H1436" s="0" t="n">
        <f aca="false">(D1436+E1436)/2</f>
        <v>60</v>
      </c>
      <c r="I1436" s="0" t="n">
        <f aca="false">H1436*G1436/1000000</f>
        <v>1.68</v>
      </c>
      <c r="P1436" s="0" t="n">
        <f aca="false">IF(F1436&gt;C1436,1,0)</f>
        <v>0</v>
      </c>
    </row>
    <row r="1437" customFormat="false" ht="13.8" hidden="false" customHeight="false" outlineLevel="0" collapsed="false">
      <c r="A1437" s="0" t="s">
        <v>1499</v>
      </c>
      <c r="B1437" s="1" t="s">
        <v>1474</v>
      </c>
      <c r="C1437" s="1" t="n">
        <v>60</v>
      </c>
      <c r="D1437" s="1" t="n">
        <v>63</v>
      </c>
      <c r="E1437" s="1" t="n">
        <v>59</v>
      </c>
      <c r="F1437" s="1" t="n">
        <v>59</v>
      </c>
      <c r="G1437" s="1" t="n">
        <v>192200</v>
      </c>
      <c r="H1437" s="0" t="n">
        <f aca="false">(D1437+E1437)/2</f>
        <v>61</v>
      </c>
      <c r="I1437" s="0" t="n">
        <f aca="false">H1437*G1437/1000000</f>
        <v>11.7242</v>
      </c>
      <c r="P1437" s="0" t="n">
        <f aca="false">IF(F1437&gt;C1437,1,0)</f>
        <v>0</v>
      </c>
    </row>
    <row r="1438" customFormat="false" ht="13.8" hidden="false" customHeight="false" outlineLevel="0" collapsed="false">
      <c r="A1438" s="0" t="s">
        <v>1500</v>
      </c>
      <c r="B1438" s="1" t="s">
        <v>1474</v>
      </c>
      <c r="C1438" s="1" t="n">
        <v>61</v>
      </c>
      <c r="D1438" s="1" t="n">
        <v>63</v>
      </c>
      <c r="E1438" s="1" t="n">
        <v>61</v>
      </c>
      <c r="F1438" s="1" t="n">
        <v>62</v>
      </c>
      <c r="G1438" s="1" t="n">
        <v>12900</v>
      </c>
      <c r="H1438" s="0" t="n">
        <f aca="false">(D1438+E1438)/2</f>
        <v>62</v>
      </c>
      <c r="I1438" s="0" t="n">
        <f aca="false">H1438*G1438/1000000</f>
        <v>0.7998</v>
      </c>
      <c r="P1438" s="0" t="n">
        <f aca="false">IF(F1438&gt;C1438,1,0)</f>
        <v>1</v>
      </c>
    </row>
    <row r="1439" customFormat="false" ht="13.8" hidden="false" customHeight="false" outlineLevel="0" collapsed="false">
      <c r="A1439" s="0" t="s">
        <v>1501</v>
      </c>
      <c r="B1439" s="1" t="s">
        <v>1474</v>
      </c>
      <c r="C1439" s="1" t="n">
        <v>64</v>
      </c>
      <c r="D1439" s="1" t="n">
        <v>64</v>
      </c>
      <c r="E1439" s="1" t="n">
        <v>59</v>
      </c>
      <c r="F1439" s="1" t="n">
        <v>61</v>
      </c>
      <c r="G1439" s="1" t="n">
        <v>15500</v>
      </c>
      <c r="H1439" s="0" t="n">
        <f aca="false">(D1439+E1439)/2</f>
        <v>61.5</v>
      </c>
      <c r="I1439" s="0" t="n">
        <f aca="false">H1439*G1439/1000000</f>
        <v>0.95325</v>
      </c>
      <c r="P1439" s="0" t="n">
        <f aca="false">IF(F1439&gt;C1439,1,0)</f>
        <v>0</v>
      </c>
    </row>
    <row r="1440" customFormat="false" ht="13.8" hidden="false" customHeight="false" outlineLevel="0" collapsed="false">
      <c r="A1440" s="0" t="s">
        <v>1502</v>
      </c>
      <c r="B1440" s="1" t="s">
        <v>1474</v>
      </c>
      <c r="C1440" s="1" t="n">
        <v>62</v>
      </c>
      <c r="D1440" s="1" t="n">
        <v>62</v>
      </c>
      <c r="E1440" s="1" t="n">
        <v>55</v>
      </c>
      <c r="F1440" s="1" t="n">
        <v>60</v>
      </c>
      <c r="G1440" s="1" t="n">
        <v>22100</v>
      </c>
      <c r="H1440" s="0" t="n">
        <f aca="false">(D1440+E1440)/2</f>
        <v>58.5</v>
      </c>
      <c r="I1440" s="0" t="n">
        <f aca="false">H1440*G1440/1000000</f>
        <v>1.29285</v>
      </c>
      <c r="P1440" s="0" t="n">
        <f aca="false">IF(F1440&gt;C1440,1,0)</f>
        <v>0</v>
      </c>
    </row>
    <row r="1441" customFormat="false" ht="13.8" hidden="false" customHeight="false" outlineLevel="0" collapsed="false">
      <c r="A1441" s="0" t="s">
        <v>1503</v>
      </c>
      <c r="B1441" s="1" t="s">
        <v>1474</v>
      </c>
      <c r="C1441" s="1" t="n">
        <v>61</v>
      </c>
      <c r="D1441" s="1" t="n">
        <v>63</v>
      </c>
      <c r="E1441" s="1" t="n">
        <v>61</v>
      </c>
      <c r="F1441" s="1" t="n">
        <v>61</v>
      </c>
      <c r="G1441" s="1" t="n">
        <v>61700</v>
      </c>
      <c r="H1441" s="0" t="n">
        <f aca="false">(D1441+E1441)/2</f>
        <v>62</v>
      </c>
      <c r="I1441" s="0" t="n">
        <f aca="false">H1441*G1441/1000000</f>
        <v>3.8254</v>
      </c>
      <c r="P1441" s="0" t="n">
        <f aca="false">IF(F1441&gt;C1441,1,0)</f>
        <v>0</v>
      </c>
    </row>
    <row r="1442" customFormat="false" ht="13.8" hidden="false" customHeight="false" outlineLevel="0" collapsed="false">
      <c r="A1442" s="0" t="s">
        <v>1504</v>
      </c>
      <c r="B1442" s="1" t="s">
        <v>1505</v>
      </c>
      <c r="C1442" s="1" t="n">
        <v>2200</v>
      </c>
      <c r="D1442" s="1" t="n">
        <v>2210</v>
      </c>
      <c r="E1442" s="1" t="n">
        <v>2150</v>
      </c>
      <c r="F1442" s="1" t="n">
        <v>2160</v>
      </c>
      <c r="G1442" s="1" t="n">
        <v>2905400</v>
      </c>
      <c r="H1442" s="0" t="n">
        <f aca="false">(D1442+E1442)/2</f>
        <v>2180</v>
      </c>
      <c r="I1442" s="0" t="n">
        <f aca="false">H1442*G1442/1000000</f>
        <v>6333.772</v>
      </c>
      <c r="J1442" s="0" t="n">
        <f aca="false">SUM(I1442:I1471)</f>
        <v>715946.697</v>
      </c>
      <c r="K1442" s="0" t="n">
        <f aca="false">AVERAGE(I1442:I1471)</f>
        <v>23864.8899</v>
      </c>
      <c r="L1442" s="0" t="n">
        <f aca="false">AVERAGE(G1442:G1471)</f>
        <v>10851616.6666667</v>
      </c>
      <c r="M1442" s="0" t="n">
        <f aca="false">_xlfn.STDEV.S(G1442:G1471)/L1442</f>
        <v>0.688685158367251</v>
      </c>
      <c r="N1442" s="0" t="n">
        <f aca="false">MIN(I1442:I1471)</f>
        <v>6333.772</v>
      </c>
      <c r="O1442" s="0" t="n">
        <f aca="false">MAX(I1442:I1471)</f>
        <v>81604.98</v>
      </c>
      <c r="P1442" s="0" t="n">
        <f aca="false">IF(F1442&gt;C1442,1,0)</f>
        <v>0</v>
      </c>
      <c r="Q1442" s="0" t="n">
        <f aca="false">SUM(P1442:P1471)</f>
        <v>16</v>
      </c>
    </row>
    <row r="1443" customFormat="false" ht="13.8" hidden="false" customHeight="false" outlineLevel="0" collapsed="false">
      <c r="A1443" s="0" t="s">
        <v>1506</v>
      </c>
      <c r="B1443" s="1" t="s">
        <v>1505</v>
      </c>
      <c r="C1443" s="1" t="n">
        <v>2180</v>
      </c>
      <c r="D1443" s="1" t="n">
        <v>2220</v>
      </c>
      <c r="E1443" s="1" t="n">
        <v>2150</v>
      </c>
      <c r="F1443" s="1" t="n">
        <v>2190</v>
      </c>
      <c r="G1443" s="1" t="n">
        <v>7237600</v>
      </c>
      <c r="H1443" s="0" t="n">
        <f aca="false">(D1443+E1443)/2</f>
        <v>2185</v>
      </c>
      <c r="I1443" s="0" t="n">
        <f aca="false">H1443*G1443/1000000</f>
        <v>15814.156</v>
      </c>
      <c r="P1443" s="0" t="n">
        <f aca="false">IF(F1443&gt;C1443,1,0)</f>
        <v>1</v>
      </c>
    </row>
    <row r="1444" customFormat="false" ht="13.8" hidden="false" customHeight="false" outlineLevel="0" collapsed="false">
      <c r="A1444" s="0" t="s">
        <v>1507</v>
      </c>
      <c r="B1444" s="1" t="s">
        <v>1505</v>
      </c>
      <c r="C1444" s="1" t="n">
        <v>2220</v>
      </c>
      <c r="D1444" s="1" t="n">
        <v>2240</v>
      </c>
      <c r="E1444" s="1" t="n">
        <v>2170</v>
      </c>
      <c r="F1444" s="1" t="n">
        <v>2180</v>
      </c>
      <c r="G1444" s="1" t="n">
        <v>8921200</v>
      </c>
      <c r="H1444" s="0" t="n">
        <f aca="false">(D1444+E1444)/2</f>
        <v>2205</v>
      </c>
      <c r="I1444" s="0" t="n">
        <f aca="false">H1444*G1444/1000000</f>
        <v>19671.246</v>
      </c>
      <c r="P1444" s="0" t="n">
        <f aca="false">IF(F1444&gt;C1444,1,0)</f>
        <v>0</v>
      </c>
    </row>
    <row r="1445" customFormat="false" ht="13.8" hidden="false" customHeight="false" outlineLevel="0" collapsed="false">
      <c r="A1445" s="0" t="s">
        <v>1508</v>
      </c>
      <c r="B1445" s="1" t="s">
        <v>1505</v>
      </c>
      <c r="C1445" s="1" t="n">
        <v>2160</v>
      </c>
      <c r="D1445" s="1" t="n">
        <v>2220</v>
      </c>
      <c r="E1445" s="1" t="n">
        <v>2140</v>
      </c>
      <c r="F1445" s="1" t="n">
        <v>2210</v>
      </c>
      <c r="G1445" s="1" t="n">
        <v>11263300</v>
      </c>
      <c r="H1445" s="0" t="n">
        <f aca="false">(D1445+E1445)/2</f>
        <v>2180</v>
      </c>
      <c r="I1445" s="0" t="n">
        <f aca="false">H1445*G1445/1000000</f>
        <v>24553.994</v>
      </c>
      <c r="P1445" s="0" t="n">
        <f aca="false">IF(F1445&gt;C1445,1,0)</f>
        <v>1</v>
      </c>
    </row>
    <row r="1446" customFormat="false" ht="13.8" hidden="false" customHeight="false" outlineLevel="0" collapsed="false">
      <c r="A1446" s="0" t="s">
        <v>1509</v>
      </c>
      <c r="B1446" s="1" t="s">
        <v>1505</v>
      </c>
      <c r="C1446" s="1" t="n">
        <v>2220</v>
      </c>
      <c r="D1446" s="1" t="n">
        <v>2220</v>
      </c>
      <c r="E1446" s="1" t="n">
        <v>2150</v>
      </c>
      <c r="F1446" s="1" t="n">
        <v>2160</v>
      </c>
      <c r="G1446" s="1" t="n">
        <v>8178800</v>
      </c>
      <c r="H1446" s="0" t="n">
        <f aca="false">(D1446+E1446)/2</f>
        <v>2185</v>
      </c>
      <c r="I1446" s="0" t="n">
        <f aca="false">H1446*G1446/1000000</f>
        <v>17870.678</v>
      </c>
      <c r="P1446" s="0" t="n">
        <f aca="false">IF(F1446&gt;C1446,1,0)</f>
        <v>0</v>
      </c>
    </row>
    <row r="1447" customFormat="false" ht="13.8" hidden="false" customHeight="false" outlineLevel="0" collapsed="false">
      <c r="A1447" s="0" t="s">
        <v>1510</v>
      </c>
      <c r="B1447" s="1" t="s">
        <v>1505</v>
      </c>
      <c r="C1447" s="1" t="n">
        <v>2200</v>
      </c>
      <c r="D1447" s="1" t="n">
        <v>2240</v>
      </c>
      <c r="E1447" s="1" t="n">
        <v>2200</v>
      </c>
      <c r="F1447" s="1" t="n">
        <v>2220</v>
      </c>
      <c r="G1447" s="1" t="n">
        <v>6276800</v>
      </c>
      <c r="H1447" s="0" t="n">
        <f aca="false">(D1447+E1447)/2</f>
        <v>2220</v>
      </c>
      <c r="I1447" s="0" t="n">
        <f aca="false">H1447*G1447/1000000</f>
        <v>13934.496</v>
      </c>
      <c r="P1447" s="0" t="n">
        <f aca="false">IF(F1447&gt;C1447,1,0)</f>
        <v>1</v>
      </c>
    </row>
    <row r="1448" customFormat="false" ht="13.8" hidden="false" customHeight="false" outlineLevel="0" collapsed="false">
      <c r="A1448" s="0" t="s">
        <v>1511</v>
      </c>
      <c r="B1448" s="1" t="s">
        <v>1505</v>
      </c>
      <c r="C1448" s="1" t="n">
        <v>2230</v>
      </c>
      <c r="D1448" s="1" t="n">
        <v>2250</v>
      </c>
      <c r="E1448" s="1" t="n">
        <v>2190</v>
      </c>
      <c r="F1448" s="1" t="n">
        <v>2200</v>
      </c>
      <c r="G1448" s="1" t="n">
        <v>7543300</v>
      </c>
      <c r="H1448" s="0" t="n">
        <f aca="false">(D1448+E1448)/2</f>
        <v>2220</v>
      </c>
      <c r="I1448" s="0" t="n">
        <f aca="false">H1448*G1448/1000000</f>
        <v>16746.126</v>
      </c>
      <c r="P1448" s="0" t="n">
        <f aca="false">IF(F1448&gt;C1448,1,0)</f>
        <v>0</v>
      </c>
    </row>
    <row r="1449" customFormat="false" ht="13.8" hidden="false" customHeight="false" outlineLevel="0" collapsed="false">
      <c r="A1449" s="0" t="s">
        <v>1512</v>
      </c>
      <c r="B1449" s="1" t="s">
        <v>1505</v>
      </c>
      <c r="C1449" s="1" t="n">
        <v>2210</v>
      </c>
      <c r="D1449" s="1" t="n">
        <v>2250</v>
      </c>
      <c r="E1449" s="1" t="n">
        <v>2200</v>
      </c>
      <c r="F1449" s="1" t="n">
        <v>2230</v>
      </c>
      <c r="G1449" s="1" t="n">
        <v>5350100</v>
      </c>
      <c r="H1449" s="0" t="n">
        <f aca="false">(D1449+E1449)/2</f>
        <v>2225</v>
      </c>
      <c r="I1449" s="0" t="n">
        <f aca="false">H1449*G1449/1000000</f>
        <v>11903.9725</v>
      </c>
      <c r="P1449" s="0" t="n">
        <f aca="false">IF(F1449&gt;C1449,1,0)</f>
        <v>1</v>
      </c>
    </row>
    <row r="1450" customFormat="false" ht="13.8" hidden="false" customHeight="false" outlineLevel="0" collapsed="false">
      <c r="A1450" s="0" t="s">
        <v>1513</v>
      </c>
      <c r="B1450" s="1" t="s">
        <v>1505</v>
      </c>
      <c r="C1450" s="1" t="n">
        <v>2260</v>
      </c>
      <c r="D1450" s="1" t="n">
        <v>2260</v>
      </c>
      <c r="E1450" s="1" t="n">
        <v>2190</v>
      </c>
      <c r="F1450" s="1" t="n">
        <v>2200</v>
      </c>
      <c r="G1450" s="1" t="n">
        <v>5460600</v>
      </c>
      <c r="H1450" s="0" t="n">
        <f aca="false">(D1450+E1450)/2</f>
        <v>2225</v>
      </c>
      <c r="I1450" s="0" t="n">
        <f aca="false">H1450*G1450/1000000</f>
        <v>12149.835</v>
      </c>
      <c r="P1450" s="0" t="n">
        <f aca="false">IF(F1450&gt;C1450,1,0)</f>
        <v>0</v>
      </c>
    </row>
    <row r="1451" customFormat="false" ht="13.8" hidden="false" customHeight="false" outlineLevel="0" collapsed="false">
      <c r="A1451" s="0" t="s">
        <v>1514</v>
      </c>
      <c r="B1451" s="1" t="s">
        <v>1505</v>
      </c>
      <c r="C1451" s="1" t="n">
        <v>2220</v>
      </c>
      <c r="D1451" s="1" t="n">
        <v>2270</v>
      </c>
      <c r="E1451" s="1" t="n">
        <v>2200</v>
      </c>
      <c r="F1451" s="1" t="n">
        <v>2250</v>
      </c>
      <c r="G1451" s="1" t="n">
        <v>12614600</v>
      </c>
      <c r="H1451" s="0" t="n">
        <f aca="false">(D1451+E1451)/2</f>
        <v>2235</v>
      </c>
      <c r="I1451" s="0" t="n">
        <f aca="false">H1451*G1451/1000000</f>
        <v>28193.631</v>
      </c>
      <c r="P1451" s="0" t="n">
        <f aca="false">IF(F1451&gt;C1451,1,0)</f>
        <v>1</v>
      </c>
    </row>
    <row r="1452" customFormat="false" ht="13.8" hidden="false" customHeight="false" outlineLevel="0" collapsed="false">
      <c r="A1452" s="0" t="s">
        <v>1515</v>
      </c>
      <c r="B1452" s="1" t="s">
        <v>1505</v>
      </c>
      <c r="C1452" s="1" t="n">
        <v>2210</v>
      </c>
      <c r="D1452" s="1" t="n">
        <v>2220</v>
      </c>
      <c r="E1452" s="1" t="n">
        <v>2180</v>
      </c>
      <c r="F1452" s="1" t="n">
        <v>2190</v>
      </c>
      <c r="G1452" s="1" t="n">
        <v>4014500</v>
      </c>
      <c r="H1452" s="0" t="n">
        <f aca="false">(D1452+E1452)/2</f>
        <v>2200</v>
      </c>
      <c r="I1452" s="0" t="n">
        <f aca="false">H1452*G1452/1000000</f>
        <v>8831.9</v>
      </c>
      <c r="P1452" s="0" t="n">
        <f aca="false">IF(F1452&gt;C1452,1,0)</f>
        <v>0</v>
      </c>
    </row>
    <row r="1453" customFormat="false" ht="13.8" hidden="false" customHeight="false" outlineLevel="0" collapsed="false">
      <c r="A1453" s="0" t="s">
        <v>1516</v>
      </c>
      <c r="B1453" s="1" t="s">
        <v>1505</v>
      </c>
      <c r="C1453" s="1" t="n">
        <v>2190</v>
      </c>
      <c r="D1453" s="1" t="n">
        <v>2250</v>
      </c>
      <c r="E1453" s="1" t="n">
        <v>2160</v>
      </c>
      <c r="F1453" s="1" t="n">
        <v>2210</v>
      </c>
      <c r="G1453" s="1" t="n">
        <v>13041500</v>
      </c>
      <c r="H1453" s="0" t="n">
        <f aca="false">(D1453+E1453)/2</f>
        <v>2205</v>
      </c>
      <c r="I1453" s="0" t="n">
        <f aca="false">H1453*G1453/1000000</f>
        <v>28756.5075</v>
      </c>
      <c r="P1453" s="0" t="n">
        <f aca="false">IF(F1453&gt;C1453,1,0)</f>
        <v>1</v>
      </c>
    </row>
    <row r="1454" customFormat="false" ht="13.8" hidden="false" customHeight="false" outlineLevel="0" collapsed="false">
      <c r="A1454" s="0" t="s">
        <v>1517</v>
      </c>
      <c r="B1454" s="1" t="s">
        <v>1505</v>
      </c>
      <c r="C1454" s="1" t="n">
        <v>2150</v>
      </c>
      <c r="D1454" s="1" t="n">
        <v>2190</v>
      </c>
      <c r="E1454" s="1" t="n">
        <v>2130</v>
      </c>
      <c r="F1454" s="1" t="n">
        <v>2190</v>
      </c>
      <c r="G1454" s="1" t="n">
        <v>5803300</v>
      </c>
      <c r="H1454" s="0" t="n">
        <f aca="false">(D1454+E1454)/2</f>
        <v>2160</v>
      </c>
      <c r="I1454" s="0" t="n">
        <f aca="false">H1454*G1454/1000000</f>
        <v>12535.128</v>
      </c>
      <c r="P1454" s="0" t="n">
        <f aca="false">IF(F1454&gt;C1454,1,0)</f>
        <v>1</v>
      </c>
    </row>
    <row r="1455" customFormat="false" ht="13.8" hidden="false" customHeight="false" outlineLevel="0" collapsed="false">
      <c r="A1455" s="0" t="s">
        <v>1518</v>
      </c>
      <c r="B1455" s="1" t="s">
        <v>1505</v>
      </c>
      <c r="C1455" s="1" t="n">
        <v>2150</v>
      </c>
      <c r="D1455" s="1" t="n">
        <v>2170</v>
      </c>
      <c r="E1455" s="1" t="n">
        <v>2100</v>
      </c>
      <c r="F1455" s="1" t="n">
        <v>2150</v>
      </c>
      <c r="G1455" s="1" t="n">
        <v>8435200</v>
      </c>
      <c r="H1455" s="0" t="n">
        <f aca="false">(D1455+E1455)/2</f>
        <v>2135</v>
      </c>
      <c r="I1455" s="0" t="n">
        <f aca="false">H1455*G1455/1000000</f>
        <v>18009.152</v>
      </c>
      <c r="P1455" s="0" t="n">
        <f aca="false">IF(F1455&gt;C1455,1,0)</f>
        <v>0</v>
      </c>
    </row>
    <row r="1456" customFormat="false" ht="13.8" hidden="false" customHeight="false" outlineLevel="0" collapsed="false">
      <c r="A1456" s="0" t="s">
        <v>1519</v>
      </c>
      <c r="B1456" s="1" t="s">
        <v>1505</v>
      </c>
      <c r="C1456" s="1" t="n">
        <v>2080</v>
      </c>
      <c r="D1456" s="1" t="n">
        <v>2140</v>
      </c>
      <c r="E1456" s="1" t="n">
        <v>2070</v>
      </c>
      <c r="F1456" s="1" t="n">
        <v>2140</v>
      </c>
      <c r="G1456" s="1" t="n">
        <v>7358500</v>
      </c>
      <c r="H1456" s="0" t="n">
        <f aca="false">(D1456+E1456)/2</f>
        <v>2105</v>
      </c>
      <c r="I1456" s="0" t="n">
        <f aca="false">H1456*G1456/1000000</f>
        <v>15489.6425</v>
      </c>
      <c r="P1456" s="0" t="n">
        <f aca="false">IF(F1456&gt;C1456,1,0)</f>
        <v>1</v>
      </c>
    </row>
    <row r="1457" customFormat="false" ht="13.8" hidden="false" customHeight="false" outlineLevel="0" collapsed="false">
      <c r="A1457" s="0" t="s">
        <v>1520</v>
      </c>
      <c r="B1457" s="1" t="s">
        <v>1505</v>
      </c>
      <c r="C1457" s="1" t="n">
        <v>2010</v>
      </c>
      <c r="D1457" s="1" t="n">
        <v>2080</v>
      </c>
      <c r="E1457" s="1" t="n">
        <v>2010</v>
      </c>
      <c r="F1457" s="1" t="n">
        <v>2060</v>
      </c>
      <c r="G1457" s="1" t="n">
        <v>6146300</v>
      </c>
      <c r="H1457" s="0" t="n">
        <f aca="false">(D1457+E1457)/2</f>
        <v>2045</v>
      </c>
      <c r="I1457" s="0" t="n">
        <f aca="false">H1457*G1457/1000000</f>
        <v>12569.1835</v>
      </c>
      <c r="P1457" s="0" t="n">
        <f aca="false">IF(F1457&gt;C1457,1,0)</f>
        <v>1</v>
      </c>
    </row>
    <row r="1458" customFormat="false" ht="13.8" hidden="false" customHeight="false" outlineLevel="0" collapsed="false">
      <c r="A1458" s="0" t="s">
        <v>1521</v>
      </c>
      <c r="B1458" s="1" t="s">
        <v>1505</v>
      </c>
      <c r="C1458" s="1" t="n">
        <v>2180</v>
      </c>
      <c r="D1458" s="1" t="n">
        <v>2180</v>
      </c>
      <c r="E1458" s="1" t="n">
        <v>2030</v>
      </c>
      <c r="F1458" s="1" t="n">
        <v>2030</v>
      </c>
      <c r="G1458" s="1" t="n">
        <v>11771500</v>
      </c>
      <c r="H1458" s="0" t="n">
        <f aca="false">(D1458+E1458)/2</f>
        <v>2105</v>
      </c>
      <c r="I1458" s="0" t="n">
        <f aca="false">H1458*G1458/1000000</f>
        <v>24779.0075</v>
      </c>
      <c r="P1458" s="0" t="n">
        <f aca="false">IF(F1458&gt;C1458,1,0)</f>
        <v>0</v>
      </c>
    </row>
    <row r="1459" customFormat="false" ht="13.8" hidden="false" customHeight="false" outlineLevel="0" collapsed="false">
      <c r="A1459" s="0" t="s">
        <v>1522</v>
      </c>
      <c r="B1459" s="1" t="s">
        <v>1505</v>
      </c>
      <c r="C1459" s="1" t="n">
        <v>2200</v>
      </c>
      <c r="D1459" s="1" t="n">
        <v>2230</v>
      </c>
      <c r="E1459" s="1" t="n">
        <v>2150</v>
      </c>
      <c r="F1459" s="1" t="n">
        <v>2180</v>
      </c>
      <c r="G1459" s="1" t="n">
        <v>11376500</v>
      </c>
      <c r="H1459" s="0" t="n">
        <f aca="false">(D1459+E1459)/2</f>
        <v>2190</v>
      </c>
      <c r="I1459" s="0" t="n">
        <f aca="false">H1459*G1459/1000000</f>
        <v>24914.535</v>
      </c>
      <c r="P1459" s="0" t="n">
        <f aca="false">IF(F1459&gt;C1459,1,0)</f>
        <v>0</v>
      </c>
    </row>
    <row r="1460" customFormat="false" ht="13.8" hidden="false" customHeight="false" outlineLevel="0" collapsed="false">
      <c r="A1460" s="0" t="s">
        <v>1523</v>
      </c>
      <c r="B1460" s="1" t="s">
        <v>1505</v>
      </c>
      <c r="C1460" s="1" t="n">
        <v>2120</v>
      </c>
      <c r="D1460" s="1" t="n">
        <v>2220</v>
      </c>
      <c r="E1460" s="1" t="n">
        <v>2120</v>
      </c>
      <c r="F1460" s="1" t="n">
        <v>2200</v>
      </c>
      <c r="G1460" s="1" t="n">
        <v>13590300</v>
      </c>
      <c r="H1460" s="0" t="n">
        <f aca="false">(D1460+E1460)/2</f>
        <v>2170</v>
      </c>
      <c r="I1460" s="0" t="n">
        <f aca="false">H1460*G1460/1000000</f>
        <v>29490.951</v>
      </c>
      <c r="P1460" s="0" t="n">
        <f aca="false">IF(F1460&gt;C1460,1,0)</f>
        <v>1</v>
      </c>
    </row>
    <row r="1461" customFormat="false" ht="13.8" hidden="false" customHeight="false" outlineLevel="0" collapsed="false">
      <c r="A1461" s="0" t="s">
        <v>1524</v>
      </c>
      <c r="B1461" s="1" t="s">
        <v>1505</v>
      </c>
      <c r="C1461" s="1" t="n">
        <v>2060</v>
      </c>
      <c r="D1461" s="1" t="n">
        <v>2140</v>
      </c>
      <c r="E1461" s="1" t="n">
        <v>2020</v>
      </c>
      <c r="F1461" s="1" t="n">
        <v>2120</v>
      </c>
      <c r="G1461" s="1" t="n">
        <v>7991400</v>
      </c>
      <c r="H1461" s="0" t="n">
        <f aca="false">(D1461+E1461)/2</f>
        <v>2080</v>
      </c>
      <c r="I1461" s="0" t="n">
        <f aca="false">H1461*G1461/1000000</f>
        <v>16622.112</v>
      </c>
      <c r="P1461" s="0" t="n">
        <f aca="false">IF(F1461&gt;C1461,1,0)</f>
        <v>1</v>
      </c>
    </row>
    <row r="1462" customFormat="false" ht="13.8" hidden="false" customHeight="false" outlineLevel="0" collapsed="false">
      <c r="A1462" s="0" t="s">
        <v>1525</v>
      </c>
      <c r="B1462" s="1" t="s">
        <v>1505</v>
      </c>
      <c r="C1462" s="1" t="n">
        <v>2250</v>
      </c>
      <c r="D1462" s="1" t="n">
        <v>2250</v>
      </c>
      <c r="E1462" s="1" t="n">
        <v>2060</v>
      </c>
      <c r="F1462" s="1" t="n">
        <v>2080</v>
      </c>
      <c r="G1462" s="1" t="n">
        <v>8248700</v>
      </c>
      <c r="H1462" s="0" t="n">
        <f aca="false">(D1462+E1462)/2</f>
        <v>2155</v>
      </c>
      <c r="I1462" s="0" t="n">
        <f aca="false">H1462*G1462/1000000</f>
        <v>17775.9485</v>
      </c>
      <c r="P1462" s="0" t="n">
        <f aca="false">IF(F1462&gt;C1462,1,0)</f>
        <v>0</v>
      </c>
    </row>
    <row r="1463" customFormat="false" ht="13.8" hidden="false" customHeight="false" outlineLevel="0" collapsed="false">
      <c r="A1463" s="0" t="s">
        <v>1526</v>
      </c>
      <c r="B1463" s="1" t="s">
        <v>1505</v>
      </c>
      <c r="C1463" s="1" t="n">
        <v>2260</v>
      </c>
      <c r="D1463" s="1" t="n">
        <v>2260</v>
      </c>
      <c r="E1463" s="1" t="n">
        <v>2150</v>
      </c>
      <c r="F1463" s="1" t="n">
        <v>2160</v>
      </c>
      <c r="G1463" s="1" t="n">
        <v>12229100</v>
      </c>
      <c r="H1463" s="0" t="n">
        <f aca="false">(D1463+E1463)/2</f>
        <v>2205</v>
      </c>
      <c r="I1463" s="0" t="n">
        <f aca="false">H1463*G1463/1000000</f>
        <v>26965.1655</v>
      </c>
      <c r="P1463" s="0" t="n">
        <f aca="false">IF(F1463&gt;C1463,1,0)</f>
        <v>0</v>
      </c>
    </row>
    <row r="1464" customFormat="false" ht="13.8" hidden="false" customHeight="false" outlineLevel="0" collapsed="false">
      <c r="A1464" s="0" t="s">
        <v>1527</v>
      </c>
      <c r="B1464" s="1" t="s">
        <v>1505</v>
      </c>
      <c r="C1464" s="1" t="n">
        <v>2240</v>
      </c>
      <c r="D1464" s="1" t="n">
        <v>2310</v>
      </c>
      <c r="E1464" s="1" t="n">
        <v>2240</v>
      </c>
      <c r="F1464" s="1" t="n">
        <v>2260</v>
      </c>
      <c r="G1464" s="1" t="n">
        <v>26412100</v>
      </c>
      <c r="H1464" s="0" t="n">
        <f aca="false">(D1464+E1464)/2</f>
        <v>2275</v>
      </c>
      <c r="I1464" s="0" t="n">
        <f aca="false">H1464*G1464/1000000</f>
        <v>60087.5275</v>
      </c>
      <c r="P1464" s="0" t="n">
        <f aca="false">IF(F1464&gt;C1464,1,0)</f>
        <v>1</v>
      </c>
    </row>
    <row r="1465" customFormat="false" ht="13.8" hidden="false" customHeight="false" outlineLevel="0" collapsed="false">
      <c r="A1465" s="0" t="s">
        <v>1528</v>
      </c>
      <c r="B1465" s="1" t="s">
        <v>1505</v>
      </c>
      <c r="C1465" s="1" t="n">
        <v>2260</v>
      </c>
      <c r="D1465" s="1" t="n">
        <v>2280</v>
      </c>
      <c r="E1465" s="1" t="n">
        <v>2200</v>
      </c>
      <c r="F1465" s="1" t="n">
        <v>2240</v>
      </c>
      <c r="G1465" s="1" t="n">
        <v>7205200</v>
      </c>
      <c r="H1465" s="0" t="n">
        <f aca="false">(D1465+E1465)/2</f>
        <v>2240</v>
      </c>
      <c r="I1465" s="0" t="n">
        <f aca="false">H1465*G1465/1000000</f>
        <v>16139.648</v>
      </c>
      <c r="P1465" s="0" t="n">
        <f aca="false">IF(F1465&gt;C1465,1,0)</f>
        <v>0</v>
      </c>
    </row>
    <row r="1466" customFormat="false" ht="13.8" hidden="false" customHeight="false" outlineLevel="0" collapsed="false">
      <c r="A1466" s="0" t="s">
        <v>1529</v>
      </c>
      <c r="B1466" s="1" t="s">
        <v>1505</v>
      </c>
      <c r="C1466" s="1" t="n">
        <v>2230</v>
      </c>
      <c r="D1466" s="1" t="n">
        <v>2290</v>
      </c>
      <c r="E1466" s="1" t="n">
        <v>2180</v>
      </c>
      <c r="F1466" s="1" t="n">
        <v>2240</v>
      </c>
      <c r="G1466" s="1" t="n">
        <v>5289300</v>
      </c>
      <c r="H1466" s="0" t="n">
        <f aca="false">(D1466+E1466)/2</f>
        <v>2235</v>
      </c>
      <c r="I1466" s="0" t="n">
        <f aca="false">H1466*G1466/1000000</f>
        <v>11821.5855</v>
      </c>
      <c r="P1466" s="0" t="n">
        <f aca="false">IF(F1466&gt;C1466,1,0)</f>
        <v>1</v>
      </c>
    </row>
    <row r="1467" customFormat="false" ht="13.8" hidden="false" customHeight="false" outlineLevel="0" collapsed="false">
      <c r="A1467" s="0" t="s">
        <v>1530</v>
      </c>
      <c r="B1467" s="1" t="s">
        <v>1505</v>
      </c>
      <c r="C1467" s="1" t="n">
        <v>2200</v>
      </c>
      <c r="D1467" s="1" t="n">
        <v>2270</v>
      </c>
      <c r="E1467" s="1" t="n">
        <v>2150</v>
      </c>
      <c r="F1467" s="1" t="n">
        <v>2240</v>
      </c>
      <c r="G1467" s="1" t="n">
        <v>10987600</v>
      </c>
      <c r="H1467" s="0" t="n">
        <f aca="false">(D1467+E1467)/2</f>
        <v>2210</v>
      </c>
      <c r="I1467" s="0" t="n">
        <f aca="false">H1467*G1467/1000000</f>
        <v>24282.596</v>
      </c>
      <c r="P1467" s="0" t="n">
        <f aca="false">IF(F1467&gt;C1467,1,0)</f>
        <v>1</v>
      </c>
    </row>
    <row r="1468" customFormat="false" ht="13.8" hidden="false" customHeight="false" outlineLevel="0" collapsed="false">
      <c r="A1468" s="0" t="s">
        <v>1531</v>
      </c>
      <c r="B1468" s="1" t="s">
        <v>1505</v>
      </c>
      <c r="C1468" s="1" t="n">
        <v>2300</v>
      </c>
      <c r="D1468" s="1" t="n">
        <v>2300</v>
      </c>
      <c r="E1468" s="1" t="n">
        <v>2210</v>
      </c>
      <c r="F1468" s="1" t="n">
        <v>2250</v>
      </c>
      <c r="G1468" s="1" t="n">
        <v>6330500</v>
      </c>
      <c r="H1468" s="0" t="n">
        <f aca="false">(D1468+E1468)/2</f>
        <v>2255</v>
      </c>
      <c r="I1468" s="0" t="n">
        <f aca="false">H1468*G1468/1000000</f>
        <v>14275.2775</v>
      </c>
      <c r="P1468" s="0" t="n">
        <f aca="false">IF(F1468&gt;C1468,1,0)</f>
        <v>0</v>
      </c>
    </row>
    <row r="1469" customFormat="false" ht="13.8" hidden="false" customHeight="false" outlineLevel="0" collapsed="false">
      <c r="A1469" s="0" t="s">
        <v>1532</v>
      </c>
      <c r="B1469" s="1" t="s">
        <v>1505</v>
      </c>
      <c r="C1469" s="1" t="n">
        <v>2350</v>
      </c>
      <c r="D1469" s="1" t="n">
        <v>2440</v>
      </c>
      <c r="E1469" s="1" t="n">
        <v>2230</v>
      </c>
      <c r="F1469" s="1" t="n">
        <v>2280</v>
      </c>
      <c r="G1469" s="1" t="n">
        <v>24484800</v>
      </c>
      <c r="H1469" s="0" t="n">
        <f aca="false">(D1469+E1469)/2</f>
        <v>2335</v>
      </c>
      <c r="I1469" s="0" t="n">
        <f aca="false">H1469*G1469/1000000</f>
        <v>57172.008</v>
      </c>
      <c r="P1469" s="0" t="n">
        <f aca="false">IF(F1469&gt;C1469,1,0)</f>
        <v>0</v>
      </c>
    </row>
    <row r="1470" customFormat="false" ht="13.8" hidden="false" customHeight="false" outlineLevel="0" collapsed="false">
      <c r="A1470" s="0" t="s">
        <v>1533</v>
      </c>
      <c r="B1470" s="1" t="s">
        <v>1505</v>
      </c>
      <c r="C1470" s="1" t="n">
        <v>2130</v>
      </c>
      <c r="D1470" s="1" t="n">
        <v>2360</v>
      </c>
      <c r="E1470" s="1" t="n">
        <v>2080</v>
      </c>
      <c r="F1470" s="1" t="n">
        <v>2360</v>
      </c>
      <c r="G1470" s="1" t="n">
        <v>36759000</v>
      </c>
      <c r="H1470" s="0" t="n">
        <f aca="false">(D1470+E1470)/2</f>
        <v>2220</v>
      </c>
      <c r="I1470" s="0" t="n">
        <f aca="false">H1470*G1470/1000000</f>
        <v>81604.98</v>
      </c>
      <c r="P1470" s="0" t="n">
        <f aca="false">IF(F1470&gt;C1470,1,0)</f>
        <v>1</v>
      </c>
    </row>
    <row r="1471" customFormat="false" ht="13.8" hidden="false" customHeight="false" outlineLevel="0" collapsed="false">
      <c r="A1471" s="0" t="s">
        <v>1534</v>
      </c>
      <c r="B1471" s="1" t="s">
        <v>1505</v>
      </c>
      <c r="C1471" s="1" t="n">
        <v>2010</v>
      </c>
      <c r="D1471" s="1" t="n">
        <v>2170</v>
      </c>
      <c r="E1471" s="1" t="n">
        <v>2010</v>
      </c>
      <c r="F1471" s="1" t="n">
        <v>2130</v>
      </c>
      <c r="G1471" s="1" t="n">
        <v>22321500</v>
      </c>
      <c r="H1471" s="0" t="n">
        <f aca="false">(D1471+E1471)/2</f>
        <v>2090</v>
      </c>
      <c r="I1471" s="0" t="n">
        <f aca="false">H1471*G1471/1000000</f>
        <v>46651.935</v>
      </c>
      <c r="P1471" s="0" t="n">
        <f aca="false">IF(F1471&gt;C1471,1,0)</f>
        <v>1</v>
      </c>
    </row>
    <row r="1472" customFormat="false" ht="13.8" hidden="false" customHeight="false" outlineLevel="0" collapsed="false">
      <c r="A1472" s="0" t="s">
        <v>1535</v>
      </c>
      <c r="B1472" s="1" t="s">
        <v>1536</v>
      </c>
      <c r="C1472" s="1" t="n">
        <v>925</v>
      </c>
      <c r="D1472" s="1" t="n">
        <v>930</v>
      </c>
      <c r="E1472" s="1" t="n">
        <v>925</v>
      </c>
      <c r="F1472" s="1" t="n">
        <v>930</v>
      </c>
      <c r="G1472" s="1" t="n">
        <v>322000</v>
      </c>
      <c r="H1472" s="0" t="n">
        <f aca="false">(D1472+E1472)/2</f>
        <v>927.5</v>
      </c>
      <c r="I1472" s="0" t="n">
        <f aca="false">H1472*G1472/1000000</f>
        <v>298.655</v>
      </c>
      <c r="J1472" s="0" t="n">
        <f aca="false">SUM(I1472:I1501)</f>
        <v>9716.13125</v>
      </c>
      <c r="K1472" s="0" t="n">
        <f aca="false">AVERAGE(I1472:I1501)</f>
        <v>323.871041666667</v>
      </c>
      <c r="L1472" s="0" t="n">
        <f aca="false">AVERAGE(G1472:G1501)</f>
        <v>370636.666666667</v>
      </c>
      <c r="M1472" s="0" t="n">
        <f aca="false">_xlfn.STDEV.S(G1472:G1501)/L1472</f>
        <v>0.46847056121959</v>
      </c>
      <c r="N1472" s="0" t="n">
        <f aca="false">MIN(I1472:I1501)</f>
        <v>90.67525</v>
      </c>
      <c r="O1472" s="0" t="n">
        <f aca="false">MAX(I1472:I1501)</f>
        <v>763.508</v>
      </c>
      <c r="P1472" s="0" t="n">
        <f aca="false">IF(F1472&gt;C1472,1,0)</f>
        <v>1</v>
      </c>
      <c r="Q1472" s="0" t="n">
        <f aca="false">SUM(P1472:P1501)</f>
        <v>12</v>
      </c>
    </row>
    <row r="1473" customFormat="false" ht="13.8" hidden="false" customHeight="false" outlineLevel="0" collapsed="false">
      <c r="A1473" s="0" t="s">
        <v>1537</v>
      </c>
      <c r="B1473" s="1" t="s">
        <v>1536</v>
      </c>
      <c r="C1473" s="1" t="n">
        <v>930</v>
      </c>
      <c r="D1473" s="1" t="n">
        <v>930</v>
      </c>
      <c r="E1473" s="1" t="n">
        <v>920</v>
      </c>
      <c r="F1473" s="1" t="n">
        <v>920</v>
      </c>
      <c r="G1473" s="1" t="n">
        <v>328800</v>
      </c>
      <c r="H1473" s="0" t="n">
        <f aca="false">(D1473+E1473)/2</f>
        <v>925</v>
      </c>
      <c r="I1473" s="0" t="n">
        <f aca="false">H1473*G1473/1000000</f>
        <v>304.14</v>
      </c>
      <c r="P1473" s="0" t="n">
        <f aca="false">IF(F1473&gt;C1473,1,0)</f>
        <v>0</v>
      </c>
    </row>
    <row r="1474" customFormat="false" ht="13.8" hidden="false" customHeight="false" outlineLevel="0" collapsed="false">
      <c r="A1474" s="0" t="s">
        <v>1538</v>
      </c>
      <c r="B1474" s="1" t="s">
        <v>1536</v>
      </c>
      <c r="C1474" s="1" t="n">
        <v>925</v>
      </c>
      <c r="D1474" s="1" t="n">
        <v>935</v>
      </c>
      <c r="E1474" s="1" t="n">
        <v>925</v>
      </c>
      <c r="F1474" s="1" t="n">
        <v>930</v>
      </c>
      <c r="G1474" s="1" t="n">
        <v>520400</v>
      </c>
      <c r="H1474" s="0" t="n">
        <f aca="false">(D1474+E1474)/2</f>
        <v>930</v>
      </c>
      <c r="I1474" s="0" t="n">
        <f aca="false">H1474*G1474/1000000</f>
        <v>483.972</v>
      </c>
      <c r="P1474" s="0" t="n">
        <f aca="false">IF(F1474&gt;C1474,1,0)</f>
        <v>1</v>
      </c>
    </row>
    <row r="1475" customFormat="false" ht="13.8" hidden="false" customHeight="false" outlineLevel="0" collapsed="false">
      <c r="A1475" s="0" t="s">
        <v>1539</v>
      </c>
      <c r="B1475" s="1" t="s">
        <v>1536</v>
      </c>
      <c r="C1475" s="1" t="n">
        <v>940</v>
      </c>
      <c r="D1475" s="1" t="n">
        <v>940</v>
      </c>
      <c r="E1475" s="1" t="n">
        <v>925</v>
      </c>
      <c r="F1475" s="1" t="n">
        <v>925</v>
      </c>
      <c r="G1475" s="1" t="n">
        <v>241000</v>
      </c>
      <c r="H1475" s="0" t="n">
        <f aca="false">(D1475+E1475)/2</f>
        <v>932.5</v>
      </c>
      <c r="I1475" s="0" t="n">
        <f aca="false">H1475*G1475/1000000</f>
        <v>224.7325</v>
      </c>
      <c r="P1475" s="0" t="n">
        <f aca="false">IF(F1475&gt;C1475,1,0)</f>
        <v>0</v>
      </c>
    </row>
    <row r="1476" customFormat="false" ht="13.8" hidden="false" customHeight="false" outlineLevel="0" collapsed="false">
      <c r="A1476" s="0" t="s">
        <v>1540</v>
      </c>
      <c r="B1476" s="1" t="s">
        <v>1536</v>
      </c>
      <c r="C1476" s="1" t="n">
        <v>950</v>
      </c>
      <c r="D1476" s="1" t="n">
        <v>950</v>
      </c>
      <c r="E1476" s="1" t="n">
        <v>940</v>
      </c>
      <c r="F1476" s="1" t="n">
        <v>940</v>
      </c>
      <c r="G1476" s="1" t="n">
        <v>151300</v>
      </c>
      <c r="H1476" s="0" t="n">
        <f aca="false">(D1476+E1476)/2</f>
        <v>945</v>
      </c>
      <c r="I1476" s="0" t="n">
        <f aca="false">H1476*G1476/1000000</f>
        <v>142.9785</v>
      </c>
      <c r="P1476" s="0" t="n">
        <f aca="false">IF(F1476&gt;C1476,1,0)</f>
        <v>0</v>
      </c>
    </row>
    <row r="1477" customFormat="false" ht="13.8" hidden="false" customHeight="false" outlineLevel="0" collapsed="false">
      <c r="A1477" s="0" t="s">
        <v>1541</v>
      </c>
      <c r="B1477" s="1" t="s">
        <v>1536</v>
      </c>
      <c r="C1477" s="1" t="n">
        <v>955</v>
      </c>
      <c r="D1477" s="1" t="n">
        <v>955</v>
      </c>
      <c r="E1477" s="1" t="n">
        <v>950</v>
      </c>
      <c r="F1477" s="1" t="n">
        <v>950</v>
      </c>
      <c r="G1477" s="1" t="n">
        <v>301700</v>
      </c>
      <c r="H1477" s="0" t="n">
        <f aca="false">(D1477+E1477)/2</f>
        <v>952.5</v>
      </c>
      <c r="I1477" s="0" t="n">
        <f aca="false">H1477*G1477/1000000</f>
        <v>287.36925</v>
      </c>
      <c r="P1477" s="0" t="n">
        <f aca="false">IF(F1477&gt;C1477,1,0)</f>
        <v>0</v>
      </c>
    </row>
    <row r="1478" customFormat="false" ht="13.8" hidden="false" customHeight="false" outlineLevel="0" collapsed="false">
      <c r="A1478" s="0" t="s">
        <v>1542</v>
      </c>
      <c r="B1478" s="1" t="s">
        <v>1536</v>
      </c>
      <c r="C1478" s="1" t="n">
        <v>960</v>
      </c>
      <c r="D1478" s="1" t="n">
        <v>965</v>
      </c>
      <c r="E1478" s="1" t="n">
        <v>955</v>
      </c>
      <c r="F1478" s="1" t="n">
        <v>955</v>
      </c>
      <c r="G1478" s="1" t="n">
        <v>528200</v>
      </c>
      <c r="H1478" s="0" t="n">
        <f aca="false">(D1478+E1478)/2</f>
        <v>960</v>
      </c>
      <c r="I1478" s="0" t="n">
        <f aca="false">H1478*G1478/1000000</f>
        <v>507.072</v>
      </c>
      <c r="P1478" s="0" t="n">
        <f aca="false">IF(F1478&gt;C1478,1,0)</f>
        <v>0</v>
      </c>
    </row>
    <row r="1479" customFormat="false" ht="13.8" hidden="false" customHeight="false" outlineLevel="0" collapsed="false">
      <c r="A1479" s="0" t="s">
        <v>1543</v>
      </c>
      <c r="B1479" s="1" t="s">
        <v>1536</v>
      </c>
      <c r="C1479" s="1" t="n">
        <v>960</v>
      </c>
      <c r="D1479" s="1" t="n">
        <v>1010</v>
      </c>
      <c r="E1479" s="1" t="n">
        <v>960</v>
      </c>
      <c r="F1479" s="1" t="n">
        <v>960</v>
      </c>
      <c r="G1479" s="1" t="n">
        <v>641800</v>
      </c>
      <c r="H1479" s="0" t="n">
        <f aca="false">(D1479+E1479)/2</f>
        <v>985</v>
      </c>
      <c r="I1479" s="0" t="n">
        <f aca="false">H1479*G1479/1000000</f>
        <v>632.173</v>
      </c>
      <c r="P1479" s="0" t="n">
        <f aca="false">IF(F1479&gt;C1479,1,0)</f>
        <v>0</v>
      </c>
    </row>
    <row r="1480" customFormat="false" ht="13.8" hidden="false" customHeight="false" outlineLevel="0" collapsed="false">
      <c r="A1480" s="0" t="s">
        <v>1544</v>
      </c>
      <c r="B1480" s="1" t="s">
        <v>1536</v>
      </c>
      <c r="C1480" s="1" t="n">
        <v>960</v>
      </c>
      <c r="D1480" s="1" t="n">
        <v>1010</v>
      </c>
      <c r="E1480" s="1" t="n">
        <v>960</v>
      </c>
      <c r="F1480" s="1" t="n">
        <v>960</v>
      </c>
      <c r="G1480" s="1" t="n">
        <v>214500</v>
      </c>
      <c r="H1480" s="0" t="n">
        <f aca="false">(D1480+E1480)/2</f>
        <v>985</v>
      </c>
      <c r="I1480" s="0" t="n">
        <f aca="false">H1480*G1480/1000000</f>
        <v>211.2825</v>
      </c>
      <c r="P1480" s="0" t="n">
        <f aca="false">IF(F1480&gt;C1480,1,0)</f>
        <v>0</v>
      </c>
    </row>
    <row r="1481" customFormat="false" ht="13.8" hidden="false" customHeight="false" outlineLevel="0" collapsed="false">
      <c r="A1481" s="0" t="s">
        <v>1545</v>
      </c>
      <c r="B1481" s="1" t="s">
        <v>1536</v>
      </c>
      <c r="C1481" s="1" t="n">
        <v>955</v>
      </c>
      <c r="D1481" s="1" t="n">
        <v>960</v>
      </c>
      <c r="E1481" s="1" t="n">
        <v>955</v>
      </c>
      <c r="F1481" s="1" t="n">
        <v>960</v>
      </c>
      <c r="G1481" s="1" t="n">
        <v>94700</v>
      </c>
      <c r="H1481" s="0" t="n">
        <f aca="false">(D1481+E1481)/2</f>
        <v>957.5</v>
      </c>
      <c r="I1481" s="0" t="n">
        <f aca="false">H1481*G1481/1000000</f>
        <v>90.67525</v>
      </c>
      <c r="P1481" s="0" t="n">
        <f aca="false">IF(F1481&gt;C1481,1,0)</f>
        <v>1</v>
      </c>
    </row>
    <row r="1482" customFormat="false" ht="13.8" hidden="false" customHeight="false" outlineLevel="0" collapsed="false">
      <c r="A1482" s="0" t="s">
        <v>1546</v>
      </c>
      <c r="B1482" s="1" t="s">
        <v>1536</v>
      </c>
      <c r="C1482" s="1" t="n">
        <v>960</v>
      </c>
      <c r="D1482" s="1" t="n">
        <v>965</v>
      </c>
      <c r="E1482" s="1" t="n">
        <v>955</v>
      </c>
      <c r="F1482" s="1" t="n">
        <v>955</v>
      </c>
      <c r="G1482" s="1" t="n">
        <v>146300</v>
      </c>
      <c r="H1482" s="0" t="n">
        <f aca="false">(D1482+E1482)/2</f>
        <v>960</v>
      </c>
      <c r="I1482" s="0" t="n">
        <f aca="false">H1482*G1482/1000000</f>
        <v>140.448</v>
      </c>
      <c r="P1482" s="0" t="n">
        <f aca="false">IF(F1482&gt;C1482,1,0)</f>
        <v>0</v>
      </c>
    </row>
    <row r="1483" customFormat="false" ht="13.8" hidden="false" customHeight="false" outlineLevel="0" collapsed="false">
      <c r="A1483" s="0" t="s">
        <v>1547</v>
      </c>
      <c r="B1483" s="1" t="s">
        <v>1536</v>
      </c>
      <c r="C1483" s="1" t="n">
        <v>945</v>
      </c>
      <c r="D1483" s="1" t="n">
        <v>975</v>
      </c>
      <c r="E1483" s="1" t="n">
        <v>910</v>
      </c>
      <c r="F1483" s="1" t="n">
        <v>960</v>
      </c>
      <c r="G1483" s="1" t="n">
        <v>138200</v>
      </c>
      <c r="H1483" s="0" t="n">
        <f aca="false">(D1483+E1483)/2</f>
        <v>942.5</v>
      </c>
      <c r="I1483" s="0" t="n">
        <f aca="false">H1483*G1483/1000000</f>
        <v>130.2535</v>
      </c>
      <c r="P1483" s="0" t="n">
        <f aca="false">IF(F1483&gt;C1483,1,0)</f>
        <v>1</v>
      </c>
    </row>
    <row r="1484" customFormat="false" ht="13.8" hidden="false" customHeight="false" outlineLevel="0" collapsed="false">
      <c r="A1484" s="0" t="s">
        <v>1548</v>
      </c>
      <c r="B1484" s="1" t="s">
        <v>1536</v>
      </c>
      <c r="C1484" s="1" t="n">
        <v>1040</v>
      </c>
      <c r="D1484" s="1" t="n">
        <v>1050</v>
      </c>
      <c r="E1484" s="1" t="n">
        <v>890</v>
      </c>
      <c r="F1484" s="1" t="n">
        <v>950</v>
      </c>
      <c r="G1484" s="1" t="n">
        <v>557700</v>
      </c>
      <c r="H1484" s="0" t="n">
        <f aca="false">(D1484+E1484)/2</f>
        <v>970</v>
      </c>
      <c r="I1484" s="0" t="n">
        <f aca="false">H1484*G1484/1000000</f>
        <v>540.969</v>
      </c>
      <c r="P1484" s="0" t="n">
        <f aca="false">IF(F1484&gt;C1484,1,0)</f>
        <v>0</v>
      </c>
    </row>
    <row r="1485" customFormat="false" ht="13.8" hidden="false" customHeight="false" outlineLevel="0" collapsed="false">
      <c r="A1485" s="0" t="s">
        <v>1549</v>
      </c>
      <c r="B1485" s="1" t="s">
        <v>1536</v>
      </c>
      <c r="C1485" s="1" t="n">
        <v>920</v>
      </c>
      <c r="D1485" s="1" t="n">
        <v>1015</v>
      </c>
      <c r="E1485" s="1" t="n">
        <v>915</v>
      </c>
      <c r="F1485" s="1" t="n">
        <v>1000</v>
      </c>
      <c r="G1485" s="1" t="n">
        <v>791200</v>
      </c>
      <c r="H1485" s="0" t="n">
        <f aca="false">(D1485+E1485)/2</f>
        <v>965</v>
      </c>
      <c r="I1485" s="0" t="n">
        <f aca="false">H1485*G1485/1000000</f>
        <v>763.508</v>
      </c>
      <c r="P1485" s="0" t="n">
        <f aca="false">IF(F1485&gt;C1485,1,0)</f>
        <v>1</v>
      </c>
    </row>
    <row r="1486" customFormat="false" ht="13.8" hidden="false" customHeight="false" outlineLevel="0" collapsed="false">
      <c r="A1486" s="0" t="s">
        <v>1550</v>
      </c>
      <c r="B1486" s="1" t="s">
        <v>1536</v>
      </c>
      <c r="C1486" s="1" t="n">
        <v>880</v>
      </c>
      <c r="D1486" s="1" t="n">
        <v>945</v>
      </c>
      <c r="E1486" s="1" t="n">
        <v>830</v>
      </c>
      <c r="F1486" s="1" t="n">
        <v>920</v>
      </c>
      <c r="G1486" s="1" t="n">
        <v>410300</v>
      </c>
      <c r="H1486" s="0" t="n">
        <f aca="false">(D1486+E1486)/2</f>
        <v>887.5</v>
      </c>
      <c r="I1486" s="0" t="n">
        <f aca="false">H1486*G1486/1000000</f>
        <v>364.14125</v>
      </c>
      <c r="P1486" s="0" t="n">
        <f aca="false">IF(F1486&gt;C1486,1,0)</f>
        <v>1</v>
      </c>
    </row>
    <row r="1487" customFormat="false" ht="13.8" hidden="false" customHeight="false" outlineLevel="0" collapsed="false">
      <c r="A1487" s="0" t="s">
        <v>1551</v>
      </c>
      <c r="B1487" s="1" t="s">
        <v>1536</v>
      </c>
      <c r="C1487" s="1" t="n">
        <v>800</v>
      </c>
      <c r="D1487" s="1" t="n">
        <v>870</v>
      </c>
      <c r="E1487" s="1" t="n">
        <v>795</v>
      </c>
      <c r="F1487" s="1" t="n">
        <v>840</v>
      </c>
      <c r="G1487" s="1" t="n">
        <v>342200</v>
      </c>
      <c r="H1487" s="0" t="n">
        <f aca="false">(D1487+E1487)/2</f>
        <v>832.5</v>
      </c>
      <c r="I1487" s="0" t="n">
        <f aca="false">H1487*G1487/1000000</f>
        <v>284.8815</v>
      </c>
      <c r="P1487" s="0" t="n">
        <f aca="false">IF(F1487&gt;C1487,1,0)</f>
        <v>1</v>
      </c>
    </row>
    <row r="1488" customFormat="false" ht="13.8" hidden="false" customHeight="false" outlineLevel="0" collapsed="false">
      <c r="A1488" s="0" t="s">
        <v>1552</v>
      </c>
      <c r="B1488" s="1" t="s">
        <v>1536</v>
      </c>
      <c r="C1488" s="1" t="n">
        <v>805</v>
      </c>
      <c r="D1488" s="1" t="n">
        <v>805</v>
      </c>
      <c r="E1488" s="1" t="n">
        <v>795</v>
      </c>
      <c r="F1488" s="1" t="n">
        <v>795</v>
      </c>
      <c r="G1488" s="1" t="n">
        <v>783600</v>
      </c>
      <c r="H1488" s="0" t="n">
        <f aca="false">(D1488+E1488)/2</f>
        <v>800</v>
      </c>
      <c r="I1488" s="0" t="n">
        <f aca="false">H1488*G1488/1000000</f>
        <v>626.88</v>
      </c>
      <c r="P1488" s="0" t="n">
        <f aca="false">IF(F1488&gt;C1488,1,0)</f>
        <v>0</v>
      </c>
    </row>
    <row r="1489" customFormat="false" ht="13.8" hidden="false" customHeight="false" outlineLevel="0" collapsed="false">
      <c r="A1489" s="0" t="s">
        <v>1553</v>
      </c>
      <c r="B1489" s="1" t="s">
        <v>1536</v>
      </c>
      <c r="C1489" s="1" t="n">
        <v>800</v>
      </c>
      <c r="D1489" s="1" t="n">
        <v>805</v>
      </c>
      <c r="E1489" s="1" t="n">
        <v>795</v>
      </c>
      <c r="F1489" s="1" t="n">
        <v>800</v>
      </c>
      <c r="G1489" s="1" t="n">
        <v>420200</v>
      </c>
      <c r="H1489" s="0" t="n">
        <f aca="false">(D1489+E1489)/2</f>
        <v>800</v>
      </c>
      <c r="I1489" s="0" t="n">
        <f aca="false">H1489*G1489/1000000</f>
        <v>336.16</v>
      </c>
      <c r="P1489" s="0" t="n">
        <f aca="false">IF(F1489&gt;C1489,1,0)</f>
        <v>0</v>
      </c>
    </row>
    <row r="1490" customFormat="false" ht="13.8" hidden="false" customHeight="false" outlineLevel="0" collapsed="false">
      <c r="A1490" s="0" t="s">
        <v>1554</v>
      </c>
      <c r="B1490" s="1" t="s">
        <v>1536</v>
      </c>
      <c r="C1490" s="1" t="n">
        <v>800</v>
      </c>
      <c r="D1490" s="1" t="n">
        <v>810</v>
      </c>
      <c r="E1490" s="1" t="n">
        <v>795</v>
      </c>
      <c r="F1490" s="1" t="n">
        <v>810</v>
      </c>
      <c r="G1490" s="1" t="n">
        <v>395200</v>
      </c>
      <c r="H1490" s="0" t="n">
        <f aca="false">(D1490+E1490)/2</f>
        <v>802.5</v>
      </c>
      <c r="I1490" s="0" t="n">
        <f aca="false">H1490*G1490/1000000</f>
        <v>317.148</v>
      </c>
      <c r="P1490" s="0" t="n">
        <f aca="false">IF(F1490&gt;C1490,1,0)</f>
        <v>1</v>
      </c>
    </row>
    <row r="1491" customFormat="false" ht="13.8" hidden="false" customHeight="false" outlineLevel="0" collapsed="false">
      <c r="A1491" s="0" t="s">
        <v>1555</v>
      </c>
      <c r="B1491" s="1" t="s">
        <v>1536</v>
      </c>
      <c r="C1491" s="1" t="n">
        <v>805</v>
      </c>
      <c r="D1491" s="1" t="n">
        <v>805</v>
      </c>
      <c r="E1491" s="1" t="n">
        <v>795</v>
      </c>
      <c r="F1491" s="1" t="n">
        <v>795</v>
      </c>
      <c r="G1491" s="1" t="n">
        <v>205800</v>
      </c>
      <c r="H1491" s="0" t="n">
        <f aca="false">(D1491+E1491)/2</f>
        <v>800</v>
      </c>
      <c r="I1491" s="0" t="n">
        <f aca="false">H1491*G1491/1000000</f>
        <v>164.64</v>
      </c>
      <c r="P1491" s="0" t="n">
        <f aca="false">IF(F1491&gt;C1491,1,0)</f>
        <v>0</v>
      </c>
    </row>
    <row r="1492" customFormat="false" ht="13.8" hidden="false" customHeight="false" outlineLevel="0" collapsed="false">
      <c r="A1492" s="0" t="s">
        <v>1556</v>
      </c>
      <c r="B1492" s="1" t="s">
        <v>1536</v>
      </c>
      <c r="C1492" s="1" t="n">
        <v>815</v>
      </c>
      <c r="D1492" s="1" t="n">
        <v>820</v>
      </c>
      <c r="E1492" s="1" t="n">
        <v>795</v>
      </c>
      <c r="F1492" s="1" t="n">
        <v>820</v>
      </c>
      <c r="G1492" s="1" t="n">
        <v>312700</v>
      </c>
      <c r="H1492" s="0" t="n">
        <f aca="false">(D1492+E1492)/2</f>
        <v>807.5</v>
      </c>
      <c r="I1492" s="0" t="n">
        <f aca="false">H1492*G1492/1000000</f>
        <v>252.50525</v>
      </c>
      <c r="P1492" s="0" t="n">
        <f aca="false">IF(F1492&gt;C1492,1,0)</f>
        <v>1</v>
      </c>
    </row>
    <row r="1493" customFormat="false" ht="13.8" hidden="false" customHeight="false" outlineLevel="0" collapsed="false">
      <c r="A1493" s="0" t="s">
        <v>1557</v>
      </c>
      <c r="B1493" s="1" t="s">
        <v>1536</v>
      </c>
      <c r="C1493" s="1" t="n">
        <v>800</v>
      </c>
      <c r="D1493" s="1" t="n">
        <v>815</v>
      </c>
      <c r="E1493" s="1" t="n">
        <v>795</v>
      </c>
      <c r="F1493" s="1" t="n">
        <v>815</v>
      </c>
      <c r="G1493" s="1" t="n">
        <v>252700</v>
      </c>
      <c r="H1493" s="0" t="n">
        <f aca="false">(D1493+E1493)/2</f>
        <v>805</v>
      </c>
      <c r="I1493" s="0" t="n">
        <f aca="false">H1493*G1493/1000000</f>
        <v>203.4235</v>
      </c>
      <c r="P1493" s="0" t="n">
        <f aca="false">IF(F1493&gt;C1493,1,0)</f>
        <v>1</v>
      </c>
    </row>
    <row r="1494" customFormat="false" ht="13.8" hidden="false" customHeight="false" outlineLevel="0" collapsed="false">
      <c r="A1494" s="0" t="s">
        <v>1558</v>
      </c>
      <c r="B1494" s="1" t="s">
        <v>1536</v>
      </c>
      <c r="C1494" s="1" t="n">
        <v>800</v>
      </c>
      <c r="D1494" s="1" t="n">
        <v>815</v>
      </c>
      <c r="E1494" s="1" t="n">
        <v>795</v>
      </c>
      <c r="F1494" s="1" t="n">
        <v>815</v>
      </c>
      <c r="G1494" s="1" t="n">
        <v>430200</v>
      </c>
      <c r="H1494" s="0" t="n">
        <f aca="false">(D1494+E1494)/2</f>
        <v>805</v>
      </c>
      <c r="I1494" s="0" t="n">
        <f aca="false">H1494*G1494/1000000</f>
        <v>346.311</v>
      </c>
      <c r="P1494" s="0" t="n">
        <f aca="false">IF(F1494&gt;C1494,1,0)</f>
        <v>1</v>
      </c>
    </row>
    <row r="1495" customFormat="false" ht="13.8" hidden="false" customHeight="false" outlineLevel="0" collapsed="false">
      <c r="A1495" s="0" t="s">
        <v>1559</v>
      </c>
      <c r="B1495" s="1" t="s">
        <v>1536</v>
      </c>
      <c r="C1495" s="1" t="n">
        <v>795</v>
      </c>
      <c r="D1495" s="1" t="n">
        <v>795</v>
      </c>
      <c r="E1495" s="1" t="n">
        <v>780</v>
      </c>
      <c r="F1495" s="1" t="n">
        <v>795</v>
      </c>
      <c r="G1495" s="1" t="n">
        <v>372000</v>
      </c>
      <c r="H1495" s="0" t="n">
        <f aca="false">(D1495+E1495)/2</f>
        <v>787.5</v>
      </c>
      <c r="I1495" s="0" t="n">
        <f aca="false">H1495*G1495/1000000</f>
        <v>292.95</v>
      </c>
      <c r="P1495" s="0" t="n">
        <f aca="false">IF(F1495&gt;C1495,1,0)</f>
        <v>0</v>
      </c>
    </row>
    <row r="1496" customFormat="false" ht="13.8" hidden="false" customHeight="false" outlineLevel="0" collapsed="false">
      <c r="A1496" s="0" t="s">
        <v>1560</v>
      </c>
      <c r="B1496" s="1" t="s">
        <v>1536</v>
      </c>
      <c r="C1496" s="1" t="n">
        <v>810</v>
      </c>
      <c r="D1496" s="1" t="n">
        <v>810</v>
      </c>
      <c r="E1496" s="1" t="n">
        <v>785</v>
      </c>
      <c r="F1496" s="1" t="n">
        <v>795</v>
      </c>
      <c r="G1496" s="1" t="n">
        <v>331100</v>
      </c>
      <c r="H1496" s="0" t="n">
        <f aca="false">(D1496+E1496)/2</f>
        <v>797.5</v>
      </c>
      <c r="I1496" s="0" t="n">
        <f aca="false">H1496*G1496/1000000</f>
        <v>264.05225</v>
      </c>
      <c r="P1496" s="0" t="n">
        <f aca="false">IF(F1496&gt;C1496,1,0)</f>
        <v>0</v>
      </c>
    </row>
    <row r="1497" customFormat="false" ht="13.8" hidden="false" customHeight="false" outlineLevel="0" collapsed="false">
      <c r="A1497" s="0" t="s">
        <v>1561</v>
      </c>
      <c r="B1497" s="1" t="s">
        <v>1536</v>
      </c>
      <c r="C1497" s="1" t="n">
        <v>800</v>
      </c>
      <c r="D1497" s="1" t="n">
        <v>805</v>
      </c>
      <c r="E1497" s="1" t="n">
        <v>785</v>
      </c>
      <c r="F1497" s="1" t="n">
        <v>800</v>
      </c>
      <c r="G1497" s="1" t="n">
        <v>417000</v>
      </c>
      <c r="H1497" s="0" t="n">
        <f aca="false">(D1497+E1497)/2</f>
        <v>795</v>
      </c>
      <c r="I1497" s="0" t="n">
        <f aca="false">H1497*G1497/1000000</f>
        <v>331.515</v>
      </c>
      <c r="P1497" s="0" t="n">
        <f aca="false">IF(F1497&gt;C1497,1,0)</f>
        <v>0</v>
      </c>
    </row>
    <row r="1498" customFormat="false" ht="13.8" hidden="false" customHeight="false" outlineLevel="0" collapsed="false">
      <c r="A1498" s="0" t="s">
        <v>1562</v>
      </c>
      <c r="B1498" s="1" t="s">
        <v>1536</v>
      </c>
      <c r="C1498" s="1" t="n">
        <v>800</v>
      </c>
      <c r="D1498" s="1" t="n">
        <v>805</v>
      </c>
      <c r="E1498" s="1" t="n">
        <v>790</v>
      </c>
      <c r="F1498" s="1" t="n">
        <v>795</v>
      </c>
      <c r="G1498" s="1" t="n">
        <v>486300</v>
      </c>
      <c r="H1498" s="0" t="n">
        <f aca="false">(D1498+E1498)/2</f>
        <v>797.5</v>
      </c>
      <c r="I1498" s="0" t="n">
        <f aca="false">H1498*G1498/1000000</f>
        <v>387.82425</v>
      </c>
      <c r="P1498" s="0" t="n">
        <f aca="false">IF(F1498&gt;C1498,1,0)</f>
        <v>0</v>
      </c>
    </row>
    <row r="1499" customFormat="false" ht="13.8" hidden="false" customHeight="false" outlineLevel="0" collapsed="false">
      <c r="A1499" s="0" t="s">
        <v>1563</v>
      </c>
      <c r="B1499" s="1" t="s">
        <v>1536</v>
      </c>
      <c r="C1499" s="1" t="n">
        <v>800</v>
      </c>
      <c r="D1499" s="1" t="n">
        <v>805</v>
      </c>
      <c r="E1499" s="1" t="n">
        <v>795</v>
      </c>
      <c r="F1499" s="1" t="n">
        <v>795</v>
      </c>
      <c r="G1499" s="1" t="n">
        <v>342800</v>
      </c>
      <c r="H1499" s="0" t="n">
        <f aca="false">(D1499+E1499)/2</f>
        <v>800</v>
      </c>
      <c r="I1499" s="0" t="n">
        <f aca="false">H1499*G1499/1000000</f>
        <v>274.24</v>
      </c>
      <c r="P1499" s="0" t="n">
        <f aca="false">IF(F1499&gt;C1499,1,0)</f>
        <v>0</v>
      </c>
    </row>
    <row r="1500" customFormat="false" ht="13.8" hidden="false" customHeight="false" outlineLevel="0" collapsed="false">
      <c r="A1500" s="0" t="s">
        <v>1564</v>
      </c>
      <c r="B1500" s="1" t="s">
        <v>1536</v>
      </c>
      <c r="C1500" s="1" t="n">
        <v>800</v>
      </c>
      <c r="D1500" s="1" t="n">
        <v>810</v>
      </c>
      <c r="E1500" s="1" t="n">
        <v>795</v>
      </c>
      <c r="F1500" s="1" t="n">
        <v>795</v>
      </c>
      <c r="G1500" s="1" t="n">
        <v>408900</v>
      </c>
      <c r="H1500" s="0" t="n">
        <f aca="false">(D1500+E1500)/2</f>
        <v>802.5</v>
      </c>
      <c r="I1500" s="0" t="n">
        <f aca="false">H1500*G1500/1000000</f>
        <v>328.14225</v>
      </c>
      <c r="P1500" s="0" t="n">
        <f aca="false">IF(F1500&gt;C1500,1,0)</f>
        <v>0</v>
      </c>
    </row>
    <row r="1501" customFormat="false" ht="13.8" hidden="false" customHeight="false" outlineLevel="0" collapsed="false">
      <c r="A1501" s="0" t="s">
        <v>1565</v>
      </c>
      <c r="B1501" s="1" t="s">
        <v>1536</v>
      </c>
      <c r="C1501" s="1" t="n">
        <v>790</v>
      </c>
      <c r="D1501" s="1" t="n">
        <v>805</v>
      </c>
      <c r="E1501" s="1" t="n">
        <v>785</v>
      </c>
      <c r="F1501" s="1" t="n">
        <v>795</v>
      </c>
      <c r="G1501" s="1" t="n">
        <v>230300</v>
      </c>
      <c r="H1501" s="0" t="n">
        <f aca="false">(D1501+E1501)/2</f>
        <v>795</v>
      </c>
      <c r="I1501" s="0" t="n">
        <f aca="false">H1501*G1501/1000000</f>
        <v>183.0885</v>
      </c>
      <c r="P1501" s="0" t="n">
        <f aca="false">IF(F1501&gt;C1501,1,0)</f>
        <v>1</v>
      </c>
    </row>
    <row r="1502" customFormat="false" ht="13.8" hidden="false" customHeight="false" outlineLevel="0" collapsed="false">
      <c r="A1502" s="0" t="s">
        <v>1566</v>
      </c>
      <c r="B1502" s="1" t="s">
        <v>1567</v>
      </c>
      <c r="C1502" s="1" t="n">
        <v>270</v>
      </c>
      <c r="D1502" s="1" t="n">
        <v>334</v>
      </c>
      <c r="E1502" s="1" t="n">
        <v>270</v>
      </c>
      <c r="F1502" s="1" t="n">
        <v>334</v>
      </c>
      <c r="G1502" s="1" t="n">
        <v>1642900</v>
      </c>
      <c r="H1502" s="0" t="n">
        <f aca="false">(D1502+E1502)/2</f>
        <v>302</v>
      </c>
      <c r="I1502" s="0" t="n">
        <f aca="false">H1502*G1502/1000000</f>
        <v>496.1558</v>
      </c>
      <c r="J1502" s="0" t="n">
        <f aca="false">SUM(I1502:I1531)</f>
        <v>1428.7142</v>
      </c>
      <c r="K1502" s="0" t="n">
        <f aca="false">AVERAGE(I1502:I1531)</f>
        <v>47.6238066666667</v>
      </c>
      <c r="L1502" s="0" t="n">
        <f aca="false">AVERAGE(G1502:G1531)</f>
        <v>169816.666666667</v>
      </c>
      <c r="M1502" s="0" t="n">
        <f aca="false">_xlfn.STDEV.S(G1502:G1531)/L1502</f>
        <v>1.68667184560983</v>
      </c>
      <c r="N1502" s="0" t="n">
        <f aca="false">MIN(I1502:I1531)</f>
        <v>1.7202</v>
      </c>
      <c r="O1502" s="0" t="n">
        <f aca="false">MAX(I1502:I1531)</f>
        <v>496.1558</v>
      </c>
      <c r="P1502" s="0" t="n">
        <f aca="false">IF(F1502&gt;C1502,1,0)</f>
        <v>1</v>
      </c>
      <c r="Q1502" s="0" t="n">
        <f aca="false">SUM(P1502:P1531)</f>
        <v>9</v>
      </c>
    </row>
    <row r="1503" customFormat="false" ht="13.8" hidden="false" customHeight="false" outlineLevel="0" collapsed="false">
      <c r="A1503" s="0" t="s">
        <v>1568</v>
      </c>
      <c r="B1503" s="1" t="s">
        <v>1567</v>
      </c>
      <c r="C1503" s="1" t="n">
        <v>272</v>
      </c>
      <c r="D1503" s="1" t="n">
        <v>274</v>
      </c>
      <c r="E1503" s="1" t="n">
        <v>266</v>
      </c>
      <c r="F1503" s="1" t="n">
        <v>268</v>
      </c>
      <c r="G1503" s="1" t="n">
        <v>166100</v>
      </c>
      <c r="H1503" s="0" t="n">
        <f aca="false">(D1503+E1503)/2</f>
        <v>270</v>
      </c>
      <c r="I1503" s="0" t="n">
        <f aca="false">H1503*G1503/1000000</f>
        <v>44.847</v>
      </c>
      <c r="P1503" s="0" t="n">
        <f aca="false">IF(F1503&gt;C1503,1,0)</f>
        <v>0</v>
      </c>
    </row>
    <row r="1504" customFormat="false" ht="13.8" hidden="false" customHeight="false" outlineLevel="0" collapsed="false">
      <c r="A1504" s="0" t="s">
        <v>1569</v>
      </c>
      <c r="B1504" s="1" t="s">
        <v>1567</v>
      </c>
      <c r="C1504" s="1" t="n">
        <v>272</v>
      </c>
      <c r="D1504" s="1" t="n">
        <v>280</v>
      </c>
      <c r="E1504" s="1" t="n">
        <v>270</v>
      </c>
      <c r="F1504" s="1" t="n">
        <v>270</v>
      </c>
      <c r="G1504" s="1" t="n">
        <v>156200</v>
      </c>
      <c r="H1504" s="0" t="n">
        <f aca="false">(D1504+E1504)/2</f>
        <v>275</v>
      </c>
      <c r="I1504" s="0" t="n">
        <f aca="false">H1504*G1504/1000000</f>
        <v>42.955</v>
      </c>
      <c r="P1504" s="0" t="n">
        <f aca="false">IF(F1504&gt;C1504,1,0)</f>
        <v>0</v>
      </c>
    </row>
    <row r="1505" customFormat="false" ht="13.8" hidden="false" customHeight="false" outlineLevel="0" collapsed="false">
      <c r="A1505" s="0" t="s">
        <v>1570</v>
      </c>
      <c r="B1505" s="1" t="s">
        <v>1567</v>
      </c>
      <c r="C1505" s="1" t="n">
        <v>270</v>
      </c>
      <c r="D1505" s="1" t="n">
        <v>276</v>
      </c>
      <c r="E1505" s="1" t="n">
        <v>268</v>
      </c>
      <c r="F1505" s="1" t="n">
        <v>270</v>
      </c>
      <c r="G1505" s="1" t="n">
        <v>76800</v>
      </c>
      <c r="H1505" s="0" t="n">
        <f aca="false">(D1505+E1505)/2</f>
        <v>272</v>
      </c>
      <c r="I1505" s="0" t="n">
        <f aca="false">H1505*G1505/1000000</f>
        <v>20.8896</v>
      </c>
      <c r="P1505" s="0" t="n">
        <f aca="false">IF(F1505&gt;C1505,1,0)</f>
        <v>0</v>
      </c>
    </row>
    <row r="1506" customFormat="false" ht="13.8" hidden="false" customHeight="false" outlineLevel="0" collapsed="false">
      <c r="A1506" s="0" t="s">
        <v>1571</v>
      </c>
      <c r="B1506" s="1" t="s">
        <v>1567</v>
      </c>
      <c r="C1506" s="1" t="n">
        <v>274</v>
      </c>
      <c r="D1506" s="1" t="n">
        <v>276</v>
      </c>
      <c r="E1506" s="1" t="n">
        <v>270</v>
      </c>
      <c r="F1506" s="1" t="n">
        <v>270</v>
      </c>
      <c r="G1506" s="1" t="n">
        <v>97600</v>
      </c>
      <c r="H1506" s="0" t="n">
        <f aca="false">(D1506+E1506)/2</f>
        <v>273</v>
      </c>
      <c r="I1506" s="0" t="n">
        <f aca="false">H1506*G1506/1000000</f>
        <v>26.6448</v>
      </c>
      <c r="P1506" s="0" t="n">
        <f aca="false">IF(F1506&gt;C1506,1,0)</f>
        <v>0</v>
      </c>
    </row>
    <row r="1507" customFormat="false" ht="13.8" hidden="false" customHeight="false" outlineLevel="0" collapsed="false">
      <c r="A1507" s="0" t="s">
        <v>1572</v>
      </c>
      <c r="B1507" s="1" t="s">
        <v>1567</v>
      </c>
      <c r="C1507" s="1" t="n">
        <v>272</v>
      </c>
      <c r="D1507" s="1" t="n">
        <v>274</v>
      </c>
      <c r="E1507" s="1" t="n">
        <v>266</v>
      </c>
      <c r="F1507" s="1" t="n">
        <v>270</v>
      </c>
      <c r="G1507" s="1" t="n">
        <v>88500</v>
      </c>
      <c r="H1507" s="0" t="n">
        <f aca="false">(D1507+E1507)/2</f>
        <v>270</v>
      </c>
      <c r="I1507" s="0" t="n">
        <f aca="false">H1507*G1507/1000000</f>
        <v>23.895</v>
      </c>
      <c r="P1507" s="0" t="n">
        <f aca="false">IF(F1507&gt;C1507,1,0)</f>
        <v>0</v>
      </c>
    </row>
    <row r="1508" customFormat="false" ht="13.8" hidden="false" customHeight="false" outlineLevel="0" collapsed="false">
      <c r="A1508" s="0" t="s">
        <v>1573</v>
      </c>
      <c r="B1508" s="1" t="s">
        <v>1567</v>
      </c>
      <c r="C1508" s="1" t="n">
        <v>274</v>
      </c>
      <c r="D1508" s="1" t="n">
        <v>276</v>
      </c>
      <c r="E1508" s="1" t="n">
        <v>270</v>
      </c>
      <c r="F1508" s="1" t="n">
        <v>272</v>
      </c>
      <c r="G1508" s="1" t="n">
        <v>104800</v>
      </c>
      <c r="H1508" s="0" t="n">
        <f aca="false">(D1508+E1508)/2</f>
        <v>273</v>
      </c>
      <c r="I1508" s="0" t="n">
        <f aca="false">H1508*G1508/1000000</f>
        <v>28.6104</v>
      </c>
      <c r="P1508" s="0" t="n">
        <f aca="false">IF(F1508&gt;C1508,1,0)</f>
        <v>0</v>
      </c>
    </row>
    <row r="1509" customFormat="false" ht="13.8" hidden="false" customHeight="false" outlineLevel="0" collapsed="false">
      <c r="A1509" s="0" t="s">
        <v>1574</v>
      </c>
      <c r="B1509" s="1" t="s">
        <v>1567</v>
      </c>
      <c r="C1509" s="1" t="n">
        <v>262</v>
      </c>
      <c r="D1509" s="1" t="n">
        <v>280</v>
      </c>
      <c r="E1509" s="1" t="n">
        <v>262</v>
      </c>
      <c r="F1509" s="1" t="n">
        <v>272</v>
      </c>
      <c r="G1509" s="1" t="n">
        <v>241100</v>
      </c>
      <c r="H1509" s="0" t="n">
        <f aca="false">(D1509+E1509)/2</f>
        <v>271</v>
      </c>
      <c r="I1509" s="0" t="n">
        <f aca="false">H1509*G1509/1000000</f>
        <v>65.3381</v>
      </c>
      <c r="P1509" s="0" t="n">
        <f aca="false">IF(F1509&gt;C1509,1,0)</f>
        <v>1</v>
      </c>
    </row>
    <row r="1510" customFormat="false" ht="13.8" hidden="false" customHeight="false" outlineLevel="0" collapsed="false">
      <c r="A1510" s="0" t="s">
        <v>1575</v>
      </c>
      <c r="B1510" s="1" t="s">
        <v>1567</v>
      </c>
      <c r="C1510" s="1" t="n">
        <v>270</v>
      </c>
      <c r="D1510" s="1" t="n">
        <v>272</v>
      </c>
      <c r="E1510" s="1" t="n">
        <v>260</v>
      </c>
      <c r="F1510" s="1" t="n">
        <v>260</v>
      </c>
      <c r="G1510" s="1" t="n">
        <v>125000</v>
      </c>
      <c r="H1510" s="0" t="n">
        <f aca="false">(D1510+E1510)/2</f>
        <v>266</v>
      </c>
      <c r="I1510" s="0" t="n">
        <f aca="false">H1510*G1510/1000000</f>
        <v>33.25</v>
      </c>
      <c r="P1510" s="0" t="n">
        <f aca="false">IF(F1510&gt;C1510,1,0)</f>
        <v>0</v>
      </c>
    </row>
    <row r="1511" customFormat="false" ht="13.8" hidden="false" customHeight="false" outlineLevel="0" collapsed="false">
      <c r="A1511" s="0" t="s">
        <v>1576</v>
      </c>
      <c r="B1511" s="1" t="s">
        <v>1567</v>
      </c>
      <c r="C1511" s="1" t="n">
        <v>264</v>
      </c>
      <c r="D1511" s="1" t="n">
        <v>270</v>
      </c>
      <c r="E1511" s="1" t="n">
        <v>260</v>
      </c>
      <c r="F1511" s="1" t="n">
        <v>266</v>
      </c>
      <c r="G1511" s="1" t="n">
        <v>131500</v>
      </c>
      <c r="H1511" s="0" t="n">
        <f aca="false">(D1511+E1511)/2</f>
        <v>265</v>
      </c>
      <c r="I1511" s="0" t="n">
        <f aca="false">H1511*G1511/1000000</f>
        <v>34.8475</v>
      </c>
      <c r="P1511" s="0" t="n">
        <f aca="false">IF(F1511&gt;C1511,1,0)</f>
        <v>1</v>
      </c>
    </row>
    <row r="1512" customFormat="false" ht="13.8" hidden="false" customHeight="false" outlineLevel="0" collapsed="false">
      <c r="A1512" s="0" t="s">
        <v>1577</v>
      </c>
      <c r="B1512" s="1" t="s">
        <v>1567</v>
      </c>
      <c r="C1512" s="1" t="n">
        <v>258</v>
      </c>
      <c r="D1512" s="1" t="n">
        <v>264</v>
      </c>
      <c r="E1512" s="1" t="n">
        <v>256</v>
      </c>
      <c r="F1512" s="1" t="n">
        <v>258</v>
      </c>
      <c r="G1512" s="1" t="n">
        <v>308400</v>
      </c>
      <c r="H1512" s="0" t="n">
        <f aca="false">(D1512+E1512)/2</f>
        <v>260</v>
      </c>
      <c r="I1512" s="0" t="n">
        <f aca="false">H1512*G1512/1000000</f>
        <v>80.184</v>
      </c>
      <c r="P1512" s="0" t="n">
        <f aca="false">IF(F1512&gt;C1512,1,0)</f>
        <v>0</v>
      </c>
    </row>
    <row r="1513" customFormat="false" ht="13.8" hidden="false" customHeight="false" outlineLevel="0" collapsed="false">
      <c r="A1513" s="0" t="s">
        <v>1578</v>
      </c>
      <c r="B1513" s="1" t="s">
        <v>1567</v>
      </c>
      <c r="C1513" s="1" t="n">
        <v>258</v>
      </c>
      <c r="D1513" s="1" t="n">
        <v>258</v>
      </c>
      <c r="E1513" s="1" t="n">
        <v>256</v>
      </c>
      <c r="F1513" s="1" t="n">
        <v>258</v>
      </c>
      <c r="G1513" s="1" t="n">
        <v>61800</v>
      </c>
      <c r="H1513" s="0" t="n">
        <f aca="false">(D1513+E1513)/2</f>
        <v>257</v>
      </c>
      <c r="I1513" s="0" t="n">
        <f aca="false">H1513*G1513/1000000</f>
        <v>15.8826</v>
      </c>
      <c r="P1513" s="0" t="n">
        <f aca="false">IF(F1513&gt;C1513,1,0)</f>
        <v>0</v>
      </c>
    </row>
    <row r="1514" customFormat="false" ht="13.8" hidden="false" customHeight="false" outlineLevel="0" collapsed="false">
      <c r="A1514" s="0" t="s">
        <v>1579</v>
      </c>
      <c r="B1514" s="1" t="s">
        <v>1567</v>
      </c>
      <c r="C1514" s="1" t="n">
        <v>266</v>
      </c>
      <c r="D1514" s="1" t="n">
        <v>270</v>
      </c>
      <c r="E1514" s="1" t="n">
        <v>242</v>
      </c>
      <c r="F1514" s="1" t="n">
        <v>258</v>
      </c>
      <c r="G1514" s="1" t="n">
        <v>250900</v>
      </c>
      <c r="H1514" s="0" t="n">
        <f aca="false">(D1514+E1514)/2</f>
        <v>256</v>
      </c>
      <c r="I1514" s="0" t="n">
        <f aca="false">H1514*G1514/1000000</f>
        <v>64.2304</v>
      </c>
      <c r="P1514" s="0" t="n">
        <f aca="false">IF(F1514&gt;C1514,1,0)</f>
        <v>0</v>
      </c>
    </row>
    <row r="1515" customFormat="false" ht="13.8" hidden="false" customHeight="false" outlineLevel="0" collapsed="false">
      <c r="A1515" s="0" t="s">
        <v>1580</v>
      </c>
      <c r="B1515" s="1" t="s">
        <v>1567</v>
      </c>
      <c r="C1515" s="1" t="n">
        <v>274</v>
      </c>
      <c r="D1515" s="1" t="n">
        <v>276</v>
      </c>
      <c r="E1515" s="1" t="n">
        <v>268</v>
      </c>
      <c r="F1515" s="1" t="n">
        <v>270</v>
      </c>
      <c r="G1515" s="1" t="n">
        <v>87300</v>
      </c>
      <c r="H1515" s="0" t="n">
        <f aca="false">(D1515+E1515)/2</f>
        <v>272</v>
      </c>
      <c r="I1515" s="0" t="n">
        <f aca="false">H1515*G1515/1000000</f>
        <v>23.7456</v>
      </c>
      <c r="P1515" s="0" t="n">
        <f aca="false">IF(F1515&gt;C1515,1,0)</f>
        <v>0</v>
      </c>
    </row>
    <row r="1516" customFormat="false" ht="13.8" hidden="false" customHeight="false" outlineLevel="0" collapsed="false">
      <c r="A1516" s="0" t="s">
        <v>1581</v>
      </c>
      <c r="B1516" s="1" t="s">
        <v>1567</v>
      </c>
      <c r="C1516" s="1" t="n">
        <v>270</v>
      </c>
      <c r="D1516" s="1" t="n">
        <v>274</v>
      </c>
      <c r="E1516" s="1" t="n">
        <v>268</v>
      </c>
      <c r="F1516" s="1" t="n">
        <v>274</v>
      </c>
      <c r="G1516" s="1" t="n">
        <v>185700</v>
      </c>
      <c r="H1516" s="0" t="n">
        <f aca="false">(D1516+E1516)/2</f>
        <v>271</v>
      </c>
      <c r="I1516" s="0" t="n">
        <f aca="false">H1516*G1516/1000000</f>
        <v>50.3247</v>
      </c>
      <c r="P1516" s="0" t="n">
        <f aca="false">IF(F1516&gt;C1516,1,0)</f>
        <v>1</v>
      </c>
    </row>
    <row r="1517" customFormat="false" ht="13.8" hidden="false" customHeight="false" outlineLevel="0" collapsed="false">
      <c r="A1517" s="0" t="s">
        <v>1582</v>
      </c>
      <c r="B1517" s="1" t="s">
        <v>1567</v>
      </c>
      <c r="C1517" s="1" t="n">
        <v>280</v>
      </c>
      <c r="D1517" s="1" t="n">
        <v>280</v>
      </c>
      <c r="E1517" s="1" t="n">
        <v>266</v>
      </c>
      <c r="F1517" s="1" t="n">
        <v>270</v>
      </c>
      <c r="G1517" s="1" t="n">
        <v>58900</v>
      </c>
      <c r="H1517" s="0" t="n">
        <f aca="false">(D1517+E1517)/2</f>
        <v>273</v>
      </c>
      <c r="I1517" s="0" t="n">
        <f aca="false">H1517*G1517/1000000</f>
        <v>16.0797</v>
      </c>
      <c r="P1517" s="0" t="n">
        <f aca="false">IF(F1517&gt;C1517,1,0)</f>
        <v>0</v>
      </c>
    </row>
    <row r="1518" customFormat="false" ht="13.8" hidden="false" customHeight="false" outlineLevel="0" collapsed="false">
      <c r="A1518" s="0" t="s">
        <v>1583</v>
      </c>
      <c r="B1518" s="1" t="s">
        <v>1567</v>
      </c>
      <c r="C1518" s="1" t="n">
        <v>278</v>
      </c>
      <c r="D1518" s="1" t="n">
        <v>280</v>
      </c>
      <c r="E1518" s="1" t="n">
        <v>270</v>
      </c>
      <c r="F1518" s="1" t="n">
        <v>280</v>
      </c>
      <c r="G1518" s="1" t="n">
        <v>106200</v>
      </c>
      <c r="H1518" s="0" t="n">
        <f aca="false">(D1518+E1518)/2</f>
        <v>275</v>
      </c>
      <c r="I1518" s="0" t="n">
        <f aca="false">H1518*G1518/1000000</f>
        <v>29.205</v>
      </c>
      <c r="P1518" s="0" t="n">
        <f aca="false">IF(F1518&gt;C1518,1,0)</f>
        <v>1</v>
      </c>
    </row>
    <row r="1519" customFormat="false" ht="13.8" hidden="false" customHeight="false" outlineLevel="0" collapsed="false">
      <c r="A1519" s="0" t="s">
        <v>1584</v>
      </c>
      <c r="B1519" s="1" t="s">
        <v>1567</v>
      </c>
      <c r="C1519" s="1" t="n">
        <v>282</v>
      </c>
      <c r="D1519" s="1" t="n">
        <v>282</v>
      </c>
      <c r="E1519" s="1" t="n">
        <v>274</v>
      </c>
      <c r="F1519" s="1" t="n">
        <v>278</v>
      </c>
      <c r="G1519" s="1" t="n">
        <v>200700</v>
      </c>
      <c r="H1519" s="0" t="n">
        <f aca="false">(D1519+E1519)/2</f>
        <v>278</v>
      </c>
      <c r="I1519" s="0" t="n">
        <f aca="false">H1519*G1519/1000000</f>
        <v>55.7946</v>
      </c>
      <c r="P1519" s="0" t="n">
        <f aca="false">IF(F1519&gt;C1519,1,0)</f>
        <v>0</v>
      </c>
    </row>
    <row r="1520" customFormat="false" ht="13.8" hidden="false" customHeight="false" outlineLevel="0" collapsed="false">
      <c r="A1520" s="0" t="s">
        <v>1585</v>
      </c>
      <c r="B1520" s="1" t="s">
        <v>1567</v>
      </c>
      <c r="C1520" s="1" t="n">
        <v>282</v>
      </c>
      <c r="D1520" s="1" t="n">
        <v>286</v>
      </c>
      <c r="E1520" s="1" t="n">
        <v>280</v>
      </c>
      <c r="F1520" s="1" t="n">
        <v>282</v>
      </c>
      <c r="G1520" s="1" t="n">
        <v>92600</v>
      </c>
      <c r="H1520" s="0" t="n">
        <f aca="false">(D1520+E1520)/2</f>
        <v>283</v>
      </c>
      <c r="I1520" s="0" t="n">
        <f aca="false">H1520*G1520/1000000</f>
        <v>26.2058</v>
      </c>
      <c r="P1520" s="0" t="n">
        <f aca="false">IF(F1520&gt;C1520,1,0)</f>
        <v>0</v>
      </c>
    </row>
    <row r="1521" customFormat="false" ht="13.8" hidden="false" customHeight="false" outlineLevel="0" collapsed="false">
      <c r="A1521" s="0" t="s">
        <v>1586</v>
      </c>
      <c r="B1521" s="1" t="s">
        <v>1567</v>
      </c>
      <c r="C1521" s="1" t="n">
        <v>282</v>
      </c>
      <c r="D1521" s="1" t="n">
        <v>288</v>
      </c>
      <c r="E1521" s="1" t="n">
        <v>282</v>
      </c>
      <c r="F1521" s="1" t="n">
        <v>282</v>
      </c>
      <c r="G1521" s="1" t="n">
        <v>81300</v>
      </c>
      <c r="H1521" s="0" t="n">
        <f aca="false">(D1521+E1521)/2</f>
        <v>285</v>
      </c>
      <c r="I1521" s="0" t="n">
        <f aca="false">H1521*G1521/1000000</f>
        <v>23.1705</v>
      </c>
      <c r="P1521" s="0" t="n">
        <f aca="false">IF(F1521&gt;C1521,1,0)</f>
        <v>0</v>
      </c>
    </row>
    <row r="1522" customFormat="false" ht="13.8" hidden="false" customHeight="false" outlineLevel="0" collapsed="false">
      <c r="A1522" s="0" t="s">
        <v>1587</v>
      </c>
      <c r="B1522" s="1" t="s">
        <v>1567</v>
      </c>
      <c r="C1522" s="1" t="n">
        <v>282</v>
      </c>
      <c r="D1522" s="1" t="n">
        <v>284</v>
      </c>
      <c r="E1522" s="1" t="n">
        <v>280</v>
      </c>
      <c r="F1522" s="1" t="n">
        <v>282</v>
      </c>
      <c r="G1522" s="1" t="n">
        <v>6100</v>
      </c>
      <c r="H1522" s="0" t="n">
        <f aca="false">(D1522+E1522)/2</f>
        <v>282</v>
      </c>
      <c r="I1522" s="0" t="n">
        <f aca="false">H1522*G1522/1000000</f>
        <v>1.7202</v>
      </c>
      <c r="P1522" s="0" t="n">
        <f aca="false">IF(F1522&gt;C1522,1,0)</f>
        <v>0</v>
      </c>
    </row>
    <row r="1523" customFormat="false" ht="13.8" hidden="false" customHeight="false" outlineLevel="0" collapsed="false">
      <c r="A1523" s="0" t="s">
        <v>1588</v>
      </c>
      <c r="B1523" s="1" t="s">
        <v>1567</v>
      </c>
      <c r="C1523" s="1" t="n">
        <v>278</v>
      </c>
      <c r="D1523" s="1" t="n">
        <v>280</v>
      </c>
      <c r="E1523" s="1" t="n">
        <v>276</v>
      </c>
      <c r="F1523" s="1" t="n">
        <v>280</v>
      </c>
      <c r="G1523" s="1" t="n">
        <v>80000</v>
      </c>
      <c r="H1523" s="0" t="n">
        <f aca="false">(D1523+E1523)/2</f>
        <v>278</v>
      </c>
      <c r="I1523" s="0" t="n">
        <f aca="false">H1523*G1523/1000000</f>
        <v>22.24</v>
      </c>
      <c r="P1523" s="0" t="n">
        <f aca="false">IF(F1523&gt;C1523,1,0)</f>
        <v>1</v>
      </c>
    </row>
    <row r="1524" customFormat="false" ht="13.8" hidden="false" customHeight="false" outlineLevel="0" collapsed="false">
      <c r="A1524" s="0" t="s">
        <v>1589</v>
      </c>
      <c r="B1524" s="1" t="s">
        <v>1567</v>
      </c>
      <c r="C1524" s="1" t="n">
        <v>282</v>
      </c>
      <c r="D1524" s="1" t="n">
        <v>282</v>
      </c>
      <c r="E1524" s="1" t="n">
        <v>274</v>
      </c>
      <c r="F1524" s="1" t="n">
        <v>278</v>
      </c>
      <c r="G1524" s="1" t="n">
        <v>87600</v>
      </c>
      <c r="H1524" s="0" t="n">
        <f aca="false">(D1524+E1524)/2</f>
        <v>278</v>
      </c>
      <c r="I1524" s="0" t="n">
        <f aca="false">H1524*G1524/1000000</f>
        <v>24.3528</v>
      </c>
      <c r="P1524" s="0" t="n">
        <f aca="false">IF(F1524&gt;C1524,1,0)</f>
        <v>0</v>
      </c>
    </row>
    <row r="1525" customFormat="false" ht="13.8" hidden="false" customHeight="false" outlineLevel="0" collapsed="false">
      <c r="A1525" s="0" t="s">
        <v>1590</v>
      </c>
      <c r="B1525" s="1" t="s">
        <v>1567</v>
      </c>
      <c r="C1525" s="1" t="n">
        <v>268</v>
      </c>
      <c r="D1525" s="1" t="n">
        <v>286</v>
      </c>
      <c r="E1525" s="1" t="n">
        <v>268</v>
      </c>
      <c r="F1525" s="1" t="n">
        <v>280</v>
      </c>
      <c r="G1525" s="1" t="n">
        <v>116500</v>
      </c>
      <c r="H1525" s="0" t="n">
        <f aca="false">(D1525+E1525)/2</f>
        <v>277</v>
      </c>
      <c r="I1525" s="0" t="n">
        <f aca="false">H1525*G1525/1000000</f>
        <v>32.2705</v>
      </c>
      <c r="P1525" s="0" t="n">
        <f aca="false">IF(F1525&gt;C1525,1,0)</f>
        <v>1</v>
      </c>
    </row>
    <row r="1526" customFormat="false" ht="13.8" hidden="false" customHeight="false" outlineLevel="0" collapsed="false">
      <c r="A1526" s="0" t="s">
        <v>1591</v>
      </c>
      <c r="B1526" s="1" t="s">
        <v>1567</v>
      </c>
      <c r="C1526" s="1" t="n">
        <v>262</v>
      </c>
      <c r="D1526" s="1" t="n">
        <v>278</v>
      </c>
      <c r="E1526" s="1" t="n">
        <v>260</v>
      </c>
      <c r="F1526" s="1" t="n">
        <v>268</v>
      </c>
      <c r="G1526" s="1" t="n">
        <v>155400</v>
      </c>
      <c r="H1526" s="0" t="n">
        <f aca="false">(D1526+E1526)/2</f>
        <v>269</v>
      </c>
      <c r="I1526" s="0" t="n">
        <f aca="false">H1526*G1526/1000000</f>
        <v>41.8026</v>
      </c>
      <c r="P1526" s="0" t="n">
        <f aca="false">IF(F1526&gt;C1526,1,0)</f>
        <v>1</v>
      </c>
    </row>
    <row r="1527" customFormat="false" ht="13.8" hidden="false" customHeight="false" outlineLevel="0" collapsed="false">
      <c r="A1527" s="0" t="s">
        <v>1592</v>
      </c>
      <c r="B1527" s="1" t="s">
        <v>1567</v>
      </c>
      <c r="C1527" s="1" t="n">
        <v>270</v>
      </c>
      <c r="D1527" s="1" t="n">
        <v>276</v>
      </c>
      <c r="E1527" s="1" t="n">
        <v>262</v>
      </c>
      <c r="F1527" s="1" t="n">
        <v>262</v>
      </c>
      <c r="G1527" s="1" t="n">
        <v>113900</v>
      </c>
      <c r="H1527" s="0" t="n">
        <f aca="false">(D1527+E1527)/2</f>
        <v>269</v>
      </c>
      <c r="I1527" s="0" t="n">
        <f aca="false">H1527*G1527/1000000</f>
        <v>30.6391</v>
      </c>
      <c r="P1527" s="0" t="n">
        <f aca="false">IF(F1527&gt;C1527,1,0)</f>
        <v>0</v>
      </c>
    </row>
    <row r="1528" customFormat="false" ht="13.8" hidden="false" customHeight="false" outlineLevel="0" collapsed="false">
      <c r="A1528" s="0" t="s">
        <v>1593</v>
      </c>
      <c r="B1528" s="1" t="s">
        <v>1567</v>
      </c>
      <c r="C1528" s="1" t="n">
        <v>274</v>
      </c>
      <c r="D1528" s="1" t="n">
        <v>274</v>
      </c>
      <c r="E1528" s="1" t="n">
        <v>268</v>
      </c>
      <c r="F1528" s="1" t="n">
        <v>270</v>
      </c>
      <c r="G1528" s="1" t="n">
        <v>19600</v>
      </c>
      <c r="H1528" s="0" t="n">
        <f aca="false">(D1528+E1528)/2</f>
        <v>271</v>
      </c>
      <c r="I1528" s="0" t="n">
        <f aca="false">H1528*G1528/1000000</f>
        <v>5.3116</v>
      </c>
      <c r="P1528" s="0" t="n">
        <f aca="false">IF(F1528&gt;C1528,1,0)</f>
        <v>0</v>
      </c>
    </row>
    <row r="1529" customFormat="false" ht="13.8" hidden="false" customHeight="false" outlineLevel="0" collapsed="false">
      <c r="A1529" s="0" t="s">
        <v>1594</v>
      </c>
      <c r="B1529" s="1" t="s">
        <v>1567</v>
      </c>
      <c r="C1529" s="1" t="n">
        <v>274</v>
      </c>
      <c r="D1529" s="1" t="n">
        <v>282</v>
      </c>
      <c r="E1529" s="1" t="n">
        <v>260</v>
      </c>
      <c r="F1529" s="1" t="n">
        <v>270</v>
      </c>
      <c r="G1529" s="1" t="n">
        <v>53900</v>
      </c>
      <c r="H1529" s="0" t="n">
        <f aca="false">(D1529+E1529)/2</f>
        <v>271</v>
      </c>
      <c r="I1529" s="0" t="n">
        <f aca="false">H1529*G1529/1000000</f>
        <v>14.6069</v>
      </c>
      <c r="P1529" s="0" t="n">
        <f aca="false">IF(F1529&gt;C1529,1,0)</f>
        <v>0</v>
      </c>
    </row>
    <row r="1530" customFormat="false" ht="13.8" hidden="false" customHeight="false" outlineLevel="0" collapsed="false">
      <c r="A1530" s="0" t="s">
        <v>1595</v>
      </c>
      <c r="B1530" s="1" t="s">
        <v>1567</v>
      </c>
      <c r="C1530" s="1" t="n">
        <v>264</v>
      </c>
      <c r="D1530" s="1" t="n">
        <v>286</v>
      </c>
      <c r="E1530" s="1" t="n">
        <v>262</v>
      </c>
      <c r="F1530" s="1" t="n">
        <v>274</v>
      </c>
      <c r="G1530" s="1" t="n">
        <v>154000</v>
      </c>
      <c r="H1530" s="0" t="n">
        <f aca="false">(D1530+E1530)/2</f>
        <v>274</v>
      </c>
      <c r="I1530" s="0" t="n">
        <f aca="false">H1530*G1530/1000000</f>
        <v>42.196</v>
      </c>
      <c r="P1530" s="0" t="n">
        <f aca="false">IF(F1530&gt;C1530,1,0)</f>
        <v>1</v>
      </c>
    </row>
    <row r="1531" customFormat="false" ht="13.8" hidden="false" customHeight="false" outlineLevel="0" collapsed="false">
      <c r="A1531" s="0" t="s">
        <v>1596</v>
      </c>
      <c r="B1531" s="1" t="s">
        <v>1567</v>
      </c>
      <c r="C1531" s="1" t="n">
        <v>260</v>
      </c>
      <c r="D1531" s="1" t="n">
        <v>264</v>
      </c>
      <c r="E1531" s="1" t="n">
        <v>260</v>
      </c>
      <c r="F1531" s="1" t="n">
        <v>260</v>
      </c>
      <c r="G1531" s="1" t="n">
        <v>43200</v>
      </c>
      <c r="H1531" s="0" t="n">
        <f aca="false">(D1531+E1531)/2</f>
        <v>262</v>
      </c>
      <c r="I1531" s="0" t="n">
        <f aca="false">H1531*G1531/1000000</f>
        <v>11.3184</v>
      </c>
      <c r="P1531" s="0" t="n">
        <f aca="false">IF(F1531&gt;C1531,1,0)</f>
        <v>0</v>
      </c>
    </row>
    <row r="1532" customFormat="false" ht="13.8" hidden="false" customHeight="false" outlineLevel="0" collapsed="false">
      <c r="A1532" s="0" t="s">
        <v>1597</v>
      </c>
      <c r="B1532" s="1" t="s">
        <v>1598</v>
      </c>
      <c r="C1532" s="1" t="n">
        <v>462</v>
      </c>
      <c r="D1532" s="1" t="n">
        <v>464</v>
      </c>
      <c r="E1532" s="1" t="n">
        <v>452</v>
      </c>
      <c r="F1532" s="1" t="n">
        <v>452</v>
      </c>
      <c r="G1532" s="1" t="n">
        <v>5786500</v>
      </c>
      <c r="H1532" s="0" t="n">
        <f aca="false">(D1532+E1532)/2</f>
        <v>458</v>
      </c>
      <c r="I1532" s="0" t="n">
        <f aca="false">H1532*G1532/1000000</f>
        <v>2650.217</v>
      </c>
      <c r="J1532" s="0" t="n">
        <f aca="false">SUM(I1532:I1561)</f>
        <v>124120.9444</v>
      </c>
      <c r="K1532" s="0" t="n">
        <f aca="false">AVERAGE(I1532:I1561)</f>
        <v>4137.36481333333</v>
      </c>
      <c r="L1532" s="0" t="n">
        <f aca="false">AVERAGE(G1532:G1561)</f>
        <v>9512563.33333333</v>
      </c>
      <c r="M1532" s="0" t="n">
        <f aca="false">_xlfn.STDEV.S(G1532:G1561)/L1532</f>
        <v>1.14511692582642</v>
      </c>
      <c r="N1532" s="0" t="n">
        <f aca="false">MIN(I1532:I1561)</f>
        <v>481.5044</v>
      </c>
      <c r="O1532" s="0" t="n">
        <f aca="false">MAX(I1532:I1561)</f>
        <v>20461.722</v>
      </c>
      <c r="P1532" s="0" t="n">
        <f aca="false">IF(F1532&gt;C1532,1,0)</f>
        <v>0</v>
      </c>
      <c r="Q1532" s="0" t="n">
        <f aca="false">SUM(P1532:P1561)</f>
        <v>11</v>
      </c>
    </row>
    <row r="1533" customFormat="false" ht="13.8" hidden="false" customHeight="false" outlineLevel="0" collapsed="false">
      <c r="A1533" s="0" t="s">
        <v>1599</v>
      </c>
      <c r="B1533" s="1" t="s">
        <v>1598</v>
      </c>
      <c r="C1533" s="1" t="n">
        <v>472</v>
      </c>
      <c r="D1533" s="1" t="n">
        <v>478</v>
      </c>
      <c r="E1533" s="1" t="n">
        <v>458</v>
      </c>
      <c r="F1533" s="1" t="n">
        <v>458</v>
      </c>
      <c r="G1533" s="1" t="n">
        <v>33741300</v>
      </c>
      <c r="H1533" s="0" t="n">
        <f aca="false">(D1533+E1533)/2</f>
        <v>468</v>
      </c>
      <c r="I1533" s="0" t="n">
        <f aca="false">H1533*G1533/1000000</f>
        <v>15790.9284</v>
      </c>
      <c r="P1533" s="0" t="n">
        <f aca="false">IF(F1533&gt;C1533,1,0)</f>
        <v>0</v>
      </c>
    </row>
    <row r="1534" customFormat="false" ht="13.8" hidden="false" customHeight="false" outlineLevel="0" collapsed="false">
      <c r="A1534" s="0" t="s">
        <v>1600</v>
      </c>
      <c r="B1534" s="1" t="s">
        <v>1598</v>
      </c>
      <c r="C1534" s="1" t="n">
        <v>458</v>
      </c>
      <c r="D1534" s="1" t="n">
        <v>474</v>
      </c>
      <c r="E1534" s="1" t="n">
        <v>458</v>
      </c>
      <c r="F1534" s="1" t="n">
        <v>470</v>
      </c>
      <c r="G1534" s="1" t="n">
        <v>24964700</v>
      </c>
      <c r="H1534" s="0" t="n">
        <f aca="false">(D1534+E1534)/2</f>
        <v>466</v>
      </c>
      <c r="I1534" s="0" t="n">
        <f aca="false">H1534*G1534/1000000</f>
        <v>11633.5502</v>
      </c>
      <c r="P1534" s="0" t="n">
        <f aca="false">IF(F1534&gt;C1534,1,0)</f>
        <v>1</v>
      </c>
    </row>
    <row r="1535" customFormat="false" ht="13.8" hidden="false" customHeight="false" outlineLevel="0" collapsed="false">
      <c r="A1535" s="0" t="s">
        <v>1601</v>
      </c>
      <c r="B1535" s="1" t="s">
        <v>1598</v>
      </c>
      <c r="C1535" s="1" t="n">
        <v>438</v>
      </c>
      <c r="D1535" s="1" t="n">
        <v>460</v>
      </c>
      <c r="E1535" s="1" t="n">
        <v>438</v>
      </c>
      <c r="F1535" s="1" t="n">
        <v>458</v>
      </c>
      <c r="G1535" s="1" t="n">
        <v>26279000</v>
      </c>
      <c r="H1535" s="0" t="n">
        <f aca="false">(D1535+E1535)/2</f>
        <v>449</v>
      </c>
      <c r="I1535" s="0" t="n">
        <f aca="false">H1535*G1535/1000000</f>
        <v>11799.271</v>
      </c>
      <c r="P1535" s="0" t="n">
        <f aca="false">IF(F1535&gt;C1535,1,0)</f>
        <v>1</v>
      </c>
    </row>
    <row r="1536" customFormat="false" ht="13.8" hidden="false" customHeight="false" outlineLevel="0" collapsed="false">
      <c r="A1536" s="0" t="s">
        <v>1602</v>
      </c>
      <c r="B1536" s="1" t="s">
        <v>1598</v>
      </c>
      <c r="C1536" s="1" t="n">
        <v>442</v>
      </c>
      <c r="D1536" s="1" t="n">
        <v>446</v>
      </c>
      <c r="E1536" s="1" t="n">
        <v>438</v>
      </c>
      <c r="F1536" s="1" t="n">
        <v>438</v>
      </c>
      <c r="G1536" s="1" t="n">
        <v>6349700</v>
      </c>
      <c r="H1536" s="0" t="n">
        <f aca="false">(D1536+E1536)/2</f>
        <v>442</v>
      </c>
      <c r="I1536" s="0" t="n">
        <f aca="false">H1536*G1536/1000000</f>
        <v>2806.5674</v>
      </c>
      <c r="P1536" s="0" t="n">
        <f aca="false">IF(F1536&gt;C1536,1,0)</f>
        <v>0</v>
      </c>
    </row>
    <row r="1537" customFormat="false" ht="13.8" hidden="false" customHeight="false" outlineLevel="0" collapsed="false">
      <c r="A1537" s="0" t="s">
        <v>1603</v>
      </c>
      <c r="B1537" s="1" t="s">
        <v>1598</v>
      </c>
      <c r="C1537" s="1" t="n">
        <v>436</v>
      </c>
      <c r="D1537" s="1" t="n">
        <v>444</v>
      </c>
      <c r="E1537" s="1" t="n">
        <v>436</v>
      </c>
      <c r="F1537" s="1" t="n">
        <v>442</v>
      </c>
      <c r="G1537" s="1" t="n">
        <v>8451000</v>
      </c>
      <c r="H1537" s="0" t="n">
        <f aca="false">(D1537+E1537)/2</f>
        <v>440</v>
      </c>
      <c r="I1537" s="0" t="n">
        <f aca="false">H1537*G1537/1000000</f>
        <v>3718.44</v>
      </c>
      <c r="P1537" s="0" t="n">
        <f aca="false">IF(F1537&gt;C1537,1,0)</f>
        <v>1</v>
      </c>
    </row>
    <row r="1538" customFormat="false" ht="13.8" hidden="false" customHeight="false" outlineLevel="0" collapsed="false">
      <c r="A1538" s="0" t="s">
        <v>1604</v>
      </c>
      <c r="B1538" s="1" t="s">
        <v>1598</v>
      </c>
      <c r="C1538" s="1" t="n">
        <v>442</v>
      </c>
      <c r="D1538" s="1" t="n">
        <v>446</v>
      </c>
      <c r="E1538" s="1" t="n">
        <v>432</v>
      </c>
      <c r="F1538" s="1" t="n">
        <v>436</v>
      </c>
      <c r="G1538" s="1" t="n">
        <v>10894900</v>
      </c>
      <c r="H1538" s="0" t="n">
        <f aca="false">(D1538+E1538)/2</f>
        <v>439</v>
      </c>
      <c r="I1538" s="0" t="n">
        <f aca="false">H1538*G1538/1000000</f>
        <v>4782.8611</v>
      </c>
      <c r="P1538" s="0" t="n">
        <f aca="false">IF(F1538&gt;C1538,1,0)</f>
        <v>0</v>
      </c>
    </row>
    <row r="1539" customFormat="false" ht="13.8" hidden="false" customHeight="false" outlineLevel="0" collapsed="false">
      <c r="A1539" s="0" t="s">
        <v>1605</v>
      </c>
      <c r="B1539" s="1" t="s">
        <v>1598</v>
      </c>
      <c r="C1539" s="1" t="n">
        <v>436</v>
      </c>
      <c r="D1539" s="1" t="n">
        <v>444</v>
      </c>
      <c r="E1539" s="1" t="n">
        <v>436</v>
      </c>
      <c r="F1539" s="1" t="n">
        <v>438</v>
      </c>
      <c r="G1539" s="1" t="n">
        <v>8122500</v>
      </c>
      <c r="H1539" s="0" t="n">
        <f aca="false">(D1539+E1539)/2</f>
        <v>440</v>
      </c>
      <c r="I1539" s="0" t="n">
        <f aca="false">H1539*G1539/1000000</f>
        <v>3573.9</v>
      </c>
      <c r="P1539" s="0" t="n">
        <f aca="false">IF(F1539&gt;C1539,1,0)</f>
        <v>1</v>
      </c>
    </row>
    <row r="1540" customFormat="false" ht="13.8" hidden="false" customHeight="false" outlineLevel="0" collapsed="false">
      <c r="A1540" s="0" t="s">
        <v>1606</v>
      </c>
      <c r="B1540" s="1" t="s">
        <v>1598</v>
      </c>
      <c r="C1540" s="1" t="n">
        <v>448</v>
      </c>
      <c r="D1540" s="1" t="n">
        <v>450</v>
      </c>
      <c r="E1540" s="1" t="n">
        <v>434</v>
      </c>
      <c r="F1540" s="1" t="n">
        <v>436</v>
      </c>
      <c r="G1540" s="1" t="n">
        <v>24341600</v>
      </c>
      <c r="H1540" s="0" t="n">
        <f aca="false">(D1540+E1540)/2</f>
        <v>442</v>
      </c>
      <c r="I1540" s="0" t="n">
        <f aca="false">H1540*G1540/1000000</f>
        <v>10758.9872</v>
      </c>
      <c r="P1540" s="0" t="n">
        <f aca="false">IF(F1540&gt;C1540,1,0)</f>
        <v>0</v>
      </c>
    </row>
    <row r="1541" customFormat="false" ht="13.8" hidden="false" customHeight="false" outlineLevel="0" collapsed="false">
      <c r="A1541" s="0" t="s">
        <v>1607</v>
      </c>
      <c r="B1541" s="1" t="s">
        <v>1598</v>
      </c>
      <c r="C1541" s="1" t="n">
        <v>416</v>
      </c>
      <c r="D1541" s="1" t="n">
        <v>446</v>
      </c>
      <c r="E1541" s="1" t="n">
        <v>414</v>
      </c>
      <c r="F1541" s="1" t="n">
        <v>446</v>
      </c>
      <c r="G1541" s="1" t="n">
        <v>47585400</v>
      </c>
      <c r="H1541" s="0" t="n">
        <f aca="false">(D1541+E1541)/2</f>
        <v>430</v>
      </c>
      <c r="I1541" s="0" t="n">
        <f aca="false">H1541*G1541/1000000</f>
        <v>20461.722</v>
      </c>
      <c r="P1541" s="0" t="n">
        <f aca="false">IF(F1541&gt;C1541,1,0)</f>
        <v>1</v>
      </c>
    </row>
    <row r="1542" customFormat="false" ht="13.8" hidden="false" customHeight="false" outlineLevel="0" collapsed="false">
      <c r="A1542" s="0" t="s">
        <v>1608</v>
      </c>
      <c r="B1542" s="1" t="s">
        <v>1598</v>
      </c>
      <c r="C1542" s="1" t="n">
        <v>410</v>
      </c>
      <c r="D1542" s="1" t="n">
        <v>416</v>
      </c>
      <c r="E1542" s="1" t="n">
        <v>410</v>
      </c>
      <c r="F1542" s="1" t="n">
        <v>412</v>
      </c>
      <c r="G1542" s="1" t="n">
        <v>6049300</v>
      </c>
      <c r="H1542" s="0" t="n">
        <f aca="false">(D1542+E1542)/2</f>
        <v>413</v>
      </c>
      <c r="I1542" s="0" t="n">
        <f aca="false">H1542*G1542/1000000</f>
        <v>2498.3609</v>
      </c>
      <c r="P1542" s="0" t="n">
        <f aca="false">IF(F1542&gt;C1542,1,0)</f>
        <v>1</v>
      </c>
    </row>
    <row r="1543" customFormat="false" ht="13.8" hidden="false" customHeight="false" outlineLevel="0" collapsed="false">
      <c r="A1543" s="0" t="s">
        <v>1609</v>
      </c>
      <c r="B1543" s="1" t="s">
        <v>1598</v>
      </c>
      <c r="C1543" s="1" t="n">
        <v>404</v>
      </c>
      <c r="D1543" s="1" t="n">
        <v>412</v>
      </c>
      <c r="E1543" s="1" t="n">
        <v>402</v>
      </c>
      <c r="F1543" s="1" t="n">
        <v>410</v>
      </c>
      <c r="G1543" s="1" t="n">
        <v>7847900</v>
      </c>
      <c r="H1543" s="0" t="n">
        <f aca="false">(D1543+E1543)/2</f>
        <v>407</v>
      </c>
      <c r="I1543" s="0" t="n">
        <f aca="false">H1543*G1543/1000000</f>
        <v>3194.0953</v>
      </c>
      <c r="P1543" s="0" t="n">
        <f aca="false">IF(F1543&gt;C1543,1,0)</f>
        <v>1</v>
      </c>
    </row>
    <row r="1544" customFormat="false" ht="13.8" hidden="false" customHeight="false" outlineLevel="0" collapsed="false">
      <c r="A1544" s="0" t="s">
        <v>1610</v>
      </c>
      <c r="B1544" s="1" t="s">
        <v>1598</v>
      </c>
      <c r="C1544" s="1" t="n">
        <v>402</v>
      </c>
      <c r="D1544" s="1" t="n">
        <v>406</v>
      </c>
      <c r="E1544" s="1" t="n">
        <v>400</v>
      </c>
      <c r="F1544" s="1" t="n">
        <v>402</v>
      </c>
      <c r="G1544" s="1" t="n">
        <v>1194800</v>
      </c>
      <c r="H1544" s="0" t="n">
        <f aca="false">(D1544+E1544)/2</f>
        <v>403</v>
      </c>
      <c r="I1544" s="0" t="n">
        <f aca="false">H1544*G1544/1000000</f>
        <v>481.5044</v>
      </c>
      <c r="P1544" s="0" t="n">
        <f aca="false">IF(F1544&gt;C1544,1,0)</f>
        <v>0</v>
      </c>
    </row>
    <row r="1545" customFormat="false" ht="13.8" hidden="false" customHeight="false" outlineLevel="0" collapsed="false">
      <c r="A1545" s="0" t="s">
        <v>1611</v>
      </c>
      <c r="B1545" s="1" t="s">
        <v>1598</v>
      </c>
      <c r="C1545" s="1" t="n">
        <v>402</v>
      </c>
      <c r="D1545" s="1" t="n">
        <v>406</v>
      </c>
      <c r="E1545" s="1" t="n">
        <v>402</v>
      </c>
      <c r="F1545" s="1" t="n">
        <v>402</v>
      </c>
      <c r="G1545" s="1" t="n">
        <v>3611800</v>
      </c>
      <c r="H1545" s="0" t="n">
        <f aca="false">(D1545+E1545)/2</f>
        <v>404</v>
      </c>
      <c r="I1545" s="0" t="n">
        <f aca="false">H1545*G1545/1000000</f>
        <v>1459.1672</v>
      </c>
      <c r="P1545" s="0" t="n">
        <f aca="false">IF(F1545&gt;C1545,1,0)</f>
        <v>0</v>
      </c>
    </row>
    <row r="1546" customFormat="false" ht="13.8" hidden="false" customHeight="false" outlineLevel="0" collapsed="false">
      <c r="A1546" s="0" t="s">
        <v>1612</v>
      </c>
      <c r="B1546" s="1" t="s">
        <v>1598</v>
      </c>
      <c r="C1546" s="1" t="n">
        <v>406</v>
      </c>
      <c r="D1546" s="1" t="n">
        <v>406</v>
      </c>
      <c r="E1546" s="1" t="n">
        <v>402</v>
      </c>
      <c r="F1546" s="1" t="n">
        <v>402</v>
      </c>
      <c r="G1546" s="1" t="n">
        <v>1563200</v>
      </c>
      <c r="H1546" s="0" t="n">
        <f aca="false">(D1546+E1546)/2</f>
        <v>404</v>
      </c>
      <c r="I1546" s="0" t="n">
        <f aca="false">H1546*G1546/1000000</f>
        <v>631.5328</v>
      </c>
      <c r="P1546" s="0" t="n">
        <f aca="false">IF(F1546&gt;C1546,1,0)</f>
        <v>0</v>
      </c>
    </row>
    <row r="1547" customFormat="false" ht="13.8" hidden="false" customHeight="false" outlineLevel="0" collapsed="false">
      <c r="A1547" s="0" t="s">
        <v>1613</v>
      </c>
      <c r="B1547" s="1" t="s">
        <v>1598</v>
      </c>
      <c r="C1547" s="1" t="n">
        <v>408</v>
      </c>
      <c r="D1547" s="1" t="n">
        <v>408</v>
      </c>
      <c r="E1547" s="1" t="n">
        <v>400</v>
      </c>
      <c r="F1547" s="1" t="n">
        <v>402</v>
      </c>
      <c r="G1547" s="1" t="n">
        <v>5076600</v>
      </c>
      <c r="H1547" s="0" t="n">
        <f aca="false">(D1547+E1547)/2</f>
        <v>404</v>
      </c>
      <c r="I1547" s="0" t="n">
        <f aca="false">H1547*G1547/1000000</f>
        <v>2050.9464</v>
      </c>
      <c r="P1547" s="0" t="n">
        <f aca="false">IF(F1547&gt;C1547,1,0)</f>
        <v>0</v>
      </c>
    </row>
    <row r="1548" customFormat="false" ht="13.8" hidden="false" customHeight="false" outlineLevel="0" collapsed="false">
      <c r="A1548" s="0" t="s">
        <v>1614</v>
      </c>
      <c r="B1548" s="1" t="s">
        <v>1598</v>
      </c>
      <c r="C1548" s="1" t="n">
        <v>404</v>
      </c>
      <c r="D1548" s="1" t="n">
        <v>410</v>
      </c>
      <c r="E1548" s="1" t="n">
        <v>402</v>
      </c>
      <c r="F1548" s="1" t="n">
        <v>402</v>
      </c>
      <c r="G1548" s="1" t="n">
        <v>8434900</v>
      </c>
      <c r="H1548" s="0" t="n">
        <f aca="false">(D1548+E1548)/2</f>
        <v>406</v>
      </c>
      <c r="I1548" s="0" t="n">
        <f aca="false">H1548*G1548/1000000</f>
        <v>3424.5694</v>
      </c>
      <c r="P1548" s="0" t="n">
        <f aca="false">IF(F1548&gt;C1548,1,0)</f>
        <v>0</v>
      </c>
    </row>
    <row r="1549" customFormat="false" ht="13.8" hidden="false" customHeight="false" outlineLevel="0" collapsed="false">
      <c r="A1549" s="0" t="s">
        <v>1615</v>
      </c>
      <c r="B1549" s="1" t="s">
        <v>1598</v>
      </c>
      <c r="C1549" s="1" t="n">
        <v>410</v>
      </c>
      <c r="D1549" s="1" t="n">
        <v>410</v>
      </c>
      <c r="E1549" s="1" t="n">
        <v>404</v>
      </c>
      <c r="F1549" s="1" t="n">
        <v>404</v>
      </c>
      <c r="G1549" s="1" t="n">
        <v>4786300</v>
      </c>
      <c r="H1549" s="0" t="n">
        <f aca="false">(D1549+E1549)/2</f>
        <v>407</v>
      </c>
      <c r="I1549" s="0" t="n">
        <f aca="false">H1549*G1549/1000000</f>
        <v>1948.0241</v>
      </c>
      <c r="P1549" s="0" t="n">
        <f aca="false">IF(F1549&gt;C1549,1,0)</f>
        <v>0</v>
      </c>
    </row>
    <row r="1550" customFormat="false" ht="13.8" hidden="false" customHeight="false" outlineLevel="0" collapsed="false">
      <c r="A1550" s="0" t="s">
        <v>1616</v>
      </c>
      <c r="B1550" s="1" t="s">
        <v>1598</v>
      </c>
      <c r="C1550" s="1" t="n">
        <v>406</v>
      </c>
      <c r="D1550" s="1" t="n">
        <v>412</v>
      </c>
      <c r="E1550" s="1" t="n">
        <v>404</v>
      </c>
      <c r="F1550" s="1" t="n">
        <v>410</v>
      </c>
      <c r="G1550" s="1" t="n">
        <v>2454800</v>
      </c>
      <c r="H1550" s="0" t="n">
        <f aca="false">(D1550+E1550)/2</f>
        <v>408</v>
      </c>
      <c r="I1550" s="0" t="n">
        <f aca="false">H1550*G1550/1000000</f>
        <v>1001.5584</v>
      </c>
      <c r="P1550" s="0" t="n">
        <f aca="false">IF(F1550&gt;C1550,1,0)</f>
        <v>1</v>
      </c>
    </row>
    <row r="1551" customFormat="false" ht="13.8" hidden="false" customHeight="false" outlineLevel="0" collapsed="false">
      <c r="A1551" s="0" t="s">
        <v>1617</v>
      </c>
      <c r="B1551" s="1" t="s">
        <v>1598</v>
      </c>
      <c r="C1551" s="1" t="n">
        <v>408</v>
      </c>
      <c r="D1551" s="1" t="n">
        <v>408</v>
      </c>
      <c r="E1551" s="1" t="n">
        <v>404</v>
      </c>
      <c r="F1551" s="1" t="n">
        <v>406</v>
      </c>
      <c r="G1551" s="1" t="n">
        <v>2250300</v>
      </c>
      <c r="H1551" s="0" t="n">
        <f aca="false">(D1551+E1551)/2</f>
        <v>406</v>
      </c>
      <c r="I1551" s="0" t="n">
        <f aca="false">H1551*G1551/1000000</f>
        <v>913.6218</v>
      </c>
      <c r="P1551" s="0" t="n">
        <f aca="false">IF(F1551&gt;C1551,1,0)</f>
        <v>0</v>
      </c>
    </row>
    <row r="1552" customFormat="false" ht="13.8" hidden="false" customHeight="false" outlineLevel="0" collapsed="false">
      <c r="A1552" s="0" t="s">
        <v>1618</v>
      </c>
      <c r="B1552" s="1" t="s">
        <v>1598</v>
      </c>
      <c r="C1552" s="1" t="n">
        <v>410</v>
      </c>
      <c r="D1552" s="1" t="n">
        <v>418</v>
      </c>
      <c r="E1552" s="1" t="n">
        <v>408</v>
      </c>
      <c r="F1552" s="1" t="n">
        <v>408</v>
      </c>
      <c r="G1552" s="1" t="n">
        <v>3272100</v>
      </c>
      <c r="H1552" s="0" t="n">
        <f aca="false">(D1552+E1552)/2</f>
        <v>413</v>
      </c>
      <c r="I1552" s="0" t="n">
        <f aca="false">H1552*G1552/1000000</f>
        <v>1351.3773</v>
      </c>
      <c r="P1552" s="0" t="n">
        <f aca="false">IF(F1552&gt;C1552,1,0)</f>
        <v>0</v>
      </c>
    </row>
    <row r="1553" customFormat="false" ht="13.8" hidden="false" customHeight="false" outlineLevel="0" collapsed="false">
      <c r="A1553" s="0" t="s">
        <v>1619</v>
      </c>
      <c r="B1553" s="1" t="s">
        <v>1598</v>
      </c>
      <c r="C1553" s="1" t="n">
        <v>406</v>
      </c>
      <c r="D1553" s="1" t="n">
        <v>416</v>
      </c>
      <c r="E1553" s="1" t="n">
        <v>404</v>
      </c>
      <c r="F1553" s="1" t="n">
        <v>410</v>
      </c>
      <c r="G1553" s="1" t="n">
        <v>5096300</v>
      </c>
      <c r="H1553" s="0" t="n">
        <f aca="false">(D1553+E1553)/2</f>
        <v>410</v>
      </c>
      <c r="I1553" s="0" t="n">
        <f aca="false">H1553*G1553/1000000</f>
        <v>2089.483</v>
      </c>
      <c r="P1553" s="0" t="n">
        <f aca="false">IF(F1553&gt;C1553,1,0)</f>
        <v>1</v>
      </c>
    </row>
    <row r="1554" customFormat="false" ht="13.8" hidden="false" customHeight="false" outlineLevel="0" collapsed="false">
      <c r="A1554" s="0" t="s">
        <v>1620</v>
      </c>
      <c r="B1554" s="1" t="s">
        <v>1598</v>
      </c>
      <c r="C1554" s="1" t="n">
        <v>406</v>
      </c>
      <c r="D1554" s="1" t="n">
        <v>412</v>
      </c>
      <c r="E1554" s="1" t="n">
        <v>404</v>
      </c>
      <c r="F1554" s="1" t="n">
        <v>404</v>
      </c>
      <c r="G1554" s="1" t="n">
        <v>4677000</v>
      </c>
      <c r="H1554" s="0" t="n">
        <f aca="false">(D1554+E1554)/2</f>
        <v>408</v>
      </c>
      <c r="I1554" s="0" t="n">
        <f aca="false">H1554*G1554/1000000</f>
        <v>1908.216</v>
      </c>
      <c r="P1554" s="0" t="n">
        <f aca="false">IF(F1554&gt;C1554,1,0)</f>
        <v>0</v>
      </c>
    </row>
    <row r="1555" customFormat="false" ht="13.8" hidden="false" customHeight="false" outlineLevel="0" collapsed="false">
      <c r="A1555" s="0" t="s">
        <v>1621</v>
      </c>
      <c r="B1555" s="1" t="s">
        <v>1598</v>
      </c>
      <c r="C1555" s="1" t="n">
        <v>412</v>
      </c>
      <c r="D1555" s="1" t="n">
        <v>414</v>
      </c>
      <c r="E1555" s="1" t="n">
        <v>404</v>
      </c>
      <c r="F1555" s="1" t="n">
        <v>404</v>
      </c>
      <c r="G1555" s="1" t="n">
        <v>5271200</v>
      </c>
      <c r="H1555" s="0" t="n">
        <f aca="false">(D1555+E1555)/2</f>
        <v>409</v>
      </c>
      <c r="I1555" s="0" t="n">
        <f aca="false">H1555*G1555/1000000</f>
        <v>2155.9208</v>
      </c>
      <c r="P1555" s="0" t="n">
        <f aca="false">IF(F1555&gt;C1555,1,0)</f>
        <v>0</v>
      </c>
    </row>
    <row r="1556" customFormat="false" ht="13.8" hidden="false" customHeight="false" outlineLevel="0" collapsed="false">
      <c r="A1556" s="0" t="s">
        <v>1622</v>
      </c>
      <c r="B1556" s="1" t="s">
        <v>1598</v>
      </c>
      <c r="C1556" s="1" t="n">
        <v>400</v>
      </c>
      <c r="D1556" s="1" t="n">
        <v>420</v>
      </c>
      <c r="E1556" s="1" t="n">
        <v>396</v>
      </c>
      <c r="F1556" s="1" t="n">
        <v>412</v>
      </c>
      <c r="G1556" s="1" t="n">
        <v>11004100</v>
      </c>
      <c r="H1556" s="0" t="n">
        <f aca="false">(D1556+E1556)/2</f>
        <v>408</v>
      </c>
      <c r="I1556" s="0" t="n">
        <f aca="false">H1556*G1556/1000000</f>
        <v>4489.6728</v>
      </c>
      <c r="P1556" s="0" t="n">
        <f aca="false">IF(F1556&gt;C1556,1,0)</f>
        <v>1</v>
      </c>
    </row>
    <row r="1557" customFormat="false" ht="13.8" hidden="false" customHeight="false" outlineLevel="0" collapsed="false">
      <c r="A1557" s="0" t="s">
        <v>1623</v>
      </c>
      <c r="B1557" s="1" t="s">
        <v>1598</v>
      </c>
      <c r="C1557" s="1" t="n">
        <v>404</v>
      </c>
      <c r="D1557" s="1" t="n">
        <v>404</v>
      </c>
      <c r="E1557" s="1" t="n">
        <v>398</v>
      </c>
      <c r="F1557" s="1" t="n">
        <v>400</v>
      </c>
      <c r="G1557" s="1" t="n">
        <v>1220600</v>
      </c>
      <c r="H1557" s="0" t="n">
        <f aca="false">(D1557+E1557)/2</f>
        <v>401</v>
      </c>
      <c r="I1557" s="0" t="n">
        <f aca="false">H1557*G1557/1000000</f>
        <v>489.4606</v>
      </c>
      <c r="P1557" s="0" t="n">
        <f aca="false">IF(F1557&gt;C1557,1,0)</f>
        <v>0</v>
      </c>
    </row>
    <row r="1558" customFormat="false" ht="13.8" hidden="false" customHeight="false" outlineLevel="0" collapsed="false">
      <c r="A1558" s="0" t="s">
        <v>1624</v>
      </c>
      <c r="B1558" s="1" t="s">
        <v>1598</v>
      </c>
      <c r="C1558" s="1" t="n">
        <v>398</v>
      </c>
      <c r="D1558" s="1" t="n">
        <v>410</v>
      </c>
      <c r="E1558" s="1" t="n">
        <v>396</v>
      </c>
      <c r="F1558" s="1" t="n">
        <v>404</v>
      </c>
      <c r="G1558" s="1" t="n">
        <v>4184000</v>
      </c>
      <c r="H1558" s="0" t="n">
        <f aca="false">(D1558+E1558)/2</f>
        <v>403</v>
      </c>
      <c r="I1558" s="0" t="n">
        <f aca="false">H1558*G1558/1000000</f>
        <v>1686.152</v>
      </c>
      <c r="P1558" s="0" t="n">
        <f aca="false">IF(F1558&gt;C1558,1,0)</f>
        <v>1</v>
      </c>
    </row>
    <row r="1559" customFormat="false" ht="13.8" hidden="false" customHeight="false" outlineLevel="0" collapsed="false">
      <c r="A1559" s="0" t="s">
        <v>1625</v>
      </c>
      <c r="B1559" s="1" t="s">
        <v>1598</v>
      </c>
      <c r="C1559" s="1" t="n">
        <v>400</v>
      </c>
      <c r="D1559" s="1" t="n">
        <v>404</v>
      </c>
      <c r="E1559" s="1" t="n">
        <v>398</v>
      </c>
      <c r="F1559" s="1" t="n">
        <v>398</v>
      </c>
      <c r="G1559" s="1" t="n">
        <v>2308000</v>
      </c>
      <c r="H1559" s="0" t="n">
        <f aca="false">(D1559+E1559)/2</f>
        <v>401</v>
      </c>
      <c r="I1559" s="0" t="n">
        <f aca="false">H1559*G1559/1000000</f>
        <v>925.508</v>
      </c>
      <c r="P1559" s="0" t="n">
        <f aca="false">IF(F1559&gt;C1559,1,0)</f>
        <v>0</v>
      </c>
    </row>
    <row r="1560" customFormat="false" ht="13.8" hidden="false" customHeight="false" outlineLevel="0" collapsed="false">
      <c r="A1560" s="0" t="s">
        <v>1626</v>
      </c>
      <c r="B1560" s="1" t="s">
        <v>1598</v>
      </c>
      <c r="C1560" s="1" t="n">
        <v>404</v>
      </c>
      <c r="D1560" s="1" t="n">
        <v>404</v>
      </c>
      <c r="E1560" s="1" t="n">
        <v>396</v>
      </c>
      <c r="F1560" s="1" t="n">
        <v>400</v>
      </c>
      <c r="G1560" s="1" t="n">
        <v>5344400</v>
      </c>
      <c r="H1560" s="0" t="n">
        <f aca="false">(D1560+E1560)/2</f>
        <v>400</v>
      </c>
      <c r="I1560" s="0" t="n">
        <f aca="false">H1560*G1560/1000000</f>
        <v>2137.76</v>
      </c>
      <c r="P1560" s="0" t="n">
        <f aca="false">IF(F1560&gt;C1560,1,0)</f>
        <v>0</v>
      </c>
    </row>
    <row r="1561" customFormat="false" ht="13.8" hidden="false" customHeight="false" outlineLevel="0" collapsed="false">
      <c r="A1561" s="0" t="s">
        <v>1627</v>
      </c>
      <c r="B1561" s="1" t="s">
        <v>1598</v>
      </c>
      <c r="C1561" s="1" t="n">
        <v>406</v>
      </c>
      <c r="D1561" s="1" t="n">
        <v>410</v>
      </c>
      <c r="E1561" s="1" t="n">
        <v>404</v>
      </c>
      <c r="F1561" s="1" t="n">
        <v>404</v>
      </c>
      <c r="G1561" s="1" t="n">
        <v>3212700</v>
      </c>
      <c r="H1561" s="0" t="n">
        <f aca="false">(D1561+E1561)/2</f>
        <v>407</v>
      </c>
      <c r="I1561" s="0" t="n">
        <f aca="false">H1561*G1561/1000000</f>
        <v>1307.5689</v>
      </c>
      <c r="P1561" s="0" t="n">
        <f aca="false">IF(F1561&gt;C1561,1,0)</f>
        <v>0</v>
      </c>
    </row>
    <row r="1562" customFormat="false" ht="13.8" hidden="false" customHeight="false" outlineLevel="0" collapsed="false">
      <c r="A1562" s="0" t="s">
        <v>1628</v>
      </c>
      <c r="B1562" s="1" t="s">
        <v>1629</v>
      </c>
      <c r="C1562" s="1" t="n">
        <v>1990</v>
      </c>
      <c r="D1562" s="1" t="n">
        <v>1995</v>
      </c>
      <c r="E1562" s="1" t="n">
        <v>1985</v>
      </c>
      <c r="F1562" s="1" t="n">
        <v>1990</v>
      </c>
      <c r="G1562" s="1" t="n">
        <v>220000</v>
      </c>
      <c r="H1562" s="0" t="n">
        <f aca="false">(D1562+E1562)/2</f>
        <v>1990</v>
      </c>
      <c r="I1562" s="0" t="n">
        <f aca="false">H1562*G1562/1000000</f>
        <v>437.8</v>
      </c>
      <c r="J1562" s="0" t="n">
        <f aca="false">SUM(I1562:I1591)</f>
        <v>13872.53875</v>
      </c>
      <c r="K1562" s="0" t="n">
        <f aca="false">AVERAGE(I1562:I1591)</f>
        <v>462.417958333333</v>
      </c>
      <c r="L1562" s="0" t="n">
        <f aca="false">AVERAGE(G1562:G1591)</f>
        <v>231010</v>
      </c>
      <c r="M1562" s="0" t="n">
        <f aca="false">_xlfn.STDEV.S(G1562:G1591)/L1562</f>
        <v>0.386490413055003</v>
      </c>
      <c r="N1562" s="0" t="n">
        <f aca="false">MIN(I1562:I1591)</f>
        <v>55.123</v>
      </c>
      <c r="O1562" s="0" t="n">
        <f aca="false">MAX(I1562:I1591)</f>
        <v>764.295</v>
      </c>
      <c r="P1562" s="0" t="n">
        <f aca="false">IF(F1562&gt;C1562,1,0)</f>
        <v>0</v>
      </c>
      <c r="Q1562" s="0" t="n">
        <f aca="false">SUM(P1562:P1591)</f>
        <v>12</v>
      </c>
    </row>
    <row r="1563" customFormat="false" ht="13.8" hidden="false" customHeight="false" outlineLevel="0" collapsed="false">
      <c r="A1563" s="0" t="s">
        <v>1630</v>
      </c>
      <c r="B1563" s="1" t="s">
        <v>1629</v>
      </c>
      <c r="C1563" s="1" t="n">
        <v>1990</v>
      </c>
      <c r="D1563" s="1" t="n">
        <v>2000</v>
      </c>
      <c r="E1563" s="1" t="n">
        <v>1985</v>
      </c>
      <c r="F1563" s="1" t="n">
        <v>1990</v>
      </c>
      <c r="G1563" s="1" t="n">
        <v>339900</v>
      </c>
      <c r="H1563" s="0" t="n">
        <f aca="false">(D1563+E1563)/2</f>
        <v>1992.5</v>
      </c>
      <c r="I1563" s="0" t="n">
        <f aca="false">H1563*G1563/1000000</f>
        <v>677.25075</v>
      </c>
      <c r="P1563" s="0" t="n">
        <f aca="false">IF(F1563&gt;C1563,1,0)</f>
        <v>0</v>
      </c>
    </row>
    <row r="1564" customFormat="false" ht="13.8" hidden="false" customHeight="false" outlineLevel="0" collapsed="false">
      <c r="A1564" s="0" t="s">
        <v>1631</v>
      </c>
      <c r="B1564" s="1" t="s">
        <v>1629</v>
      </c>
      <c r="C1564" s="1" t="n">
        <v>1990</v>
      </c>
      <c r="D1564" s="1" t="n">
        <v>1995</v>
      </c>
      <c r="E1564" s="1" t="n">
        <v>1990</v>
      </c>
      <c r="F1564" s="1" t="n">
        <v>1990</v>
      </c>
      <c r="G1564" s="1" t="n">
        <v>328000</v>
      </c>
      <c r="H1564" s="0" t="n">
        <f aca="false">(D1564+E1564)/2</f>
        <v>1992.5</v>
      </c>
      <c r="I1564" s="0" t="n">
        <f aca="false">H1564*G1564/1000000</f>
        <v>653.54</v>
      </c>
      <c r="P1564" s="0" t="n">
        <f aca="false">IF(F1564&gt;C1564,1,0)</f>
        <v>0</v>
      </c>
    </row>
    <row r="1565" customFormat="false" ht="13.8" hidden="false" customHeight="false" outlineLevel="0" collapsed="false">
      <c r="A1565" s="0" t="s">
        <v>1632</v>
      </c>
      <c r="B1565" s="1" t="s">
        <v>1629</v>
      </c>
      <c r="C1565" s="1" t="n">
        <v>1990</v>
      </c>
      <c r="D1565" s="1" t="n">
        <v>1995</v>
      </c>
      <c r="E1565" s="1" t="n">
        <v>1990</v>
      </c>
      <c r="F1565" s="1" t="n">
        <v>1990</v>
      </c>
      <c r="G1565" s="1" t="n">
        <v>211200</v>
      </c>
      <c r="H1565" s="0" t="n">
        <f aca="false">(D1565+E1565)/2</f>
        <v>1992.5</v>
      </c>
      <c r="I1565" s="0" t="n">
        <f aca="false">H1565*G1565/1000000</f>
        <v>420.816</v>
      </c>
      <c r="P1565" s="0" t="n">
        <f aca="false">IF(F1565&gt;C1565,1,0)</f>
        <v>0</v>
      </c>
    </row>
    <row r="1566" customFormat="false" ht="13.8" hidden="false" customHeight="false" outlineLevel="0" collapsed="false">
      <c r="A1566" s="0" t="s">
        <v>1633</v>
      </c>
      <c r="B1566" s="1" t="s">
        <v>1629</v>
      </c>
      <c r="C1566" s="1" t="n">
        <v>1980</v>
      </c>
      <c r="D1566" s="1" t="n">
        <v>1990</v>
      </c>
      <c r="E1566" s="1" t="n">
        <v>1975</v>
      </c>
      <c r="F1566" s="1" t="n">
        <v>1990</v>
      </c>
      <c r="G1566" s="1" t="n">
        <v>207500</v>
      </c>
      <c r="H1566" s="0" t="n">
        <f aca="false">(D1566+E1566)/2</f>
        <v>1982.5</v>
      </c>
      <c r="I1566" s="0" t="n">
        <f aca="false">H1566*G1566/1000000</f>
        <v>411.36875</v>
      </c>
      <c r="P1566" s="0" t="n">
        <f aca="false">IF(F1566&gt;C1566,1,0)</f>
        <v>1</v>
      </c>
    </row>
    <row r="1567" customFormat="false" ht="13.8" hidden="false" customHeight="false" outlineLevel="0" collapsed="false">
      <c r="A1567" s="0" t="s">
        <v>1634</v>
      </c>
      <c r="B1567" s="1" t="s">
        <v>1629</v>
      </c>
      <c r="C1567" s="1" t="n">
        <v>1975</v>
      </c>
      <c r="D1567" s="1" t="n">
        <v>1980</v>
      </c>
      <c r="E1567" s="1" t="n">
        <v>1970</v>
      </c>
      <c r="F1567" s="1" t="n">
        <v>1980</v>
      </c>
      <c r="G1567" s="1" t="n">
        <v>163300</v>
      </c>
      <c r="H1567" s="0" t="n">
        <f aca="false">(D1567+E1567)/2</f>
        <v>1975</v>
      </c>
      <c r="I1567" s="0" t="n">
        <f aca="false">H1567*G1567/1000000</f>
        <v>322.5175</v>
      </c>
      <c r="P1567" s="0" t="n">
        <f aca="false">IF(F1567&gt;C1567,1,0)</f>
        <v>1</v>
      </c>
    </row>
    <row r="1568" customFormat="false" ht="13.8" hidden="false" customHeight="false" outlineLevel="0" collapsed="false">
      <c r="A1568" s="0" t="s">
        <v>1635</v>
      </c>
      <c r="B1568" s="1" t="s">
        <v>1629</v>
      </c>
      <c r="C1568" s="1" t="n">
        <v>1980</v>
      </c>
      <c r="D1568" s="1" t="n">
        <v>1980</v>
      </c>
      <c r="E1568" s="1" t="n">
        <v>1970</v>
      </c>
      <c r="F1568" s="1" t="n">
        <v>1980</v>
      </c>
      <c r="G1568" s="1" t="n">
        <v>210700</v>
      </c>
      <c r="H1568" s="0" t="n">
        <f aca="false">(D1568+E1568)/2</f>
        <v>1975</v>
      </c>
      <c r="I1568" s="0" t="n">
        <f aca="false">H1568*G1568/1000000</f>
        <v>416.1325</v>
      </c>
      <c r="P1568" s="0" t="n">
        <f aca="false">IF(F1568&gt;C1568,1,0)</f>
        <v>0</v>
      </c>
    </row>
    <row r="1569" customFormat="false" ht="13.8" hidden="false" customHeight="false" outlineLevel="0" collapsed="false">
      <c r="A1569" s="0" t="s">
        <v>1636</v>
      </c>
      <c r="B1569" s="1" t="s">
        <v>1629</v>
      </c>
      <c r="C1569" s="1" t="n">
        <v>1980</v>
      </c>
      <c r="D1569" s="1" t="n">
        <v>1985</v>
      </c>
      <c r="E1569" s="1" t="n">
        <v>1980</v>
      </c>
      <c r="F1569" s="1" t="n">
        <v>1985</v>
      </c>
      <c r="G1569" s="1" t="n">
        <v>220800</v>
      </c>
      <c r="H1569" s="0" t="n">
        <f aca="false">(D1569+E1569)/2</f>
        <v>1982.5</v>
      </c>
      <c r="I1569" s="0" t="n">
        <f aca="false">H1569*G1569/1000000</f>
        <v>437.736</v>
      </c>
      <c r="P1569" s="0" t="n">
        <f aca="false">IF(F1569&gt;C1569,1,0)</f>
        <v>1</v>
      </c>
    </row>
    <row r="1570" customFormat="false" ht="13.8" hidden="false" customHeight="false" outlineLevel="0" collapsed="false">
      <c r="A1570" s="0" t="s">
        <v>1637</v>
      </c>
      <c r="B1570" s="1" t="s">
        <v>1629</v>
      </c>
      <c r="C1570" s="1" t="n">
        <v>1985</v>
      </c>
      <c r="D1570" s="1" t="n">
        <v>1985</v>
      </c>
      <c r="E1570" s="1" t="n">
        <v>1980</v>
      </c>
      <c r="F1570" s="1" t="n">
        <v>1985</v>
      </c>
      <c r="G1570" s="1" t="n">
        <v>110700</v>
      </c>
      <c r="H1570" s="0" t="n">
        <f aca="false">(D1570+E1570)/2</f>
        <v>1982.5</v>
      </c>
      <c r="I1570" s="0" t="n">
        <f aca="false">H1570*G1570/1000000</f>
        <v>219.46275</v>
      </c>
      <c r="P1570" s="0" t="n">
        <f aca="false">IF(F1570&gt;C1570,1,0)</f>
        <v>0</v>
      </c>
    </row>
    <row r="1571" customFormat="false" ht="13.8" hidden="false" customHeight="false" outlineLevel="0" collapsed="false">
      <c r="A1571" s="0" t="s">
        <v>1638</v>
      </c>
      <c r="B1571" s="1" t="s">
        <v>1629</v>
      </c>
      <c r="C1571" s="1" t="n">
        <v>1990</v>
      </c>
      <c r="D1571" s="1" t="n">
        <v>1990</v>
      </c>
      <c r="E1571" s="1" t="n">
        <v>1980</v>
      </c>
      <c r="F1571" s="1" t="n">
        <v>1985</v>
      </c>
      <c r="G1571" s="1" t="n">
        <v>210600</v>
      </c>
      <c r="H1571" s="0" t="n">
        <f aca="false">(D1571+E1571)/2</f>
        <v>1985</v>
      </c>
      <c r="I1571" s="0" t="n">
        <f aca="false">H1571*G1571/1000000</f>
        <v>418.041</v>
      </c>
      <c r="P1571" s="0" t="n">
        <f aca="false">IF(F1571&gt;C1571,1,0)</f>
        <v>0</v>
      </c>
    </row>
    <row r="1572" customFormat="false" ht="13.8" hidden="false" customHeight="false" outlineLevel="0" collapsed="false">
      <c r="A1572" s="0" t="s">
        <v>1639</v>
      </c>
      <c r="B1572" s="1" t="s">
        <v>1629</v>
      </c>
      <c r="C1572" s="1" t="n">
        <v>1985</v>
      </c>
      <c r="D1572" s="1" t="n">
        <v>1995</v>
      </c>
      <c r="E1572" s="1" t="n">
        <v>1985</v>
      </c>
      <c r="F1572" s="1" t="n">
        <v>1995</v>
      </c>
      <c r="G1572" s="1" t="n">
        <v>280500</v>
      </c>
      <c r="H1572" s="0" t="n">
        <f aca="false">(D1572+E1572)/2</f>
        <v>1990</v>
      </c>
      <c r="I1572" s="0" t="n">
        <f aca="false">H1572*G1572/1000000</f>
        <v>558.195</v>
      </c>
      <c r="P1572" s="0" t="n">
        <f aca="false">IF(F1572&gt;C1572,1,0)</f>
        <v>1</v>
      </c>
    </row>
    <row r="1573" customFormat="false" ht="13.8" hidden="false" customHeight="false" outlineLevel="0" collapsed="false">
      <c r="A1573" s="0" t="s">
        <v>1640</v>
      </c>
      <c r="B1573" s="1" t="s">
        <v>1629</v>
      </c>
      <c r="C1573" s="1" t="n">
        <v>1995</v>
      </c>
      <c r="D1573" s="1" t="n">
        <v>1995</v>
      </c>
      <c r="E1573" s="1" t="n">
        <v>1980</v>
      </c>
      <c r="F1573" s="1" t="n">
        <v>1995</v>
      </c>
      <c r="G1573" s="1" t="n">
        <v>204900</v>
      </c>
      <c r="H1573" s="0" t="n">
        <f aca="false">(D1573+E1573)/2</f>
        <v>1987.5</v>
      </c>
      <c r="I1573" s="0" t="n">
        <f aca="false">H1573*G1573/1000000</f>
        <v>407.23875</v>
      </c>
      <c r="P1573" s="0" t="n">
        <f aca="false">IF(F1573&gt;C1573,1,0)</f>
        <v>0</v>
      </c>
    </row>
    <row r="1574" customFormat="false" ht="13.8" hidden="false" customHeight="false" outlineLevel="0" collapsed="false">
      <c r="A1574" s="0" t="s">
        <v>1641</v>
      </c>
      <c r="B1574" s="1" t="s">
        <v>1629</v>
      </c>
      <c r="C1574" s="1" t="n">
        <v>1985</v>
      </c>
      <c r="D1574" s="1" t="n">
        <v>2000</v>
      </c>
      <c r="E1574" s="1" t="n">
        <v>1980</v>
      </c>
      <c r="F1574" s="1" t="n">
        <v>1995</v>
      </c>
      <c r="G1574" s="1" t="n">
        <v>168400</v>
      </c>
      <c r="H1574" s="0" t="n">
        <f aca="false">(D1574+E1574)/2</f>
        <v>1990</v>
      </c>
      <c r="I1574" s="0" t="n">
        <f aca="false">H1574*G1574/1000000</f>
        <v>335.116</v>
      </c>
      <c r="P1574" s="0" t="n">
        <f aca="false">IF(F1574&gt;C1574,1,0)</f>
        <v>1</v>
      </c>
    </row>
    <row r="1575" customFormat="false" ht="13.8" hidden="false" customHeight="false" outlineLevel="0" collapsed="false">
      <c r="A1575" s="0" t="s">
        <v>1642</v>
      </c>
      <c r="B1575" s="1" t="s">
        <v>1629</v>
      </c>
      <c r="C1575" s="1" t="n">
        <v>2000</v>
      </c>
      <c r="D1575" s="1" t="n">
        <v>2000</v>
      </c>
      <c r="E1575" s="1" t="n">
        <v>1985</v>
      </c>
      <c r="F1575" s="1" t="n">
        <v>1985</v>
      </c>
      <c r="G1575" s="1" t="n">
        <v>35400</v>
      </c>
      <c r="H1575" s="0" t="n">
        <f aca="false">(D1575+E1575)/2</f>
        <v>1992.5</v>
      </c>
      <c r="I1575" s="0" t="n">
        <f aca="false">H1575*G1575/1000000</f>
        <v>70.5345</v>
      </c>
      <c r="P1575" s="0" t="n">
        <f aca="false">IF(F1575&gt;C1575,1,0)</f>
        <v>0</v>
      </c>
    </row>
    <row r="1576" customFormat="false" ht="13.8" hidden="false" customHeight="false" outlineLevel="0" collapsed="false">
      <c r="A1576" s="0" t="s">
        <v>1643</v>
      </c>
      <c r="B1576" s="1" t="s">
        <v>1629</v>
      </c>
      <c r="C1576" s="1" t="n">
        <v>1990</v>
      </c>
      <c r="D1576" s="1" t="n">
        <v>2000</v>
      </c>
      <c r="E1576" s="1" t="n">
        <v>1990</v>
      </c>
      <c r="F1576" s="1" t="n">
        <v>1995</v>
      </c>
      <c r="G1576" s="1" t="n">
        <v>209000</v>
      </c>
      <c r="H1576" s="0" t="n">
        <f aca="false">(D1576+E1576)/2</f>
        <v>1995</v>
      </c>
      <c r="I1576" s="0" t="n">
        <f aca="false">H1576*G1576/1000000</f>
        <v>416.955</v>
      </c>
      <c r="P1576" s="0" t="n">
        <f aca="false">IF(F1576&gt;C1576,1,0)</f>
        <v>1</v>
      </c>
    </row>
    <row r="1577" customFormat="false" ht="13.8" hidden="false" customHeight="false" outlineLevel="0" collapsed="false">
      <c r="A1577" s="0" t="s">
        <v>1644</v>
      </c>
      <c r="B1577" s="1" t="s">
        <v>1629</v>
      </c>
      <c r="C1577" s="1" t="n">
        <v>2000</v>
      </c>
      <c r="D1577" s="1" t="n">
        <v>2000</v>
      </c>
      <c r="E1577" s="1" t="n">
        <v>1980</v>
      </c>
      <c r="F1577" s="1" t="n">
        <v>1980</v>
      </c>
      <c r="G1577" s="1" t="n">
        <v>27700</v>
      </c>
      <c r="H1577" s="0" t="n">
        <f aca="false">(D1577+E1577)/2</f>
        <v>1990</v>
      </c>
      <c r="I1577" s="0" t="n">
        <f aca="false">H1577*G1577/1000000</f>
        <v>55.123</v>
      </c>
      <c r="P1577" s="0" t="n">
        <f aca="false">IF(F1577&gt;C1577,1,0)</f>
        <v>0</v>
      </c>
    </row>
    <row r="1578" customFormat="false" ht="13.8" hidden="false" customHeight="false" outlineLevel="0" collapsed="false">
      <c r="A1578" s="0" t="s">
        <v>1645</v>
      </c>
      <c r="B1578" s="1" t="s">
        <v>1629</v>
      </c>
      <c r="C1578" s="1" t="n">
        <v>1990</v>
      </c>
      <c r="D1578" s="1" t="n">
        <v>2000</v>
      </c>
      <c r="E1578" s="1" t="n">
        <v>1980</v>
      </c>
      <c r="F1578" s="1" t="n">
        <v>2000</v>
      </c>
      <c r="G1578" s="1" t="n">
        <v>143600</v>
      </c>
      <c r="H1578" s="0" t="n">
        <f aca="false">(D1578+E1578)/2</f>
        <v>1990</v>
      </c>
      <c r="I1578" s="0" t="n">
        <f aca="false">H1578*G1578/1000000</f>
        <v>285.764</v>
      </c>
      <c r="P1578" s="0" t="n">
        <f aca="false">IF(F1578&gt;C1578,1,0)</f>
        <v>1</v>
      </c>
    </row>
    <row r="1579" customFormat="false" ht="13.8" hidden="false" customHeight="false" outlineLevel="0" collapsed="false">
      <c r="A1579" s="0" t="s">
        <v>1646</v>
      </c>
      <c r="B1579" s="1" t="s">
        <v>1629</v>
      </c>
      <c r="C1579" s="1" t="n">
        <v>1965</v>
      </c>
      <c r="D1579" s="1" t="n">
        <v>1990</v>
      </c>
      <c r="E1579" s="1" t="n">
        <v>1960</v>
      </c>
      <c r="F1579" s="1" t="n">
        <v>1990</v>
      </c>
      <c r="G1579" s="1" t="n">
        <v>279600</v>
      </c>
      <c r="H1579" s="0" t="n">
        <f aca="false">(D1579+E1579)/2</f>
        <v>1975</v>
      </c>
      <c r="I1579" s="0" t="n">
        <f aca="false">H1579*G1579/1000000</f>
        <v>552.21</v>
      </c>
      <c r="P1579" s="0" t="n">
        <f aca="false">IF(F1579&gt;C1579,1,0)</f>
        <v>1</v>
      </c>
    </row>
    <row r="1580" customFormat="false" ht="13.8" hidden="false" customHeight="false" outlineLevel="0" collapsed="false">
      <c r="A1580" s="0" t="s">
        <v>1647</v>
      </c>
      <c r="B1580" s="1" t="s">
        <v>1629</v>
      </c>
      <c r="C1580" s="1" t="n">
        <v>1990</v>
      </c>
      <c r="D1580" s="1" t="n">
        <v>1995</v>
      </c>
      <c r="E1580" s="1" t="n">
        <v>1975</v>
      </c>
      <c r="F1580" s="1" t="n">
        <v>1975</v>
      </c>
      <c r="G1580" s="1" t="n">
        <v>324700</v>
      </c>
      <c r="H1580" s="0" t="n">
        <f aca="false">(D1580+E1580)/2</f>
        <v>1985</v>
      </c>
      <c r="I1580" s="0" t="n">
        <f aca="false">H1580*G1580/1000000</f>
        <v>644.5295</v>
      </c>
      <c r="P1580" s="0" t="n">
        <f aca="false">IF(F1580&gt;C1580,1,0)</f>
        <v>0</v>
      </c>
    </row>
    <row r="1581" customFormat="false" ht="13.8" hidden="false" customHeight="false" outlineLevel="0" collapsed="false">
      <c r="A1581" s="0" t="s">
        <v>1648</v>
      </c>
      <c r="B1581" s="1" t="s">
        <v>1629</v>
      </c>
      <c r="C1581" s="1" t="n">
        <v>2010</v>
      </c>
      <c r="D1581" s="1" t="n">
        <v>2010</v>
      </c>
      <c r="E1581" s="1" t="n">
        <v>1990</v>
      </c>
      <c r="F1581" s="1" t="n">
        <v>1990</v>
      </c>
      <c r="G1581" s="1" t="n">
        <v>274600</v>
      </c>
      <c r="H1581" s="0" t="n">
        <f aca="false">(D1581+E1581)/2</f>
        <v>2000</v>
      </c>
      <c r="I1581" s="0" t="n">
        <f aca="false">H1581*G1581/1000000</f>
        <v>549.2</v>
      </c>
      <c r="P1581" s="0" t="n">
        <f aca="false">IF(F1581&gt;C1581,1,0)</f>
        <v>0</v>
      </c>
    </row>
    <row r="1582" customFormat="false" ht="13.8" hidden="false" customHeight="false" outlineLevel="0" collapsed="false">
      <c r="A1582" s="0" t="s">
        <v>1649</v>
      </c>
      <c r="B1582" s="1" t="s">
        <v>1629</v>
      </c>
      <c r="C1582" s="1" t="n">
        <v>2000</v>
      </c>
      <c r="D1582" s="1" t="n">
        <v>2010</v>
      </c>
      <c r="E1582" s="1" t="n">
        <v>1990</v>
      </c>
      <c r="F1582" s="1" t="n">
        <v>2010</v>
      </c>
      <c r="G1582" s="1" t="n">
        <v>184000</v>
      </c>
      <c r="H1582" s="0" t="n">
        <f aca="false">(D1582+E1582)/2</f>
        <v>2000</v>
      </c>
      <c r="I1582" s="0" t="n">
        <f aca="false">H1582*G1582/1000000</f>
        <v>368</v>
      </c>
      <c r="P1582" s="0" t="n">
        <f aca="false">IF(F1582&gt;C1582,1,0)</f>
        <v>1</v>
      </c>
    </row>
    <row r="1583" customFormat="false" ht="13.8" hidden="false" customHeight="false" outlineLevel="0" collapsed="false">
      <c r="A1583" s="0" t="s">
        <v>1650</v>
      </c>
      <c r="B1583" s="1" t="s">
        <v>1629</v>
      </c>
      <c r="C1583" s="1" t="n">
        <v>2000</v>
      </c>
      <c r="D1583" s="1" t="n">
        <v>2010</v>
      </c>
      <c r="E1583" s="1" t="n">
        <v>1995</v>
      </c>
      <c r="F1583" s="1" t="n">
        <v>1995</v>
      </c>
      <c r="G1583" s="1" t="n">
        <v>161300</v>
      </c>
      <c r="H1583" s="0" t="n">
        <f aca="false">(D1583+E1583)/2</f>
        <v>2002.5</v>
      </c>
      <c r="I1583" s="0" t="n">
        <f aca="false">H1583*G1583/1000000</f>
        <v>323.00325</v>
      </c>
      <c r="P1583" s="0" t="n">
        <f aca="false">IF(F1583&gt;C1583,1,0)</f>
        <v>0</v>
      </c>
    </row>
    <row r="1584" customFormat="false" ht="13.8" hidden="false" customHeight="false" outlineLevel="0" collapsed="false">
      <c r="A1584" s="0" t="s">
        <v>1651</v>
      </c>
      <c r="B1584" s="1" t="s">
        <v>1629</v>
      </c>
      <c r="C1584" s="1" t="n">
        <v>2020</v>
      </c>
      <c r="D1584" s="1" t="n">
        <v>2030</v>
      </c>
      <c r="E1584" s="1" t="n">
        <v>2000</v>
      </c>
      <c r="F1584" s="1" t="n">
        <v>2000</v>
      </c>
      <c r="G1584" s="1" t="n">
        <v>298900</v>
      </c>
      <c r="H1584" s="0" t="n">
        <f aca="false">(D1584+E1584)/2</f>
        <v>2015</v>
      </c>
      <c r="I1584" s="0" t="n">
        <f aca="false">H1584*G1584/1000000</f>
        <v>602.2835</v>
      </c>
      <c r="P1584" s="0" t="n">
        <f aca="false">IF(F1584&gt;C1584,1,0)</f>
        <v>0</v>
      </c>
    </row>
    <row r="1585" customFormat="false" ht="13.8" hidden="false" customHeight="false" outlineLevel="0" collapsed="false">
      <c r="A1585" s="0" t="s">
        <v>1652</v>
      </c>
      <c r="B1585" s="1" t="s">
        <v>1629</v>
      </c>
      <c r="C1585" s="1" t="n">
        <v>2020</v>
      </c>
      <c r="D1585" s="1" t="n">
        <v>2030</v>
      </c>
      <c r="E1585" s="1" t="n">
        <v>2000</v>
      </c>
      <c r="F1585" s="1" t="n">
        <v>2020</v>
      </c>
      <c r="G1585" s="1" t="n">
        <v>322500</v>
      </c>
      <c r="H1585" s="0" t="n">
        <f aca="false">(D1585+E1585)/2</f>
        <v>2015</v>
      </c>
      <c r="I1585" s="0" t="n">
        <f aca="false">H1585*G1585/1000000</f>
        <v>649.8375</v>
      </c>
      <c r="P1585" s="0" t="n">
        <f aca="false">IF(F1585&gt;C1585,1,0)</f>
        <v>0</v>
      </c>
    </row>
    <row r="1586" customFormat="false" ht="13.8" hidden="false" customHeight="false" outlineLevel="0" collapsed="false">
      <c r="A1586" s="0" t="s">
        <v>1653</v>
      </c>
      <c r="B1586" s="1" t="s">
        <v>1629</v>
      </c>
      <c r="C1586" s="1" t="n">
        <v>2000</v>
      </c>
      <c r="D1586" s="1" t="n">
        <v>2040</v>
      </c>
      <c r="E1586" s="1" t="n">
        <v>2000</v>
      </c>
      <c r="F1586" s="1" t="n">
        <v>2020</v>
      </c>
      <c r="G1586" s="1" t="n">
        <v>232600</v>
      </c>
      <c r="H1586" s="0" t="n">
        <f aca="false">(D1586+E1586)/2</f>
        <v>2020</v>
      </c>
      <c r="I1586" s="0" t="n">
        <f aca="false">H1586*G1586/1000000</f>
        <v>469.852</v>
      </c>
      <c r="P1586" s="0" t="n">
        <f aca="false">IF(F1586&gt;C1586,1,0)</f>
        <v>1</v>
      </c>
    </row>
    <row r="1587" customFormat="false" ht="13.8" hidden="false" customHeight="false" outlineLevel="0" collapsed="false">
      <c r="A1587" s="0" t="s">
        <v>1654</v>
      </c>
      <c r="B1587" s="1" t="s">
        <v>1629</v>
      </c>
      <c r="C1587" s="1" t="n">
        <v>2020</v>
      </c>
      <c r="D1587" s="1" t="n">
        <v>2030</v>
      </c>
      <c r="E1587" s="1" t="n">
        <v>2010</v>
      </c>
      <c r="F1587" s="1" t="n">
        <v>2020</v>
      </c>
      <c r="G1587" s="1" t="n">
        <v>378300</v>
      </c>
      <c r="H1587" s="0" t="n">
        <f aca="false">(D1587+E1587)/2</f>
        <v>2020</v>
      </c>
      <c r="I1587" s="0" t="n">
        <f aca="false">H1587*G1587/1000000</f>
        <v>764.166</v>
      </c>
      <c r="P1587" s="0" t="n">
        <f aca="false">IF(F1587&gt;C1587,1,0)</f>
        <v>0</v>
      </c>
    </row>
    <row r="1588" customFormat="false" ht="13.8" hidden="false" customHeight="false" outlineLevel="0" collapsed="false">
      <c r="A1588" s="0" t="s">
        <v>1655</v>
      </c>
      <c r="B1588" s="1" t="s">
        <v>1629</v>
      </c>
      <c r="C1588" s="1" t="n">
        <v>2040</v>
      </c>
      <c r="D1588" s="1" t="n">
        <v>2040</v>
      </c>
      <c r="E1588" s="1" t="n">
        <v>2020</v>
      </c>
      <c r="F1588" s="1" t="n">
        <v>2020</v>
      </c>
      <c r="G1588" s="1" t="n">
        <v>339800</v>
      </c>
      <c r="H1588" s="0" t="n">
        <f aca="false">(D1588+E1588)/2</f>
        <v>2030</v>
      </c>
      <c r="I1588" s="0" t="n">
        <f aca="false">H1588*G1588/1000000</f>
        <v>689.794</v>
      </c>
      <c r="P1588" s="0" t="n">
        <f aca="false">IF(F1588&gt;C1588,1,0)</f>
        <v>0</v>
      </c>
    </row>
    <row r="1589" customFormat="false" ht="13.8" hidden="false" customHeight="false" outlineLevel="0" collapsed="false">
      <c r="A1589" s="0" t="s">
        <v>1656</v>
      </c>
      <c r="B1589" s="1" t="s">
        <v>1629</v>
      </c>
      <c r="C1589" s="1" t="n">
        <v>2030</v>
      </c>
      <c r="D1589" s="1" t="n">
        <v>2050</v>
      </c>
      <c r="E1589" s="1" t="n">
        <v>2010</v>
      </c>
      <c r="F1589" s="1" t="n">
        <v>2040</v>
      </c>
      <c r="G1589" s="1" t="n">
        <v>176600</v>
      </c>
      <c r="H1589" s="0" t="n">
        <f aca="false">(D1589+E1589)/2</f>
        <v>2030</v>
      </c>
      <c r="I1589" s="0" t="n">
        <f aca="false">H1589*G1589/1000000</f>
        <v>358.498</v>
      </c>
      <c r="P1589" s="0" t="n">
        <f aca="false">IF(F1589&gt;C1589,1,0)</f>
        <v>1</v>
      </c>
    </row>
    <row r="1590" customFormat="false" ht="13.8" hidden="false" customHeight="false" outlineLevel="0" collapsed="false">
      <c r="A1590" s="0" t="s">
        <v>1657</v>
      </c>
      <c r="B1590" s="1" t="s">
        <v>1629</v>
      </c>
      <c r="C1590" s="1" t="n">
        <v>2050</v>
      </c>
      <c r="D1590" s="1" t="n">
        <v>2050</v>
      </c>
      <c r="E1590" s="1" t="n">
        <v>2010</v>
      </c>
      <c r="F1590" s="1" t="n">
        <v>2020</v>
      </c>
      <c r="G1590" s="1" t="n">
        <v>376500</v>
      </c>
      <c r="H1590" s="0" t="n">
        <f aca="false">(D1590+E1590)/2</f>
        <v>2030</v>
      </c>
      <c r="I1590" s="0" t="n">
        <f aca="false">H1590*G1590/1000000</f>
        <v>764.295</v>
      </c>
      <c r="P1590" s="0" t="n">
        <f aca="false">IF(F1590&gt;C1590,1,0)</f>
        <v>0</v>
      </c>
    </row>
    <row r="1591" customFormat="false" ht="13.8" hidden="false" customHeight="false" outlineLevel="0" collapsed="false">
      <c r="A1591" s="0" t="s">
        <v>1658</v>
      </c>
      <c r="B1591" s="1" t="s">
        <v>1629</v>
      </c>
      <c r="C1591" s="1" t="n">
        <v>2040</v>
      </c>
      <c r="D1591" s="1" t="n">
        <v>2070</v>
      </c>
      <c r="E1591" s="1" t="n">
        <v>2040</v>
      </c>
      <c r="F1591" s="1" t="n">
        <v>2050</v>
      </c>
      <c r="G1591" s="1" t="n">
        <v>288700</v>
      </c>
      <c r="H1591" s="0" t="n">
        <f aca="false">(D1591+E1591)/2</f>
        <v>2055</v>
      </c>
      <c r="I1591" s="0" t="n">
        <f aca="false">H1591*G1591/1000000</f>
        <v>593.2785</v>
      </c>
      <c r="P1591" s="0" t="n">
        <f aca="false">IF(F1591&gt;C1591,1,0)</f>
        <v>1</v>
      </c>
    </row>
    <row r="1592" customFormat="false" ht="13.8" hidden="false" customHeight="false" outlineLevel="0" collapsed="false">
      <c r="A1592" s="0" t="s">
        <v>1659</v>
      </c>
      <c r="B1592" s="1" t="s">
        <v>1660</v>
      </c>
      <c r="C1592" s="1" t="n">
        <v>250</v>
      </c>
      <c r="D1592" s="1" t="n">
        <v>252</v>
      </c>
      <c r="E1592" s="1" t="n">
        <v>244</v>
      </c>
      <c r="F1592" s="1" t="n">
        <v>252</v>
      </c>
      <c r="G1592" s="1" t="n">
        <v>79900</v>
      </c>
      <c r="H1592" s="0" t="n">
        <f aca="false">(D1592+E1592)/2</f>
        <v>248</v>
      </c>
      <c r="I1592" s="0" t="n">
        <f aca="false">H1592*G1592/1000000</f>
        <v>19.8152</v>
      </c>
      <c r="J1592" s="0" t="n">
        <f aca="false">SUM(I1592:I1621)</f>
        <v>742.15305</v>
      </c>
      <c r="K1592" s="0" t="n">
        <f aca="false">AVERAGE(I1592:I1621)</f>
        <v>24.738435</v>
      </c>
      <c r="L1592" s="0" t="n">
        <f aca="false">AVERAGE(G1592:G1621)</f>
        <v>89842</v>
      </c>
      <c r="M1592" s="0" t="n">
        <f aca="false">_xlfn.STDEV.S(G1592:G1621)/L1592</f>
        <v>1.60690662272789</v>
      </c>
      <c r="N1592" s="0" t="n">
        <f aca="false">MIN(I1592:I1621)</f>
        <v>0.685</v>
      </c>
      <c r="O1592" s="0" t="n">
        <f aca="false">MAX(I1592:I1621)</f>
        <v>206.8196515</v>
      </c>
      <c r="P1592" s="0" t="n">
        <f aca="false">IF(F1592&gt;C1592,1,0)</f>
        <v>1</v>
      </c>
      <c r="Q1592" s="0" t="n">
        <f aca="false">SUM(P1592:P1621)</f>
        <v>12</v>
      </c>
    </row>
    <row r="1593" customFormat="false" ht="13.8" hidden="false" customHeight="false" outlineLevel="0" collapsed="false">
      <c r="A1593" s="0" t="s">
        <v>1661</v>
      </c>
      <c r="B1593" s="1" t="s">
        <v>1660</v>
      </c>
      <c r="C1593" s="1" t="n">
        <v>250</v>
      </c>
      <c r="D1593" s="1" t="n">
        <v>260</v>
      </c>
      <c r="E1593" s="1" t="n">
        <v>248</v>
      </c>
      <c r="F1593" s="1" t="n">
        <v>248</v>
      </c>
      <c r="G1593" s="1" t="n">
        <v>82600</v>
      </c>
      <c r="H1593" s="0" t="n">
        <f aca="false">(D1593+E1593)/2</f>
        <v>254</v>
      </c>
      <c r="I1593" s="0" t="n">
        <f aca="false">H1593*G1593/1000000</f>
        <v>20.9804</v>
      </c>
      <c r="P1593" s="0" t="n">
        <f aca="false">IF(F1593&gt;C1593,1,0)</f>
        <v>0</v>
      </c>
    </row>
    <row r="1594" customFormat="false" ht="13.8" hidden="false" customHeight="false" outlineLevel="0" collapsed="false">
      <c r="A1594" s="0" t="s">
        <v>1662</v>
      </c>
      <c r="B1594" s="1" t="s">
        <v>1660</v>
      </c>
      <c r="C1594" s="1" t="n">
        <v>250</v>
      </c>
      <c r="D1594" s="1" t="n">
        <v>256</v>
      </c>
      <c r="E1594" s="1" t="n">
        <v>250</v>
      </c>
      <c r="F1594" s="1" t="n">
        <v>254</v>
      </c>
      <c r="G1594" s="1" t="n">
        <v>11300</v>
      </c>
      <c r="H1594" s="0" t="n">
        <f aca="false">(D1594+E1594)/2</f>
        <v>253</v>
      </c>
      <c r="I1594" s="0" t="n">
        <f aca="false">H1594*G1594/1000000</f>
        <v>2.8589</v>
      </c>
      <c r="P1594" s="0" t="n">
        <f aca="false">IF(F1594&gt;C1594,1,0)</f>
        <v>1</v>
      </c>
    </row>
    <row r="1595" customFormat="false" ht="13.8" hidden="false" customHeight="false" outlineLevel="0" collapsed="false">
      <c r="A1595" s="0" t="s">
        <v>1663</v>
      </c>
      <c r="B1595" s="1" t="s">
        <v>1660</v>
      </c>
      <c r="C1595" s="1" t="n">
        <v>258</v>
      </c>
      <c r="D1595" s="1" t="n">
        <v>258</v>
      </c>
      <c r="E1595" s="1" t="n">
        <v>240</v>
      </c>
      <c r="F1595" s="1" t="n">
        <v>250</v>
      </c>
      <c r="G1595" s="1" t="n">
        <v>67000</v>
      </c>
      <c r="H1595" s="0" t="n">
        <f aca="false">(D1595+E1595)/2</f>
        <v>249</v>
      </c>
      <c r="I1595" s="0" t="n">
        <f aca="false">H1595*G1595/1000000</f>
        <v>16.683</v>
      </c>
      <c r="P1595" s="0" t="n">
        <f aca="false">IF(F1595&gt;C1595,1,0)</f>
        <v>0</v>
      </c>
    </row>
    <row r="1596" customFormat="false" ht="13.8" hidden="false" customHeight="false" outlineLevel="0" collapsed="false">
      <c r="A1596" s="0" t="s">
        <v>1664</v>
      </c>
      <c r="B1596" s="1" t="s">
        <v>1660</v>
      </c>
      <c r="C1596" s="1" t="n">
        <v>262</v>
      </c>
      <c r="D1596" s="1" t="n">
        <v>266</v>
      </c>
      <c r="E1596" s="1" t="n">
        <v>230</v>
      </c>
      <c r="F1596" s="1" t="n">
        <v>260</v>
      </c>
      <c r="G1596" s="1" t="n">
        <v>16800</v>
      </c>
      <c r="H1596" s="0" t="n">
        <f aca="false">(D1596+E1596)/2</f>
        <v>248</v>
      </c>
      <c r="I1596" s="0" t="n">
        <f aca="false">H1596*G1596/1000000</f>
        <v>4.1664</v>
      </c>
      <c r="P1596" s="0" t="n">
        <f aca="false">IF(F1596&gt;C1596,1,0)</f>
        <v>0</v>
      </c>
    </row>
    <row r="1597" customFormat="false" ht="13.8" hidden="false" customHeight="false" outlineLevel="0" collapsed="false">
      <c r="A1597" s="0" t="s">
        <v>1665</v>
      </c>
      <c r="B1597" s="1" t="s">
        <v>1660</v>
      </c>
      <c r="C1597" s="1" t="n">
        <v>260</v>
      </c>
      <c r="D1597" s="1" t="n">
        <v>262</v>
      </c>
      <c r="E1597" s="1" t="n">
        <v>260</v>
      </c>
      <c r="F1597" s="1" t="n">
        <v>262</v>
      </c>
      <c r="G1597" s="1" t="n">
        <v>12600</v>
      </c>
      <c r="H1597" s="0" t="n">
        <f aca="false">(D1597+E1597)/2</f>
        <v>261</v>
      </c>
      <c r="I1597" s="0" t="n">
        <f aca="false">H1597*G1597/1000000</f>
        <v>3.2886</v>
      </c>
      <c r="P1597" s="0" t="n">
        <f aca="false">IF(F1597&gt;C1597,1,0)</f>
        <v>1</v>
      </c>
    </row>
    <row r="1598" customFormat="false" ht="13.8" hidden="false" customHeight="false" outlineLevel="0" collapsed="false">
      <c r="A1598" s="0" t="s">
        <v>1666</v>
      </c>
      <c r="B1598" s="1" t="s">
        <v>1660</v>
      </c>
      <c r="C1598" s="1" t="n">
        <v>254</v>
      </c>
      <c r="D1598" s="1" t="n">
        <v>262</v>
      </c>
      <c r="E1598" s="1" t="n">
        <v>250</v>
      </c>
      <c r="F1598" s="1" t="n">
        <v>260</v>
      </c>
      <c r="G1598" s="1" t="n">
        <v>72100</v>
      </c>
      <c r="H1598" s="0" t="n">
        <f aca="false">(D1598+E1598)/2</f>
        <v>256</v>
      </c>
      <c r="I1598" s="0" t="n">
        <f aca="false">H1598*G1598/1000000</f>
        <v>18.4576</v>
      </c>
      <c r="P1598" s="0" t="n">
        <f aca="false">IF(F1598&gt;C1598,1,0)</f>
        <v>1</v>
      </c>
    </row>
    <row r="1599" customFormat="false" ht="13.8" hidden="false" customHeight="false" outlineLevel="0" collapsed="false">
      <c r="A1599" s="0" t="s">
        <v>1667</v>
      </c>
      <c r="B1599" s="1" t="s">
        <v>1660</v>
      </c>
      <c r="C1599" s="1" t="n">
        <v>260</v>
      </c>
      <c r="D1599" s="1" t="n">
        <v>260</v>
      </c>
      <c r="E1599" s="1" t="n">
        <v>250</v>
      </c>
      <c r="F1599" s="1" t="n">
        <v>254</v>
      </c>
      <c r="G1599" s="1" t="n">
        <v>80800</v>
      </c>
      <c r="H1599" s="0" t="n">
        <f aca="false">(D1599+E1599)/2</f>
        <v>255</v>
      </c>
      <c r="I1599" s="0" t="n">
        <f aca="false">H1599*G1599/1000000</f>
        <v>20.604</v>
      </c>
      <c r="P1599" s="0" t="n">
        <f aca="false">IF(F1599&gt;C1599,1,0)</f>
        <v>0</v>
      </c>
    </row>
    <row r="1600" customFormat="false" ht="13.8" hidden="false" customHeight="false" outlineLevel="0" collapsed="false">
      <c r="A1600" s="0" t="s">
        <v>1668</v>
      </c>
      <c r="B1600" s="1" t="s">
        <v>1660</v>
      </c>
      <c r="C1600" s="1" t="n">
        <v>264</v>
      </c>
      <c r="D1600" s="1" t="n">
        <v>264</v>
      </c>
      <c r="E1600" s="1" t="n">
        <v>260</v>
      </c>
      <c r="F1600" s="1" t="n">
        <v>260</v>
      </c>
      <c r="G1600" s="1" t="n">
        <v>53900</v>
      </c>
      <c r="H1600" s="0" t="n">
        <f aca="false">(D1600+E1600)/2</f>
        <v>262</v>
      </c>
      <c r="I1600" s="0" t="n">
        <f aca="false">H1600*G1600/1000000</f>
        <v>14.1218</v>
      </c>
      <c r="P1600" s="0" t="n">
        <f aca="false">IF(F1600&gt;C1600,1,0)</f>
        <v>0</v>
      </c>
    </row>
    <row r="1601" customFormat="false" ht="13.8" hidden="false" customHeight="false" outlineLevel="0" collapsed="false">
      <c r="A1601" s="0" t="s">
        <v>1669</v>
      </c>
      <c r="B1601" s="1" t="s">
        <v>1660</v>
      </c>
      <c r="C1601" s="1" t="n">
        <v>270</v>
      </c>
      <c r="D1601" s="1" t="n">
        <v>274</v>
      </c>
      <c r="E1601" s="1" t="n">
        <v>252</v>
      </c>
      <c r="F1601" s="1" t="n">
        <v>264</v>
      </c>
      <c r="G1601" s="1" t="n">
        <v>73600</v>
      </c>
      <c r="H1601" s="0" t="n">
        <f aca="false">(D1601+E1601)/2</f>
        <v>263</v>
      </c>
      <c r="I1601" s="0" t="n">
        <f aca="false">H1601*G1601/1000000</f>
        <v>19.3568</v>
      </c>
      <c r="P1601" s="0" t="n">
        <f aca="false">IF(F1601&gt;C1601,1,0)</f>
        <v>0</v>
      </c>
    </row>
    <row r="1602" customFormat="false" ht="13.8" hidden="false" customHeight="false" outlineLevel="0" collapsed="false">
      <c r="A1602" s="0" t="s">
        <v>1670</v>
      </c>
      <c r="B1602" s="1" t="s">
        <v>1660</v>
      </c>
      <c r="C1602" s="1" t="n">
        <v>272</v>
      </c>
      <c r="D1602" s="1" t="n">
        <v>272</v>
      </c>
      <c r="E1602" s="1" t="n">
        <v>250</v>
      </c>
      <c r="F1602" s="1" t="n">
        <v>270</v>
      </c>
      <c r="G1602" s="1" t="n">
        <v>7700</v>
      </c>
      <c r="H1602" s="0" t="n">
        <f aca="false">(D1602+E1602)/2</f>
        <v>261</v>
      </c>
      <c r="I1602" s="0" t="n">
        <f aca="false">H1602*G1602/1000000</f>
        <v>2.0097</v>
      </c>
      <c r="P1602" s="0" t="n">
        <f aca="false">IF(F1602&gt;C1602,1,0)</f>
        <v>0</v>
      </c>
    </row>
    <row r="1603" customFormat="false" ht="13.8" hidden="false" customHeight="false" outlineLevel="0" collapsed="false">
      <c r="A1603" s="0" t="s">
        <v>1671</v>
      </c>
      <c r="B1603" s="1" t="s">
        <v>1660</v>
      </c>
      <c r="C1603" s="1" t="n">
        <v>260</v>
      </c>
      <c r="D1603" s="1" t="n">
        <v>262</v>
      </c>
      <c r="E1603" s="1" t="n">
        <v>250</v>
      </c>
      <c r="F1603" s="1" t="n">
        <v>252</v>
      </c>
      <c r="G1603" s="1" t="n">
        <v>158600</v>
      </c>
      <c r="H1603" s="0" t="n">
        <f aca="false">(D1603+E1603)/2</f>
        <v>256</v>
      </c>
      <c r="I1603" s="0" t="n">
        <f aca="false">H1603*G1603/1000000</f>
        <v>40.6016</v>
      </c>
      <c r="P1603" s="0" t="n">
        <f aca="false">IF(F1603&gt;C1603,1,0)</f>
        <v>0</v>
      </c>
    </row>
    <row r="1604" customFormat="false" ht="13.8" hidden="false" customHeight="false" outlineLevel="0" collapsed="false">
      <c r="A1604" s="0" t="s">
        <v>1672</v>
      </c>
      <c r="B1604" s="1" t="s">
        <v>1660</v>
      </c>
      <c r="C1604" s="1" t="n">
        <v>264</v>
      </c>
      <c r="D1604" s="1" t="n">
        <v>268</v>
      </c>
      <c r="E1604" s="1" t="n">
        <v>220</v>
      </c>
      <c r="F1604" s="1" t="n">
        <v>264</v>
      </c>
      <c r="G1604" s="1" t="n">
        <v>11700</v>
      </c>
      <c r="H1604" s="0" t="n">
        <f aca="false">(D1604+E1604)/2</f>
        <v>244</v>
      </c>
      <c r="I1604" s="0" t="n">
        <f aca="false">H1604*G1604/1000000</f>
        <v>2.8548</v>
      </c>
      <c r="P1604" s="0" t="n">
        <f aca="false">IF(F1604&gt;C1604,1,0)</f>
        <v>0</v>
      </c>
    </row>
    <row r="1605" customFormat="false" ht="13.8" hidden="false" customHeight="false" outlineLevel="0" collapsed="false">
      <c r="A1605" s="0" t="s">
        <v>1673</v>
      </c>
      <c r="B1605" s="1" t="s">
        <v>1660</v>
      </c>
      <c r="C1605" s="1" t="n">
        <v>270</v>
      </c>
      <c r="D1605" s="1" t="n">
        <v>276</v>
      </c>
      <c r="E1605" s="1" t="n">
        <v>264</v>
      </c>
      <c r="F1605" s="1" t="n">
        <v>270</v>
      </c>
      <c r="G1605" s="1" t="n">
        <v>102100</v>
      </c>
      <c r="H1605" s="0" t="n">
        <f aca="false">(D1605+E1605)/2</f>
        <v>270</v>
      </c>
      <c r="I1605" s="0" t="n">
        <f aca="false">H1605*G1605/1000000</f>
        <v>27.567</v>
      </c>
      <c r="P1605" s="0" t="n">
        <f aca="false">IF(F1605&gt;C1605,1,0)</f>
        <v>0</v>
      </c>
    </row>
    <row r="1606" customFormat="false" ht="13.8" hidden="false" customHeight="false" outlineLevel="0" collapsed="false">
      <c r="A1606" s="0" t="s">
        <v>1674</v>
      </c>
      <c r="B1606" s="1" t="s">
        <v>1660</v>
      </c>
      <c r="C1606" s="1" t="n">
        <v>278</v>
      </c>
      <c r="D1606" s="1" t="n">
        <v>278</v>
      </c>
      <c r="E1606" s="1" t="n">
        <v>256</v>
      </c>
      <c r="F1606" s="1" t="n">
        <v>264</v>
      </c>
      <c r="G1606" s="1" t="n">
        <v>10900</v>
      </c>
      <c r="H1606" s="0" t="n">
        <f aca="false">(D1606+E1606)/2</f>
        <v>267</v>
      </c>
      <c r="I1606" s="0" t="n">
        <f aca="false">H1606*G1606/1000000</f>
        <v>2.9103</v>
      </c>
      <c r="P1606" s="0" t="n">
        <f aca="false">IF(F1606&gt;C1606,1,0)</f>
        <v>0</v>
      </c>
    </row>
    <row r="1607" customFormat="false" ht="13.8" hidden="false" customHeight="false" outlineLevel="0" collapsed="false">
      <c r="A1607" s="0" t="s">
        <v>1675</v>
      </c>
      <c r="B1607" s="1" t="s">
        <v>1660</v>
      </c>
      <c r="C1607" s="1" t="n">
        <v>280</v>
      </c>
      <c r="D1607" s="1" t="n">
        <v>292</v>
      </c>
      <c r="E1607" s="1" t="n">
        <v>254</v>
      </c>
      <c r="F1607" s="1" t="n">
        <v>280</v>
      </c>
      <c r="G1607" s="1" t="n">
        <v>57900</v>
      </c>
      <c r="H1607" s="0" t="n">
        <f aca="false">(D1607+E1607)/2</f>
        <v>273</v>
      </c>
      <c r="I1607" s="0" t="n">
        <f aca="false">H1607*G1607/1000000</f>
        <v>15.8067</v>
      </c>
      <c r="P1607" s="0" t="n">
        <f aca="false">IF(F1607&gt;C1607,1,0)</f>
        <v>0</v>
      </c>
    </row>
    <row r="1608" customFormat="false" ht="13.8" hidden="false" customHeight="false" outlineLevel="0" collapsed="false">
      <c r="A1608" s="0" t="s">
        <v>1676</v>
      </c>
      <c r="B1608" s="1" t="s">
        <v>1660</v>
      </c>
      <c r="C1608" s="1" t="n">
        <v>284</v>
      </c>
      <c r="D1608" s="1" t="n">
        <v>284</v>
      </c>
      <c r="E1608" s="1" t="n">
        <v>264</v>
      </c>
      <c r="F1608" s="1" t="n">
        <v>280</v>
      </c>
      <c r="G1608" s="1" t="n">
        <v>2500</v>
      </c>
      <c r="H1608" s="0" t="n">
        <f aca="false">(D1608+E1608)/2</f>
        <v>274</v>
      </c>
      <c r="I1608" s="0" t="n">
        <f aca="false">H1608*G1608/1000000</f>
        <v>0.685</v>
      </c>
      <c r="P1608" s="0" t="n">
        <f aca="false">IF(F1608&gt;C1608,1,0)</f>
        <v>0</v>
      </c>
    </row>
    <row r="1609" customFormat="false" ht="13.8" hidden="false" customHeight="false" outlineLevel="0" collapsed="false">
      <c r="A1609" s="0" t="s">
        <v>1677</v>
      </c>
      <c r="B1609" s="1" t="s">
        <v>1660</v>
      </c>
      <c r="C1609" s="1" t="n">
        <v>304</v>
      </c>
      <c r="D1609" s="1" t="n">
        <v>304</v>
      </c>
      <c r="E1609" s="1" t="n">
        <v>278</v>
      </c>
      <c r="F1609" s="1" t="n">
        <v>288</v>
      </c>
      <c r="G1609" s="1" t="n">
        <v>57000</v>
      </c>
      <c r="H1609" s="0" t="n">
        <f aca="false">(D1609+E1609)/2</f>
        <v>291</v>
      </c>
      <c r="I1609" s="0" t="n">
        <f aca="false">H1609*G1609/1000000</f>
        <v>16.587</v>
      </c>
      <c r="P1609" s="0" t="n">
        <f aca="false">IF(F1609&gt;C1609,1,0)</f>
        <v>0</v>
      </c>
    </row>
    <row r="1610" customFormat="false" ht="13.8" hidden="false" customHeight="false" outlineLevel="0" collapsed="false">
      <c r="A1610" s="0" t="s">
        <v>1678</v>
      </c>
      <c r="B1610" s="1" t="s">
        <v>1660</v>
      </c>
      <c r="C1610" s="1" t="n">
        <v>286</v>
      </c>
      <c r="D1610" s="1" t="n">
        <v>288</v>
      </c>
      <c r="E1610" s="1" t="n">
        <v>286</v>
      </c>
      <c r="F1610" s="1" t="n">
        <v>288</v>
      </c>
      <c r="G1610" s="1" t="n">
        <v>10300</v>
      </c>
      <c r="H1610" s="0" t="n">
        <f aca="false">(D1610+E1610)/2</f>
        <v>287</v>
      </c>
      <c r="I1610" s="0" t="n">
        <f aca="false">H1610*G1610/1000000</f>
        <v>2.9561</v>
      </c>
      <c r="P1610" s="0" t="n">
        <f aca="false">IF(F1610&gt;C1610,1,0)</f>
        <v>1</v>
      </c>
    </row>
    <row r="1611" customFormat="false" ht="13.8" hidden="false" customHeight="false" outlineLevel="0" collapsed="false">
      <c r="A1611" s="0" t="s">
        <v>1679</v>
      </c>
      <c r="B1611" s="1" t="s">
        <v>1660</v>
      </c>
      <c r="C1611" s="1" t="n">
        <v>276</v>
      </c>
      <c r="D1611" s="1" t="n">
        <v>292</v>
      </c>
      <c r="E1611" s="1" t="n">
        <v>276</v>
      </c>
      <c r="F1611" s="1" t="n">
        <v>288</v>
      </c>
      <c r="G1611" s="1" t="n">
        <v>17800</v>
      </c>
      <c r="H1611" s="0" t="n">
        <f aca="false">(D1611+E1611)/2</f>
        <v>284</v>
      </c>
      <c r="I1611" s="0" t="n">
        <f aca="false">H1611*G1611/1000000</f>
        <v>5.0552</v>
      </c>
      <c r="P1611" s="0" t="n">
        <f aca="false">IF(F1611&gt;C1611,1,0)</f>
        <v>1</v>
      </c>
    </row>
    <row r="1612" customFormat="false" ht="13.8" hidden="false" customHeight="false" outlineLevel="0" collapsed="false">
      <c r="A1612" s="0" t="s">
        <v>1680</v>
      </c>
      <c r="B1612" s="1" t="s">
        <v>1660</v>
      </c>
      <c r="C1612" s="1" t="n">
        <v>286</v>
      </c>
      <c r="D1612" s="1" t="n">
        <v>286</v>
      </c>
      <c r="E1612" s="1" t="n">
        <v>266</v>
      </c>
      <c r="F1612" s="1" t="n">
        <v>276</v>
      </c>
      <c r="G1612" s="1" t="n">
        <v>7000</v>
      </c>
      <c r="H1612" s="0" t="n">
        <f aca="false">(D1612+E1612)/2</f>
        <v>276</v>
      </c>
      <c r="I1612" s="0" t="n">
        <f aca="false">H1612*G1612/1000000</f>
        <v>1.932</v>
      </c>
      <c r="P1612" s="0" t="n">
        <f aca="false">IF(F1612&gt;C1612,1,0)</f>
        <v>0</v>
      </c>
    </row>
    <row r="1613" customFormat="false" ht="13.8" hidden="false" customHeight="false" outlineLevel="0" collapsed="false">
      <c r="A1613" s="0" t="s">
        <v>1681</v>
      </c>
      <c r="B1613" s="1" t="s">
        <v>1660</v>
      </c>
      <c r="C1613" s="1" t="n">
        <v>276</v>
      </c>
      <c r="D1613" s="1" t="n">
        <v>296</v>
      </c>
      <c r="E1613" s="1" t="n">
        <v>256</v>
      </c>
      <c r="F1613" s="1" t="n">
        <v>288</v>
      </c>
      <c r="G1613" s="1" t="n">
        <v>56200</v>
      </c>
      <c r="H1613" s="0" t="n">
        <f aca="false">(D1613+E1613)/2</f>
        <v>276</v>
      </c>
      <c r="I1613" s="0" t="n">
        <f aca="false">H1613*G1613/1000000</f>
        <v>15.5112</v>
      </c>
      <c r="P1613" s="0" t="n">
        <f aca="false">IF(F1613&gt;C1613,1,0)</f>
        <v>1</v>
      </c>
    </row>
    <row r="1614" customFormat="false" ht="13.8" hidden="false" customHeight="false" outlineLevel="0" collapsed="false">
      <c r="A1614" s="0" t="s">
        <v>1682</v>
      </c>
      <c r="B1614" s="1" t="s">
        <v>1660</v>
      </c>
      <c r="C1614" s="1" t="n">
        <v>318</v>
      </c>
      <c r="D1614" s="1" t="n">
        <v>318</v>
      </c>
      <c r="E1614" s="1" t="n">
        <v>274</v>
      </c>
      <c r="F1614" s="1" t="n">
        <v>274</v>
      </c>
      <c r="G1614" s="1" t="n">
        <v>82200</v>
      </c>
      <c r="H1614" s="0" t="n">
        <f aca="false">(D1614+E1614)/2</f>
        <v>296</v>
      </c>
      <c r="I1614" s="0" t="n">
        <f aca="false">H1614*G1614/1000000</f>
        <v>24.3312</v>
      </c>
      <c r="P1614" s="0" t="n">
        <f aca="false">IF(F1614&gt;C1614,1,0)</f>
        <v>0</v>
      </c>
    </row>
    <row r="1615" customFormat="false" ht="13.8" hidden="false" customHeight="false" outlineLevel="0" collapsed="false">
      <c r="A1615" s="0" t="s">
        <v>1683</v>
      </c>
      <c r="B1615" s="1" t="s">
        <v>1660</v>
      </c>
      <c r="C1615" s="1" t="n">
        <v>292</v>
      </c>
      <c r="D1615" s="1" t="n">
        <v>348</v>
      </c>
      <c r="E1615" s="1" t="n">
        <v>292</v>
      </c>
      <c r="F1615" s="1" t="n">
        <v>298</v>
      </c>
      <c r="G1615" s="1" t="n">
        <v>309200</v>
      </c>
      <c r="H1615" s="0" t="n">
        <f aca="false">(D1615+E1615)/2</f>
        <v>320</v>
      </c>
      <c r="I1615" s="0" t="n">
        <f aca="false">H1615*G1615/1000000</f>
        <v>98.944</v>
      </c>
      <c r="P1615" s="0" t="n">
        <f aca="false">IF(F1615&gt;C1615,1,0)</f>
        <v>1</v>
      </c>
    </row>
    <row r="1616" customFormat="false" ht="13.8" hidden="false" customHeight="false" outlineLevel="0" collapsed="false">
      <c r="A1616" s="0" t="s">
        <v>1684</v>
      </c>
      <c r="B1616" s="1" t="s">
        <v>1660</v>
      </c>
      <c r="C1616" s="1" t="n">
        <v>267.14</v>
      </c>
      <c r="D1616" s="1" t="n">
        <v>292.86</v>
      </c>
      <c r="E1616" s="1" t="n">
        <v>264.29</v>
      </c>
      <c r="F1616" s="1" t="n">
        <v>292.86</v>
      </c>
      <c r="G1616" s="1" t="n">
        <v>742420</v>
      </c>
      <c r="H1616" s="0" t="n">
        <f aca="false">(D1616+E1616)/2</f>
        <v>278.575</v>
      </c>
      <c r="I1616" s="0" t="n">
        <f aca="false">H1616*G1616/1000000</f>
        <v>206.8196515</v>
      </c>
      <c r="P1616" s="0" t="n">
        <f aca="false">IF(F1616&gt;C1616,1,0)</f>
        <v>1</v>
      </c>
    </row>
    <row r="1617" customFormat="false" ht="13.8" hidden="false" customHeight="false" outlineLevel="0" collapsed="false">
      <c r="A1617" s="0" t="s">
        <v>1685</v>
      </c>
      <c r="B1617" s="1" t="s">
        <v>1660</v>
      </c>
      <c r="C1617" s="1" t="n">
        <v>264.29</v>
      </c>
      <c r="D1617" s="1" t="n">
        <v>284.29</v>
      </c>
      <c r="E1617" s="1" t="n">
        <v>264.29</v>
      </c>
      <c r="F1617" s="1" t="n">
        <v>267.14</v>
      </c>
      <c r="G1617" s="1" t="n">
        <v>135240</v>
      </c>
      <c r="H1617" s="0" t="n">
        <f aca="false">(D1617+E1617)/2</f>
        <v>274.29</v>
      </c>
      <c r="I1617" s="0" t="n">
        <f aca="false">H1617*G1617/1000000</f>
        <v>37.0949796</v>
      </c>
      <c r="P1617" s="0" t="n">
        <f aca="false">IF(F1617&gt;C1617,1,0)</f>
        <v>1</v>
      </c>
    </row>
    <row r="1618" customFormat="false" ht="13.8" hidden="false" customHeight="false" outlineLevel="0" collapsed="false">
      <c r="A1618" s="0" t="s">
        <v>1686</v>
      </c>
      <c r="B1618" s="1" t="s">
        <v>1660</v>
      </c>
      <c r="C1618" s="1" t="n">
        <v>262.86</v>
      </c>
      <c r="D1618" s="1" t="n">
        <v>271.43</v>
      </c>
      <c r="E1618" s="1" t="n">
        <v>262.86</v>
      </c>
      <c r="F1618" s="1" t="n">
        <v>264.29</v>
      </c>
      <c r="G1618" s="1" t="n">
        <v>294420</v>
      </c>
      <c r="H1618" s="0" t="n">
        <f aca="false">(D1618+E1618)/2</f>
        <v>267.145</v>
      </c>
      <c r="I1618" s="0" t="n">
        <f aca="false">H1618*G1618/1000000</f>
        <v>78.6528309</v>
      </c>
      <c r="P1618" s="0" t="n">
        <f aca="false">IF(F1618&gt;C1618,1,0)</f>
        <v>1</v>
      </c>
    </row>
    <row r="1619" customFormat="false" ht="13.8" hidden="false" customHeight="false" outlineLevel="0" collapsed="false">
      <c r="A1619" s="0" t="s">
        <v>1687</v>
      </c>
      <c r="B1619" s="1" t="s">
        <v>1660</v>
      </c>
      <c r="C1619" s="1" t="n">
        <v>267.14</v>
      </c>
      <c r="D1619" s="1" t="n">
        <v>267.14</v>
      </c>
      <c r="E1619" s="1" t="n">
        <v>260</v>
      </c>
      <c r="F1619" s="1" t="n">
        <v>262.86</v>
      </c>
      <c r="G1619" s="1" t="n">
        <v>8400</v>
      </c>
      <c r="H1619" s="0" t="n">
        <f aca="false">(D1619+E1619)/2</f>
        <v>263.57</v>
      </c>
      <c r="I1619" s="0" t="n">
        <f aca="false">H1619*G1619/1000000</f>
        <v>2.213988</v>
      </c>
      <c r="P1619" s="0" t="n">
        <f aca="false">IF(F1619&gt;C1619,1,0)</f>
        <v>0</v>
      </c>
    </row>
    <row r="1620" customFormat="false" ht="13.8" hidden="false" customHeight="false" outlineLevel="0" collapsed="false">
      <c r="A1620" s="0" t="s">
        <v>1688</v>
      </c>
      <c r="B1620" s="1" t="s">
        <v>1660</v>
      </c>
      <c r="C1620" s="1" t="n">
        <v>262.86</v>
      </c>
      <c r="D1620" s="1" t="n">
        <v>267.14</v>
      </c>
      <c r="E1620" s="1" t="n">
        <v>262.86</v>
      </c>
      <c r="F1620" s="1" t="n">
        <v>267.14</v>
      </c>
      <c r="G1620" s="1" t="n">
        <v>57260</v>
      </c>
      <c r="H1620" s="0" t="n">
        <f aca="false">(D1620+E1620)/2</f>
        <v>265</v>
      </c>
      <c r="I1620" s="0" t="n">
        <f aca="false">H1620*G1620/1000000</f>
        <v>15.1739</v>
      </c>
      <c r="P1620" s="0" t="n">
        <f aca="false">IF(F1620&gt;C1620,1,0)</f>
        <v>1</v>
      </c>
    </row>
    <row r="1621" customFormat="false" ht="13.8" hidden="false" customHeight="false" outlineLevel="0" collapsed="false">
      <c r="A1621" s="0" t="s">
        <v>1689</v>
      </c>
      <c r="B1621" s="1" t="s">
        <v>1660</v>
      </c>
      <c r="C1621" s="1" t="n">
        <v>262.86</v>
      </c>
      <c r="D1621" s="1" t="n">
        <v>262.86</v>
      </c>
      <c r="E1621" s="1" t="n">
        <v>257.14</v>
      </c>
      <c r="F1621" s="1" t="n">
        <v>257.14</v>
      </c>
      <c r="G1621" s="1" t="n">
        <v>15820</v>
      </c>
      <c r="H1621" s="0" t="n">
        <f aca="false">(D1621+E1621)/2</f>
        <v>260</v>
      </c>
      <c r="I1621" s="0" t="n">
        <f aca="false">H1621*G1621/1000000</f>
        <v>4.1132</v>
      </c>
      <c r="P1621" s="0" t="n">
        <f aca="false">IF(F1621&gt;C1621,1,0)</f>
        <v>0</v>
      </c>
    </row>
    <row r="1622" customFormat="false" ht="13.8" hidden="false" customHeight="false" outlineLevel="0" collapsed="false">
      <c r="A1622" s="0" t="s">
        <v>1690</v>
      </c>
      <c r="B1622" s="1" t="s">
        <v>1691</v>
      </c>
      <c r="C1622" s="1" t="n">
        <v>1205</v>
      </c>
      <c r="D1622" s="1" t="n">
        <v>1205</v>
      </c>
      <c r="E1622" s="1" t="n">
        <v>1200</v>
      </c>
      <c r="F1622" s="1" t="n">
        <v>1205</v>
      </c>
      <c r="G1622" s="1" t="n">
        <v>497700</v>
      </c>
      <c r="H1622" s="0" t="n">
        <f aca="false">(D1622+E1622)/2</f>
        <v>1202.5</v>
      </c>
      <c r="I1622" s="0" t="n">
        <f aca="false">H1622*G1622/1000000</f>
        <v>598.48425</v>
      </c>
      <c r="J1622" s="0" t="n">
        <f aca="false">SUM(I1622:I1651)</f>
        <v>20906.25275</v>
      </c>
      <c r="K1622" s="0" t="n">
        <f aca="false">AVERAGE(I1622:I1651)</f>
        <v>696.875091666667</v>
      </c>
      <c r="L1622" s="0" t="n">
        <f aca="false">AVERAGE(G1622:G1651)</f>
        <v>627536.666666667</v>
      </c>
      <c r="M1622" s="0" t="n">
        <f aca="false">_xlfn.STDEV.S(G1622:G1651)/L1622</f>
        <v>0.293901619996545</v>
      </c>
      <c r="N1622" s="0" t="n">
        <f aca="false">MIN(I1622:I1651)</f>
        <v>499.317</v>
      </c>
      <c r="O1622" s="0" t="n">
        <f aca="false">MAX(I1622:I1651)</f>
        <v>1263.2625</v>
      </c>
      <c r="P1622" s="0" t="n">
        <f aca="false">IF(F1622&gt;C1622,1,0)</f>
        <v>0</v>
      </c>
      <c r="Q1622" s="0" t="n">
        <f aca="false">SUM(P1622:P1651)</f>
        <v>14</v>
      </c>
    </row>
    <row r="1623" customFormat="false" ht="13.8" hidden="false" customHeight="false" outlineLevel="0" collapsed="false">
      <c r="A1623" s="0" t="s">
        <v>1692</v>
      </c>
      <c r="B1623" s="1" t="s">
        <v>1691</v>
      </c>
      <c r="C1623" s="1" t="n">
        <v>1205</v>
      </c>
      <c r="D1623" s="1" t="n">
        <v>1205</v>
      </c>
      <c r="E1623" s="1" t="n">
        <v>1200</v>
      </c>
      <c r="F1623" s="1" t="n">
        <v>1205</v>
      </c>
      <c r="G1623" s="1" t="n">
        <v>578500</v>
      </c>
      <c r="H1623" s="0" t="n">
        <f aca="false">(D1623+E1623)/2</f>
        <v>1202.5</v>
      </c>
      <c r="I1623" s="0" t="n">
        <f aca="false">H1623*G1623/1000000</f>
        <v>695.64625</v>
      </c>
      <c r="P1623" s="0" t="n">
        <f aca="false">IF(F1623&gt;C1623,1,0)</f>
        <v>0</v>
      </c>
    </row>
    <row r="1624" customFormat="false" ht="13.8" hidden="false" customHeight="false" outlineLevel="0" collapsed="false">
      <c r="A1624" s="0" t="s">
        <v>1693</v>
      </c>
      <c r="B1624" s="1" t="s">
        <v>1691</v>
      </c>
      <c r="C1624" s="1" t="n">
        <v>1205</v>
      </c>
      <c r="D1624" s="1" t="n">
        <v>1210</v>
      </c>
      <c r="E1624" s="1" t="n">
        <v>1205</v>
      </c>
      <c r="F1624" s="1" t="n">
        <v>1205</v>
      </c>
      <c r="G1624" s="1" t="n">
        <v>536700</v>
      </c>
      <c r="H1624" s="0" t="n">
        <f aca="false">(D1624+E1624)/2</f>
        <v>1207.5</v>
      </c>
      <c r="I1624" s="0" t="n">
        <f aca="false">H1624*G1624/1000000</f>
        <v>648.06525</v>
      </c>
      <c r="P1624" s="0" t="n">
        <f aca="false">IF(F1624&gt;C1624,1,0)</f>
        <v>0</v>
      </c>
    </row>
    <row r="1625" customFormat="false" ht="13.8" hidden="false" customHeight="false" outlineLevel="0" collapsed="false">
      <c r="A1625" s="0" t="s">
        <v>1694</v>
      </c>
      <c r="B1625" s="1" t="s">
        <v>1691</v>
      </c>
      <c r="C1625" s="1" t="n">
        <v>1200</v>
      </c>
      <c r="D1625" s="1" t="n">
        <v>1210</v>
      </c>
      <c r="E1625" s="1" t="n">
        <v>1200</v>
      </c>
      <c r="F1625" s="1" t="n">
        <v>1205</v>
      </c>
      <c r="G1625" s="1" t="n">
        <v>522200</v>
      </c>
      <c r="H1625" s="0" t="n">
        <f aca="false">(D1625+E1625)/2</f>
        <v>1205</v>
      </c>
      <c r="I1625" s="0" t="n">
        <f aca="false">H1625*G1625/1000000</f>
        <v>629.251</v>
      </c>
      <c r="P1625" s="0" t="n">
        <f aca="false">IF(F1625&gt;C1625,1,0)</f>
        <v>1</v>
      </c>
    </row>
    <row r="1626" customFormat="false" ht="13.8" hidden="false" customHeight="false" outlineLevel="0" collapsed="false">
      <c r="A1626" s="0" t="s">
        <v>1695</v>
      </c>
      <c r="B1626" s="1" t="s">
        <v>1691</v>
      </c>
      <c r="C1626" s="1" t="n">
        <v>1210</v>
      </c>
      <c r="D1626" s="1" t="n">
        <v>1210</v>
      </c>
      <c r="E1626" s="1" t="n">
        <v>1190</v>
      </c>
      <c r="F1626" s="1" t="n">
        <v>1200</v>
      </c>
      <c r="G1626" s="1" t="n">
        <v>584400</v>
      </c>
      <c r="H1626" s="0" t="n">
        <f aca="false">(D1626+E1626)/2</f>
        <v>1200</v>
      </c>
      <c r="I1626" s="0" t="n">
        <f aca="false">H1626*G1626/1000000</f>
        <v>701.28</v>
      </c>
      <c r="P1626" s="0" t="n">
        <f aca="false">IF(F1626&gt;C1626,1,0)</f>
        <v>0</v>
      </c>
    </row>
    <row r="1627" customFormat="false" ht="13.8" hidden="false" customHeight="false" outlineLevel="0" collapsed="false">
      <c r="A1627" s="0" t="s">
        <v>1696</v>
      </c>
      <c r="B1627" s="1" t="s">
        <v>1691</v>
      </c>
      <c r="C1627" s="1" t="n">
        <v>1205</v>
      </c>
      <c r="D1627" s="1" t="n">
        <v>1210</v>
      </c>
      <c r="E1627" s="1" t="n">
        <v>1200</v>
      </c>
      <c r="F1627" s="1" t="n">
        <v>1210</v>
      </c>
      <c r="G1627" s="1" t="n">
        <v>494800</v>
      </c>
      <c r="H1627" s="0" t="n">
        <f aca="false">(D1627+E1627)/2</f>
        <v>1205</v>
      </c>
      <c r="I1627" s="0" t="n">
        <f aca="false">H1627*G1627/1000000</f>
        <v>596.234</v>
      </c>
      <c r="P1627" s="0" t="n">
        <f aca="false">IF(F1627&gt;C1627,1,0)</f>
        <v>1</v>
      </c>
    </row>
    <row r="1628" customFormat="false" ht="13.8" hidden="false" customHeight="false" outlineLevel="0" collapsed="false">
      <c r="A1628" s="0" t="s">
        <v>1697</v>
      </c>
      <c r="B1628" s="1" t="s">
        <v>1691</v>
      </c>
      <c r="C1628" s="1" t="n">
        <v>1205</v>
      </c>
      <c r="D1628" s="1" t="n">
        <v>1210</v>
      </c>
      <c r="E1628" s="1" t="n">
        <v>1205</v>
      </c>
      <c r="F1628" s="1" t="n">
        <v>1205</v>
      </c>
      <c r="G1628" s="1" t="n">
        <v>512400</v>
      </c>
      <c r="H1628" s="0" t="n">
        <f aca="false">(D1628+E1628)/2</f>
        <v>1207.5</v>
      </c>
      <c r="I1628" s="0" t="n">
        <f aca="false">H1628*G1628/1000000</f>
        <v>618.723</v>
      </c>
      <c r="P1628" s="0" t="n">
        <f aca="false">IF(F1628&gt;C1628,1,0)</f>
        <v>0</v>
      </c>
    </row>
    <row r="1629" customFormat="false" ht="13.8" hidden="false" customHeight="false" outlineLevel="0" collapsed="false">
      <c r="A1629" s="0" t="s">
        <v>1698</v>
      </c>
      <c r="B1629" s="1" t="s">
        <v>1691</v>
      </c>
      <c r="C1629" s="1" t="n">
        <v>1185</v>
      </c>
      <c r="D1629" s="1" t="n">
        <v>1215</v>
      </c>
      <c r="E1629" s="1" t="n">
        <v>1180</v>
      </c>
      <c r="F1629" s="1" t="n">
        <v>1205</v>
      </c>
      <c r="G1629" s="1" t="n">
        <v>895600</v>
      </c>
      <c r="H1629" s="0" t="n">
        <f aca="false">(D1629+E1629)/2</f>
        <v>1197.5</v>
      </c>
      <c r="I1629" s="0" t="n">
        <f aca="false">H1629*G1629/1000000</f>
        <v>1072.481</v>
      </c>
      <c r="P1629" s="0" t="n">
        <f aca="false">IF(F1629&gt;C1629,1,0)</f>
        <v>1</v>
      </c>
    </row>
    <row r="1630" customFormat="false" ht="13.8" hidden="false" customHeight="false" outlineLevel="0" collapsed="false">
      <c r="A1630" s="0" t="s">
        <v>1699</v>
      </c>
      <c r="B1630" s="1" t="s">
        <v>1691</v>
      </c>
      <c r="C1630" s="1" t="n">
        <v>1175</v>
      </c>
      <c r="D1630" s="1" t="n">
        <v>1185</v>
      </c>
      <c r="E1630" s="1" t="n">
        <v>1175</v>
      </c>
      <c r="F1630" s="1" t="n">
        <v>1185</v>
      </c>
      <c r="G1630" s="1" t="n">
        <v>538400</v>
      </c>
      <c r="H1630" s="0" t="n">
        <f aca="false">(D1630+E1630)/2</f>
        <v>1180</v>
      </c>
      <c r="I1630" s="0" t="n">
        <f aca="false">H1630*G1630/1000000</f>
        <v>635.312</v>
      </c>
      <c r="P1630" s="0" t="n">
        <f aca="false">IF(F1630&gt;C1630,1,0)</f>
        <v>1</v>
      </c>
    </row>
    <row r="1631" customFormat="false" ht="13.8" hidden="false" customHeight="false" outlineLevel="0" collapsed="false">
      <c r="A1631" s="0" t="s">
        <v>1700</v>
      </c>
      <c r="B1631" s="1" t="s">
        <v>1691</v>
      </c>
      <c r="C1631" s="1" t="n">
        <v>1175</v>
      </c>
      <c r="D1631" s="1" t="n">
        <v>1180</v>
      </c>
      <c r="E1631" s="1" t="n">
        <v>1175</v>
      </c>
      <c r="F1631" s="1" t="n">
        <v>1175</v>
      </c>
      <c r="G1631" s="1" t="n">
        <v>533000</v>
      </c>
      <c r="H1631" s="0" t="n">
        <f aca="false">(D1631+E1631)/2</f>
        <v>1177.5</v>
      </c>
      <c r="I1631" s="0" t="n">
        <f aca="false">H1631*G1631/1000000</f>
        <v>627.6075</v>
      </c>
      <c r="P1631" s="0" t="n">
        <f aca="false">IF(F1631&gt;C1631,1,0)</f>
        <v>0</v>
      </c>
    </row>
    <row r="1632" customFormat="false" ht="13.8" hidden="false" customHeight="false" outlineLevel="0" collapsed="false">
      <c r="A1632" s="0" t="s">
        <v>1701</v>
      </c>
      <c r="B1632" s="1" t="s">
        <v>1691</v>
      </c>
      <c r="C1632" s="1" t="n">
        <v>1190</v>
      </c>
      <c r="D1632" s="1" t="n">
        <v>1190</v>
      </c>
      <c r="E1632" s="1" t="n">
        <v>1175</v>
      </c>
      <c r="F1632" s="1" t="n">
        <v>1180</v>
      </c>
      <c r="G1632" s="1" t="n">
        <v>514700</v>
      </c>
      <c r="H1632" s="0" t="n">
        <f aca="false">(D1632+E1632)/2</f>
        <v>1182.5</v>
      </c>
      <c r="I1632" s="0" t="n">
        <f aca="false">H1632*G1632/1000000</f>
        <v>608.63275</v>
      </c>
      <c r="P1632" s="0" t="n">
        <f aca="false">IF(F1632&gt;C1632,1,0)</f>
        <v>0</v>
      </c>
    </row>
    <row r="1633" customFormat="false" ht="13.8" hidden="false" customHeight="false" outlineLevel="0" collapsed="false">
      <c r="A1633" s="0" t="s">
        <v>1702</v>
      </c>
      <c r="B1633" s="1" t="s">
        <v>1691</v>
      </c>
      <c r="C1633" s="1" t="n">
        <v>1190</v>
      </c>
      <c r="D1633" s="1" t="n">
        <v>1190</v>
      </c>
      <c r="E1633" s="1" t="n">
        <v>1185</v>
      </c>
      <c r="F1633" s="1" t="n">
        <v>1190</v>
      </c>
      <c r="G1633" s="1" t="n">
        <v>558600</v>
      </c>
      <c r="H1633" s="0" t="n">
        <f aca="false">(D1633+E1633)/2</f>
        <v>1187.5</v>
      </c>
      <c r="I1633" s="0" t="n">
        <f aca="false">H1633*G1633/1000000</f>
        <v>663.3375</v>
      </c>
      <c r="P1633" s="0" t="n">
        <f aca="false">IF(F1633&gt;C1633,1,0)</f>
        <v>0</v>
      </c>
    </row>
    <row r="1634" customFormat="false" ht="13.8" hidden="false" customHeight="false" outlineLevel="0" collapsed="false">
      <c r="A1634" s="0" t="s">
        <v>1703</v>
      </c>
      <c r="B1634" s="1" t="s">
        <v>1691</v>
      </c>
      <c r="C1634" s="1" t="n">
        <v>1215</v>
      </c>
      <c r="D1634" s="1" t="n">
        <v>1220</v>
      </c>
      <c r="E1634" s="1" t="n">
        <v>1190</v>
      </c>
      <c r="F1634" s="1" t="n">
        <v>1190</v>
      </c>
      <c r="G1634" s="1" t="n">
        <v>534500</v>
      </c>
      <c r="H1634" s="0" t="n">
        <f aca="false">(D1634+E1634)/2</f>
        <v>1205</v>
      </c>
      <c r="I1634" s="0" t="n">
        <f aca="false">H1634*G1634/1000000</f>
        <v>644.0725</v>
      </c>
      <c r="P1634" s="0" t="n">
        <f aca="false">IF(F1634&gt;C1634,1,0)</f>
        <v>0</v>
      </c>
    </row>
    <row r="1635" customFormat="false" ht="13.8" hidden="false" customHeight="false" outlineLevel="0" collapsed="false">
      <c r="A1635" s="0" t="s">
        <v>1704</v>
      </c>
      <c r="B1635" s="1" t="s">
        <v>1691</v>
      </c>
      <c r="C1635" s="1" t="n">
        <v>1165</v>
      </c>
      <c r="D1635" s="1" t="n">
        <v>1210</v>
      </c>
      <c r="E1635" s="1" t="n">
        <v>1165</v>
      </c>
      <c r="F1635" s="1" t="n">
        <v>1205</v>
      </c>
      <c r="G1635" s="1" t="n">
        <v>1063800</v>
      </c>
      <c r="H1635" s="0" t="n">
        <f aca="false">(D1635+E1635)/2</f>
        <v>1187.5</v>
      </c>
      <c r="I1635" s="0" t="n">
        <f aca="false">H1635*G1635/1000000</f>
        <v>1263.2625</v>
      </c>
      <c r="P1635" s="0" t="n">
        <f aca="false">IF(F1635&gt;C1635,1,0)</f>
        <v>1</v>
      </c>
    </row>
    <row r="1636" customFormat="false" ht="13.8" hidden="false" customHeight="false" outlineLevel="0" collapsed="false">
      <c r="A1636" s="0" t="s">
        <v>1705</v>
      </c>
      <c r="B1636" s="1" t="s">
        <v>1691</v>
      </c>
      <c r="C1636" s="1" t="n">
        <v>1130</v>
      </c>
      <c r="D1636" s="1" t="n">
        <v>1170</v>
      </c>
      <c r="E1636" s="1" t="n">
        <v>1130</v>
      </c>
      <c r="F1636" s="1" t="n">
        <v>1165</v>
      </c>
      <c r="G1636" s="1" t="n">
        <v>580200</v>
      </c>
      <c r="H1636" s="0" t="n">
        <f aca="false">(D1636+E1636)/2</f>
        <v>1150</v>
      </c>
      <c r="I1636" s="0" t="n">
        <f aca="false">H1636*G1636/1000000</f>
        <v>667.23</v>
      </c>
      <c r="P1636" s="0" t="n">
        <f aca="false">IF(F1636&gt;C1636,1,0)</f>
        <v>1</v>
      </c>
    </row>
    <row r="1637" customFormat="false" ht="13.8" hidden="false" customHeight="false" outlineLevel="0" collapsed="false">
      <c r="A1637" s="0" t="s">
        <v>1706</v>
      </c>
      <c r="B1637" s="1" t="s">
        <v>1691</v>
      </c>
      <c r="C1637" s="1" t="n">
        <v>1090</v>
      </c>
      <c r="D1637" s="1" t="n">
        <v>1135</v>
      </c>
      <c r="E1637" s="1" t="n">
        <v>1090</v>
      </c>
      <c r="F1637" s="1" t="n">
        <v>1130</v>
      </c>
      <c r="G1637" s="1" t="n">
        <v>782900</v>
      </c>
      <c r="H1637" s="0" t="n">
        <f aca="false">(D1637+E1637)/2</f>
        <v>1112.5</v>
      </c>
      <c r="I1637" s="0" t="n">
        <f aca="false">H1637*G1637/1000000</f>
        <v>870.97625</v>
      </c>
      <c r="P1637" s="0" t="n">
        <f aca="false">IF(F1637&gt;C1637,1,0)</f>
        <v>1</v>
      </c>
    </row>
    <row r="1638" customFormat="false" ht="13.8" hidden="false" customHeight="false" outlineLevel="0" collapsed="false">
      <c r="A1638" s="0" t="s">
        <v>1707</v>
      </c>
      <c r="B1638" s="1" t="s">
        <v>1691</v>
      </c>
      <c r="C1638" s="1" t="n">
        <v>1050</v>
      </c>
      <c r="D1638" s="1" t="n">
        <v>1090</v>
      </c>
      <c r="E1638" s="1" t="n">
        <v>1050</v>
      </c>
      <c r="F1638" s="1" t="n">
        <v>1090</v>
      </c>
      <c r="G1638" s="1" t="n">
        <v>606200</v>
      </c>
      <c r="H1638" s="0" t="n">
        <f aca="false">(D1638+E1638)/2</f>
        <v>1070</v>
      </c>
      <c r="I1638" s="0" t="n">
        <f aca="false">H1638*G1638/1000000</f>
        <v>648.634</v>
      </c>
      <c r="P1638" s="0" t="n">
        <f aca="false">IF(F1638&gt;C1638,1,0)</f>
        <v>1</v>
      </c>
    </row>
    <row r="1639" customFormat="false" ht="13.8" hidden="false" customHeight="false" outlineLevel="0" collapsed="false">
      <c r="A1639" s="0" t="s">
        <v>1708</v>
      </c>
      <c r="B1639" s="1" t="s">
        <v>1691</v>
      </c>
      <c r="C1639" s="1" t="n">
        <v>1045</v>
      </c>
      <c r="D1639" s="1" t="n">
        <v>1055</v>
      </c>
      <c r="E1639" s="1" t="n">
        <v>1045</v>
      </c>
      <c r="F1639" s="1" t="n">
        <v>1050</v>
      </c>
      <c r="G1639" s="1" t="n">
        <v>571100</v>
      </c>
      <c r="H1639" s="0" t="n">
        <f aca="false">(D1639+E1639)/2</f>
        <v>1050</v>
      </c>
      <c r="I1639" s="0" t="n">
        <f aca="false">H1639*G1639/1000000</f>
        <v>599.655</v>
      </c>
      <c r="P1639" s="0" t="n">
        <f aca="false">IF(F1639&gt;C1639,1,0)</f>
        <v>1</v>
      </c>
    </row>
    <row r="1640" customFormat="false" ht="13.8" hidden="false" customHeight="false" outlineLevel="0" collapsed="false">
      <c r="A1640" s="0" t="s">
        <v>1709</v>
      </c>
      <c r="B1640" s="1" t="s">
        <v>1691</v>
      </c>
      <c r="C1640" s="1" t="n">
        <v>1025</v>
      </c>
      <c r="D1640" s="1" t="n">
        <v>1045</v>
      </c>
      <c r="E1640" s="1" t="n">
        <v>1020</v>
      </c>
      <c r="F1640" s="1" t="n">
        <v>1045</v>
      </c>
      <c r="G1640" s="1" t="n">
        <v>742200</v>
      </c>
      <c r="H1640" s="0" t="n">
        <f aca="false">(D1640+E1640)/2</f>
        <v>1032.5</v>
      </c>
      <c r="I1640" s="0" t="n">
        <f aca="false">H1640*G1640/1000000</f>
        <v>766.3215</v>
      </c>
      <c r="P1640" s="0" t="n">
        <f aca="false">IF(F1640&gt;C1640,1,0)</f>
        <v>1</v>
      </c>
    </row>
    <row r="1641" customFormat="false" ht="13.8" hidden="false" customHeight="false" outlineLevel="0" collapsed="false">
      <c r="A1641" s="0" t="s">
        <v>1710</v>
      </c>
      <c r="B1641" s="1" t="s">
        <v>1691</v>
      </c>
      <c r="C1641" s="1" t="n">
        <v>1030</v>
      </c>
      <c r="D1641" s="1" t="n">
        <v>1040</v>
      </c>
      <c r="E1641" s="1" t="n">
        <v>1025</v>
      </c>
      <c r="F1641" s="1" t="n">
        <v>1025</v>
      </c>
      <c r="G1641" s="1" t="n">
        <v>553500</v>
      </c>
      <c r="H1641" s="0" t="n">
        <f aca="false">(D1641+E1641)/2</f>
        <v>1032.5</v>
      </c>
      <c r="I1641" s="0" t="n">
        <f aca="false">H1641*G1641/1000000</f>
        <v>571.48875</v>
      </c>
      <c r="P1641" s="0" t="n">
        <f aca="false">IF(F1641&gt;C1641,1,0)</f>
        <v>0</v>
      </c>
    </row>
    <row r="1642" customFormat="false" ht="13.8" hidden="false" customHeight="false" outlineLevel="0" collapsed="false">
      <c r="A1642" s="0" t="s">
        <v>1711</v>
      </c>
      <c r="B1642" s="1" t="s">
        <v>1691</v>
      </c>
      <c r="C1642" s="1" t="n">
        <v>1035</v>
      </c>
      <c r="D1642" s="1" t="n">
        <v>1035</v>
      </c>
      <c r="E1642" s="1" t="n">
        <v>1025</v>
      </c>
      <c r="F1642" s="1" t="n">
        <v>1035</v>
      </c>
      <c r="G1642" s="1" t="n">
        <v>562700</v>
      </c>
      <c r="H1642" s="0" t="n">
        <f aca="false">(D1642+E1642)/2</f>
        <v>1030</v>
      </c>
      <c r="I1642" s="0" t="n">
        <f aca="false">H1642*G1642/1000000</f>
        <v>579.581</v>
      </c>
      <c r="P1642" s="0" t="n">
        <f aca="false">IF(F1642&gt;C1642,1,0)</f>
        <v>0</v>
      </c>
    </row>
    <row r="1643" customFormat="false" ht="13.8" hidden="false" customHeight="false" outlineLevel="0" collapsed="false">
      <c r="A1643" s="0" t="s">
        <v>1712</v>
      </c>
      <c r="B1643" s="1" t="s">
        <v>1691</v>
      </c>
      <c r="C1643" s="1" t="n">
        <v>1035</v>
      </c>
      <c r="D1643" s="1" t="n">
        <v>1040</v>
      </c>
      <c r="E1643" s="1" t="n">
        <v>1035</v>
      </c>
      <c r="F1643" s="1" t="n">
        <v>1035</v>
      </c>
      <c r="G1643" s="1" t="n">
        <v>482200</v>
      </c>
      <c r="H1643" s="0" t="n">
        <f aca="false">(D1643+E1643)/2</f>
        <v>1037.5</v>
      </c>
      <c r="I1643" s="0" t="n">
        <f aca="false">H1643*G1643/1000000</f>
        <v>500.2825</v>
      </c>
      <c r="P1643" s="0" t="n">
        <f aca="false">IF(F1643&gt;C1643,1,0)</f>
        <v>0</v>
      </c>
    </row>
    <row r="1644" customFormat="false" ht="13.8" hidden="false" customHeight="false" outlineLevel="0" collapsed="false">
      <c r="A1644" s="0" t="s">
        <v>1713</v>
      </c>
      <c r="B1644" s="1" t="s">
        <v>1691</v>
      </c>
      <c r="C1644" s="1" t="n">
        <v>1025</v>
      </c>
      <c r="D1644" s="1" t="n">
        <v>1065</v>
      </c>
      <c r="E1644" s="1" t="n">
        <v>1025</v>
      </c>
      <c r="F1644" s="1" t="n">
        <v>1040</v>
      </c>
      <c r="G1644" s="1" t="n">
        <v>1024200</v>
      </c>
      <c r="H1644" s="0" t="n">
        <f aca="false">(D1644+E1644)/2</f>
        <v>1045</v>
      </c>
      <c r="I1644" s="0" t="n">
        <f aca="false">H1644*G1644/1000000</f>
        <v>1070.289</v>
      </c>
      <c r="P1644" s="0" t="n">
        <f aca="false">IF(F1644&gt;C1644,1,0)</f>
        <v>1</v>
      </c>
    </row>
    <row r="1645" customFormat="false" ht="13.8" hidden="false" customHeight="false" outlineLevel="0" collapsed="false">
      <c r="A1645" s="0" t="s">
        <v>1714</v>
      </c>
      <c r="B1645" s="1" t="s">
        <v>1691</v>
      </c>
      <c r="C1645" s="1" t="n">
        <v>1025</v>
      </c>
      <c r="D1645" s="1" t="n">
        <v>1030</v>
      </c>
      <c r="E1645" s="1" t="n">
        <v>1025</v>
      </c>
      <c r="F1645" s="1" t="n">
        <v>1030</v>
      </c>
      <c r="G1645" s="1" t="n">
        <v>494500</v>
      </c>
      <c r="H1645" s="0" t="n">
        <f aca="false">(D1645+E1645)/2</f>
        <v>1027.5</v>
      </c>
      <c r="I1645" s="0" t="n">
        <f aca="false">H1645*G1645/1000000</f>
        <v>508.09875</v>
      </c>
      <c r="P1645" s="0" t="n">
        <f aca="false">IF(F1645&gt;C1645,1,0)</f>
        <v>1</v>
      </c>
    </row>
    <row r="1646" customFormat="false" ht="13.8" hidden="false" customHeight="false" outlineLevel="0" collapsed="false">
      <c r="A1646" s="0" t="s">
        <v>1715</v>
      </c>
      <c r="B1646" s="1" t="s">
        <v>1691</v>
      </c>
      <c r="C1646" s="1" t="n">
        <v>1030</v>
      </c>
      <c r="D1646" s="1" t="n">
        <v>1035</v>
      </c>
      <c r="E1646" s="1" t="n">
        <v>1020</v>
      </c>
      <c r="F1646" s="1" t="n">
        <v>1025</v>
      </c>
      <c r="G1646" s="1" t="n">
        <v>505200</v>
      </c>
      <c r="H1646" s="0" t="n">
        <f aca="false">(D1646+E1646)/2</f>
        <v>1027.5</v>
      </c>
      <c r="I1646" s="0" t="n">
        <f aca="false">H1646*G1646/1000000</f>
        <v>519.093</v>
      </c>
      <c r="P1646" s="0" t="n">
        <f aca="false">IF(F1646&gt;C1646,1,0)</f>
        <v>0</v>
      </c>
    </row>
    <row r="1647" customFormat="false" ht="13.8" hidden="false" customHeight="false" outlineLevel="0" collapsed="false">
      <c r="A1647" s="0" t="s">
        <v>1716</v>
      </c>
      <c r="B1647" s="1" t="s">
        <v>1691</v>
      </c>
      <c r="C1647" s="1" t="n">
        <v>1035</v>
      </c>
      <c r="D1647" s="1" t="n">
        <v>1035</v>
      </c>
      <c r="E1647" s="1" t="n">
        <v>1030</v>
      </c>
      <c r="F1647" s="1" t="n">
        <v>1030</v>
      </c>
      <c r="G1647" s="1" t="n">
        <v>483600</v>
      </c>
      <c r="H1647" s="0" t="n">
        <f aca="false">(D1647+E1647)/2</f>
        <v>1032.5</v>
      </c>
      <c r="I1647" s="0" t="n">
        <f aca="false">H1647*G1647/1000000</f>
        <v>499.317</v>
      </c>
      <c r="P1647" s="0" t="n">
        <f aca="false">IF(F1647&gt;C1647,1,0)</f>
        <v>0</v>
      </c>
    </row>
    <row r="1648" customFormat="false" ht="13.8" hidden="false" customHeight="false" outlineLevel="0" collapsed="false">
      <c r="A1648" s="0" t="s">
        <v>1717</v>
      </c>
      <c r="B1648" s="1" t="s">
        <v>1691</v>
      </c>
      <c r="C1648" s="1" t="n">
        <v>1040</v>
      </c>
      <c r="D1648" s="1" t="n">
        <v>1040</v>
      </c>
      <c r="E1648" s="1" t="n">
        <v>1030</v>
      </c>
      <c r="F1648" s="1" t="n">
        <v>1035</v>
      </c>
      <c r="G1648" s="1" t="n">
        <v>490300</v>
      </c>
      <c r="H1648" s="0" t="n">
        <f aca="false">(D1648+E1648)/2</f>
        <v>1035</v>
      </c>
      <c r="I1648" s="0" t="n">
        <f aca="false">H1648*G1648/1000000</f>
        <v>507.4605</v>
      </c>
      <c r="P1648" s="0" t="n">
        <f aca="false">IF(F1648&gt;C1648,1,0)</f>
        <v>0</v>
      </c>
    </row>
    <row r="1649" customFormat="false" ht="13.8" hidden="false" customHeight="false" outlineLevel="0" collapsed="false">
      <c r="A1649" s="0" t="s">
        <v>1718</v>
      </c>
      <c r="B1649" s="1" t="s">
        <v>1691</v>
      </c>
      <c r="C1649" s="1" t="n">
        <v>1050</v>
      </c>
      <c r="D1649" s="1" t="n">
        <v>1050</v>
      </c>
      <c r="E1649" s="1" t="n">
        <v>1020</v>
      </c>
      <c r="F1649" s="1" t="n">
        <v>1040</v>
      </c>
      <c r="G1649" s="1" t="n">
        <v>731100</v>
      </c>
      <c r="H1649" s="0" t="n">
        <f aca="false">(D1649+E1649)/2</f>
        <v>1035</v>
      </c>
      <c r="I1649" s="0" t="n">
        <f aca="false">H1649*G1649/1000000</f>
        <v>756.6885</v>
      </c>
      <c r="P1649" s="0" t="n">
        <f aca="false">IF(F1649&gt;C1649,1,0)</f>
        <v>0</v>
      </c>
    </row>
    <row r="1650" customFormat="false" ht="13.8" hidden="false" customHeight="false" outlineLevel="0" collapsed="false">
      <c r="A1650" s="0" t="s">
        <v>1719</v>
      </c>
      <c r="B1650" s="1" t="s">
        <v>1691</v>
      </c>
      <c r="C1650" s="1" t="n">
        <v>1000</v>
      </c>
      <c r="D1650" s="1" t="n">
        <v>1050</v>
      </c>
      <c r="E1650" s="1" t="n">
        <v>1000</v>
      </c>
      <c r="F1650" s="1" t="n">
        <v>1050</v>
      </c>
      <c r="G1650" s="1" t="n">
        <v>682400</v>
      </c>
      <c r="H1650" s="0" t="n">
        <f aca="false">(D1650+E1650)/2</f>
        <v>1025</v>
      </c>
      <c r="I1650" s="0" t="n">
        <f aca="false">H1650*G1650/1000000</f>
        <v>699.46</v>
      </c>
      <c r="P1650" s="0" t="n">
        <f aca="false">IF(F1650&gt;C1650,1,0)</f>
        <v>1</v>
      </c>
    </row>
    <row r="1651" customFormat="false" ht="13.8" hidden="false" customHeight="false" outlineLevel="0" collapsed="false">
      <c r="A1651" s="0" t="s">
        <v>1720</v>
      </c>
      <c r="B1651" s="1" t="s">
        <v>1691</v>
      </c>
      <c r="C1651" s="1" t="n">
        <v>950</v>
      </c>
      <c r="D1651" s="1" t="n">
        <v>1000</v>
      </c>
      <c r="E1651" s="1" t="n">
        <v>950</v>
      </c>
      <c r="F1651" s="1" t="n">
        <v>1000</v>
      </c>
      <c r="G1651" s="1" t="n">
        <v>1168500</v>
      </c>
      <c r="H1651" s="0" t="n">
        <f aca="false">(D1651+E1651)/2</f>
        <v>975</v>
      </c>
      <c r="I1651" s="0" t="n">
        <f aca="false">H1651*G1651/1000000</f>
        <v>1139.2875</v>
      </c>
      <c r="P1651" s="0" t="n">
        <f aca="false">IF(F1651&gt;C1651,1,0)</f>
        <v>1</v>
      </c>
    </row>
    <row r="1652" customFormat="false" ht="13.8" hidden="false" customHeight="false" outlineLevel="0" collapsed="false">
      <c r="A1652" s="0" t="s">
        <v>1721</v>
      </c>
      <c r="B1652" s="1" t="s">
        <v>1722</v>
      </c>
      <c r="C1652" s="1" t="n">
        <v>3330</v>
      </c>
      <c r="D1652" s="1" t="n">
        <v>3330</v>
      </c>
      <c r="E1652" s="1" t="n">
        <v>3290</v>
      </c>
      <c r="F1652" s="1" t="n">
        <v>3290</v>
      </c>
      <c r="G1652" s="1" t="n">
        <v>25200</v>
      </c>
      <c r="H1652" s="0" t="n">
        <f aca="false">(D1652+E1652)/2</f>
        <v>3310</v>
      </c>
      <c r="I1652" s="0" t="n">
        <f aca="false">H1652*G1652/1000000</f>
        <v>83.412</v>
      </c>
      <c r="J1652" s="0" t="n">
        <f aca="false">SUM(I1652:I1681)</f>
        <v>149094.333</v>
      </c>
      <c r="K1652" s="0" t="n">
        <f aca="false">AVERAGE(I1652:I1681)</f>
        <v>4969.8111</v>
      </c>
      <c r="L1652" s="0" t="n">
        <f aca="false">AVERAGE(G1652:G1681)</f>
        <v>1302423.33333333</v>
      </c>
      <c r="M1652" s="0" t="n">
        <f aca="false">_xlfn.STDEV.S(G1652:G1681)/L1652</f>
        <v>2.48249336201353</v>
      </c>
      <c r="N1652" s="0" t="n">
        <f aca="false">MIN(I1652:I1681)</f>
        <v>77</v>
      </c>
      <c r="O1652" s="0" t="n">
        <f aca="false">MAX(I1652:I1681)</f>
        <v>66754.914</v>
      </c>
      <c r="P1652" s="0" t="n">
        <f aca="false">IF(F1652&gt;C1652,1,0)</f>
        <v>0</v>
      </c>
      <c r="Q1652" s="0" t="n">
        <f aca="false">SUM(P1652:P1681)</f>
        <v>10</v>
      </c>
    </row>
    <row r="1653" customFormat="false" ht="13.8" hidden="false" customHeight="false" outlineLevel="0" collapsed="false">
      <c r="A1653" s="0" t="s">
        <v>1723</v>
      </c>
      <c r="B1653" s="1" t="s">
        <v>1722</v>
      </c>
      <c r="C1653" s="1" t="n">
        <v>3290</v>
      </c>
      <c r="D1653" s="1" t="n">
        <v>3350</v>
      </c>
      <c r="E1653" s="1" t="n">
        <v>3290</v>
      </c>
      <c r="F1653" s="1" t="n">
        <v>3290</v>
      </c>
      <c r="G1653" s="1" t="n">
        <v>132000</v>
      </c>
      <c r="H1653" s="0" t="n">
        <f aca="false">(D1653+E1653)/2</f>
        <v>3320</v>
      </c>
      <c r="I1653" s="0" t="n">
        <f aca="false">H1653*G1653/1000000</f>
        <v>438.24</v>
      </c>
      <c r="P1653" s="0" t="n">
        <f aca="false">IF(F1653&gt;C1653,1,0)</f>
        <v>0</v>
      </c>
    </row>
    <row r="1654" customFormat="false" ht="13.8" hidden="false" customHeight="false" outlineLevel="0" collapsed="false">
      <c r="A1654" s="0" t="s">
        <v>1724</v>
      </c>
      <c r="B1654" s="1" t="s">
        <v>1722</v>
      </c>
      <c r="C1654" s="1" t="n">
        <v>3290</v>
      </c>
      <c r="D1654" s="1" t="n">
        <v>3320</v>
      </c>
      <c r="E1654" s="1" t="n">
        <v>3290</v>
      </c>
      <c r="F1654" s="1" t="n">
        <v>3290</v>
      </c>
      <c r="G1654" s="1" t="n">
        <v>103900</v>
      </c>
      <c r="H1654" s="0" t="n">
        <f aca="false">(D1654+E1654)/2</f>
        <v>3305</v>
      </c>
      <c r="I1654" s="0" t="n">
        <f aca="false">H1654*G1654/1000000</f>
        <v>343.3895</v>
      </c>
      <c r="P1654" s="0" t="n">
        <f aca="false">IF(F1654&gt;C1654,1,0)</f>
        <v>0</v>
      </c>
    </row>
    <row r="1655" customFormat="false" ht="13.8" hidden="false" customHeight="false" outlineLevel="0" collapsed="false">
      <c r="A1655" s="0" t="s">
        <v>1725</v>
      </c>
      <c r="B1655" s="1" t="s">
        <v>1722</v>
      </c>
      <c r="C1655" s="1" t="n">
        <v>3330</v>
      </c>
      <c r="D1655" s="1" t="n">
        <v>3350</v>
      </c>
      <c r="E1655" s="1" t="n">
        <v>3270</v>
      </c>
      <c r="F1655" s="1" t="n">
        <v>3290</v>
      </c>
      <c r="G1655" s="1" t="n">
        <v>138400</v>
      </c>
      <c r="H1655" s="0" t="n">
        <f aca="false">(D1655+E1655)/2</f>
        <v>3310</v>
      </c>
      <c r="I1655" s="0" t="n">
        <f aca="false">H1655*G1655/1000000</f>
        <v>458.104</v>
      </c>
      <c r="P1655" s="0" t="n">
        <f aca="false">IF(F1655&gt;C1655,1,0)</f>
        <v>0</v>
      </c>
    </row>
    <row r="1656" customFormat="false" ht="13.8" hidden="false" customHeight="false" outlineLevel="0" collapsed="false">
      <c r="A1656" s="0" t="s">
        <v>1726</v>
      </c>
      <c r="B1656" s="1" t="s">
        <v>1722</v>
      </c>
      <c r="C1656" s="1" t="n">
        <v>3310</v>
      </c>
      <c r="D1656" s="1" t="n">
        <v>3360</v>
      </c>
      <c r="E1656" s="1" t="n">
        <v>3300</v>
      </c>
      <c r="F1656" s="1" t="n">
        <v>3320</v>
      </c>
      <c r="G1656" s="1" t="n">
        <v>39600</v>
      </c>
      <c r="H1656" s="0" t="n">
        <f aca="false">(D1656+E1656)/2</f>
        <v>3330</v>
      </c>
      <c r="I1656" s="0" t="n">
        <f aca="false">H1656*G1656/1000000</f>
        <v>131.868</v>
      </c>
      <c r="P1656" s="0" t="n">
        <f aca="false">IF(F1656&gt;C1656,1,0)</f>
        <v>1</v>
      </c>
    </row>
    <row r="1657" customFormat="false" ht="13.8" hidden="false" customHeight="false" outlineLevel="0" collapsed="false">
      <c r="A1657" s="0" t="s">
        <v>1727</v>
      </c>
      <c r="B1657" s="1" t="s">
        <v>1722</v>
      </c>
      <c r="C1657" s="1" t="n">
        <v>3340</v>
      </c>
      <c r="D1657" s="1" t="n">
        <v>3390</v>
      </c>
      <c r="E1657" s="1" t="n">
        <v>3330</v>
      </c>
      <c r="F1657" s="1" t="n">
        <v>3340</v>
      </c>
      <c r="G1657" s="1" t="n">
        <v>60500</v>
      </c>
      <c r="H1657" s="0" t="n">
        <f aca="false">(D1657+E1657)/2</f>
        <v>3360</v>
      </c>
      <c r="I1657" s="0" t="n">
        <f aca="false">H1657*G1657/1000000</f>
        <v>203.28</v>
      </c>
      <c r="P1657" s="0" t="n">
        <f aca="false">IF(F1657&gt;C1657,1,0)</f>
        <v>0</v>
      </c>
    </row>
    <row r="1658" customFormat="false" ht="13.8" hidden="false" customHeight="false" outlineLevel="0" collapsed="false">
      <c r="A1658" s="0" t="s">
        <v>1728</v>
      </c>
      <c r="B1658" s="1" t="s">
        <v>1722</v>
      </c>
      <c r="C1658" s="1" t="n">
        <v>3360</v>
      </c>
      <c r="D1658" s="1" t="n">
        <v>3440</v>
      </c>
      <c r="E1658" s="1" t="n">
        <v>3330</v>
      </c>
      <c r="F1658" s="1" t="n">
        <v>3340</v>
      </c>
      <c r="G1658" s="1" t="n">
        <v>190100</v>
      </c>
      <c r="H1658" s="0" t="n">
        <f aca="false">(D1658+E1658)/2</f>
        <v>3385</v>
      </c>
      <c r="I1658" s="0" t="n">
        <f aca="false">H1658*G1658/1000000</f>
        <v>643.4885</v>
      </c>
      <c r="P1658" s="0" t="n">
        <f aca="false">IF(F1658&gt;C1658,1,0)</f>
        <v>0</v>
      </c>
    </row>
    <row r="1659" customFormat="false" ht="13.8" hidden="false" customHeight="false" outlineLevel="0" collapsed="false">
      <c r="A1659" s="0" t="s">
        <v>1729</v>
      </c>
      <c r="B1659" s="1" t="s">
        <v>1722</v>
      </c>
      <c r="C1659" s="1" t="n">
        <v>3300</v>
      </c>
      <c r="D1659" s="1" t="n">
        <v>3380</v>
      </c>
      <c r="E1659" s="1" t="n">
        <v>3300</v>
      </c>
      <c r="F1659" s="1" t="n">
        <v>3340</v>
      </c>
      <c r="G1659" s="1" t="n">
        <v>3126900</v>
      </c>
      <c r="H1659" s="0" t="n">
        <f aca="false">(D1659+E1659)/2</f>
        <v>3340</v>
      </c>
      <c r="I1659" s="0" t="n">
        <f aca="false">H1659*G1659/1000000</f>
        <v>10443.846</v>
      </c>
      <c r="P1659" s="0" t="n">
        <f aca="false">IF(F1659&gt;C1659,1,0)</f>
        <v>1</v>
      </c>
    </row>
    <row r="1660" customFormat="false" ht="13.8" hidden="false" customHeight="false" outlineLevel="0" collapsed="false">
      <c r="A1660" s="0" t="s">
        <v>1730</v>
      </c>
      <c r="B1660" s="1" t="s">
        <v>1722</v>
      </c>
      <c r="C1660" s="1" t="n">
        <v>3370</v>
      </c>
      <c r="D1660" s="1" t="n">
        <v>3420</v>
      </c>
      <c r="E1660" s="1" t="n">
        <v>3290</v>
      </c>
      <c r="F1660" s="1" t="n">
        <v>3300</v>
      </c>
      <c r="G1660" s="1" t="n">
        <v>174400</v>
      </c>
      <c r="H1660" s="0" t="n">
        <f aca="false">(D1660+E1660)/2</f>
        <v>3355</v>
      </c>
      <c r="I1660" s="0" t="n">
        <f aca="false">H1660*G1660/1000000</f>
        <v>585.112</v>
      </c>
      <c r="P1660" s="0" t="n">
        <f aca="false">IF(F1660&gt;C1660,1,0)</f>
        <v>0</v>
      </c>
    </row>
    <row r="1661" customFormat="false" ht="13.8" hidden="false" customHeight="false" outlineLevel="0" collapsed="false">
      <c r="A1661" s="0" t="s">
        <v>1731</v>
      </c>
      <c r="B1661" s="1" t="s">
        <v>1722</v>
      </c>
      <c r="C1661" s="1" t="n">
        <v>3370</v>
      </c>
      <c r="D1661" s="1" t="n">
        <v>3450</v>
      </c>
      <c r="E1661" s="1" t="n">
        <v>3330</v>
      </c>
      <c r="F1661" s="1" t="n">
        <v>3360</v>
      </c>
      <c r="G1661" s="1" t="n">
        <v>222500</v>
      </c>
      <c r="H1661" s="0" t="n">
        <f aca="false">(D1661+E1661)/2</f>
        <v>3390</v>
      </c>
      <c r="I1661" s="0" t="n">
        <f aca="false">H1661*G1661/1000000</f>
        <v>754.275</v>
      </c>
      <c r="P1661" s="0" t="n">
        <f aca="false">IF(F1661&gt;C1661,1,0)</f>
        <v>0</v>
      </c>
    </row>
    <row r="1662" customFormat="false" ht="13.8" hidden="false" customHeight="false" outlineLevel="0" collapsed="false">
      <c r="A1662" s="0" t="s">
        <v>1732</v>
      </c>
      <c r="B1662" s="1" t="s">
        <v>1722</v>
      </c>
      <c r="C1662" s="1" t="n">
        <v>3320</v>
      </c>
      <c r="D1662" s="1" t="n">
        <v>3350</v>
      </c>
      <c r="E1662" s="1" t="n">
        <v>3310</v>
      </c>
      <c r="F1662" s="1" t="n">
        <v>3330</v>
      </c>
      <c r="G1662" s="1" t="n">
        <v>2589900</v>
      </c>
      <c r="H1662" s="0" t="n">
        <f aca="false">(D1662+E1662)/2</f>
        <v>3330</v>
      </c>
      <c r="I1662" s="0" t="n">
        <f aca="false">H1662*G1662/1000000</f>
        <v>8624.367</v>
      </c>
      <c r="P1662" s="0" t="n">
        <f aca="false">IF(F1662&gt;C1662,1,0)</f>
        <v>1</v>
      </c>
    </row>
    <row r="1663" customFormat="false" ht="13.8" hidden="false" customHeight="false" outlineLevel="0" collapsed="false">
      <c r="A1663" s="0" t="s">
        <v>1733</v>
      </c>
      <c r="B1663" s="1" t="s">
        <v>1722</v>
      </c>
      <c r="C1663" s="1" t="n">
        <v>3320</v>
      </c>
      <c r="D1663" s="1" t="n">
        <v>3360</v>
      </c>
      <c r="E1663" s="1" t="n">
        <v>3310</v>
      </c>
      <c r="F1663" s="1" t="n">
        <v>3310</v>
      </c>
      <c r="G1663" s="1" t="n">
        <v>1308700</v>
      </c>
      <c r="H1663" s="0" t="n">
        <f aca="false">(D1663+E1663)/2</f>
        <v>3335</v>
      </c>
      <c r="I1663" s="0" t="n">
        <f aca="false">H1663*G1663/1000000</f>
        <v>4364.5145</v>
      </c>
      <c r="P1663" s="0" t="n">
        <f aca="false">IF(F1663&gt;C1663,1,0)</f>
        <v>0</v>
      </c>
    </row>
    <row r="1664" customFormat="false" ht="13.8" hidden="false" customHeight="false" outlineLevel="0" collapsed="false">
      <c r="A1664" s="0" t="s">
        <v>1734</v>
      </c>
      <c r="B1664" s="1" t="s">
        <v>1722</v>
      </c>
      <c r="C1664" s="1" t="n">
        <v>3370</v>
      </c>
      <c r="D1664" s="1" t="n">
        <v>3600</v>
      </c>
      <c r="E1664" s="1" t="n">
        <v>3300</v>
      </c>
      <c r="F1664" s="1" t="n">
        <v>3310</v>
      </c>
      <c r="G1664" s="1" t="n">
        <v>648900</v>
      </c>
      <c r="H1664" s="0" t="n">
        <f aca="false">(D1664+E1664)/2</f>
        <v>3450</v>
      </c>
      <c r="I1664" s="0" t="n">
        <f aca="false">H1664*G1664/1000000</f>
        <v>2238.705</v>
      </c>
      <c r="P1664" s="0" t="n">
        <f aca="false">IF(F1664&gt;C1664,1,0)</f>
        <v>0</v>
      </c>
    </row>
    <row r="1665" customFormat="false" ht="13.8" hidden="false" customHeight="false" outlineLevel="0" collapsed="false">
      <c r="A1665" s="0" t="s">
        <v>1735</v>
      </c>
      <c r="B1665" s="1" t="s">
        <v>1722</v>
      </c>
      <c r="C1665" s="1" t="n">
        <v>4300</v>
      </c>
      <c r="D1665" s="1" t="n">
        <v>4300</v>
      </c>
      <c r="E1665" s="1" t="n">
        <v>3600</v>
      </c>
      <c r="F1665" s="1" t="n">
        <v>3600</v>
      </c>
      <c r="G1665" s="1" t="n">
        <v>6078100</v>
      </c>
      <c r="H1665" s="0" t="n">
        <f aca="false">(D1665+E1665)/2</f>
        <v>3950</v>
      </c>
      <c r="I1665" s="0" t="n">
        <f aca="false">H1665*G1665/1000000</f>
        <v>24008.495</v>
      </c>
      <c r="P1665" s="0" t="n">
        <f aca="false">IF(F1665&gt;C1665,1,0)</f>
        <v>0</v>
      </c>
    </row>
    <row r="1666" customFormat="false" ht="13.8" hidden="false" customHeight="false" outlineLevel="0" collapsed="false">
      <c r="A1666" s="0" t="s">
        <v>1736</v>
      </c>
      <c r="B1666" s="1" t="s">
        <v>1722</v>
      </c>
      <c r="C1666" s="1" t="n">
        <v>4100</v>
      </c>
      <c r="D1666" s="1" t="n">
        <v>4300</v>
      </c>
      <c r="E1666" s="1" t="n">
        <v>4000</v>
      </c>
      <c r="F1666" s="1" t="n">
        <v>4300</v>
      </c>
      <c r="G1666" s="1" t="n">
        <v>1778600</v>
      </c>
      <c r="H1666" s="0" t="n">
        <f aca="false">(D1666+E1666)/2</f>
        <v>4150</v>
      </c>
      <c r="I1666" s="0" t="n">
        <f aca="false">H1666*G1666/1000000</f>
        <v>7381.19</v>
      </c>
      <c r="P1666" s="0" t="n">
        <f aca="false">IF(F1666&gt;C1666,1,0)</f>
        <v>1</v>
      </c>
    </row>
    <row r="1667" customFormat="false" ht="13.8" hidden="false" customHeight="false" outlineLevel="0" collapsed="false">
      <c r="A1667" s="0" t="s">
        <v>1737</v>
      </c>
      <c r="B1667" s="1" t="s">
        <v>1722</v>
      </c>
      <c r="C1667" s="1" t="n">
        <v>4070</v>
      </c>
      <c r="D1667" s="1" t="n">
        <v>4080</v>
      </c>
      <c r="E1667" s="1" t="n">
        <v>3930</v>
      </c>
      <c r="F1667" s="1" t="n">
        <v>3970</v>
      </c>
      <c r="G1667" s="1" t="n">
        <v>2070800</v>
      </c>
      <c r="H1667" s="0" t="n">
        <f aca="false">(D1667+E1667)/2</f>
        <v>4005</v>
      </c>
      <c r="I1667" s="0" t="n">
        <f aca="false">H1667*G1667/1000000</f>
        <v>8293.554</v>
      </c>
      <c r="P1667" s="0" t="n">
        <f aca="false">IF(F1667&gt;C1667,1,0)</f>
        <v>0</v>
      </c>
    </row>
    <row r="1668" customFormat="false" ht="13.8" hidden="false" customHeight="false" outlineLevel="0" collapsed="false">
      <c r="A1668" s="0" t="s">
        <v>1738</v>
      </c>
      <c r="B1668" s="1" t="s">
        <v>1722</v>
      </c>
      <c r="C1668" s="1" t="n">
        <v>3990</v>
      </c>
      <c r="D1668" s="1" t="n">
        <v>4080</v>
      </c>
      <c r="E1668" s="1" t="n">
        <v>3770</v>
      </c>
      <c r="F1668" s="1" t="n">
        <v>4080</v>
      </c>
      <c r="G1668" s="1" t="n">
        <v>1621600</v>
      </c>
      <c r="H1668" s="0" t="n">
        <f aca="false">(D1668+E1668)/2</f>
        <v>3925</v>
      </c>
      <c r="I1668" s="0" t="n">
        <f aca="false">H1668*G1668/1000000</f>
        <v>6364.78</v>
      </c>
      <c r="P1668" s="0" t="n">
        <f aca="false">IF(F1668&gt;C1668,1,0)</f>
        <v>1</v>
      </c>
    </row>
    <row r="1669" customFormat="false" ht="13.8" hidden="false" customHeight="false" outlineLevel="0" collapsed="false">
      <c r="A1669" s="0" t="s">
        <v>1739</v>
      </c>
      <c r="B1669" s="1" t="s">
        <v>1722</v>
      </c>
      <c r="C1669" s="1" t="n">
        <v>4000</v>
      </c>
      <c r="D1669" s="1" t="n">
        <v>4030</v>
      </c>
      <c r="E1669" s="1" t="n">
        <v>3890</v>
      </c>
      <c r="F1669" s="1" t="n">
        <v>3950</v>
      </c>
      <c r="G1669" s="1" t="n">
        <v>303400</v>
      </c>
      <c r="H1669" s="0" t="n">
        <f aca="false">(D1669+E1669)/2</f>
        <v>3960</v>
      </c>
      <c r="I1669" s="0" t="n">
        <f aca="false">H1669*G1669/1000000</f>
        <v>1201.464</v>
      </c>
      <c r="P1669" s="0" t="n">
        <f aca="false">IF(F1669&gt;C1669,1,0)</f>
        <v>0</v>
      </c>
    </row>
    <row r="1670" customFormat="false" ht="13.8" hidden="false" customHeight="false" outlineLevel="0" collapsed="false">
      <c r="A1670" s="0" t="s">
        <v>1740</v>
      </c>
      <c r="B1670" s="1" t="s">
        <v>1722</v>
      </c>
      <c r="C1670" s="1" t="n">
        <v>3830</v>
      </c>
      <c r="D1670" s="1" t="n">
        <v>4080</v>
      </c>
      <c r="E1670" s="1" t="n">
        <v>3790</v>
      </c>
      <c r="F1670" s="1" t="n">
        <v>3990</v>
      </c>
      <c r="G1670" s="1" t="n">
        <v>16964400</v>
      </c>
      <c r="H1670" s="0" t="n">
        <f aca="false">(D1670+E1670)/2</f>
        <v>3935</v>
      </c>
      <c r="I1670" s="0" t="n">
        <f aca="false">H1670*G1670/1000000</f>
        <v>66754.914</v>
      </c>
      <c r="P1670" s="0" t="n">
        <f aca="false">IF(F1670&gt;C1670,1,0)</f>
        <v>1</v>
      </c>
    </row>
    <row r="1671" customFormat="false" ht="13.8" hidden="false" customHeight="false" outlineLevel="0" collapsed="false">
      <c r="A1671" s="0" t="s">
        <v>1741</v>
      </c>
      <c r="B1671" s="1" t="s">
        <v>1722</v>
      </c>
      <c r="C1671" s="1" t="n">
        <v>3840</v>
      </c>
      <c r="D1671" s="1" t="n">
        <v>3900</v>
      </c>
      <c r="E1671" s="1" t="n">
        <v>3800</v>
      </c>
      <c r="F1671" s="1" t="n">
        <v>3840</v>
      </c>
      <c r="G1671" s="1" t="n">
        <v>20000</v>
      </c>
      <c r="H1671" s="0" t="n">
        <f aca="false">(D1671+E1671)/2</f>
        <v>3850</v>
      </c>
      <c r="I1671" s="0" t="n">
        <f aca="false">H1671*G1671/1000000</f>
        <v>77</v>
      </c>
      <c r="P1671" s="0" t="n">
        <f aca="false">IF(F1671&gt;C1671,1,0)</f>
        <v>0</v>
      </c>
    </row>
    <row r="1672" customFormat="false" ht="13.8" hidden="false" customHeight="false" outlineLevel="0" collapsed="false">
      <c r="A1672" s="0" t="s">
        <v>1742</v>
      </c>
      <c r="B1672" s="1" t="s">
        <v>1722</v>
      </c>
      <c r="C1672" s="1" t="n">
        <v>4000</v>
      </c>
      <c r="D1672" s="1" t="n">
        <v>4010</v>
      </c>
      <c r="E1672" s="1" t="n">
        <v>3810</v>
      </c>
      <c r="F1672" s="1" t="n">
        <v>3840</v>
      </c>
      <c r="G1672" s="1" t="n">
        <v>152800</v>
      </c>
      <c r="H1672" s="0" t="n">
        <f aca="false">(D1672+E1672)/2</f>
        <v>3910</v>
      </c>
      <c r="I1672" s="0" t="n">
        <f aca="false">H1672*G1672/1000000</f>
        <v>597.448</v>
      </c>
      <c r="P1672" s="0" t="n">
        <f aca="false">IF(F1672&gt;C1672,1,0)</f>
        <v>0</v>
      </c>
    </row>
    <row r="1673" customFormat="false" ht="13.8" hidden="false" customHeight="false" outlineLevel="0" collapsed="false">
      <c r="A1673" s="0" t="s">
        <v>1743</v>
      </c>
      <c r="B1673" s="1" t="s">
        <v>1722</v>
      </c>
      <c r="C1673" s="1" t="n">
        <v>3960</v>
      </c>
      <c r="D1673" s="1" t="n">
        <v>3960</v>
      </c>
      <c r="E1673" s="1" t="n">
        <v>3870</v>
      </c>
      <c r="F1673" s="1" t="n">
        <v>3910</v>
      </c>
      <c r="G1673" s="1" t="n">
        <v>66200</v>
      </c>
      <c r="H1673" s="0" t="n">
        <f aca="false">(D1673+E1673)/2</f>
        <v>3915</v>
      </c>
      <c r="I1673" s="0" t="n">
        <f aca="false">H1673*G1673/1000000</f>
        <v>259.173</v>
      </c>
      <c r="P1673" s="0" t="n">
        <f aca="false">IF(F1673&gt;C1673,1,0)</f>
        <v>0</v>
      </c>
    </row>
    <row r="1674" customFormat="false" ht="13.8" hidden="false" customHeight="false" outlineLevel="0" collapsed="false">
      <c r="A1674" s="0" t="s">
        <v>1744</v>
      </c>
      <c r="B1674" s="1" t="s">
        <v>1722</v>
      </c>
      <c r="C1674" s="1" t="n">
        <v>3980</v>
      </c>
      <c r="D1674" s="1" t="n">
        <v>3990</v>
      </c>
      <c r="E1674" s="1" t="n">
        <v>3860</v>
      </c>
      <c r="F1674" s="1" t="n">
        <v>3960</v>
      </c>
      <c r="G1674" s="1" t="n">
        <v>226000</v>
      </c>
      <c r="H1674" s="0" t="n">
        <f aca="false">(D1674+E1674)/2</f>
        <v>3925</v>
      </c>
      <c r="I1674" s="0" t="n">
        <f aca="false">H1674*G1674/1000000</f>
        <v>887.05</v>
      </c>
      <c r="P1674" s="0" t="n">
        <f aca="false">IF(F1674&gt;C1674,1,0)</f>
        <v>0</v>
      </c>
    </row>
    <row r="1675" customFormat="false" ht="13.8" hidden="false" customHeight="false" outlineLevel="0" collapsed="false">
      <c r="A1675" s="0" t="s">
        <v>1745</v>
      </c>
      <c r="B1675" s="1" t="s">
        <v>1722</v>
      </c>
      <c r="C1675" s="1" t="n">
        <v>3900</v>
      </c>
      <c r="D1675" s="1" t="n">
        <v>3980</v>
      </c>
      <c r="E1675" s="1" t="n">
        <v>3750</v>
      </c>
      <c r="F1675" s="1" t="n">
        <v>3980</v>
      </c>
      <c r="G1675" s="1" t="n">
        <v>127200</v>
      </c>
      <c r="H1675" s="0" t="n">
        <f aca="false">(D1675+E1675)/2</f>
        <v>3865</v>
      </c>
      <c r="I1675" s="0" t="n">
        <f aca="false">H1675*G1675/1000000</f>
        <v>491.628</v>
      </c>
      <c r="P1675" s="0" t="n">
        <f aca="false">IF(F1675&gt;C1675,1,0)</f>
        <v>1</v>
      </c>
    </row>
    <row r="1676" customFormat="false" ht="13.8" hidden="false" customHeight="false" outlineLevel="0" collapsed="false">
      <c r="A1676" s="0" t="s">
        <v>1746</v>
      </c>
      <c r="B1676" s="1" t="s">
        <v>1722</v>
      </c>
      <c r="C1676" s="1" t="n">
        <v>3890</v>
      </c>
      <c r="D1676" s="1" t="n">
        <v>4030</v>
      </c>
      <c r="E1676" s="1" t="n">
        <v>3870</v>
      </c>
      <c r="F1676" s="1" t="n">
        <v>3890</v>
      </c>
      <c r="G1676" s="1" t="n">
        <v>145300</v>
      </c>
      <c r="H1676" s="0" t="n">
        <f aca="false">(D1676+E1676)/2</f>
        <v>3950</v>
      </c>
      <c r="I1676" s="0" t="n">
        <f aca="false">H1676*G1676/1000000</f>
        <v>573.935</v>
      </c>
      <c r="P1676" s="0" t="n">
        <f aca="false">IF(F1676&gt;C1676,1,0)</f>
        <v>0</v>
      </c>
    </row>
    <row r="1677" customFormat="false" ht="13.8" hidden="false" customHeight="false" outlineLevel="0" collapsed="false">
      <c r="A1677" s="0" t="s">
        <v>1747</v>
      </c>
      <c r="B1677" s="1" t="s">
        <v>1722</v>
      </c>
      <c r="C1677" s="1" t="n">
        <v>3800</v>
      </c>
      <c r="D1677" s="1" t="n">
        <v>4020</v>
      </c>
      <c r="E1677" s="1" t="n">
        <v>3780</v>
      </c>
      <c r="F1677" s="1" t="n">
        <v>3880</v>
      </c>
      <c r="G1677" s="1" t="n">
        <v>467900</v>
      </c>
      <c r="H1677" s="0" t="n">
        <f aca="false">(D1677+E1677)/2</f>
        <v>3900</v>
      </c>
      <c r="I1677" s="0" t="n">
        <f aca="false">H1677*G1677/1000000</f>
        <v>1824.81</v>
      </c>
      <c r="P1677" s="0" t="n">
        <f aca="false">IF(F1677&gt;C1677,1,0)</f>
        <v>1</v>
      </c>
    </row>
    <row r="1678" customFormat="false" ht="13.8" hidden="false" customHeight="false" outlineLevel="0" collapsed="false">
      <c r="A1678" s="0" t="s">
        <v>1748</v>
      </c>
      <c r="B1678" s="1" t="s">
        <v>1722</v>
      </c>
      <c r="C1678" s="1" t="n">
        <v>3650</v>
      </c>
      <c r="D1678" s="1" t="n">
        <v>3800</v>
      </c>
      <c r="E1678" s="1" t="n">
        <v>3630</v>
      </c>
      <c r="F1678" s="1" t="n">
        <v>3750</v>
      </c>
      <c r="G1678" s="1" t="n">
        <v>89400</v>
      </c>
      <c r="H1678" s="0" t="n">
        <f aca="false">(D1678+E1678)/2</f>
        <v>3715</v>
      </c>
      <c r="I1678" s="0" t="n">
        <f aca="false">H1678*G1678/1000000</f>
        <v>332.121</v>
      </c>
      <c r="P1678" s="0" t="n">
        <f aca="false">IF(F1678&gt;C1678,1,0)</f>
        <v>1</v>
      </c>
    </row>
    <row r="1679" customFormat="false" ht="13.8" hidden="false" customHeight="false" outlineLevel="0" collapsed="false">
      <c r="A1679" s="0" t="s">
        <v>1749</v>
      </c>
      <c r="B1679" s="1" t="s">
        <v>1722</v>
      </c>
      <c r="C1679" s="1" t="n">
        <v>3610</v>
      </c>
      <c r="D1679" s="1" t="n">
        <v>3690</v>
      </c>
      <c r="E1679" s="1" t="n">
        <v>3610</v>
      </c>
      <c r="F1679" s="1" t="n">
        <v>3630</v>
      </c>
      <c r="G1679" s="1" t="n">
        <v>53300</v>
      </c>
      <c r="H1679" s="0" t="n">
        <f aca="false">(D1679+E1679)/2</f>
        <v>3650</v>
      </c>
      <c r="I1679" s="0" t="n">
        <f aca="false">H1679*G1679/1000000</f>
        <v>194.545</v>
      </c>
      <c r="P1679" s="0" t="n">
        <f aca="false">IF(F1679&gt;C1679,1,0)</f>
        <v>1</v>
      </c>
    </row>
    <row r="1680" customFormat="false" ht="13.8" hidden="false" customHeight="false" outlineLevel="0" collapsed="false">
      <c r="A1680" s="0" t="s">
        <v>1750</v>
      </c>
      <c r="B1680" s="1" t="s">
        <v>1722</v>
      </c>
      <c r="C1680" s="1" t="n">
        <v>3690</v>
      </c>
      <c r="D1680" s="1" t="n">
        <v>3690</v>
      </c>
      <c r="E1680" s="1" t="n">
        <v>3580</v>
      </c>
      <c r="F1680" s="1" t="n">
        <v>3610</v>
      </c>
      <c r="G1680" s="1" t="n">
        <v>48700</v>
      </c>
      <c r="H1680" s="0" t="n">
        <f aca="false">(D1680+E1680)/2</f>
        <v>3635</v>
      </c>
      <c r="I1680" s="0" t="n">
        <f aca="false">H1680*G1680/1000000</f>
        <v>177.0245</v>
      </c>
      <c r="P1680" s="0" t="n">
        <f aca="false">IF(F1680&gt;C1680,1,0)</f>
        <v>0</v>
      </c>
    </row>
    <row r="1681" customFormat="false" ht="13.8" hidden="false" customHeight="false" outlineLevel="0" collapsed="false">
      <c r="A1681" s="0" t="s">
        <v>1751</v>
      </c>
      <c r="B1681" s="1" t="s">
        <v>1722</v>
      </c>
      <c r="C1681" s="1" t="n">
        <v>3700</v>
      </c>
      <c r="D1681" s="1" t="n">
        <v>3800</v>
      </c>
      <c r="E1681" s="1" t="n">
        <v>3600</v>
      </c>
      <c r="F1681" s="1" t="n">
        <v>3600</v>
      </c>
      <c r="G1681" s="1" t="n">
        <v>98000</v>
      </c>
      <c r="H1681" s="0" t="n">
        <f aca="false">(D1681+E1681)/2</f>
        <v>3700</v>
      </c>
      <c r="I1681" s="0" t="n">
        <f aca="false">H1681*G1681/1000000</f>
        <v>362.6</v>
      </c>
      <c r="P1681" s="0" t="n">
        <f aca="false">IF(F1681&gt;C1681,1,0)</f>
        <v>0</v>
      </c>
    </row>
    <row r="1682" customFormat="false" ht="13.8" hidden="false" customHeight="false" outlineLevel="0" collapsed="false">
      <c r="A1682" s="0" t="s">
        <v>1752</v>
      </c>
      <c r="B1682" s="1" t="s">
        <v>1753</v>
      </c>
      <c r="C1682" s="1" t="n">
        <v>1070</v>
      </c>
      <c r="D1682" s="1" t="n">
        <v>1110</v>
      </c>
      <c r="E1682" s="1" t="n">
        <v>1070</v>
      </c>
      <c r="F1682" s="1" t="n">
        <v>1105</v>
      </c>
      <c r="G1682" s="1" t="n">
        <v>90800</v>
      </c>
      <c r="H1682" s="0" t="n">
        <f aca="false">(D1682+E1682)/2</f>
        <v>1090</v>
      </c>
      <c r="I1682" s="0" t="n">
        <f aca="false">H1682*G1682/1000000</f>
        <v>98.972</v>
      </c>
      <c r="J1682" s="0" t="n">
        <f aca="false">SUM(I1682:I1711)</f>
        <v>9645.429</v>
      </c>
      <c r="K1682" s="0" t="n">
        <f aca="false">AVERAGE(I1682:I1711)</f>
        <v>321.5143</v>
      </c>
      <c r="L1682" s="0" t="n">
        <f aca="false">AVERAGE(G1682:G1711)</f>
        <v>287666.666666667</v>
      </c>
      <c r="M1682" s="0" t="n">
        <f aca="false">_xlfn.STDEV.S(G1682:G1711)/L1682</f>
        <v>1.13257383430335</v>
      </c>
      <c r="N1682" s="0" t="n">
        <f aca="false">MIN(I1682:I1711)</f>
        <v>14.5275</v>
      </c>
      <c r="O1682" s="0" t="n">
        <f aca="false">MAX(I1682:I1711)</f>
        <v>1743.63</v>
      </c>
      <c r="P1682" s="0" t="n">
        <f aca="false">IF(F1682&gt;C1682,1,0)</f>
        <v>1</v>
      </c>
      <c r="Q1682" s="0" t="n">
        <f aca="false">SUM(P1682:P1711)</f>
        <v>11</v>
      </c>
    </row>
    <row r="1683" customFormat="false" ht="13.8" hidden="false" customHeight="false" outlineLevel="0" collapsed="false">
      <c r="A1683" s="0" t="s">
        <v>1754</v>
      </c>
      <c r="B1683" s="1" t="s">
        <v>1753</v>
      </c>
      <c r="C1683" s="1" t="n">
        <v>1105</v>
      </c>
      <c r="D1683" s="1" t="n">
        <v>1105</v>
      </c>
      <c r="E1683" s="1" t="n">
        <v>1085</v>
      </c>
      <c r="F1683" s="1" t="n">
        <v>1105</v>
      </c>
      <c r="G1683" s="1" t="n">
        <v>97700</v>
      </c>
      <c r="H1683" s="0" t="n">
        <f aca="false">(D1683+E1683)/2</f>
        <v>1095</v>
      </c>
      <c r="I1683" s="0" t="n">
        <f aca="false">H1683*G1683/1000000</f>
        <v>106.9815</v>
      </c>
      <c r="P1683" s="0" t="n">
        <f aca="false">IF(F1683&gt;C1683,1,0)</f>
        <v>0</v>
      </c>
    </row>
    <row r="1684" customFormat="false" ht="13.8" hidden="false" customHeight="false" outlineLevel="0" collapsed="false">
      <c r="A1684" s="0" t="s">
        <v>1755</v>
      </c>
      <c r="B1684" s="1" t="s">
        <v>1753</v>
      </c>
      <c r="C1684" s="1" t="n">
        <v>1115</v>
      </c>
      <c r="D1684" s="1" t="n">
        <v>1115</v>
      </c>
      <c r="E1684" s="1" t="n">
        <v>1085</v>
      </c>
      <c r="F1684" s="1" t="n">
        <v>1105</v>
      </c>
      <c r="G1684" s="1" t="n">
        <v>388500</v>
      </c>
      <c r="H1684" s="0" t="n">
        <f aca="false">(D1684+E1684)/2</f>
        <v>1100</v>
      </c>
      <c r="I1684" s="0" t="n">
        <f aca="false">H1684*G1684/1000000</f>
        <v>427.35</v>
      </c>
      <c r="P1684" s="0" t="n">
        <f aca="false">IF(F1684&gt;C1684,1,0)</f>
        <v>0</v>
      </c>
    </row>
    <row r="1685" customFormat="false" ht="13.8" hidden="false" customHeight="false" outlineLevel="0" collapsed="false">
      <c r="A1685" s="0" t="s">
        <v>1756</v>
      </c>
      <c r="B1685" s="1" t="s">
        <v>1753</v>
      </c>
      <c r="C1685" s="1" t="n">
        <v>1115</v>
      </c>
      <c r="D1685" s="1" t="n">
        <v>1125</v>
      </c>
      <c r="E1685" s="1" t="n">
        <v>1100</v>
      </c>
      <c r="F1685" s="1" t="n">
        <v>1115</v>
      </c>
      <c r="G1685" s="1" t="n">
        <v>220900</v>
      </c>
      <c r="H1685" s="0" t="n">
        <f aca="false">(D1685+E1685)/2</f>
        <v>1112.5</v>
      </c>
      <c r="I1685" s="0" t="n">
        <f aca="false">H1685*G1685/1000000</f>
        <v>245.75125</v>
      </c>
      <c r="P1685" s="0" t="n">
        <f aca="false">IF(F1685&gt;C1685,1,0)</f>
        <v>0</v>
      </c>
    </row>
    <row r="1686" customFormat="false" ht="13.8" hidden="false" customHeight="false" outlineLevel="0" collapsed="false">
      <c r="A1686" s="0" t="s">
        <v>1757</v>
      </c>
      <c r="B1686" s="1" t="s">
        <v>1753</v>
      </c>
      <c r="C1686" s="1" t="n">
        <v>1095</v>
      </c>
      <c r="D1686" s="1" t="n">
        <v>1120</v>
      </c>
      <c r="E1686" s="1" t="n">
        <v>1095</v>
      </c>
      <c r="F1686" s="1" t="n">
        <v>1115</v>
      </c>
      <c r="G1686" s="1" t="n">
        <v>292900</v>
      </c>
      <c r="H1686" s="0" t="n">
        <f aca="false">(D1686+E1686)/2</f>
        <v>1107.5</v>
      </c>
      <c r="I1686" s="0" t="n">
        <f aca="false">H1686*G1686/1000000</f>
        <v>324.38675</v>
      </c>
      <c r="P1686" s="0" t="n">
        <f aca="false">IF(F1686&gt;C1686,1,0)</f>
        <v>1</v>
      </c>
    </row>
    <row r="1687" customFormat="false" ht="13.8" hidden="false" customHeight="false" outlineLevel="0" collapsed="false">
      <c r="A1687" s="0" t="s">
        <v>1758</v>
      </c>
      <c r="B1687" s="1" t="s">
        <v>1753</v>
      </c>
      <c r="C1687" s="1" t="n">
        <v>1125</v>
      </c>
      <c r="D1687" s="1" t="n">
        <v>1125</v>
      </c>
      <c r="E1687" s="1" t="n">
        <v>1080</v>
      </c>
      <c r="F1687" s="1" t="n">
        <v>1095</v>
      </c>
      <c r="G1687" s="1" t="n">
        <v>236200</v>
      </c>
      <c r="H1687" s="0" t="n">
        <f aca="false">(D1687+E1687)/2</f>
        <v>1102.5</v>
      </c>
      <c r="I1687" s="0" t="n">
        <f aca="false">H1687*G1687/1000000</f>
        <v>260.4105</v>
      </c>
      <c r="P1687" s="0" t="n">
        <f aca="false">IF(F1687&gt;C1687,1,0)</f>
        <v>0</v>
      </c>
    </row>
    <row r="1688" customFormat="false" ht="13.8" hidden="false" customHeight="false" outlineLevel="0" collapsed="false">
      <c r="A1688" s="0" t="s">
        <v>1759</v>
      </c>
      <c r="B1688" s="1" t="s">
        <v>1753</v>
      </c>
      <c r="C1688" s="1" t="n">
        <v>1120</v>
      </c>
      <c r="D1688" s="1" t="n">
        <v>1140</v>
      </c>
      <c r="E1688" s="1" t="n">
        <v>1120</v>
      </c>
      <c r="F1688" s="1" t="n">
        <v>1140</v>
      </c>
      <c r="G1688" s="1" t="n">
        <v>402800</v>
      </c>
      <c r="H1688" s="0" t="n">
        <f aca="false">(D1688+E1688)/2</f>
        <v>1130</v>
      </c>
      <c r="I1688" s="0" t="n">
        <f aca="false">H1688*G1688/1000000</f>
        <v>455.164</v>
      </c>
      <c r="P1688" s="0" t="n">
        <f aca="false">IF(F1688&gt;C1688,1,0)</f>
        <v>1</v>
      </c>
    </row>
    <row r="1689" customFormat="false" ht="13.8" hidden="false" customHeight="false" outlineLevel="0" collapsed="false">
      <c r="A1689" s="0" t="s">
        <v>1760</v>
      </c>
      <c r="B1689" s="1" t="s">
        <v>1753</v>
      </c>
      <c r="C1689" s="1" t="n">
        <v>1130</v>
      </c>
      <c r="D1689" s="1" t="n">
        <v>1140</v>
      </c>
      <c r="E1689" s="1" t="n">
        <v>1110</v>
      </c>
      <c r="F1689" s="1" t="n">
        <v>1130</v>
      </c>
      <c r="G1689" s="1" t="n">
        <v>120600</v>
      </c>
      <c r="H1689" s="0" t="n">
        <f aca="false">(D1689+E1689)/2</f>
        <v>1125</v>
      </c>
      <c r="I1689" s="0" t="n">
        <f aca="false">H1689*G1689/1000000</f>
        <v>135.675</v>
      </c>
      <c r="P1689" s="0" t="n">
        <f aca="false">IF(F1689&gt;C1689,1,0)</f>
        <v>0</v>
      </c>
    </row>
    <row r="1690" customFormat="false" ht="13.8" hidden="false" customHeight="false" outlineLevel="0" collapsed="false">
      <c r="A1690" s="0" t="s">
        <v>1761</v>
      </c>
      <c r="B1690" s="1" t="s">
        <v>1753</v>
      </c>
      <c r="C1690" s="1" t="n">
        <v>1100</v>
      </c>
      <c r="D1690" s="1" t="n">
        <v>1135</v>
      </c>
      <c r="E1690" s="1" t="n">
        <v>1100</v>
      </c>
      <c r="F1690" s="1" t="n">
        <v>1130</v>
      </c>
      <c r="G1690" s="1" t="n">
        <v>13000</v>
      </c>
      <c r="H1690" s="0" t="n">
        <f aca="false">(D1690+E1690)/2</f>
        <v>1117.5</v>
      </c>
      <c r="I1690" s="0" t="n">
        <f aca="false">H1690*G1690/1000000</f>
        <v>14.5275</v>
      </c>
      <c r="P1690" s="0" t="n">
        <f aca="false">IF(F1690&gt;C1690,1,0)</f>
        <v>1</v>
      </c>
    </row>
    <row r="1691" customFormat="false" ht="13.8" hidden="false" customHeight="false" outlineLevel="0" collapsed="false">
      <c r="A1691" s="0" t="s">
        <v>1762</v>
      </c>
      <c r="B1691" s="1" t="s">
        <v>1753</v>
      </c>
      <c r="C1691" s="1" t="n">
        <v>1130</v>
      </c>
      <c r="D1691" s="1" t="n">
        <v>1135</v>
      </c>
      <c r="E1691" s="1" t="n">
        <v>1090</v>
      </c>
      <c r="F1691" s="1" t="n">
        <v>1130</v>
      </c>
      <c r="G1691" s="1" t="n">
        <v>228300</v>
      </c>
      <c r="H1691" s="0" t="n">
        <f aca="false">(D1691+E1691)/2</f>
        <v>1112.5</v>
      </c>
      <c r="I1691" s="0" t="n">
        <f aca="false">H1691*G1691/1000000</f>
        <v>253.98375</v>
      </c>
      <c r="P1691" s="0" t="n">
        <f aca="false">IF(F1691&gt;C1691,1,0)</f>
        <v>0</v>
      </c>
    </row>
    <row r="1692" customFormat="false" ht="13.8" hidden="false" customHeight="false" outlineLevel="0" collapsed="false">
      <c r="A1692" s="0" t="s">
        <v>1763</v>
      </c>
      <c r="B1692" s="1" t="s">
        <v>1753</v>
      </c>
      <c r="C1692" s="1" t="n">
        <v>1140</v>
      </c>
      <c r="D1692" s="1" t="n">
        <v>1140</v>
      </c>
      <c r="E1692" s="1" t="n">
        <v>1130</v>
      </c>
      <c r="F1692" s="1" t="n">
        <v>1130</v>
      </c>
      <c r="G1692" s="1" t="n">
        <v>25200</v>
      </c>
      <c r="H1692" s="0" t="n">
        <f aca="false">(D1692+E1692)/2</f>
        <v>1135</v>
      </c>
      <c r="I1692" s="0" t="n">
        <f aca="false">H1692*G1692/1000000</f>
        <v>28.602</v>
      </c>
      <c r="P1692" s="0" t="n">
        <f aca="false">IF(F1692&gt;C1692,1,0)</f>
        <v>0</v>
      </c>
    </row>
    <row r="1693" customFormat="false" ht="13.8" hidden="false" customHeight="false" outlineLevel="0" collapsed="false">
      <c r="A1693" s="0" t="s">
        <v>1764</v>
      </c>
      <c r="B1693" s="1" t="s">
        <v>1753</v>
      </c>
      <c r="C1693" s="1" t="n">
        <v>1150</v>
      </c>
      <c r="D1693" s="1" t="n">
        <v>1155</v>
      </c>
      <c r="E1693" s="1" t="n">
        <v>1120</v>
      </c>
      <c r="F1693" s="1" t="n">
        <v>1150</v>
      </c>
      <c r="G1693" s="1" t="n">
        <v>696800</v>
      </c>
      <c r="H1693" s="0" t="n">
        <f aca="false">(D1693+E1693)/2</f>
        <v>1137.5</v>
      </c>
      <c r="I1693" s="0" t="n">
        <f aca="false">H1693*G1693/1000000</f>
        <v>792.61</v>
      </c>
      <c r="P1693" s="0" t="n">
        <f aca="false">IF(F1693&gt;C1693,1,0)</f>
        <v>0</v>
      </c>
    </row>
    <row r="1694" customFormat="false" ht="13.8" hidden="false" customHeight="false" outlineLevel="0" collapsed="false">
      <c r="A1694" s="0" t="s">
        <v>1765</v>
      </c>
      <c r="B1694" s="1" t="s">
        <v>1753</v>
      </c>
      <c r="C1694" s="1" t="n">
        <v>1145</v>
      </c>
      <c r="D1694" s="1" t="n">
        <v>1155</v>
      </c>
      <c r="E1694" s="1" t="n">
        <v>1145</v>
      </c>
      <c r="F1694" s="1" t="n">
        <v>1150</v>
      </c>
      <c r="G1694" s="1" t="n">
        <v>720900</v>
      </c>
      <c r="H1694" s="0" t="n">
        <f aca="false">(D1694+E1694)/2</f>
        <v>1150</v>
      </c>
      <c r="I1694" s="0" t="n">
        <f aca="false">H1694*G1694/1000000</f>
        <v>829.035</v>
      </c>
      <c r="P1694" s="0" t="n">
        <f aca="false">IF(F1694&gt;C1694,1,0)</f>
        <v>1</v>
      </c>
    </row>
    <row r="1695" customFormat="false" ht="13.8" hidden="false" customHeight="false" outlineLevel="0" collapsed="false">
      <c r="A1695" s="0" t="s">
        <v>1766</v>
      </c>
      <c r="B1695" s="1" t="s">
        <v>1753</v>
      </c>
      <c r="C1695" s="1" t="n">
        <v>1130</v>
      </c>
      <c r="D1695" s="1" t="n">
        <v>1160</v>
      </c>
      <c r="E1695" s="1" t="n">
        <v>1120</v>
      </c>
      <c r="F1695" s="1" t="n">
        <v>1150</v>
      </c>
      <c r="G1695" s="1" t="n">
        <v>1529500</v>
      </c>
      <c r="H1695" s="0" t="n">
        <f aca="false">(D1695+E1695)/2</f>
        <v>1140</v>
      </c>
      <c r="I1695" s="0" t="n">
        <f aca="false">H1695*G1695/1000000</f>
        <v>1743.63</v>
      </c>
      <c r="P1695" s="0" t="n">
        <f aca="false">IF(F1695&gt;C1695,1,0)</f>
        <v>1</v>
      </c>
    </row>
    <row r="1696" customFormat="false" ht="13.8" hidden="false" customHeight="false" outlineLevel="0" collapsed="false">
      <c r="A1696" s="0" t="s">
        <v>1767</v>
      </c>
      <c r="B1696" s="1" t="s">
        <v>1753</v>
      </c>
      <c r="C1696" s="1" t="n">
        <v>1150</v>
      </c>
      <c r="D1696" s="1" t="n">
        <v>1150</v>
      </c>
      <c r="E1696" s="1" t="n">
        <v>1090</v>
      </c>
      <c r="F1696" s="1" t="n">
        <v>1130</v>
      </c>
      <c r="G1696" s="1" t="n">
        <v>169100</v>
      </c>
      <c r="H1696" s="0" t="n">
        <f aca="false">(D1696+E1696)/2</f>
        <v>1120</v>
      </c>
      <c r="I1696" s="0" t="n">
        <f aca="false">H1696*G1696/1000000</f>
        <v>189.392</v>
      </c>
      <c r="P1696" s="0" t="n">
        <f aca="false">IF(F1696&gt;C1696,1,0)</f>
        <v>0</v>
      </c>
    </row>
    <row r="1697" customFormat="false" ht="13.8" hidden="false" customHeight="false" outlineLevel="0" collapsed="false">
      <c r="A1697" s="0" t="s">
        <v>1768</v>
      </c>
      <c r="B1697" s="1" t="s">
        <v>1753</v>
      </c>
      <c r="C1697" s="1" t="n">
        <v>1120</v>
      </c>
      <c r="D1697" s="1" t="n">
        <v>1160</v>
      </c>
      <c r="E1697" s="1" t="n">
        <v>1120</v>
      </c>
      <c r="F1697" s="1" t="n">
        <v>1120</v>
      </c>
      <c r="G1697" s="1" t="n">
        <v>563600</v>
      </c>
      <c r="H1697" s="0" t="n">
        <f aca="false">(D1697+E1697)/2</f>
        <v>1140</v>
      </c>
      <c r="I1697" s="0" t="n">
        <f aca="false">H1697*G1697/1000000</f>
        <v>642.504</v>
      </c>
      <c r="P1697" s="0" t="n">
        <f aca="false">IF(F1697&gt;C1697,1,0)</f>
        <v>0</v>
      </c>
    </row>
    <row r="1698" customFormat="false" ht="13.8" hidden="false" customHeight="false" outlineLevel="0" collapsed="false">
      <c r="A1698" s="0" t="s">
        <v>1769</v>
      </c>
      <c r="B1698" s="1" t="s">
        <v>1753</v>
      </c>
      <c r="C1698" s="1" t="n">
        <v>1100</v>
      </c>
      <c r="D1698" s="1" t="n">
        <v>1120</v>
      </c>
      <c r="E1698" s="1" t="n">
        <v>1075</v>
      </c>
      <c r="F1698" s="1" t="n">
        <v>1120</v>
      </c>
      <c r="G1698" s="1" t="n">
        <v>510900</v>
      </c>
      <c r="H1698" s="0" t="n">
        <f aca="false">(D1698+E1698)/2</f>
        <v>1097.5</v>
      </c>
      <c r="I1698" s="0" t="n">
        <f aca="false">H1698*G1698/1000000</f>
        <v>560.71275</v>
      </c>
      <c r="P1698" s="0" t="n">
        <f aca="false">IF(F1698&gt;C1698,1,0)</f>
        <v>1</v>
      </c>
    </row>
    <row r="1699" customFormat="false" ht="13.8" hidden="false" customHeight="false" outlineLevel="0" collapsed="false">
      <c r="A1699" s="0" t="s">
        <v>1770</v>
      </c>
      <c r="B1699" s="1" t="s">
        <v>1753</v>
      </c>
      <c r="C1699" s="1" t="n">
        <v>1090</v>
      </c>
      <c r="D1699" s="1" t="n">
        <v>1100</v>
      </c>
      <c r="E1699" s="1" t="n">
        <v>1085</v>
      </c>
      <c r="F1699" s="1" t="n">
        <v>1095</v>
      </c>
      <c r="G1699" s="1" t="n">
        <v>159700</v>
      </c>
      <c r="H1699" s="0" t="n">
        <f aca="false">(D1699+E1699)/2</f>
        <v>1092.5</v>
      </c>
      <c r="I1699" s="0" t="n">
        <f aca="false">H1699*G1699/1000000</f>
        <v>174.47225</v>
      </c>
      <c r="P1699" s="0" t="n">
        <f aca="false">IF(F1699&gt;C1699,1,0)</f>
        <v>1</v>
      </c>
    </row>
    <row r="1700" customFormat="false" ht="13.8" hidden="false" customHeight="false" outlineLevel="0" collapsed="false">
      <c r="A1700" s="0" t="s">
        <v>1771</v>
      </c>
      <c r="B1700" s="1" t="s">
        <v>1753</v>
      </c>
      <c r="C1700" s="1" t="n">
        <v>1095</v>
      </c>
      <c r="D1700" s="1" t="n">
        <v>1100</v>
      </c>
      <c r="E1700" s="1" t="n">
        <v>1075</v>
      </c>
      <c r="F1700" s="1" t="n">
        <v>1090</v>
      </c>
      <c r="G1700" s="1" t="n">
        <v>208700</v>
      </c>
      <c r="H1700" s="0" t="n">
        <f aca="false">(D1700+E1700)/2</f>
        <v>1087.5</v>
      </c>
      <c r="I1700" s="0" t="n">
        <f aca="false">H1700*G1700/1000000</f>
        <v>226.96125</v>
      </c>
      <c r="P1700" s="0" t="n">
        <f aca="false">IF(F1700&gt;C1700,1,0)</f>
        <v>0</v>
      </c>
    </row>
    <row r="1701" customFormat="false" ht="13.8" hidden="false" customHeight="false" outlineLevel="0" collapsed="false">
      <c r="A1701" s="0" t="s">
        <v>1772</v>
      </c>
      <c r="B1701" s="1" t="s">
        <v>1753</v>
      </c>
      <c r="C1701" s="1" t="n">
        <v>1095</v>
      </c>
      <c r="D1701" s="1" t="n">
        <v>1100</v>
      </c>
      <c r="E1701" s="1" t="n">
        <v>1075</v>
      </c>
      <c r="F1701" s="1" t="n">
        <v>1090</v>
      </c>
      <c r="G1701" s="1" t="n">
        <v>218700</v>
      </c>
      <c r="H1701" s="0" t="n">
        <f aca="false">(D1701+E1701)/2</f>
        <v>1087.5</v>
      </c>
      <c r="I1701" s="0" t="n">
        <f aca="false">H1701*G1701/1000000</f>
        <v>237.83625</v>
      </c>
      <c r="P1701" s="0" t="n">
        <f aca="false">IF(F1701&gt;C1701,1,0)</f>
        <v>0</v>
      </c>
    </row>
    <row r="1702" customFormat="false" ht="13.8" hidden="false" customHeight="false" outlineLevel="0" collapsed="false">
      <c r="A1702" s="0" t="s">
        <v>1773</v>
      </c>
      <c r="B1702" s="1" t="s">
        <v>1753</v>
      </c>
      <c r="C1702" s="1" t="n">
        <v>1100</v>
      </c>
      <c r="D1702" s="1" t="n">
        <v>1105</v>
      </c>
      <c r="E1702" s="1" t="n">
        <v>1085</v>
      </c>
      <c r="F1702" s="1" t="n">
        <v>1095</v>
      </c>
      <c r="G1702" s="1" t="n">
        <v>299200</v>
      </c>
      <c r="H1702" s="0" t="n">
        <f aca="false">(D1702+E1702)/2</f>
        <v>1095</v>
      </c>
      <c r="I1702" s="0" t="n">
        <f aca="false">H1702*G1702/1000000</f>
        <v>327.624</v>
      </c>
      <c r="P1702" s="0" t="n">
        <f aca="false">IF(F1702&gt;C1702,1,0)</f>
        <v>0</v>
      </c>
    </row>
    <row r="1703" customFormat="false" ht="13.8" hidden="false" customHeight="false" outlineLevel="0" collapsed="false">
      <c r="A1703" s="0" t="s">
        <v>1774</v>
      </c>
      <c r="B1703" s="1" t="s">
        <v>1753</v>
      </c>
      <c r="C1703" s="1" t="n">
        <v>1100</v>
      </c>
      <c r="D1703" s="1" t="n">
        <v>1105</v>
      </c>
      <c r="E1703" s="1" t="n">
        <v>1075</v>
      </c>
      <c r="F1703" s="1" t="n">
        <v>1100</v>
      </c>
      <c r="G1703" s="1" t="n">
        <v>866300</v>
      </c>
      <c r="H1703" s="0" t="n">
        <f aca="false">(D1703+E1703)/2</f>
        <v>1090</v>
      </c>
      <c r="I1703" s="0" t="n">
        <f aca="false">H1703*G1703/1000000</f>
        <v>944.267</v>
      </c>
      <c r="P1703" s="0" t="n">
        <f aca="false">IF(F1703&gt;C1703,1,0)</f>
        <v>0</v>
      </c>
    </row>
    <row r="1704" customFormat="false" ht="13.8" hidden="false" customHeight="false" outlineLevel="0" collapsed="false">
      <c r="A1704" s="0" t="s">
        <v>1775</v>
      </c>
      <c r="B1704" s="1" t="s">
        <v>1753</v>
      </c>
      <c r="C1704" s="1" t="n">
        <v>1100</v>
      </c>
      <c r="D1704" s="1" t="n">
        <v>1100</v>
      </c>
      <c r="E1704" s="1" t="n">
        <v>1080</v>
      </c>
      <c r="F1704" s="1" t="n">
        <v>1100</v>
      </c>
      <c r="G1704" s="1" t="n">
        <v>23800</v>
      </c>
      <c r="H1704" s="0" t="n">
        <f aca="false">(D1704+E1704)/2</f>
        <v>1090</v>
      </c>
      <c r="I1704" s="0" t="n">
        <f aca="false">H1704*G1704/1000000</f>
        <v>25.942</v>
      </c>
      <c r="P1704" s="0" t="n">
        <f aca="false">IF(F1704&gt;C1704,1,0)</f>
        <v>0</v>
      </c>
    </row>
    <row r="1705" customFormat="false" ht="13.8" hidden="false" customHeight="false" outlineLevel="0" collapsed="false">
      <c r="A1705" s="0" t="s">
        <v>1776</v>
      </c>
      <c r="B1705" s="1" t="s">
        <v>1753</v>
      </c>
      <c r="C1705" s="1" t="n">
        <v>1090</v>
      </c>
      <c r="D1705" s="1" t="n">
        <v>1100</v>
      </c>
      <c r="E1705" s="1" t="n">
        <v>1075</v>
      </c>
      <c r="F1705" s="1" t="n">
        <v>1100</v>
      </c>
      <c r="G1705" s="1" t="n">
        <v>14300</v>
      </c>
      <c r="H1705" s="0" t="n">
        <f aca="false">(D1705+E1705)/2</f>
        <v>1087.5</v>
      </c>
      <c r="I1705" s="0" t="n">
        <f aca="false">H1705*G1705/1000000</f>
        <v>15.55125</v>
      </c>
      <c r="P1705" s="0" t="n">
        <f aca="false">IF(F1705&gt;C1705,1,0)</f>
        <v>1</v>
      </c>
    </row>
    <row r="1706" customFormat="false" ht="13.8" hidden="false" customHeight="false" outlineLevel="0" collapsed="false">
      <c r="A1706" s="0" t="s">
        <v>1777</v>
      </c>
      <c r="B1706" s="1" t="s">
        <v>1753</v>
      </c>
      <c r="C1706" s="1" t="n">
        <v>1090</v>
      </c>
      <c r="D1706" s="1" t="n">
        <v>1100</v>
      </c>
      <c r="E1706" s="1" t="n">
        <v>1075</v>
      </c>
      <c r="F1706" s="1" t="n">
        <v>1100</v>
      </c>
      <c r="G1706" s="1" t="n">
        <v>32200</v>
      </c>
      <c r="H1706" s="0" t="n">
        <f aca="false">(D1706+E1706)/2</f>
        <v>1087.5</v>
      </c>
      <c r="I1706" s="0" t="n">
        <f aca="false">H1706*G1706/1000000</f>
        <v>35.0175</v>
      </c>
      <c r="P1706" s="0" t="n">
        <f aca="false">IF(F1706&gt;C1706,1,0)</f>
        <v>1</v>
      </c>
    </row>
    <row r="1707" customFormat="false" ht="13.8" hidden="false" customHeight="false" outlineLevel="0" collapsed="false">
      <c r="A1707" s="0" t="s">
        <v>1778</v>
      </c>
      <c r="B1707" s="1" t="s">
        <v>1753</v>
      </c>
      <c r="C1707" s="1" t="n">
        <v>1100</v>
      </c>
      <c r="D1707" s="1" t="n">
        <v>1100</v>
      </c>
      <c r="E1707" s="1" t="n">
        <v>1090</v>
      </c>
      <c r="F1707" s="1" t="n">
        <v>1090</v>
      </c>
      <c r="G1707" s="1" t="n">
        <v>67200</v>
      </c>
      <c r="H1707" s="0" t="n">
        <f aca="false">(D1707+E1707)/2</f>
        <v>1095</v>
      </c>
      <c r="I1707" s="0" t="n">
        <f aca="false">H1707*G1707/1000000</f>
        <v>73.584</v>
      </c>
      <c r="P1707" s="0" t="n">
        <f aca="false">IF(F1707&gt;C1707,1,0)</f>
        <v>0</v>
      </c>
    </row>
    <row r="1708" customFormat="false" ht="13.8" hidden="false" customHeight="false" outlineLevel="0" collapsed="false">
      <c r="A1708" s="0" t="s">
        <v>1779</v>
      </c>
      <c r="B1708" s="1" t="s">
        <v>1753</v>
      </c>
      <c r="C1708" s="1" t="n">
        <v>1095</v>
      </c>
      <c r="D1708" s="1" t="n">
        <v>1100</v>
      </c>
      <c r="E1708" s="1" t="n">
        <v>1075</v>
      </c>
      <c r="F1708" s="1" t="n">
        <v>1100</v>
      </c>
      <c r="G1708" s="1" t="n">
        <v>60600</v>
      </c>
      <c r="H1708" s="0" t="n">
        <f aca="false">(D1708+E1708)/2</f>
        <v>1087.5</v>
      </c>
      <c r="I1708" s="0" t="n">
        <f aca="false">H1708*G1708/1000000</f>
        <v>65.9025</v>
      </c>
      <c r="P1708" s="0" t="n">
        <f aca="false">IF(F1708&gt;C1708,1,0)</f>
        <v>1</v>
      </c>
    </row>
    <row r="1709" customFormat="false" ht="13.8" hidden="false" customHeight="false" outlineLevel="0" collapsed="false">
      <c r="A1709" s="0" t="s">
        <v>1780</v>
      </c>
      <c r="B1709" s="1" t="s">
        <v>1753</v>
      </c>
      <c r="C1709" s="1" t="n">
        <v>1095</v>
      </c>
      <c r="D1709" s="1" t="n">
        <v>1100</v>
      </c>
      <c r="E1709" s="1" t="n">
        <v>1090</v>
      </c>
      <c r="F1709" s="1" t="n">
        <v>1090</v>
      </c>
      <c r="G1709" s="1" t="n">
        <v>60600</v>
      </c>
      <c r="H1709" s="0" t="n">
        <f aca="false">(D1709+E1709)/2</f>
        <v>1095</v>
      </c>
      <c r="I1709" s="0" t="n">
        <f aca="false">H1709*G1709/1000000</f>
        <v>66.357</v>
      </c>
      <c r="P1709" s="0" t="n">
        <f aca="false">IF(F1709&gt;C1709,1,0)</f>
        <v>0</v>
      </c>
    </row>
    <row r="1710" customFormat="false" ht="13.8" hidden="false" customHeight="false" outlineLevel="0" collapsed="false">
      <c r="A1710" s="0" t="s">
        <v>1781</v>
      </c>
      <c r="B1710" s="1" t="s">
        <v>1753</v>
      </c>
      <c r="C1710" s="1" t="n">
        <v>1100</v>
      </c>
      <c r="D1710" s="1" t="n">
        <v>1105</v>
      </c>
      <c r="E1710" s="1" t="n">
        <v>1090</v>
      </c>
      <c r="F1710" s="1" t="n">
        <v>1095</v>
      </c>
      <c r="G1710" s="1" t="n">
        <v>130300</v>
      </c>
      <c r="H1710" s="0" t="n">
        <f aca="false">(D1710+E1710)/2</f>
        <v>1097.5</v>
      </c>
      <c r="I1710" s="0" t="n">
        <f aca="false">H1710*G1710/1000000</f>
        <v>143.00425</v>
      </c>
      <c r="P1710" s="0" t="n">
        <f aca="false">IF(F1710&gt;C1710,1,0)</f>
        <v>0</v>
      </c>
    </row>
    <row r="1711" customFormat="false" ht="13.8" hidden="false" customHeight="false" outlineLevel="0" collapsed="false">
      <c r="A1711" s="0" t="s">
        <v>1782</v>
      </c>
      <c r="B1711" s="1" t="s">
        <v>1753</v>
      </c>
      <c r="C1711" s="1" t="n">
        <v>1095</v>
      </c>
      <c r="D1711" s="1" t="n">
        <v>1110</v>
      </c>
      <c r="E1711" s="1" t="n">
        <v>1095</v>
      </c>
      <c r="F1711" s="1" t="n">
        <v>1095</v>
      </c>
      <c r="G1711" s="1" t="n">
        <v>180700</v>
      </c>
      <c r="H1711" s="0" t="n">
        <f aca="false">(D1711+E1711)/2</f>
        <v>1102.5</v>
      </c>
      <c r="I1711" s="0" t="n">
        <f aca="false">H1711*G1711/1000000</f>
        <v>199.22175</v>
      </c>
      <c r="P1711" s="0" t="n">
        <f aca="false">IF(F1711&gt;C1711,1,0)</f>
        <v>0</v>
      </c>
    </row>
    <row r="1712" customFormat="false" ht="13.8" hidden="false" customHeight="false" outlineLevel="0" collapsed="false">
      <c r="A1712" s="0" t="s">
        <v>1783</v>
      </c>
      <c r="B1712" s="1" t="s">
        <v>1784</v>
      </c>
      <c r="C1712" s="1" t="n">
        <v>1675</v>
      </c>
      <c r="D1712" s="1" t="n">
        <v>1675</v>
      </c>
      <c r="E1712" s="1" t="n">
        <v>1650</v>
      </c>
      <c r="F1712" s="1" t="n">
        <v>1650</v>
      </c>
      <c r="G1712" s="1" t="n">
        <v>512000</v>
      </c>
      <c r="H1712" s="0" t="n">
        <f aca="false">(D1712+E1712)/2</f>
        <v>1662.5</v>
      </c>
      <c r="I1712" s="0" t="n">
        <f aca="false">H1712*G1712/1000000</f>
        <v>851.2</v>
      </c>
      <c r="J1712" s="0" t="n">
        <f aca="false">SUM(I1712:I1741)</f>
        <v>30730.481</v>
      </c>
      <c r="K1712" s="0" t="n">
        <f aca="false">AVERAGE(I1712:I1741)</f>
        <v>1024.34936666667</v>
      </c>
      <c r="L1712" s="0" t="n">
        <f aca="false">AVERAGE(G1712:G1741)</f>
        <v>577060</v>
      </c>
      <c r="M1712" s="0" t="n">
        <f aca="false">_xlfn.STDEV.S(G1712:G1741)/L1712</f>
        <v>0.80514602355213</v>
      </c>
      <c r="N1712" s="0" t="n">
        <f aca="false">MIN(I1712:I1741)</f>
        <v>156.81225</v>
      </c>
      <c r="O1712" s="0" t="n">
        <f aca="false">MAX(I1712:I1741)</f>
        <v>3976.2</v>
      </c>
      <c r="P1712" s="0" t="n">
        <f aca="false">IF(F1712&gt;C1712,1,0)</f>
        <v>0</v>
      </c>
      <c r="Q1712" s="0" t="n">
        <f aca="false">SUM(P1712:P1741)</f>
        <v>7</v>
      </c>
    </row>
    <row r="1713" customFormat="false" ht="13.8" hidden="false" customHeight="false" outlineLevel="0" collapsed="false">
      <c r="A1713" s="0" t="s">
        <v>1785</v>
      </c>
      <c r="B1713" s="1" t="s">
        <v>1784</v>
      </c>
      <c r="C1713" s="1" t="n">
        <v>1685</v>
      </c>
      <c r="D1713" s="1" t="n">
        <v>1695</v>
      </c>
      <c r="E1713" s="1" t="n">
        <v>1670</v>
      </c>
      <c r="F1713" s="1" t="n">
        <v>1670</v>
      </c>
      <c r="G1713" s="1" t="n">
        <v>520100</v>
      </c>
      <c r="H1713" s="0" t="n">
        <f aca="false">(D1713+E1713)/2</f>
        <v>1682.5</v>
      </c>
      <c r="I1713" s="0" t="n">
        <f aca="false">H1713*G1713/1000000</f>
        <v>875.06825</v>
      </c>
      <c r="P1713" s="0" t="n">
        <f aca="false">IF(F1713&gt;C1713,1,0)</f>
        <v>0</v>
      </c>
    </row>
    <row r="1714" customFormat="false" ht="13.8" hidden="false" customHeight="false" outlineLevel="0" collapsed="false">
      <c r="A1714" s="0" t="s">
        <v>1786</v>
      </c>
      <c r="B1714" s="1" t="s">
        <v>1784</v>
      </c>
      <c r="C1714" s="1" t="n">
        <v>1685</v>
      </c>
      <c r="D1714" s="1" t="n">
        <v>1705</v>
      </c>
      <c r="E1714" s="1" t="n">
        <v>1665</v>
      </c>
      <c r="F1714" s="1" t="n">
        <v>1670</v>
      </c>
      <c r="G1714" s="1" t="n">
        <v>643400</v>
      </c>
      <c r="H1714" s="0" t="n">
        <f aca="false">(D1714+E1714)/2</f>
        <v>1685</v>
      </c>
      <c r="I1714" s="0" t="n">
        <f aca="false">H1714*G1714/1000000</f>
        <v>1084.129</v>
      </c>
      <c r="P1714" s="0" t="n">
        <f aca="false">IF(F1714&gt;C1714,1,0)</f>
        <v>0</v>
      </c>
    </row>
    <row r="1715" customFormat="false" ht="13.8" hidden="false" customHeight="false" outlineLevel="0" collapsed="false">
      <c r="A1715" s="0" t="s">
        <v>1787</v>
      </c>
      <c r="B1715" s="1" t="s">
        <v>1784</v>
      </c>
      <c r="C1715" s="1" t="n">
        <v>1700</v>
      </c>
      <c r="D1715" s="1" t="n">
        <v>1725</v>
      </c>
      <c r="E1715" s="1" t="n">
        <v>1680</v>
      </c>
      <c r="F1715" s="1" t="n">
        <v>1680</v>
      </c>
      <c r="G1715" s="1" t="n">
        <v>618500</v>
      </c>
      <c r="H1715" s="0" t="n">
        <f aca="false">(D1715+E1715)/2</f>
        <v>1702.5</v>
      </c>
      <c r="I1715" s="0" t="n">
        <f aca="false">H1715*G1715/1000000</f>
        <v>1052.99625</v>
      </c>
      <c r="P1715" s="0" t="n">
        <f aca="false">IF(F1715&gt;C1715,1,0)</f>
        <v>0</v>
      </c>
    </row>
    <row r="1716" customFormat="false" ht="13.8" hidden="false" customHeight="false" outlineLevel="0" collapsed="false">
      <c r="A1716" s="0" t="s">
        <v>1788</v>
      </c>
      <c r="B1716" s="1" t="s">
        <v>1784</v>
      </c>
      <c r="C1716" s="1" t="n">
        <v>1715</v>
      </c>
      <c r="D1716" s="1" t="n">
        <v>1715</v>
      </c>
      <c r="E1716" s="1" t="n">
        <v>1680</v>
      </c>
      <c r="F1716" s="1" t="n">
        <v>1680</v>
      </c>
      <c r="G1716" s="1" t="n">
        <v>772300</v>
      </c>
      <c r="H1716" s="0" t="n">
        <f aca="false">(D1716+E1716)/2</f>
        <v>1697.5</v>
      </c>
      <c r="I1716" s="0" t="n">
        <f aca="false">H1716*G1716/1000000</f>
        <v>1310.97925</v>
      </c>
      <c r="P1716" s="0" t="n">
        <f aca="false">IF(F1716&gt;C1716,1,0)</f>
        <v>0</v>
      </c>
    </row>
    <row r="1717" customFormat="false" ht="13.8" hidden="false" customHeight="false" outlineLevel="0" collapsed="false">
      <c r="A1717" s="0" t="s">
        <v>1789</v>
      </c>
      <c r="B1717" s="1" t="s">
        <v>1784</v>
      </c>
      <c r="C1717" s="1" t="n">
        <v>1720</v>
      </c>
      <c r="D1717" s="1" t="n">
        <v>1720</v>
      </c>
      <c r="E1717" s="1" t="n">
        <v>1690</v>
      </c>
      <c r="F1717" s="1" t="n">
        <v>1715</v>
      </c>
      <c r="G1717" s="1" t="n">
        <v>509000</v>
      </c>
      <c r="H1717" s="0" t="n">
        <f aca="false">(D1717+E1717)/2</f>
        <v>1705</v>
      </c>
      <c r="I1717" s="0" t="n">
        <f aca="false">H1717*G1717/1000000</f>
        <v>867.845</v>
      </c>
      <c r="P1717" s="0" t="n">
        <f aca="false">IF(F1717&gt;C1717,1,0)</f>
        <v>0</v>
      </c>
    </row>
    <row r="1718" customFormat="false" ht="13.8" hidden="false" customHeight="false" outlineLevel="0" collapsed="false">
      <c r="A1718" s="0" t="s">
        <v>1790</v>
      </c>
      <c r="B1718" s="1" t="s">
        <v>1784</v>
      </c>
      <c r="C1718" s="1" t="n">
        <v>1725</v>
      </c>
      <c r="D1718" s="1" t="n">
        <v>1750</v>
      </c>
      <c r="E1718" s="1" t="n">
        <v>1700</v>
      </c>
      <c r="F1718" s="1" t="n">
        <v>1700</v>
      </c>
      <c r="G1718" s="1" t="n">
        <v>440200</v>
      </c>
      <c r="H1718" s="0" t="n">
        <f aca="false">(D1718+E1718)/2</f>
        <v>1725</v>
      </c>
      <c r="I1718" s="0" t="n">
        <f aca="false">H1718*G1718/1000000</f>
        <v>759.345</v>
      </c>
      <c r="P1718" s="0" t="n">
        <f aca="false">IF(F1718&gt;C1718,1,0)</f>
        <v>0</v>
      </c>
    </row>
    <row r="1719" customFormat="false" ht="13.8" hidden="false" customHeight="false" outlineLevel="0" collapsed="false">
      <c r="A1719" s="0" t="s">
        <v>1791</v>
      </c>
      <c r="B1719" s="1" t="s">
        <v>1784</v>
      </c>
      <c r="C1719" s="1" t="n">
        <v>1725</v>
      </c>
      <c r="D1719" s="1" t="n">
        <v>1740</v>
      </c>
      <c r="E1719" s="1" t="n">
        <v>1705</v>
      </c>
      <c r="F1719" s="1" t="n">
        <v>1720</v>
      </c>
      <c r="G1719" s="1" t="n">
        <v>298200</v>
      </c>
      <c r="H1719" s="0" t="n">
        <f aca="false">(D1719+E1719)/2</f>
        <v>1722.5</v>
      </c>
      <c r="I1719" s="0" t="n">
        <f aca="false">H1719*G1719/1000000</f>
        <v>513.6495</v>
      </c>
      <c r="P1719" s="0" t="n">
        <f aca="false">IF(F1719&gt;C1719,1,0)</f>
        <v>0</v>
      </c>
    </row>
    <row r="1720" customFormat="false" ht="13.8" hidden="false" customHeight="false" outlineLevel="0" collapsed="false">
      <c r="A1720" s="0" t="s">
        <v>1792</v>
      </c>
      <c r="B1720" s="1" t="s">
        <v>1784</v>
      </c>
      <c r="C1720" s="1" t="n">
        <v>1740</v>
      </c>
      <c r="D1720" s="1" t="n">
        <v>1775</v>
      </c>
      <c r="E1720" s="1" t="n">
        <v>1700</v>
      </c>
      <c r="F1720" s="1" t="n">
        <v>1700</v>
      </c>
      <c r="G1720" s="1" t="n">
        <v>1689800</v>
      </c>
      <c r="H1720" s="0" t="n">
        <f aca="false">(D1720+E1720)/2</f>
        <v>1737.5</v>
      </c>
      <c r="I1720" s="0" t="n">
        <f aca="false">H1720*G1720/1000000</f>
        <v>2936.0275</v>
      </c>
      <c r="P1720" s="0" t="n">
        <f aca="false">IF(F1720&gt;C1720,1,0)</f>
        <v>0</v>
      </c>
    </row>
    <row r="1721" customFormat="false" ht="13.8" hidden="false" customHeight="false" outlineLevel="0" collapsed="false">
      <c r="A1721" s="0" t="s">
        <v>1793</v>
      </c>
      <c r="B1721" s="1" t="s">
        <v>1784</v>
      </c>
      <c r="C1721" s="1" t="n">
        <v>1655</v>
      </c>
      <c r="D1721" s="1" t="n">
        <v>1725</v>
      </c>
      <c r="E1721" s="1" t="n">
        <v>1655</v>
      </c>
      <c r="F1721" s="1" t="n">
        <v>1720</v>
      </c>
      <c r="G1721" s="1" t="n">
        <v>624200</v>
      </c>
      <c r="H1721" s="0" t="n">
        <f aca="false">(D1721+E1721)/2</f>
        <v>1690</v>
      </c>
      <c r="I1721" s="0" t="n">
        <f aca="false">H1721*G1721/1000000</f>
        <v>1054.898</v>
      </c>
      <c r="P1721" s="0" t="n">
        <f aca="false">IF(F1721&gt;C1721,1,0)</f>
        <v>1</v>
      </c>
    </row>
    <row r="1722" customFormat="false" ht="13.8" hidden="false" customHeight="false" outlineLevel="0" collapsed="false">
      <c r="A1722" s="0" t="s">
        <v>1794</v>
      </c>
      <c r="B1722" s="1" t="s">
        <v>1784</v>
      </c>
      <c r="C1722" s="1" t="n">
        <v>1675</v>
      </c>
      <c r="D1722" s="1" t="n">
        <v>1690</v>
      </c>
      <c r="E1722" s="1" t="n">
        <v>1650</v>
      </c>
      <c r="F1722" s="1" t="n">
        <v>1655</v>
      </c>
      <c r="G1722" s="1" t="n">
        <v>573000</v>
      </c>
      <c r="H1722" s="0" t="n">
        <f aca="false">(D1722+E1722)/2</f>
        <v>1670</v>
      </c>
      <c r="I1722" s="0" t="n">
        <f aca="false">H1722*G1722/1000000</f>
        <v>956.91</v>
      </c>
      <c r="P1722" s="0" t="n">
        <f aca="false">IF(F1722&gt;C1722,1,0)</f>
        <v>0</v>
      </c>
    </row>
    <row r="1723" customFormat="false" ht="13.8" hidden="false" customHeight="false" outlineLevel="0" collapsed="false">
      <c r="A1723" s="0" t="s">
        <v>1795</v>
      </c>
      <c r="B1723" s="1" t="s">
        <v>1784</v>
      </c>
      <c r="C1723" s="1" t="n">
        <v>1705</v>
      </c>
      <c r="D1723" s="1" t="n">
        <v>1735</v>
      </c>
      <c r="E1723" s="1" t="n">
        <v>1675</v>
      </c>
      <c r="F1723" s="1" t="n">
        <v>1675</v>
      </c>
      <c r="G1723" s="1" t="n">
        <v>414000</v>
      </c>
      <c r="H1723" s="0" t="n">
        <f aca="false">(D1723+E1723)/2</f>
        <v>1705</v>
      </c>
      <c r="I1723" s="0" t="n">
        <f aca="false">H1723*G1723/1000000</f>
        <v>705.87</v>
      </c>
      <c r="P1723" s="0" t="n">
        <f aca="false">IF(F1723&gt;C1723,1,0)</f>
        <v>0</v>
      </c>
    </row>
    <row r="1724" customFormat="false" ht="13.8" hidden="false" customHeight="false" outlineLevel="0" collapsed="false">
      <c r="A1724" s="0" t="s">
        <v>1796</v>
      </c>
      <c r="B1724" s="1" t="s">
        <v>1784</v>
      </c>
      <c r="C1724" s="1" t="n">
        <v>1740</v>
      </c>
      <c r="D1724" s="1" t="n">
        <v>1760</v>
      </c>
      <c r="E1724" s="1" t="n">
        <v>1700</v>
      </c>
      <c r="F1724" s="1" t="n">
        <v>1705</v>
      </c>
      <c r="G1724" s="1" t="n">
        <v>340200</v>
      </c>
      <c r="H1724" s="0" t="n">
        <f aca="false">(D1724+E1724)/2</f>
        <v>1730</v>
      </c>
      <c r="I1724" s="0" t="n">
        <f aca="false">H1724*G1724/1000000</f>
        <v>588.546</v>
      </c>
      <c r="P1724" s="0" t="n">
        <f aca="false">IF(F1724&gt;C1724,1,0)</f>
        <v>0</v>
      </c>
    </row>
    <row r="1725" customFormat="false" ht="13.8" hidden="false" customHeight="false" outlineLevel="0" collapsed="false">
      <c r="A1725" s="0" t="s">
        <v>1797</v>
      </c>
      <c r="B1725" s="1" t="s">
        <v>1784</v>
      </c>
      <c r="C1725" s="1" t="n">
        <v>1775</v>
      </c>
      <c r="D1725" s="1" t="n">
        <v>1825</v>
      </c>
      <c r="E1725" s="1" t="n">
        <v>1700</v>
      </c>
      <c r="F1725" s="1" t="n">
        <v>1750</v>
      </c>
      <c r="G1725" s="1" t="n">
        <v>2256000</v>
      </c>
      <c r="H1725" s="0" t="n">
        <f aca="false">(D1725+E1725)/2</f>
        <v>1762.5</v>
      </c>
      <c r="I1725" s="0" t="n">
        <f aca="false">H1725*G1725/1000000</f>
        <v>3976.2</v>
      </c>
      <c r="P1725" s="0" t="n">
        <f aca="false">IF(F1725&gt;C1725,1,0)</f>
        <v>0</v>
      </c>
    </row>
    <row r="1726" customFormat="false" ht="13.8" hidden="false" customHeight="false" outlineLevel="0" collapsed="false">
      <c r="A1726" s="0" t="s">
        <v>1798</v>
      </c>
      <c r="B1726" s="1" t="s">
        <v>1784</v>
      </c>
      <c r="C1726" s="1" t="n">
        <v>1805</v>
      </c>
      <c r="D1726" s="1" t="n">
        <v>1805</v>
      </c>
      <c r="E1726" s="1" t="n">
        <v>1765</v>
      </c>
      <c r="F1726" s="1" t="n">
        <v>1765</v>
      </c>
      <c r="G1726" s="1" t="n">
        <v>542400</v>
      </c>
      <c r="H1726" s="0" t="n">
        <f aca="false">(D1726+E1726)/2</f>
        <v>1785</v>
      </c>
      <c r="I1726" s="0" t="n">
        <f aca="false">H1726*G1726/1000000</f>
        <v>968.184</v>
      </c>
      <c r="P1726" s="0" t="n">
        <f aca="false">IF(F1726&gt;C1726,1,0)</f>
        <v>0</v>
      </c>
    </row>
    <row r="1727" customFormat="false" ht="13.8" hidden="false" customHeight="false" outlineLevel="0" collapsed="false">
      <c r="A1727" s="0" t="s">
        <v>1799</v>
      </c>
      <c r="B1727" s="1" t="s">
        <v>1784</v>
      </c>
      <c r="C1727" s="1" t="n">
        <v>1805</v>
      </c>
      <c r="D1727" s="1" t="n">
        <v>1850</v>
      </c>
      <c r="E1727" s="1" t="n">
        <v>1750</v>
      </c>
      <c r="F1727" s="1" t="n">
        <v>1765</v>
      </c>
      <c r="G1727" s="1" t="n">
        <v>303900</v>
      </c>
      <c r="H1727" s="0" t="n">
        <f aca="false">(D1727+E1727)/2</f>
        <v>1800</v>
      </c>
      <c r="I1727" s="0" t="n">
        <f aca="false">H1727*G1727/1000000</f>
        <v>547.02</v>
      </c>
      <c r="P1727" s="0" t="n">
        <f aca="false">IF(F1727&gt;C1727,1,0)</f>
        <v>0</v>
      </c>
    </row>
    <row r="1728" customFormat="false" ht="13.8" hidden="false" customHeight="false" outlineLevel="0" collapsed="false">
      <c r="A1728" s="0" t="s">
        <v>1800</v>
      </c>
      <c r="B1728" s="1" t="s">
        <v>1784</v>
      </c>
      <c r="C1728" s="1" t="n">
        <v>1830</v>
      </c>
      <c r="D1728" s="1" t="n">
        <v>1830</v>
      </c>
      <c r="E1728" s="1" t="n">
        <v>1760</v>
      </c>
      <c r="F1728" s="1" t="n">
        <v>1795</v>
      </c>
      <c r="G1728" s="1" t="n">
        <v>932000</v>
      </c>
      <c r="H1728" s="0" t="n">
        <f aca="false">(D1728+E1728)/2</f>
        <v>1795</v>
      </c>
      <c r="I1728" s="0" t="n">
        <f aca="false">H1728*G1728/1000000</f>
        <v>1672.94</v>
      </c>
      <c r="P1728" s="0" t="n">
        <f aca="false">IF(F1728&gt;C1728,1,0)</f>
        <v>0</v>
      </c>
    </row>
    <row r="1729" customFormat="false" ht="13.8" hidden="false" customHeight="false" outlineLevel="0" collapsed="false">
      <c r="A1729" s="0" t="s">
        <v>1801</v>
      </c>
      <c r="B1729" s="1" t="s">
        <v>1784</v>
      </c>
      <c r="C1729" s="1" t="n">
        <v>1825</v>
      </c>
      <c r="D1729" s="1" t="n">
        <v>1830</v>
      </c>
      <c r="E1729" s="1" t="n">
        <v>1800</v>
      </c>
      <c r="F1729" s="1" t="n">
        <v>1830</v>
      </c>
      <c r="G1729" s="1" t="n">
        <v>341600</v>
      </c>
      <c r="H1729" s="0" t="n">
        <f aca="false">(D1729+E1729)/2</f>
        <v>1815</v>
      </c>
      <c r="I1729" s="0" t="n">
        <f aca="false">H1729*G1729/1000000</f>
        <v>620.004</v>
      </c>
      <c r="P1729" s="0" t="n">
        <f aca="false">IF(F1729&gt;C1729,1,0)</f>
        <v>1</v>
      </c>
    </row>
    <row r="1730" customFormat="false" ht="13.8" hidden="false" customHeight="false" outlineLevel="0" collapsed="false">
      <c r="A1730" s="0" t="s">
        <v>1802</v>
      </c>
      <c r="B1730" s="1" t="s">
        <v>1784</v>
      </c>
      <c r="C1730" s="1" t="n">
        <v>1860</v>
      </c>
      <c r="D1730" s="1" t="n">
        <v>1860</v>
      </c>
      <c r="E1730" s="1" t="n">
        <v>1795</v>
      </c>
      <c r="F1730" s="1" t="n">
        <v>1825</v>
      </c>
      <c r="G1730" s="1" t="n">
        <v>726700</v>
      </c>
      <c r="H1730" s="0" t="n">
        <f aca="false">(D1730+E1730)/2</f>
        <v>1827.5</v>
      </c>
      <c r="I1730" s="0" t="n">
        <f aca="false">H1730*G1730/1000000</f>
        <v>1328.04425</v>
      </c>
      <c r="P1730" s="0" t="n">
        <f aca="false">IF(F1730&gt;C1730,1,0)</f>
        <v>0</v>
      </c>
    </row>
    <row r="1731" customFormat="false" ht="13.8" hidden="false" customHeight="false" outlineLevel="0" collapsed="false">
      <c r="A1731" s="0" t="s">
        <v>1803</v>
      </c>
      <c r="B1731" s="1" t="s">
        <v>1784</v>
      </c>
      <c r="C1731" s="1" t="n">
        <v>1850</v>
      </c>
      <c r="D1731" s="1" t="n">
        <v>1860</v>
      </c>
      <c r="E1731" s="1" t="n">
        <v>1710</v>
      </c>
      <c r="F1731" s="1" t="n">
        <v>1860</v>
      </c>
      <c r="G1731" s="1" t="n">
        <v>1031600</v>
      </c>
      <c r="H1731" s="0" t="n">
        <f aca="false">(D1731+E1731)/2</f>
        <v>1785</v>
      </c>
      <c r="I1731" s="0" t="n">
        <f aca="false">H1731*G1731/1000000</f>
        <v>1841.406</v>
      </c>
      <c r="P1731" s="0" t="n">
        <f aca="false">IF(F1731&gt;C1731,1,0)</f>
        <v>1</v>
      </c>
    </row>
    <row r="1732" customFormat="false" ht="13.8" hidden="false" customHeight="false" outlineLevel="0" collapsed="false">
      <c r="A1732" s="0" t="s">
        <v>1804</v>
      </c>
      <c r="B1732" s="1" t="s">
        <v>1784</v>
      </c>
      <c r="C1732" s="1" t="n">
        <v>1955</v>
      </c>
      <c r="D1732" s="1" t="n">
        <v>1960</v>
      </c>
      <c r="E1732" s="1" t="n">
        <v>1850</v>
      </c>
      <c r="F1732" s="1" t="n">
        <v>1850</v>
      </c>
      <c r="G1732" s="1" t="n">
        <v>1035800</v>
      </c>
      <c r="H1732" s="0" t="n">
        <f aca="false">(D1732+E1732)/2</f>
        <v>1905</v>
      </c>
      <c r="I1732" s="0" t="n">
        <f aca="false">H1732*G1732/1000000</f>
        <v>1973.199</v>
      </c>
      <c r="P1732" s="0" t="n">
        <f aca="false">IF(F1732&gt;C1732,1,0)</f>
        <v>0</v>
      </c>
    </row>
    <row r="1733" customFormat="false" ht="13.8" hidden="false" customHeight="false" outlineLevel="0" collapsed="false">
      <c r="A1733" s="0" t="s">
        <v>1805</v>
      </c>
      <c r="B1733" s="1" t="s">
        <v>1784</v>
      </c>
      <c r="C1733" s="1" t="n">
        <v>1945</v>
      </c>
      <c r="D1733" s="1" t="n">
        <v>1970</v>
      </c>
      <c r="E1733" s="1" t="n">
        <v>1920</v>
      </c>
      <c r="F1733" s="1" t="n">
        <v>1945</v>
      </c>
      <c r="G1733" s="1" t="n">
        <v>292900</v>
      </c>
      <c r="H1733" s="0" t="n">
        <f aca="false">(D1733+E1733)/2</f>
        <v>1945</v>
      </c>
      <c r="I1733" s="0" t="n">
        <f aca="false">H1733*G1733/1000000</f>
        <v>569.6905</v>
      </c>
      <c r="P1733" s="0" t="n">
        <f aca="false">IF(F1733&gt;C1733,1,0)</f>
        <v>0</v>
      </c>
    </row>
    <row r="1734" customFormat="false" ht="13.8" hidden="false" customHeight="false" outlineLevel="0" collapsed="false">
      <c r="A1734" s="0" t="s">
        <v>1806</v>
      </c>
      <c r="B1734" s="1" t="s">
        <v>1784</v>
      </c>
      <c r="C1734" s="1" t="n">
        <v>1940</v>
      </c>
      <c r="D1734" s="1" t="n">
        <v>1970</v>
      </c>
      <c r="E1734" s="1" t="n">
        <v>1920</v>
      </c>
      <c r="F1734" s="1" t="n">
        <v>1945</v>
      </c>
      <c r="G1734" s="1" t="n">
        <v>236700</v>
      </c>
      <c r="H1734" s="0" t="n">
        <f aca="false">(D1734+E1734)/2</f>
        <v>1945</v>
      </c>
      <c r="I1734" s="0" t="n">
        <f aca="false">H1734*G1734/1000000</f>
        <v>460.3815</v>
      </c>
      <c r="P1734" s="0" t="n">
        <f aca="false">IF(F1734&gt;C1734,1,0)</f>
        <v>1</v>
      </c>
    </row>
    <row r="1735" customFormat="false" ht="13.8" hidden="false" customHeight="false" outlineLevel="0" collapsed="false">
      <c r="A1735" s="0" t="s">
        <v>1807</v>
      </c>
      <c r="B1735" s="1" t="s">
        <v>1784</v>
      </c>
      <c r="C1735" s="1" t="n">
        <v>1965</v>
      </c>
      <c r="D1735" s="1" t="n">
        <v>1965</v>
      </c>
      <c r="E1735" s="1" t="n">
        <v>1940</v>
      </c>
      <c r="F1735" s="1" t="n">
        <v>1940</v>
      </c>
      <c r="G1735" s="1" t="n">
        <v>148400</v>
      </c>
      <c r="H1735" s="0" t="n">
        <f aca="false">(D1735+E1735)/2</f>
        <v>1952.5</v>
      </c>
      <c r="I1735" s="0" t="n">
        <f aca="false">H1735*G1735/1000000</f>
        <v>289.751</v>
      </c>
      <c r="P1735" s="0" t="n">
        <f aca="false">IF(F1735&gt;C1735,1,0)</f>
        <v>0</v>
      </c>
    </row>
    <row r="1736" customFormat="false" ht="13.8" hidden="false" customHeight="false" outlineLevel="0" collapsed="false">
      <c r="A1736" s="0" t="s">
        <v>1808</v>
      </c>
      <c r="B1736" s="1" t="s">
        <v>1784</v>
      </c>
      <c r="C1736" s="1" t="n">
        <v>1955</v>
      </c>
      <c r="D1736" s="1" t="n">
        <v>1990</v>
      </c>
      <c r="E1736" s="1" t="n">
        <v>1955</v>
      </c>
      <c r="F1736" s="1" t="n">
        <v>1965</v>
      </c>
      <c r="G1736" s="1" t="n">
        <v>297500</v>
      </c>
      <c r="H1736" s="0" t="n">
        <f aca="false">(D1736+E1736)/2</f>
        <v>1972.5</v>
      </c>
      <c r="I1736" s="0" t="n">
        <f aca="false">H1736*G1736/1000000</f>
        <v>586.81875</v>
      </c>
      <c r="P1736" s="0" t="n">
        <f aca="false">IF(F1736&gt;C1736,1,0)</f>
        <v>1</v>
      </c>
    </row>
    <row r="1737" customFormat="false" ht="13.8" hidden="false" customHeight="false" outlineLevel="0" collapsed="false">
      <c r="A1737" s="0" t="s">
        <v>1809</v>
      </c>
      <c r="B1737" s="1" t="s">
        <v>1784</v>
      </c>
      <c r="C1737" s="1" t="n">
        <v>1930</v>
      </c>
      <c r="D1737" s="1" t="n">
        <v>1980</v>
      </c>
      <c r="E1737" s="1" t="n">
        <v>1920</v>
      </c>
      <c r="F1737" s="1" t="n">
        <v>1955</v>
      </c>
      <c r="G1737" s="1" t="n">
        <v>686200</v>
      </c>
      <c r="H1737" s="0" t="n">
        <f aca="false">(D1737+E1737)/2</f>
        <v>1950</v>
      </c>
      <c r="I1737" s="0" t="n">
        <f aca="false">H1737*G1737/1000000</f>
        <v>1338.09</v>
      </c>
      <c r="P1737" s="0" t="n">
        <f aca="false">IF(F1737&gt;C1737,1,0)</f>
        <v>1</v>
      </c>
    </row>
    <row r="1738" customFormat="false" ht="13.8" hidden="false" customHeight="false" outlineLevel="0" collapsed="false">
      <c r="A1738" s="0" t="s">
        <v>1810</v>
      </c>
      <c r="B1738" s="1" t="s">
        <v>1784</v>
      </c>
      <c r="C1738" s="1" t="n">
        <v>1920</v>
      </c>
      <c r="D1738" s="1" t="n">
        <v>1935</v>
      </c>
      <c r="E1738" s="1" t="n">
        <v>1905</v>
      </c>
      <c r="F1738" s="1" t="n">
        <v>1920</v>
      </c>
      <c r="G1738" s="1" t="n">
        <v>140700</v>
      </c>
      <c r="H1738" s="0" t="n">
        <f aca="false">(D1738+E1738)/2</f>
        <v>1920</v>
      </c>
      <c r="I1738" s="0" t="n">
        <f aca="false">H1738*G1738/1000000</f>
        <v>270.144</v>
      </c>
      <c r="P1738" s="0" t="n">
        <f aca="false">IF(F1738&gt;C1738,1,0)</f>
        <v>0</v>
      </c>
    </row>
    <row r="1739" customFormat="false" ht="13.8" hidden="false" customHeight="false" outlineLevel="0" collapsed="false">
      <c r="A1739" s="0" t="s">
        <v>1811</v>
      </c>
      <c r="B1739" s="1" t="s">
        <v>1784</v>
      </c>
      <c r="C1739" s="1" t="n">
        <v>1895</v>
      </c>
      <c r="D1739" s="1" t="n">
        <v>1935</v>
      </c>
      <c r="E1739" s="1" t="n">
        <v>1895</v>
      </c>
      <c r="F1739" s="1" t="n">
        <v>1910</v>
      </c>
      <c r="G1739" s="1" t="n">
        <v>136800</v>
      </c>
      <c r="H1739" s="0" t="n">
        <f aca="false">(D1739+E1739)/2</f>
        <v>1915</v>
      </c>
      <c r="I1739" s="0" t="n">
        <f aca="false">H1739*G1739/1000000</f>
        <v>261.972</v>
      </c>
      <c r="P1739" s="0" t="n">
        <f aca="false">IF(F1739&gt;C1739,1,0)</f>
        <v>1</v>
      </c>
    </row>
    <row r="1740" customFormat="false" ht="13.8" hidden="false" customHeight="false" outlineLevel="0" collapsed="false">
      <c r="A1740" s="0" t="s">
        <v>1812</v>
      </c>
      <c r="B1740" s="1" t="s">
        <v>1784</v>
      </c>
      <c r="C1740" s="1" t="n">
        <v>1875</v>
      </c>
      <c r="D1740" s="1" t="n">
        <v>1895</v>
      </c>
      <c r="E1740" s="1" t="n">
        <v>1870</v>
      </c>
      <c r="F1740" s="1" t="n">
        <v>1875</v>
      </c>
      <c r="G1740" s="1" t="n">
        <v>83300</v>
      </c>
      <c r="H1740" s="0" t="n">
        <f aca="false">(D1740+E1740)/2</f>
        <v>1882.5</v>
      </c>
      <c r="I1740" s="0" t="n">
        <f aca="false">H1740*G1740/1000000</f>
        <v>156.81225</v>
      </c>
      <c r="P1740" s="0" t="n">
        <f aca="false">IF(F1740&gt;C1740,1,0)</f>
        <v>0</v>
      </c>
    </row>
    <row r="1741" customFormat="false" ht="13.8" hidden="false" customHeight="false" outlineLevel="0" collapsed="false">
      <c r="A1741" s="0" t="s">
        <v>1813</v>
      </c>
      <c r="B1741" s="1" t="s">
        <v>1784</v>
      </c>
      <c r="C1741" s="1" t="n">
        <v>1905</v>
      </c>
      <c r="D1741" s="1" t="n">
        <v>1930</v>
      </c>
      <c r="E1741" s="1" t="n">
        <v>1870</v>
      </c>
      <c r="F1741" s="1" t="n">
        <v>1875</v>
      </c>
      <c r="G1741" s="1" t="n">
        <v>164400</v>
      </c>
      <c r="H1741" s="0" t="n">
        <f aca="false">(D1741+E1741)/2</f>
        <v>1900</v>
      </c>
      <c r="I1741" s="0" t="n">
        <f aca="false">H1741*G1741/1000000</f>
        <v>312.36</v>
      </c>
      <c r="P1741" s="0" t="n">
        <f aca="false">IF(F1741&gt;C1741,1,0)</f>
        <v>0</v>
      </c>
    </row>
    <row r="1742" customFormat="false" ht="13.8" hidden="false" customHeight="false" outlineLevel="0" collapsed="false">
      <c r="A1742" s="0" t="s">
        <v>1814</v>
      </c>
      <c r="B1742" s="1" t="s">
        <v>1815</v>
      </c>
      <c r="C1742" s="1" t="n">
        <v>1865</v>
      </c>
      <c r="D1742" s="1" t="n">
        <v>1900</v>
      </c>
      <c r="E1742" s="1" t="n">
        <v>1845</v>
      </c>
      <c r="F1742" s="1" t="n">
        <v>1855</v>
      </c>
      <c r="G1742" s="1" t="n">
        <v>2986500</v>
      </c>
      <c r="H1742" s="0" t="n">
        <f aca="false">(D1742+E1742)/2</f>
        <v>1872.5</v>
      </c>
      <c r="I1742" s="0" t="n">
        <f aca="false">H1742*G1742/1000000</f>
        <v>5592.22125</v>
      </c>
      <c r="J1742" s="0" t="n">
        <f aca="false">SUM(I1742:I1771)</f>
        <v>332181.757</v>
      </c>
      <c r="K1742" s="0" t="n">
        <f aca="false">AVERAGE(I1742:I1771)</f>
        <v>11072.7252333333</v>
      </c>
      <c r="L1742" s="0" t="n">
        <f aca="false">AVERAGE(G1742:G1771)</f>
        <v>5890960</v>
      </c>
      <c r="M1742" s="0" t="n">
        <f aca="false">_xlfn.STDEV.S(G1742:G1771)/L1742</f>
        <v>0.639159917293215</v>
      </c>
      <c r="N1742" s="0" t="n">
        <f aca="false">MIN(I1742:I1771)</f>
        <v>3551.9835</v>
      </c>
      <c r="O1742" s="0" t="n">
        <f aca="false">MAX(I1742:I1771)</f>
        <v>30654.9595</v>
      </c>
      <c r="P1742" s="0" t="n">
        <f aca="false">IF(F1742&gt;C1742,1,0)</f>
        <v>0</v>
      </c>
      <c r="Q1742" s="0" t="n">
        <f aca="false">SUM(P1742:P1771)</f>
        <v>9</v>
      </c>
    </row>
    <row r="1743" customFormat="false" ht="13.8" hidden="false" customHeight="false" outlineLevel="0" collapsed="false">
      <c r="A1743" s="0" t="s">
        <v>1816</v>
      </c>
      <c r="B1743" s="1" t="s">
        <v>1815</v>
      </c>
      <c r="C1743" s="1" t="n">
        <v>1835</v>
      </c>
      <c r="D1743" s="1" t="n">
        <v>1860</v>
      </c>
      <c r="E1743" s="1" t="n">
        <v>1835</v>
      </c>
      <c r="F1743" s="1" t="n">
        <v>1850</v>
      </c>
      <c r="G1743" s="1" t="n">
        <v>5271900</v>
      </c>
      <c r="H1743" s="0" t="n">
        <f aca="false">(D1743+E1743)/2</f>
        <v>1847.5</v>
      </c>
      <c r="I1743" s="0" t="n">
        <f aca="false">H1743*G1743/1000000</f>
        <v>9739.83525</v>
      </c>
      <c r="P1743" s="0" t="n">
        <f aca="false">IF(F1743&gt;C1743,1,0)</f>
        <v>1</v>
      </c>
    </row>
    <row r="1744" customFormat="false" ht="13.8" hidden="false" customHeight="false" outlineLevel="0" collapsed="false">
      <c r="A1744" s="0" t="s">
        <v>1817</v>
      </c>
      <c r="B1744" s="1" t="s">
        <v>1815</v>
      </c>
      <c r="C1744" s="1" t="n">
        <v>1835</v>
      </c>
      <c r="D1744" s="1" t="n">
        <v>1855</v>
      </c>
      <c r="E1744" s="1" t="n">
        <v>1830</v>
      </c>
      <c r="F1744" s="1" t="n">
        <v>1835</v>
      </c>
      <c r="G1744" s="1" t="n">
        <v>3703700</v>
      </c>
      <c r="H1744" s="0" t="n">
        <f aca="false">(D1744+E1744)/2</f>
        <v>1842.5</v>
      </c>
      <c r="I1744" s="0" t="n">
        <f aca="false">H1744*G1744/1000000</f>
        <v>6824.06725</v>
      </c>
      <c r="P1744" s="0" t="n">
        <f aca="false">IF(F1744&gt;C1744,1,0)</f>
        <v>0</v>
      </c>
    </row>
    <row r="1745" customFormat="false" ht="13.8" hidden="false" customHeight="false" outlineLevel="0" collapsed="false">
      <c r="A1745" s="0" t="s">
        <v>1818</v>
      </c>
      <c r="B1745" s="1" t="s">
        <v>1815</v>
      </c>
      <c r="C1745" s="1" t="n">
        <v>1845</v>
      </c>
      <c r="D1745" s="1" t="n">
        <v>1865</v>
      </c>
      <c r="E1745" s="1" t="n">
        <v>1825</v>
      </c>
      <c r="F1745" s="1" t="n">
        <v>1825</v>
      </c>
      <c r="G1745" s="1" t="n">
        <v>5493100</v>
      </c>
      <c r="H1745" s="0" t="n">
        <f aca="false">(D1745+E1745)/2</f>
        <v>1845</v>
      </c>
      <c r="I1745" s="0" t="n">
        <f aca="false">H1745*G1745/1000000</f>
        <v>10134.7695</v>
      </c>
      <c r="P1745" s="0" t="n">
        <f aca="false">IF(F1745&gt;C1745,1,0)</f>
        <v>0</v>
      </c>
    </row>
    <row r="1746" customFormat="false" ht="13.8" hidden="false" customHeight="false" outlineLevel="0" collapsed="false">
      <c r="A1746" s="0" t="s">
        <v>1819</v>
      </c>
      <c r="B1746" s="1" t="s">
        <v>1815</v>
      </c>
      <c r="C1746" s="1" t="n">
        <v>1870</v>
      </c>
      <c r="D1746" s="1" t="n">
        <v>1870</v>
      </c>
      <c r="E1746" s="1" t="n">
        <v>1840</v>
      </c>
      <c r="F1746" s="1" t="n">
        <v>1845</v>
      </c>
      <c r="G1746" s="1" t="n">
        <v>2380800</v>
      </c>
      <c r="H1746" s="0" t="n">
        <f aca="false">(D1746+E1746)/2</f>
        <v>1855</v>
      </c>
      <c r="I1746" s="0" t="n">
        <f aca="false">H1746*G1746/1000000</f>
        <v>4416.384</v>
      </c>
      <c r="P1746" s="0" t="n">
        <f aca="false">IF(F1746&gt;C1746,1,0)</f>
        <v>0</v>
      </c>
    </row>
    <row r="1747" customFormat="false" ht="13.8" hidden="false" customHeight="false" outlineLevel="0" collapsed="false">
      <c r="A1747" s="0" t="s">
        <v>1820</v>
      </c>
      <c r="B1747" s="1" t="s">
        <v>1815</v>
      </c>
      <c r="C1747" s="1" t="n">
        <v>1855</v>
      </c>
      <c r="D1747" s="1" t="n">
        <v>1905</v>
      </c>
      <c r="E1747" s="1" t="n">
        <v>1855</v>
      </c>
      <c r="F1747" s="1" t="n">
        <v>1870</v>
      </c>
      <c r="G1747" s="1" t="n">
        <v>5863900</v>
      </c>
      <c r="H1747" s="0" t="n">
        <f aca="false">(D1747+E1747)/2</f>
        <v>1880</v>
      </c>
      <c r="I1747" s="0" t="n">
        <f aca="false">H1747*G1747/1000000</f>
        <v>11024.132</v>
      </c>
      <c r="P1747" s="0" t="n">
        <f aca="false">IF(F1747&gt;C1747,1,0)</f>
        <v>1</v>
      </c>
    </row>
    <row r="1748" customFormat="false" ht="13.8" hidden="false" customHeight="false" outlineLevel="0" collapsed="false">
      <c r="A1748" s="0" t="s">
        <v>1821</v>
      </c>
      <c r="B1748" s="1" t="s">
        <v>1815</v>
      </c>
      <c r="C1748" s="1" t="n">
        <v>1865</v>
      </c>
      <c r="D1748" s="1" t="n">
        <v>1870</v>
      </c>
      <c r="E1748" s="1" t="n">
        <v>1840</v>
      </c>
      <c r="F1748" s="1" t="n">
        <v>1850</v>
      </c>
      <c r="G1748" s="1" t="n">
        <v>10135600</v>
      </c>
      <c r="H1748" s="0" t="n">
        <f aca="false">(D1748+E1748)/2</f>
        <v>1855</v>
      </c>
      <c r="I1748" s="0" t="n">
        <f aca="false">H1748*G1748/1000000</f>
        <v>18801.538</v>
      </c>
      <c r="P1748" s="0" t="n">
        <f aca="false">IF(F1748&gt;C1748,1,0)</f>
        <v>0</v>
      </c>
    </row>
    <row r="1749" customFormat="false" ht="13.8" hidden="false" customHeight="false" outlineLevel="0" collapsed="false">
      <c r="A1749" s="0" t="s">
        <v>1822</v>
      </c>
      <c r="B1749" s="1" t="s">
        <v>1815</v>
      </c>
      <c r="C1749" s="1" t="n">
        <v>1905</v>
      </c>
      <c r="D1749" s="1" t="n">
        <v>1915</v>
      </c>
      <c r="E1749" s="1" t="n">
        <v>1855</v>
      </c>
      <c r="F1749" s="1" t="n">
        <v>1865</v>
      </c>
      <c r="G1749" s="1" t="n">
        <v>9461300</v>
      </c>
      <c r="H1749" s="0" t="n">
        <f aca="false">(D1749+E1749)/2</f>
        <v>1885</v>
      </c>
      <c r="I1749" s="0" t="n">
        <f aca="false">H1749*G1749/1000000</f>
        <v>17834.5505</v>
      </c>
      <c r="P1749" s="0" t="n">
        <f aca="false">IF(F1749&gt;C1749,1,0)</f>
        <v>0</v>
      </c>
    </row>
    <row r="1750" customFormat="false" ht="13.8" hidden="false" customHeight="false" outlineLevel="0" collapsed="false">
      <c r="A1750" s="0" t="s">
        <v>1823</v>
      </c>
      <c r="B1750" s="1" t="s">
        <v>1815</v>
      </c>
      <c r="C1750" s="1" t="n">
        <v>1930</v>
      </c>
      <c r="D1750" s="1" t="n">
        <v>1930</v>
      </c>
      <c r="E1750" s="1" t="n">
        <v>1890</v>
      </c>
      <c r="F1750" s="1" t="n">
        <v>1905</v>
      </c>
      <c r="G1750" s="1" t="n">
        <v>11075800</v>
      </c>
      <c r="H1750" s="0" t="n">
        <f aca="false">(D1750+E1750)/2</f>
        <v>1910</v>
      </c>
      <c r="I1750" s="0" t="n">
        <f aca="false">H1750*G1750/1000000</f>
        <v>21154.778</v>
      </c>
      <c r="P1750" s="0" t="n">
        <f aca="false">IF(F1750&gt;C1750,1,0)</f>
        <v>0</v>
      </c>
    </row>
    <row r="1751" customFormat="false" ht="13.8" hidden="false" customHeight="false" outlineLevel="0" collapsed="false">
      <c r="A1751" s="0" t="s">
        <v>1824</v>
      </c>
      <c r="B1751" s="1" t="s">
        <v>1815</v>
      </c>
      <c r="C1751" s="1" t="n">
        <v>1980</v>
      </c>
      <c r="D1751" s="1" t="n">
        <v>1980</v>
      </c>
      <c r="E1751" s="1" t="n">
        <v>1930</v>
      </c>
      <c r="F1751" s="1" t="n">
        <v>1930</v>
      </c>
      <c r="G1751" s="1" t="n">
        <v>9145400</v>
      </c>
      <c r="H1751" s="0" t="n">
        <f aca="false">(D1751+E1751)/2</f>
        <v>1955</v>
      </c>
      <c r="I1751" s="0" t="n">
        <f aca="false">H1751*G1751/1000000</f>
        <v>17879.257</v>
      </c>
      <c r="P1751" s="0" t="n">
        <f aca="false">IF(F1751&gt;C1751,1,0)</f>
        <v>0</v>
      </c>
    </row>
    <row r="1752" customFormat="false" ht="13.8" hidden="false" customHeight="false" outlineLevel="0" collapsed="false">
      <c r="A1752" s="0" t="s">
        <v>1825</v>
      </c>
      <c r="B1752" s="1" t="s">
        <v>1815</v>
      </c>
      <c r="C1752" s="1" t="n">
        <v>1940</v>
      </c>
      <c r="D1752" s="1" t="n">
        <v>1985</v>
      </c>
      <c r="E1752" s="1" t="n">
        <v>1940</v>
      </c>
      <c r="F1752" s="1" t="n">
        <v>1975</v>
      </c>
      <c r="G1752" s="1" t="n">
        <v>9632400</v>
      </c>
      <c r="H1752" s="0" t="n">
        <f aca="false">(D1752+E1752)/2</f>
        <v>1962.5</v>
      </c>
      <c r="I1752" s="0" t="n">
        <f aca="false">H1752*G1752/1000000</f>
        <v>18903.585</v>
      </c>
      <c r="P1752" s="0" t="n">
        <f aca="false">IF(F1752&gt;C1752,1,0)</f>
        <v>1</v>
      </c>
    </row>
    <row r="1753" customFormat="false" ht="13.8" hidden="false" customHeight="false" outlineLevel="0" collapsed="false">
      <c r="A1753" s="0" t="s">
        <v>1826</v>
      </c>
      <c r="B1753" s="1" t="s">
        <v>1815</v>
      </c>
      <c r="C1753" s="1" t="n">
        <v>1885</v>
      </c>
      <c r="D1753" s="1" t="n">
        <v>1975</v>
      </c>
      <c r="E1753" s="1" t="n">
        <v>1885</v>
      </c>
      <c r="F1753" s="1" t="n">
        <v>1950</v>
      </c>
      <c r="G1753" s="1" t="n">
        <v>15776200</v>
      </c>
      <c r="H1753" s="0" t="n">
        <f aca="false">(D1753+E1753)/2</f>
        <v>1930</v>
      </c>
      <c r="I1753" s="0" t="n">
        <f aca="false">H1753*G1753/1000000</f>
        <v>30448.066</v>
      </c>
      <c r="P1753" s="0" t="n">
        <f aca="false">IF(F1753&gt;C1753,1,0)</f>
        <v>1</v>
      </c>
    </row>
    <row r="1754" customFormat="false" ht="13.8" hidden="false" customHeight="false" outlineLevel="0" collapsed="false">
      <c r="A1754" s="0" t="s">
        <v>1827</v>
      </c>
      <c r="B1754" s="1" t="s">
        <v>1815</v>
      </c>
      <c r="C1754" s="1" t="n">
        <v>1875</v>
      </c>
      <c r="D1754" s="1" t="n">
        <v>1900</v>
      </c>
      <c r="E1754" s="1" t="n">
        <v>1870</v>
      </c>
      <c r="F1754" s="1" t="n">
        <v>1885</v>
      </c>
      <c r="G1754" s="1" t="n">
        <v>3641600</v>
      </c>
      <c r="H1754" s="0" t="n">
        <f aca="false">(D1754+E1754)/2</f>
        <v>1885</v>
      </c>
      <c r="I1754" s="0" t="n">
        <f aca="false">H1754*G1754/1000000</f>
        <v>6864.416</v>
      </c>
      <c r="P1754" s="0" t="n">
        <f aca="false">IF(F1754&gt;C1754,1,0)</f>
        <v>1</v>
      </c>
    </row>
    <row r="1755" customFormat="false" ht="13.8" hidden="false" customHeight="false" outlineLevel="0" collapsed="false">
      <c r="A1755" s="0" t="s">
        <v>1828</v>
      </c>
      <c r="B1755" s="1" t="s">
        <v>1815</v>
      </c>
      <c r="C1755" s="1" t="n">
        <v>1875</v>
      </c>
      <c r="D1755" s="1" t="n">
        <v>1890</v>
      </c>
      <c r="E1755" s="1" t="n">
        <v>1870</v>
      </c>
      <c r="F1755" s="1" t="n">
        <v>1885</v>
      </c>
      <c r="G1755" s="1" t="n">
        <v>6727100</v>
      </c>
      <c r="H1755" s="0" t="n">
        <f aca="false">(D1755+E1755)/2</f>
        <v>1880</v>
      </c>
      <c r="I1755" s="0" t="n">
        <f aca="false">H1755*G1755/1000000</f>
        <v>12646.948</v>
      </c>
      <c r="P1755" s="0" t="n">
        <f aca="false">IF(F1755&gt;C1755,1,0)</f>
        <v>1</v>
      </c>
    </row>
    <row r="1756" customFormat="false" ht="13.8" hidden="false" customHeight="false" outlineLevel="0" collapsed="false">
      <c r="A1756" s="0" t="s">
        <v>1829</v>
      </c>
      <c r="B1756" s="1" t="s">
        <v>1815</v>
      </c>
      <c r="C1756" s="1" t="n">
        <v>1865</v>
      </c>
      <c r="D1756" s="1" t="n">
        <v>1890</v>
      </c>
      <c r="E1756" s="1" t="n">
        <v>1855</v>
      </c>
      <c r="F1756" s="1" t="n">
        <v>1875</v>
      </c>
      <c r="G1756" s="1" t="n">
        <v>2757900</v>
      </c>
      <c r="H1756" s="0" t="n">
        <f aca="false">(D1756+E1756)/2</f>
        <v>1872.5</v>
      </c>
      <c r="I1756" s="0" t="n">
        <f aca="false">H1756*G1756/1000000</f>
        <v>5164.16775</v>
      </c>
      <c r="P1756" s="0" t="n">
        <f aca="false">IF(F1756&gt;C1756,1,0)</f>
        <v>1</v>
      </c>
    </row>
    <row r="1757" customFormat="false" ht="13.8" hidden="false" customHeight="false" outlineLevel="0" collapsed="false">
      <c r="A1757" s="0" t="s">
        <v>1830</v>
      </c>
      <c r="B1757" s="1" t="s">
        <v>1815</v>
      </c>
      <c r="C1757" s="1" t="n">
        <v>1870</v>
      </c>
      <c r="D1757" s="1" t="n">
        <v>1870</v>
      </c>
      <c r="E1757" s="1" t="n">
        <v>1845</v>
      </c>
      <c r="F1757" s="1" t="n">
        <v>1860</v>
      </c>
      <c r="G1757" s="1" t="n">
        <v>3852200</v>
      </c>
      <c r="H1757" s="0" t="n">
        <f aca="false">(D1757+E1757)/2</f>
        <v>1857.5</v>
      </c>
      <c r="I1757" s="0" t="n">
        <f aca="false">H1757*G1757/1000000</f>
        <v>7155.4615</v>
      </c>
      <c r="P1757" s="0" t="n">
        <f aca="false">IF(F1757&gt;C1757,1,0)</f>
        <v>0</v>
      </c>
    </row>
    <row r="1758" customFormat="false" ht="13.8" hidden="false" customHeight="false" outlineLevel="0" collapsed="false">
      <c r="A1758" s="0" t="s">
        <v>1831</v>
      </c>
      <c r="B1758" s="1" t="s">
        <v>1815</v>
      </c>
      <c r="C1758" s="1" t="n">
        <v>1870</v>
      </c>
      <c r="D1758" s="1" t="n">
        <v>1870</v>
      </c>
      <c r="E1758" s="1" t="n">
        <v>1860</v>
      </c>
      <c r="F1758" s="1" t="n">
        <v>1860</v>
      </c>
      <c r="G1758" s="1" t="n">
        <v>4257800</v>
      </c>
      <c r="H1758" s="0" t="n">
        <f aca="false">(D1758+E1758)/2</f>
        <v>1865</v>
      </c>
      <c r="I1758" s="0" t="n">
        <f aca="false">H1758*G1758/1000000</f>
        <v>7940.797</v>
      </c>
      <c r="P1758" s="0" t="n">
        <f aca="false">IF(F1758&gt;C1758,1,0)</f>
        <v>0</v>
      </c>
    </row>
    <row r="1759" customFormat="false" ht="13.8" hidden="false" customHeight="false" outlineLevel="0" collapsed="false">
      <c r="A1759" s="0" t="s">
        <v>1832</v>
      </c>
      <c r="B1759" s="1" t="s">
        <v>1815</v>
      </c>
      <c r="C1759" s="1" t="n">
        <v>1870</v>
      </c>
      <c r="D1759" s="1" t="n">
        <v>1875</v>
      </c>
      <c r="E1759" s="1" t="n">
        <v>1850</v>
      </c>
      <c r="F1759" s="1" t="n">
        <v>1870</v>
      </c>
      <c r="G1759" s="1" t="n">
        <v>6680300</v>
      </c>
      <c r="H1759" s="0" t="n">
        <f aca="false">(D1759+E1759)/2</f>
        <v>1862.5</v>
      </c>
      <c r="I1759" s="0" t="n">
        <f aca="false">H1759*G1759/1000000</f>
        <v>12442.05875</v>
      </c>
      <c r="P1759" s="0" t="n">
        <f aca="false">IF(F1759&gt;C1759,1,0)</f>
        <v>0</v>
      </c>
    </row>
    <row r="1760" customFormat="false" ht="13.8" hidden="false" customHeight="false" outlineLevel="0" collapsed="false">
      <c r="A1760" s="0" t="s">
        <v>1833</v>
      </c>
      <c r="B1760" s="1" t="s">
        <v>1815</v>
      </c>
      <c r="C1760" s="1" t="n">
        <v>1840</v>
      </c>
      <c r="D1760" s="1" t="n">
        <v>1895</v>
      </c>
      <c r="E1760" s="1" t="n">
        <v>1840</v>
      </c>
      <c r="F1760" s="1" t="n">
        <v>1870</v>
      </c>
      <c r="G1760" s="1" t="n">
        <v>4737900</v>
      </c>
      <c r="H1760" s="0" t="n">
        <f aca="false">(D1760+E1760)/2</f>
        <v>1867.5</v>
      </c>
      <c r="I1760" s="0" t="n">
        <f aca="false">H1760*G1760/1000000</f>
        <v>8848.02825</v>
      </c>
      <c r="P1760" s="0" t="n">
        <f aca="false">IF(F1760&gt;C1760,1,0)</f>
        <v>1</v>
      </c>
    </row>
    <row r="1761" customFormat="false" ht="13.8" hidden="false" customHeight="false" outlineLevel="0" collapsed="false">
      <c r="A1761" s="0" t="s">
        <v>1834</v>
      </c>
      <c r="B1761" s="1" t="s">
        <v>1815</v>
      </c>
      <c r="C1761" s="1" t="n">
        <v>1845</v>
      </c>
      <c r="D1761" s="1" t="n">
        <v>1850</v>
      </c>
      <c r="E1761" s="1" t="n">
        <v>1830</v>
      </c>
      <c r="F1761" s="1" t="n">
        <v>1840</v>
      </c>
      <c r="G1761" s="1" t="n">
        <v>3896300</v>
      </c>
      <c r="H1761" s="0" t="n">
        <f aca="false">(D1761+E1761)/2</f>
        <v>1840</v>
      </c>
      <c r="I1761" s="0" t="n">
        <f aca="false">H1761*G1761/1000000</f>
        <v>7169.192</v>
      </c>
      <c r="P1761" s="0" t="n">
        <f aca="false">IF(F1761&gt;C1761,1,0)</f>
        <v>0</v>
      </c>
    </row>
    <row r="1762" customFormat="false" ht="13.8" hidden="false" customHeight="false" outlineLevel="0" collapsed="false">
      <c r="A1762" s="0" t="s">
        <v>1835</v>
      </c>
      <c r="B1762" s="1" t="s">
        <v>1815</v>
      </c>
      <c r="C1762" s="1" t="n">
        <v>1855</v>
      </c>
      <c r="D1762" s="1" t="n">
        <v>1860</v>
      </c>
      <c r="E1762" s="1" t="n">
        <v>1845</v>
      </c>
      <c r="F1762" s="1" t="n">
        <v>1850</v>
      </c>
      <c r="G1762" s="1" t="n">
        <v>1917400</v>
      </c>
      <c r="H1762" s="0" t="n">
        <f aca="false">(D1762+E1762)/2</f>
        <v>1852.5</v>
      </c>
      <c r="I1762" s="0" t="n">
        <f aca="false">H1762*G1762/1000000</f>
        <v>3551.9835</v>
      </c>
      <c r="P1762" s="0" t="n">
        <f aca="false">IF(F1762&gt;C1762,1,0)</f>
        <v>0</v>
      </c>
    </row>
    <row r="1763" customFormat="false" ht="13.8" hidden="false" customHeight="false" outlineLevel="0" collapsed="false">
      <c r="A1763" s="0" t="s">
        <v>1836</v>
      </c>
      <c r="B1763" s="1" t="s">
        <v>1815</v>
      </c>
      <c r="C1763" s="1" t="n">
        <v>1855</v>
      </c>
      <c r="D1763" s="1" t="n">
        <v>1860</v>
      </c>
      <c r="E1763" s="1" t="n">
        <v>1840</v>
      </c>
      <c r="F1763" s="1" t="n">
        <v>1855</v>
      </c>
      <c r="G1763" s="1" t="n">
        <v>3456800</v>
      </c>
      <c r="H1763" s="0" t="n">
        <f aca="false">(D1763+E1763)/2</f>
        <v>1850</v>
      </c>
      <c r="I1763" s="0" t="n">
        <f aca="false">H1763*G1763/1000000</f>
        <v>6395.08</v>
      </c>
      <c r="P1763" s="0" t="n">
        <f aca="false">IF(F1763&gt;C1763,1,0)</f>
        <v>0</v>
      </c>
    </row>
    <row r="1764" customFormat="false" ht="13.8" hidden="false" customHeight="false" outlineLevel="0" collapsed="false">
      <c r="A1764" s="0" t="s">
        <v>1837</v>
      </c>
      <c r="B1764" s="1" t="s">
        <v>1815</v>
      </c>
      <c r="C1764" s="1" t="n">
        <v>1865</v>
      </c>
      <c r="D1764" s="1" t="n">
        <v>1895</v>
      </c>
      <c r="E1764" s="1" t="n">
        <v>1845</v>
      </c>
      <c r="F1764" s="1" t="n">
        <v>1855</v>
      </c>
      <c r="G1764" s="1" t="n">
        <v>2321600</v>
      </c>
      <c r="H1764" s="0" t="n">
        <f aca="false">(D1764+E1764)/2</f>
        <v>1870</v>
      </c>
      <c r="I1764" s="0" t="n">
        <f aca="false">H1764*G1764/1000000</f>
        <v>4341.392</v>
      </c>
      <c r="P1764" s="0" t="n">
        <f aca="false">IF(F1764&gt;C1764,1,0)</f>
        <v>0</v>
      </c>
    </row>
    <row r="1765" customFormat="false" ht="13.8" hidden="false" customHeight="false" outlineLevel="0" collapsed="false">
      <c r="A1765" s="0" t="s">
        <v>1838</v>
      </c>
      <c r="B1765" s="1" t="s">
        <v>1815</v>
      </c>
      <c r="C1765" s="1" t="n">
        <v>1860</v>
      </c>
      <c r="D1765" s="1" t="n">
        <v>1875</v>
      </c>
      <c r="E1765" s="1" t="n">
        <v>1845</v>
      </c>
      <c r="F1765" s="1" t="n">
        <v>1860</v>
      </c>
      <c r="G1765" s="1" t="n">
        <v>4195500</v>
      </c>
      <c r="H1765" s="0" t="n">
        <f aca="false">(D1765+E1765)/2</f>
        <v>1860</v>
      </c>
      <c r="I1765" s="0" t="n">
        <f aca="false">H1765*G1765/1000000</f>
        <v>7803.63</v>
      </c>
      <c r="P1765" s="0" t="n">
        <f aca="false">IF(F1765&gt;C1765,1,0)</f>
        <v>0</v>
      </c>
    </row>
    <row r="1766" customFormat="false" ht="13.8" hidden="false" customHeight="false" outlineLevel="0" collapsed="false">
      <c r="A1766" s="0" t="s">
        <v>1839</v>
      </c>
      <c r="B1766" s="1" t="s">
        <v>1815</v>
      </c>
      <c r="C1766" s="1" t="n">
        <v>1880</v>
      </c>
      <c r="D1766" s="1" t="n">
        <v>1900</v>
      </c>
      <c r="E1766" s="1" t="n">
        <v>1845</v>
      </c>
      <c r="F1766" s="1" t="n">
        <v>1850</v>
      </c>
      <c r="G1766" s="1" t="n">
        <v>2759900</v>
      </c>
      <c r="H1766" s="0" t="n">
        <f aca="false">(D1766+E1766)/2</f>
        <v>1872.5</v>
      </c>
      <c r="I1766" s="0" t="n">
        <f aca="false">H1766*G1766/1000000</f>
        <v>5167.91275</v>
      </c>
      <c r="P1766" s="0" t="n">
        <f aca="false">IF(F1766&gt;C1766,1,0)</f>
        <v>0</v>
      </c>
    </row>
    <row r="1767" customFormat="false" ht="13.8" hidden="false" customHeight="false" outlineLevel="0" collapsed="false">
      <c r="A1767" s="0" t="s">
        <v>1840</v>
      </c>
      <c r="B1767" s="1" t="s">
        <v>1815</v>
      </c>
      <c r="C1767" s="1" t="n">
        <v>1830</v>
      </c>
      <c r="D1767" s="1" t="n">
        <v>1870</v>
      </c>
      <c r="E1767" s="1" t="n">
        <v>1825</v>
      </c>
      <c r="F1767" s="1" t="n">
        <v>1860</v>
      </c>
      <c r="G1767" s="1" t="n">
        <v>3324200</v>
      </c>
      <c r="H1767" s="0" t="n">
        <f aca="false">(D1767+E1767)/2</f>
        <v>1847.5</v>
      </c>
      <c r="I1767" s="0" t="n">
        <f aca="false">H1767*G1767/1000000</f>
        <v>6141.4595</v>
      </c>
      <c r="P1767" s="0" t="n">
        <f aca="false">IF(F1767&gt;C1767,1,0)</f>
        <v>1</v>
      </c>
    </row>
    <row r="1768" customFormat="false" ht="13.8" hidden="false" customHeight="false" outlineLevel="0" collapsed="false">
      <c r="A1768" s="0" t="s">
        <v>1841</v>
      </c>
      <c r="B1768" s="1" t="s">
        <v>1815</v>
      </c>
      <c r="C1768" s="1" t="n">
        <v>1860</v>
      </c>
      <c r="D1768" s="1" t="n">
        <v>1860</v>
      </c>
      <c r="E1768" s="1" t="n">
        <v>1810</v>
      </c>
      <c r="F1768" s="1" t="n">
        <v>1835</v>
      </c>
      <c r="G1768" s="1" t="n">
        <v>16705700</v>
      </c>
      <c r="H1768" s="0" t="n">
        <f aca="false">(D1768+E1768)/2</f>
        <v>1835</v>
      </c>
      <c r="I1768" s="0" t="n">
        <f aca="false">H1768*G1768/1000000</f>
        <v>30654.9595</v>
      </c>
      <c r="P1768" s="0" t="n">
        <f aca="false">IF(F1768&gt;C1768,1,0)</f>
        <v>0</v>
      </c>
    </row>
    <row r="1769" customFormat="false" ht="13.8" hidden="false" customHeight="false" outlineLevel="0" collapsed="false">
      <c r="A1769" s="0" t="s">
        <v>1842</v>
      </c>
      <c r="B1769" s="1" t="s">
        <v>1815</v>
      </c>
      <c r="C1769" s="1" t="n">
        <v>1860</v>
      </c>
      <c r="D1769" s="1" t="n">
        <v>1875</v>
      </c>
      <c r="E1769" s="1" t="n">
        <v>1850</v>
      </c>
      <c r="F1769" s="1" t="n">
        <v>1860</v>
      </c>
      <c r="G1769" s="1" t="n">
        <v>4662700</v>
      </c>
      <c r="H1769" s="0" t="n">
        <f aca="false">(D1769+E1769)/2</f>
        <v>1862.5</v>
      </c>
      <c r="I1769" s="0" t="n">
        <f aca="false">H1769*G1769/1000000</f>
        <v>8684.27875</v>
      </c>
      <c r="P1769" s="0" t="n">
        <f aca="false">IF(F1769&gt;C1769,1,0)</f>
        <v>0</v>
      </c>
    </row>
    <row r="1770" customFormat="false" ht="13.8" hidden="false" customHeight="false" outlineLevel="0" collapsed="false">
      <c r="A1770" s="0" t="s">
        <v>1843</v>
      </c>
      <c r="B1770" s="1" t="s">
        <v>1815</v>
      </c>
      <c r="C1770" s="1" t="n">
        <v>1870</v>
      </c>
      <c r="D1770" s="1" t="n">
        <v>1870</v>
      </c>
      <c r="E1770" s="1" t="n">
        <v>1835</v>
      </c>
      <c r="F1770" s="1" t="n">
        <v>1860</v>
      </c>
      <c r="G1770" s="1" t="n">
        <v>6142400</v>
      </c>
      <c r="H1770" s="0" t="n">
        <f aca="false">(D1770+E1770)/2</f>
        <v>1852.5</v>
      </c>
      <c r="I1770" s="0" t="n">
        <f aca="false">H1770*G1770/1000000</f>
        <v>11378.796</v>
      </c>
      <c r="P1770" s="0" t="n">
        <f aca="false">IF(F1770&gt;C1770,1,0)</f>
        <v>0</v>
      </c>
    </row>
    <row r="1771" customFormat="false" ht="13.8" hidden="false" customHeight="false" outlineLevel="0" collapsed="false">
      <c r="A1771" s="0" t="s">
        <v>1844</v>
      </c>
      <c r="B1771" s="1" t="s">
        <v>1815</v>
      </c>
      <c r="C1771" s="1" t="n">
        <v>1870</v>
      </c>
      <c r="D1771" s="1" t="n">
        <v>1900</v>
      </c>
      <c r="E1771" s="1" t="n">
        <v>1860</v>
      </c>
      <c r="F1771" s="1" t="n">
        <v>1870</v>
      </c>
      <c r="G1771" s="1" t="n">
        <v>3764900</v>
      </c>
      <c r="H1771" s="0" t="n">
        <f aca="false">(D1771+E1771)/2</f>
        <v>1880</v>
      </c>
      <c r="I1771" s="0" t="n">
        <f aca="false">H1771*G1771/1000000</f>
        <v>7078.012</v>
      </c>
      <c r="P1771" s="0" t="n">
        <f aca="false">IF(F1771&gt;C1771,1,0)</f>
        <v>0</v>
      </c>
    </row>
    <row r="1772" customFormat="false" ht="13.8" hidden="false" customHeight="false" outlineLevel="0" collapsed="false">
      <c r="A1772" s="0" t="s">
        <v>1845</v>
      </c>
      <c r="B1772" s="1" t="s">
        <v>1846</v>
      </c>
      <c r="C1772" s="1" t="n">
        <v>12575</v>
      </c>
      <c r="D1772" s="1" t="n">
        <v>12700</v>
      </c>
      <c r="E1772" s="1" t="n">
        <v>12250</v>
      </c>
      <c r="F1772" s="1" t="n">
        <v>12700</v>
      </c>
      <c r="G1772" s="1" t="n">
        <v>6332500</v>
      </c>
      <c r="H1772" s="0" t="n">
        <f aca="false">(D1772+E1772)/2</f>
        <v>12475</v>
      </c>
      <c r="I1772" s="0" t="n">
        <f aca="false">H1772*G1772/1000000</f>
        <v>78997.9375</v>
      </c>
      <c r="J1772" s="0" t="n">
        <f aca="false">SUM(I1772:I1801)</f>
        <v>1952308.87625</v>
      </c>
      <c r="K1772" s="0" t="n">
        <f aca="false">AVERAGE(I1772:I1801)</f>
        <v>65076.9625416667</v>
      </c>
      <c r="L1772" s="0" t="n">
        <f aca="false">AVERAGE(G1772:G1801)</f>
        <v>5597740</v>
      </c>
      <c r="M1772" s="0" t="n">
        <f aca="false">_xlfn.STDEV.S(G1772:G1801)/L1772</f>
        <v>0.468352615175441</v>
      </c>
      <c r="N1772" s="0" t="n">
        <f aca="false">MIN(I1772:I1801)</f>
        <v>23492.63125</v>
      </c>
      <c r="O1772" s="0" t="n">
        <f aca="false">MAX(I1772:I1801)</f>
        <v>152382.83</v>
      </c>
      <c r="P1772" s="0" t="n">
        <f aca="false">IF(F1772&gt;C1772,1,0)</f>
        <v>1</v>
      </c>
      <c r="Q1772" s="0" t="n">
        <f aca="false">SUM(P1772:P1801)</f>
        <v>19</v>
      </c>
    </row>
    <row r="1773" customFormat="false" ht="13.8" hidden="false" customHeight="false" outlineLevel="0" collapsed="false">
      <c r="A1773" s="0" t="s">
        <v>1847</v>
      </c>
      <c r="B1773" s="1" t="s">
        <v>1846</v>
      </c>
      <c r="C1773" s="1" t="n">
        <v>12000</v>
      </c>
      <c r="D1773" s="1" t="n">
        <v>12475</v>
      </c>
      <c r="E1773" s="1" t="n">
        <v>11975</v>
      </c>
      <c r="F1773" s="1" t="n">
        <v>12425</v>
      </c>
      <c r="G1773" s="1" t="n">
        <v>9803300</v>
      </c>
      <c r="H1773" s="0" t="n">
        <f aca="false">(D1773+E1773)/2</f>
        <v>12225</v>
      </c>
      <c r="I1773" s="0" t="n">
        <f aca="false">H1773*G1773/1000000</f>
        <v>119845.3425</v>
      </c>
      <c r="P1773" s="0" t="n">
        <f aca="false">IF(F1773&gt;C1773,1,0)</f>
        <v>1</v>
      </c>
    </row>
    <row r="1774" customFormat="false" ht="13.8" hidden="false" customHeight="false" outlineLevel="0" collapsed="false">
      <c r="A1774" s="0" t="s">
        <v>1848</v>
      </c>
      <c r="B1774" s="1" t="s">
        <v>1846</v>
      </c>
      <c r="C1774" s="1" t="n">
        <v>11800</v>
      </c>
      <c r="D1774" s="1" t="n">
        <v>11925</v>
      </c>
      <c r="E1774" s="1" t="n">
        <v>11600</v>
      </c>
      <c r="F1774" s="1" t="n">
        <v>11925</v>
      </c>
      <c r="G1774" s="1" t="n">
        <v>6989600</v>
      </c>
      <c r="H1774" s="0" t="n">
        <f aca="false">(D1774+E1774)/2</f>
        <v>11762.5</v>
      </c>
      <c r="I1774" s="0" t="n">
        <f aca="false">H1774*G1774/1000000</f>
        <v>82215.17</v>
      </c>
      <c r="P1774" s="0" t="n">
        <f aca="false">IF(F1774&gt;C1774,1,0)</f>
        <v>1</v>
      </c>
    </row>
    <row r="1775" customFormat="false" ht="13.8" hidden="false" customHeight="false" outlineLevel="0" collapsed="false">
      <c r="A1775" s="0" t="s">
        <v>1849</v>
      </c>
      <c r="B1775" s="1" t="s">
        <v>1846</v>
      </c>
      <c r="C1775" s="1" t="n">
        <v>11625</v>
      </c>
      <c r="D1775" s="1" t="n">
        <v>11825</v>
      </c>
      <c r="E1775" s="1" t="n">
        <v>11500</v>
      </c>
      <c r="F1775" s="1" t="n">
        <v>11800</v>
      </c>
      <c r="G1775" s="1" t="n">
        <v>5274000</v>
      </c>
      <c r="H1775" s="0" t="n">
        <f aca="false">(D1775+E1775)/2</f>
        <v>11662.5</v>
      </c>
      <c r="I1775" s="0" t="n">
        <f aca="false">H1775*G1775/1000000</f>
        <v>61508.025</v>
      </c>
      <c r="P1775" s="0" t="n">
        <f aca="false">IF(F1775&gt;C1775,1,0)</f>
        <v>1</v>
      </c>
    </row>
    <row r="1776" customFormat="false" ht="13.8" hidden="false" customHeight="false" outlineLevel="0" collapsed="false">
      <c r="A1776" s="0" t="s">
        <v>1850</v>
      </c>
      <c r="B1776" s="1" t="s">
        <v>1846</v>
      </c>
      <c r="C1776" s="1" t="n">
        <v>11550</v>
      </c>
      <c r="D1776" s="1" t="n">
        <v>11675</v>
      </c>
      <c r="E1776" s="1" t="n">
        <v>11375</v>
      </c>
      <c r="F1776" s="1" t="n">
        <v>11575</v>
      </c>
      <c r="G1776" s="1" t="n">
        <v>4085900</v>
      </c>
      <c r="H1776" s="0" t="n">
        <f aca="false">(D1776+E1776)/2</f>
        <v>11525</v>
      </c>
      <c r="I1776" s="0" t="n">
        <f aca="false">H1776*G1776/1000000</f>
        <v>47089.9975</v>
      </c>
      <c r="P1776" s="0" t="n">
        <f aca="false">IF(F1776&gt;C1776,1,0)</f>
        <v>1</v>
      </c>
    </row>
    <row r="1777" customFormat="false" ht="13.8" hidden="false" customHeight="false" outlineLevel="0" collapsed="false">
      <c r="A1777" s="0" t="s">
        <v>1851</v>
      </c>
      <c r="B1777" s="1" t="s">
        <v>1846</v>
      </c>
      <c r="C1777" s="1" t="n">
        <v>11750</v>
      </c>
      <c r="D1777" s="1" t="n">
        <v>11850</v>
      </c>
      <c r="E1777" s="1" t="n">
        <v>11500</v>
      </c>
      <c r="F1777" s="1" t="n">
        <v>11575</v>
      </c>
      <c r="G1777" s="1" t="n">
        <v>7872200</v>
      </c>
      <c r="H1777" s="0" t="n">
        <f aca="false">(D1777+E1777)/2</f>
        <v>11675</v>
      </c>
      <c r="I1777" s="0" t="n">
        <f aca="false">H1777*G1777/1000000</f>
        <v>91907.935</v>
      </c>
      <c r="P1777" s="0" t="n">
        <f aca="false">IF(F1777&gt;C1777,1,0)</f>
        <v>0</v>
      </c>
    </row>
    <row r="1778" customFormat="false" ht="13.8" hidden="false" customHeight="false" outlineLevel="0" collapsed="false">
      <c r="A1778" s="0" t="s">
        <v>1852</v>
      </c>
      <c r="B1778" s="1" t="s">
        <v>1846</v>
      </c>
      <c r="C1778" s="1" t="n">
        <v>11300</v>
      </c>
      <c r="D1778" s="1" t="n">
        <v>11925</v>
      </c>
      <c r="E1778" s="1" t="n">
        <v>11275</v>
      </c>
      <c r="F1778" s="1" t="n">
        <v>11925</v>
      </c>
      <c r="G1778" s="1" t="n">
        <v>11074100</v>
      </c>
      <c r="H1778" s="0" t="n">
        <f aca="false">(D1778+E1778)/2</f>
        <v>11600</v>
      </c>
      <c r="I1778" s="0" t="n">
        <f aca="false">H1778*G1778/1000000</f>
        <v>128459.56</v>
      </c>
      <c r="P1778" s="0" t="n">
        <f aca="false">IF(F1778&gt;C1778,1,0)</f>
        <v>1</v>
      </c>
    </row>
    <row r="1779" customFormat="false" ht="13.8" hidden="false" customHeight="false" outlineLevel="0" collapsed="false">
      <c r="A1779" s="0" t="s">
        <v>1853</v>
      </c>
      <c r="B1779" s="1" t="s">
        <v>1846</v>
      </c>
      <c r="C1779" s="1" t="n">
        <v>11250</v>
      </c>
      <c r="D1779" s="1" t="n">
        <v>11450</v>
      </c>
      <c r="E1779" s="1" t="n">
        <v>11050</v>
      </c>
      <c r="F1779" s="1" t="n">
        <v>11200</v>
      </c>
      <c r="G1779" s="1" t="n">
        <v>4719700</v>
      </c>
      <c r="H1779" s="0" t="n">
        <f aca="false">(D1779+E1779)/2</f>
        <v>11250</v>
      </c>
      <c r="I1779" s="0" t="n">
        <f aca="false">H1779*G1779/1000000</f>
        <v>53096.625</v>
      </c>
      <c r="P1779" s="0" t="n">
        <f aca="false">IF(F1779&gt;C1779,1,0)</f>
        <v>0</v>
      </c>
    </row>
    <row r="1780" customFormat="false" ht="13.8" hidden="false" customHeight="false" outlineLevel="0" collapsed="false">
      <c r="A1780" s="0" t="s">
        <v>1854</v>
      </c>
      <c r="B1780" s="1" t="s">
        <v>1846</v>
      </c>
      <c r="C1780" s="1" t="n">
        <v>11400</v>
      </c>
      <c r="D1780" s="1" t="n">
        <v>11450</v>
      </c>
      <c r="E1780" s="1" t="n">
        <v>11000</v>
      </c>
      <c r="F1780" s="1" t="n">
        <v>11300</v>
      </c>
      <c r="G1780" s="1" t="n">
        <v>6714700</v>
      </c>
      <c r="H1780" s="0" t="n">
        <f aca="false">(D1780+E1780)/2</f>
        <v>11225</v>
      </c>
      <c r="I1780" s="0" t="n">
        <f aca="false">H1780*G1780/1000000</f>
        <v>75372.5075</v>
      </c>
      <c r="P1780" s="0" t="n">
        <f aca="false">IF(F1780&gt;C1780,1,0)</f>
        <v>0</v>
      </c>
    </row>
    <row r="1781" customFormat="false" ht="13.8" hidden="false" customHeight="false" outlineLevel="0" collapsed="false">
      <c r="A1781" s="0" t="s">
        <v>1855</v>
      </c>
      <c r="B1781" s="1" t="s">
        <v>1846</v>
      </c>
      <c r="C1781" s="1" t="n">
        <v>11500</v>
      </c>
      <c r="D1781" s="1" t="n">
        <v>11625</v>
      </c>
      <c r="E1781" s="1" t="n">
        <v>11400</v>
      </c>
      <c r="F1781" s="1" t="n">
        <v>11400</v>
      </c>
      <c r="G1781" s="1" t="n">
        <v>2905100</v>
      </c>
      <c r="H1781" s="0" t="n">
        <f aca="false">(D1781+E1781)/2</f>
        <v>11512.5</v>
      </c>
      <c r="I1781" s="0" t="n">
        <f aca="false">H1781*G1781/1000000</f>
        <v>33444.96375</v>
      </c>
      <c r="P1781" s="0" t="n">
        <f aca="false">IF(F1781&gt;C1781,1,0)</f>
        <v>0</v>
      </c>
    </row>
    <row r="1782" customFormat="false" ht="13.8" hidden="false" customHeight="false" outlineLevel="0" collapsed="false">
      <c r="A1782" s="0" t="s">
        <v>1856</v>
      </c>
      <c r="B1782" s="1" t="s">
        <v>1846</v>
      </c>
      <c r="C1782" s="1" t="n">
        <v>11400</v>
      </c>
      <c r="D1782" s="1" t="n">
        <v>11550</v>
      </c>
      <c r="E1782" s="1" t="n">
        <v>11400</v>
      </c>
      <c r="F1782" s="1" t="n">
        <v>11500</v>
      </c>
      <c r="G1782" s="1" t="n">
        <v>4452100</v>
      </c>
      <c r="H1782" s="0" t="n">
        <f aca="false">(D1782+E1782)/2</f>
        <v>11475</v>
      </c>
      <c r="I1782" s="0" t="n">
        <f aca="false">H1782*G1782/1000000</f>
        <v>51087.8475</v>
      </c>
      <c r="P1782" s="0" t="n">
        <f aca="false">IF(F1782&gt;C1782,1,0)</f>
        <v>1</v>
      </c>
    </row>
    <row r="1783" customFormat="false" ht="13.8" hidden="false" customHeight="false" outlineLevel="0" collapsed="false">
      <c r="A1783" s="0" t="s">
        <v>1857</v>
      </c>
      <c r="B1783" s="1" t="s">
        <v>1846</v>
      </c>
      <c r="C1783" s="1" t="n">
        <v>11550</v>
      </c>
      <c r="D1783" s="1" t="n">
        <v>11550</v>
      </c>
      <c r="E1783" s="1" t="n">
        <v>11250</v>
      </c>
      <c r="F1783" s="1" t="n">
        <v>11525</v>
      </c>
      <c r="G1783" s="1" t="n">
        <v>5165100</v>
      </c>
      <c r="H1783" s="0" t="n">
        <f aca="false">(D1783+E1783)/2</f>
        <v>11400</v>
      </c>
      <c r="I1783" s="0" t="n">
        <f aca="false">H1783*G1783/1000000</f>
        <v>58882.14</v>
      </c>
      <c r="P1783" s="0" t="n">
        <f aca="false">IF(F1783&gt;C1783,1,0)</f>
        <v>0</v>
      </c>
    </row>
    <row r="1784" customFormat="false" ht="13.8" hidden="false" customHeight="false" outlineLevel="0" collapsed="false">
      <c r="A1784" s="0" t="s">
        <v>1858</v>
      </c>
      <c r="B1784" s="1" t="s">
        <v>1846</v>
      </c>
      <c r="C1784" s="1" t="n">
        <v>11325</v>
      </c>
      <c r="D1784" s="1" t="n">
        <v>11500</v>
      </c>
      <c r="E1784" s="1" t="n">
        <v>11325</v>
      </c>
      <c r="F1784" s="1" t="n">
        <v>11475</v>
      </c>
      <c r="G1784" s="1" t="n">
        <v>2058500</v>
      </c>
      <c r="H1784" s="0" t="n">
        <f aca="false">(D1784+E1784)/2</f>
        <v>11412.5</v>
      </c>
      <c r="I1784" s="0" t="n">
        <f aca="false">H1784*G1784/1000000</f>
        <v>23492.63125</v>
      </c>
      <c r="P1784" s="0" t="n">
        <f aca="false">IF(F1784&gt;C1784,1,0)</f>
        <v>1</v>
      </c>
    </row>
    <row r="1785" customFormat="false" ht="13.8" hidden="false" customHeight="false" outlineLevel="0" collapsed="false">
      <c r="A1785" s="0" t="s">
        <v>1859</v>
      </c>
      <c r="B1785" s="1" t="s">
        <v>1846</v>
      </c>
      <c r="C1785" s="1" t="n">
        <v>11625</v>
      </c>
      <c r="D1785" s="1" t="n">
        <v>11675</v>
      </c>
      <c r="E1785" s="1" t="n">
        <v>11500</v>
      </c>
      <c r="F1785" s="1" t="n">
        <v>11500</v>
      </c>
      <c r="G1785" s="1" t="n">
        <v>3678400</v>
      </c>
      <c r="H1785" s="0" t="n">
        <f aca="false">(D1785+E1785)/2</f>
        <v>11587.5</v>
      </c>
      <c r="I1785" s="0" t="n">
        <f aca="false">H1785*G1785/1000000</f>
        <v>42623.46</v>
      </c>
      <c r="P1785" s="0" t="n">
        <f aca="false">IF(F1785&gt;C1785,1,0)</f>
        <v>0</v>
      </c>
    </row>
    <row r="1786" customFormat="false" ht="13.8" hidden="false" customHeight="false" outlineLevel="0" collapsed="false">
      <c r="A1786" s="0" t="s">
        <v>1860</v>
      </c>
      <c r="B1786" s="1" t="s">
        <v>1846</v>
      </c>
      <c r="C1786" s="1" t="n">
        <v>11550</v>
      </c>
      <c r="D1786" s="1" t="n">
        <v>11725</v>
      </c>
      <c r="E1786" s="1" t="n">
        <v>11550</v>
      </c>
      <c r="F1786" s="1" t="n">
        <v>11675</v>
      </c>
      <c r="G1786" s="1" t="n">
        <v>3861600</v>
      </c>
      <c r="H1786" s="0" t="n">
        <f aca="false">(D1786+E1786)/2</f>
        <v>11637.5</v>
      </c>
      <c r="I1786" s="0" t="n">
        <f aca="false">H1786*G1786/1000000</f>
        <v>44939.37</v>
      </c>
      <c r="P1786" s="0" t="n">
        <f aca="false">IF(F1786&gt;C1786,1,0)</f>
        <v>1</v>
      </c>
    </row>
    <row r="1787" customFormat="false" ht="13.8" hidden="false" customHeight="false" outlineLevel="0" collapsed="false">
      <c r="A1787" s="0" t="s">
        <v>1861</v>
      </c>
      <c r="B1787" s="1" t="s">
        <v>1846</v>
      </c>
      <c r="C1787" s="1" t="n">
        <v>11275</v>
      </c>
      <c r="D1787" s="1" t="n">
        <v>11575</v>
      </c>
      <c r="E1787" s="1" t="n">
        <v>11250</v>
      </c>
      <c r="F1787" s="1" t="n">
        <v>11550</v>
      </c>
      <c r="G1787" s="1" t="n">
        <v>3075600</v>
      </c>
      <c r="H1787" s="0" t="n">
        <f aca="false">(D1787+E1787)/2</f>
        <v>11412.5</v>
      </c>
      <c r="I1787" s="0" t="n">
        <f aca="false">H1787*G1787/1000000</f>
        <v>35100.285</v>
      </c>
      <c r="P1787" s="0" t="n">
        <f aca="false">IF(F1787&gt;C1787,1,0)</f>
        <v>1</v>
      </c>
    </row>
    <row r="1788" customFormat="false" ht="13.8" hidden="false" customHeight="false" outlineLevel="0" collapsed="false">
      <c r="A1788" s="0" t="s">
        <v>1862</v>
      </c>
      <c r="B1788" s="1" t="s">
        <v>1846</v>
      </c>
      <c r="C1788" s="1" t="n">
        <v>11325</v>
      </c>
      <c r="D1788" s="1" t="n">
        <v>11500</v>
      </c>
      <c r="E1788" s="1" t="n">
        <v>11275</v>
      </c>
      <c r="F1788" s="1" t="n">
        <v>11500</v>
      </c>
      <c r="G1788" s="1" t="n">
        <v>5685900</v>
      </c>
      <c r="H1788" s="0" t="n">
        <f aca="false">(D1788+E1788)/2</f>
        <v>11387.5</v>
      </c>
      <c r="I1788" s="0" t="n">
        <f aca="false">H1788*G1788/1000000</f>
        <v>64748.18625</v>
      </c>
      <c r="P1788" s="0" t="n">
        <f aca="false">IF(F1788&gt;C1788,1,0)</f>
        <v>1</v>
      </c>
    </row>
    <row r="1789" customFormat="false" ht="13.8" hidden="false" customHeight="false" outlineLevel="0" collapsed="false">
      <c r="A1789" s="0" t="s">
        <v>1863</v>
      </c>
      <c r="B1789" s="1" t="s">
        <v>1846</v>
      </c>
      <c r="C1789" s="1" t="n">
        <v>11400</v>
      </c>
      <c r="D1789" s="1" t="n">
        <v>11550</v>
      </c>
      <c r="E1789" s="1" t="n">
        <v>11400</v>
      </c>
      <c r="F1789" s="1" t="n">
        <v>11475</v>
      </c>
      <c r="G1789" s="1" t="n">
        <v>4191200</v>
      </c>
      <c r="H1789" s="0" t="n">
        <f aca="false">(D1789+E1789)/2</f>
        <v>11475</v>
      </c>
      <c r="I1789" s="0" t="n">
        <f aca="false">H1789*G1789/1000000</f>
        <v>48094.02</v>
      </c>
      <c r="P1789" s="0" t="n">
        <f aca="false">IF(F1789&gt;C1789,1,0)</f>
        <v>1</v>
      </c>
    </row>
    <row r="1790" customFormat="false" ht="13.8" hidden="false" customHeight="false" outlineLevel="0" collapsed="false">
      <c r="A1790" s="0" t="s">
        <v>1864</v>
      </c>
      <c r="B1790" s="1" t="s">
        <v>1846</v>
      </c>
      <c r="C1790" s="1" t="n">
        <v>11375</v>
      </c>
      <c r="D1790" s="1" t="n">
        <v>11600</v>
      </c>
      <c r="E1790" s="1" t="n">
        <v>11275</v>
      </c>
      <c r="F1790" s="1" t="n">
        <v>11500</v>
      </c>
      <c r="G1790" s="1" t="n">
        <v>5404400</v>
      </c>
      <c r="H1790" s="0" t="n">
        <f aca="false">(D1790+E1790)/2</f>
        <v>11437.5</v>
      </c>
      <c r="I1790" s="0" t="n">
        <f aca="false">H1790*G1790/1000000</f>
        <v>61812.825</v>
      </c>
      <c r="P1790" s="0" t="n">
        <f aca="false">IF(F1790&gt;C1790,1,0)</f>
        <v>1</v>
      </c>
    </row>
    <row r="1791" customFormat="false" ht="13.8" hidden="false" customHeight="false" outlineLevel="0" collapsed="false">
      <c r="A1791" s="0" t="s">
        <v>1865</v>
      </c>
      <c r="B1791" s="1" t="s">
        <v>1846</v>
      </c>
      <c r="C1791" s="1" t="n">
        <v>11200</v>
      </c>
      <c r="D1791" s="1" t="n">
        <v>11475</v>
      </c>
      <c r="E1791" s="1" t="n">
        <v>11200</v>
      </c>
      <c r="F1791" s="1" t="n">
        <v>11375</v>
      </c>
      <c r="G1791" s="1" t="n">
        <v>3187100</v>
      </c>
      <c r="H1791" s="0" t="n">
        <f aca="false">(D1791+E1791)/2</f>
        <v>11337.5</v>
      </c>
      <c r="I1791" s="0" t="n">
        <f aca="false">H1791*G1791/1000000</f>
        <v>36133.74625</v>
      </c>
      <c r="P1791" s="0" t="n">
        <f aca="false">IF(F1791&gt;C1791,1,0)</f>
        <v>1</v>
      </c>
    </row>
    <row r="1792" customFormat="false" ht="13.8" hidden="false" customHeight="false" outlineLevel="0" collapsed="false">
      <c r="A1792" s="0" t="s">
        <v>1866</v>
      </c>
      <c r="B1792" s="1" t="s">
        <v>1846</v>
      </c>
      <c r="C1792" s="1" t="n">
        <v>11425</v>
      </c>
      <c r="D1792" s="1" t="n">
        <v>11550</v>
      </c>
      <c r="E1792" s="1" t="n">
        <v>11300</v>
      </c>
      <c r="F1792" s="1" t="n">
        <v>11400</v>
      </c>
      <c r="G1792" s="1" t="n">
        <v>4085200</v>
      </c>
      <c r="H1792" s="0" t="n">
        <f aca="false">(D1792+E1792)/2</f>
        <v>11425</v>
      </c>
      <c r="I1792" s="0" t="n">
        <f aca="false">H1792*G1792/1000000</f>
        <v>46673.41</v>
      </c>
      <c r="P1792" s="0" t="n">
        <f aca="false">IF(F1792&gt;C1792,1,0)</f>
        <v>0</v>
      </c>
    </row>
    <row r="1793" customFormat="false" ht="13.8" hidden="false" customHeight="false" outlineLevel="0" collapsed="false">
      <c r="A1793" s="0" t="s">
        <v>1867</v>
      </c>
      <c r="B1793" s="1" t="s">
        <v>1846</v>
      </c>
      <c r="C1793" s="1" t="n">
        <v>11500</v>
      </c>
      <c r="D1793" s="1" t="n">
        <v>11600</v>
      </c>
      <c r="E1793" s="1" t="n">
        <v>11100</v>
      </c>
      <c r="F1793" s="1" t="n">
        <v>11425</v>
      </c>
      <c r="G1793" s="1" t="n">
        <v>13425800</v>
      </c>
      <c r="H1793" s="0" t="n">
        <f aca="false">(D1793+E1793)/2</f>
        <v>11350</v>
      </c>
      <c r="I1793" s="0" t="n">
        <f aca="false">H1793*G1793/1000000</f>
        <v>152382.83</v>
      </c>
      <c r="P1793" s="0" t="n">
        <f aca="false">IF(F1793&gt;C1793,1,0)</f>
        <v>0</v>
      </c>
    </row>
    <row r="1794" customFormat="false" ht="13.8" hidden="false" customHeight="false" outlineLevel="0" collapsed="false">
      <c r="A1794" s="0" t="s">
        <v>1868</v>
      </c>
      <c r="B1794" s="1" t="s">
        <v>1846</v>
      </c>
      <c r="C1794" s="1" t="n">
        <v>11500</v>
      </c>
      <c r="D1794" s="1" t="n">
        <v>11750</v>
      </c>
      <c r="E1794" s="1" t="n">
        <v>11500</v>
      </c>
      <c r="F1794" s="1" t="n">
        <v>11600</v>
      </c>
      <c r="G1794" s="1" t="n">
        <v>8911700</v>
      </c>
      <c r="H1794" s="0" t="n">
        <f aca="false">(D1794+E1794)/2</f>
        <v>11625</v>
      </c>
      <c r="I1794" s="0" t="n">
        <f aca="false">H1794*G1794/1000000</f>
        <v>103598.5125</v>
      </c>
      <c r="P1794" s="0" t="n">
        <f aca="false">IF(F1794&gt;C1794,1,0)</f>
        <v>1</v>
      </c>
    </row>
    <row r="1795" customFormat="false" ht="13.8" hidden="false" customHeight="false" outlineLevel="0" collapsed="false">
      <c r="A1795" s="0" t="s">
        <v>1869</v>
      </c>
      <c r="B1795" s="1" t="s">
        <v>1846</v>
      </c>
      <c r="C1795" s="1" t="n">
        <v>11650</v>
      </c>
      <c r="D1795" s="1" t="n">
        <v>11850</v>
      </c>
      <c r="E1795" s="1" t="n">
        <v>11575</v>
      </c>
      <c r="F1795" s="1" t="n">
        <v>11600</v>
      </c>
      <c r="G1795" s="1" t="n">
        <v>7745900</v>
      </c>
      <c r="H1795" s="0" t="n">
        <f aca="false">(D1795+E1795)/2</f>
        <v>11712.5</v>
      </c>
      <c r="I1795" s="0" t="n">
        <f aca="false">H1795*G1795/1000000</f>
        <v>90723.85375</v>
      </c>
      <c r="P1795" s="0" t="n">
        <f aca="false">IF(F1795&gt;C1795,1,0)</f>
        <v>0</v>
      </c>
    </row>
    <row r="1796" customFormat="false" ht="13.8" hidden="false" customHeight="false" outlineLevel="0" collapsed="false">
      <c r="A1796" s="0" t="s">
        <v>1870</v>
      </c>
      <c r="B1796" s="1" t="s">
        <v>1846</v>
      </c>
      <c r="C1796" s="1" t="n">
        <v>11825</v>
      </c>
      <c r="D1796" s="1" t="n">
        <v>11875</v>
      </c>
      <c r="E1796" s="1" t="n">
        <v>11600</v>
      </c>
      <c r="F1796" s="1" t="n">
        <v>11600</v>
      </c>
      <c r="G1796" s="1" t="n">
        <v>5225800</v>
      </c>
      <c r="H1796" s="0" t="n">
        <f aca="false">(D1796+E1796)/2</f>
        <v>11737.5</v>
      </c>
      <c r="I1796" s="0" t="n">
        <f aca="false">H1796*G1796/1000000</f>
        <v>61337.8275</v>
      </c>
      <c r="P1796" s="0" t="n">
        <f aca="false">IF(F1796&gt;C1796,1,0)</f>
        <v>0</v>
      </c>
    </row>
    <row r="1797" customFormat="false" ht="13.8" hidden="false" customHeight="false" outlineLevel="0" collapsed="false">
      <c r="A1797" s="0" t="s">
        <v>1871</v>
      </c>
      <c r="B1797" s="1" t="s">
        <v>1846</v>
      </c>
      <c r="C1797" s="1" t="n">
        <v>11875</v>
      </c>
      <c r="D1797" s="1" t="n">
        <v>12000</v>
      </c>
      <c r="E1797" s="1" t="n">
        <v>11800</v>
      </c>
      <c r="F1797" s="1" t="n">
        <v>11950</v>
      </c>
      <c r="G1797" s="1" t="n">
        <v>2095000</v>
      </c>
      <c r="H1797" s="0" t="n">
        <f aca="false">(D1797+E1797)/2</f>
        <v>11900</v>
      </c>
      <c r="I1797" s="0" t="n">
        <f aca="false">H1797*G1797/1000000</f>
        <v>24930.5</v>
      </c>
      <c r="P1797" s="0" t="n">
        <f aca="false">IF(F1797&gt;C1797,1,0)</f>
        <v>1</v>
      </c>
    </row>
    <row r="1798" customFormat="false" ht="13.8" hidden="false" customHeight="false" outlineLevel="0" collapsed="false">
      <c r="A1798" s="0" t="s">
        <v>1872</v>
      </c>
      <c r="B1798" s="1" t="s">
        <v>1846</v>
      </c>
      <c r="C1798" s="1" t="n">
        <v>12000</v>
      </c>
      <c r="D1798" s="1" t="n">
        <v>12000</v>
      </c>
      <c r="E1798" s="1" t="n">
        <v>11650</v>
      </c>
      <c r="F1798" s="1" t="n">
        <v>11875</v>
      </c>
      <c r="G1798" s="1" t="n">
        <v>4228800</v>
      </c>
      <c r="H1798" s="0" t="n">
        <f aca="false">(D1798+E1798)/2</f>
        <v>11825</v>
      </c>
      <c r="I1798" s="0" t="n">
        <f aca="false">H1798*G1798/1000000</f>
        <v>50005.56</v>
      </c>
      <c r="P1798" s="0" t="n">
        <f aca="false">IF(F1798&gt;C1798,1,0)</f>
        <v>0</v>
      </c>
    </row>
    <row r="1799" customFormat="false" ht="13.8" hidden="false" customHeight="false" outlineLevel="0" collapsed="false">
      <c r="A1799" s="0" t="s">
        <v>1873</v>
      </c>
      <c r="B1799" s="1" t="s">
        <v>1846</v>
      </c>
      <c r="C1799" s="1" t="n">
        <v>11425</v>
      </c>
      <c r="D1799" s="1" t="n">
        <v>12000</v>
      </c>
      <c r="E1799" s="1" t="n">
        <v>11425</v>
      </c>
      <c r="F1799" s="1" t="n">
        <v>11875</v>
      </c>
      <c r="G1799" s="1" t="n">
        <v>5090200</v>
      </c>
      <c r="H1799" s="0" t="n">
        <f aca="false">(D1799+E1799)/2</f>
        <v>11712.5</v>
      </c>
      <c r="I1799" s="0" t="n">
        <f aca="false">H1799*G1799/1000000</f>
        <v>59618.9675</v>
      </c>
      <c r="P1799" s="0" t="n">
        <f aca="false">IF(F1799&gt;C1799,1,0)</f>
        <v>1</v>
      </c>
    </row>
    <row r="1800" customFormat="false" ht="13.8" hidden="false" customHeight="false" outlineLevel="0" collapsed="false">
      <c r="A1800" s="0" t="s">
        <v>1874</v>
      </c>
      <c r="B1800" s="1" t="s">
        <v>1846</v>
      </c>
      <c r="C1800" s="1" t="n">
        <v>11600</v>
      </c>
      <c r="D1800" s="1" t="n">
        <v>11850</v>
      </c>
      <c r="E1800" s="1" t="n">
        <v>11425</v>
      </c>
      <c r="F1800" s="1" t="n">
        <v>11775</v>
      </c>
      <c r="G1800" s="1" t="n">
        <v>3966400</v>
      </c>
      <c r="H1800" s="0" t="n">
        <f aca="false">(D1800+E1800)/2</f>
        <v>11637.5</v>
      </c>
      <c r="I1800" s="0" t="n">
        <f aca="false">H1800*G1800/1000000</f>
        <v>46158.98</v>
      </c>
      <c r="P1800" s="0" t="n">
        <f aca="false">IF(F1800&gt;C1800,1,0)</f>
        <v>1</v>
      </c>
    </row>
    <row r="1801" customFormat="false" ht="13.8" hidden="false" customHeight="false" outlineLevel="0" collapsed="false">
      <c r="A1801" s="0" t="s">
        <v>1875</v>
      </c>
      <c r="B1801" s="1" t="s">
        <v>1846</v>
      </c>
      <c r="C1801" s="1" t="n">
        <v>11750</v>
      </c>
      <c r="D1801" s="1" t="n">
        <v>11950</v>
      </c>
      <c r="E1801" s="1" t="n">
        <v>11600</v>
      </c>
      <c r="F1801" s="1" t="n">
        <v>11775</v>
      </c>
      <c r="G1801" s="1" t="n">
        <v>6626400</v>
      </c>
      <c r="H1801" s="0" t="n">
        <f aca="false">(D1801+E1801)/2</f>
        <v>11775</v>
      </c>
      <c r="I1801" s="0" t="n">
        <f aca="false">H1801*G1801/1000000</f>
        <v>78025.86</v>
      </c>
      <c r="P1801" s="0" t="n">
        <f aca="false">IF(F1801&gt;C1801,1,0)</f>
        <v>1</v>
      </c>
    </row>
    <row r="1802" customFormat="false" ht="13.8" hidden="false" customHeight="false" outlineLevel="0" collapsed="false">
      <c r="A1802" s="0" t="s">
        <v>1876</v>
      </c>
      <c r="B1802" s="1" t="s">
        <v>1877</v>
      </c>
      <c r="C1802" s="1" t="n">
        <v>64</v>
      </c>
      <c r="D1802" s="1" t="n">
        <v>65</v>
      </c>
      <c r="E1802" s="1" t="n">
        <v>64</v>
      </c>
      <c r="F1802" s="1" t="n">
        <v>65</v>
      </c>
      <c r="G1802" s="1" t="n">
        <v>1768900</v>
      </c>
      <c r="H1802" s="0" t="n">
        <f aca="false">(D1802+E1802)/2</f>
        <v>64.5</v>
      </c>
      <c r="I1802" s="0" t="n">
        <f aca="false">H1802*G1802/1000000</f>
        <v>114.09405</v>
      </c>
      <c r="J1802" s="0" t="n">
        <f aca="false">SUM(I1802:I1831)</f>
        <v>17099.39105</v>
      </c>
      <c r="K1802" s="0" t="n">
        <f aca="false">AVERAGE(I1802:I1831)</f>
        <v>569.979701666667</v>
      </c>
      <c r="L1802" s="0" t="n">
        <f aca="false">AVERAGE(G1802:G1831)</f>
        <v>8683866.66666667</v>
      </c>
      <c r="M1802" s="0" t="n">
        <f aca="false">_xlfn.STDEV.S(G1802:G1831)/L1802</f>
        <v>1.21849688313029</v>
      </c>
      <c r="N1802" s="0" t="n">
        <f aca="false">MIN(I1802:I1831)</f>
        <v>45.088</v>
      </c>
      <c r="O1802" s="0" t="n">
        <f aca="false">MAX(I1802:I1831)</f>
        <v>2968.4935</v>
      </c>
      <c r="P1802" s="0" t="n">
        <f aca="false">IF(F1802&gt;C1802,1,0)</f>
        <v>1</v>
      </c>
      <c r="Q1802" s="0" t="n">
        <f aca="false">SUM(P1802:P1831)</f>
        <v>7</v>
      </c>
    </row>
    <row r="1803" customFormat="false" ht="13.8" hidden="false" customHeight="false" outlineLevel="0" collapsed="false">
      <c r="A1803" s="0" t="s">
        <v>1878</v>
      </c>
      <c r="B1803" s="1" t="s">
        <v>1877</v>
      </c>
      <c r="C1803" s="1" t="n">
        <v>65</v>
      </c>
      <c r="D1803" s="1" t="n">
        <v>65</v>
      </c>
      <c r="E1803" s="1" t="n">
        <v>64</v>
      </c>
      <c r="F1803" s="1" t="n">
        <v>64</v>
      </c>
      <c r="G1803" s="1" t="n">
        <v>2956600</v>
      </c>
      <c r="H1803" s="0" t="n">
        <f aca="false">(D1803+E1803)/2</f>
        <v>64.5</v>
      </c>
      <c r="I1803" s="0" t="n">
        <f aca="false">H1803*G1803/1000000</f>
        <v>190.7007</v>
      </c>
      <c r="P1803" s="0" t="n">
        <f aca="false">IF(F1803&gt;C1803,1,0)</f>
        <v>0</v>
      </c>
    </row>
    <row r="1804" customFormat="false" ht="13.8" hidden="false" customHeight="false" outlineLevel="0" collapsed="false">
      <c r="A1804" s="0" t="s">
        <v>1879</v>
      </c>
      <c r="B1804" s="1" t="s">
        <v>1877</v>
      </c>
      <c r="C1804" s="1" t="n">
        <v>64</v>
      </c>
      <c r="D1804" s="1" t="n">
        <v>66</v>
      </c>
      <c r="E1804" s="1" t="n">
        <v>64</v>
      </c>
      <c r="F1804" s="1" t="n">
        <v>64</v>
      </c>
      <c r="G1804" s="1" t="n">
        <v>8360400</v>
      </c>
      <c r="H1804" s="0" t="n">
        <f aca="false">(D1804+E1804)/2</f>
        <v>65</v>
      </c>
      <c r="I1804" s="0" t="n">
        <f aca="false">H1804*G1804/1000000</f>
        <v>543.426</v>
      </c>
      <c r="P1804" s="0" t="n">
        <f aca="false">IF(F1804&gt;C1804,1,0)</f>
        <v>0</v>
      </c>
    </row>
    <row r="1805" customFormat="false" ht="13.8" hidden="false" customHeight="false" outlineLevel="0" collapsed="false">
      <c r="A1805" s="0" t="s">
        <v>1880</v>
      </c>
      <c r="B1805" s="1" t="s">
        <v>1877</v>
      </c>
      <c r="C1805" s="1" t="n">
        <v>64</v>
      </c>
      <c r="D1805" s="1" t="n">
        <v>65</v>
      </c>
      <c r="E1805" s="1" t="n">
        <v>63</v>
      </c>
      <c r="F1805" s="1" t="n">
        <v>63</v>
      </c>
      <c r="G1805" s="1" t="n">
        <v>4390100</v>
      </c>
      <c r="H1805" s="0" t="n">
        <f aca="false">(D1805+E1805)/2</f>
        <v>64</v>
      </c>
      <c r="I1805" s="0" t="n">
        <f aca="false">H1805*G1805/1000000</f>
        <v>280.9664</v>
      </c>
      <c r="P1805" s="0" t="n">
        <f aca="false">IF(F1805&gt;C1805,1,0)</f>
        <v>0</v>
      </c>
    </row>
    <row r="1806" customFormat="false" ht="13.8" hidden="false" customHeight="false" outlineLevel="0" collapsed="false">
      <c r="A1806" s="0" t="s">
        <v>1881</v>
      </c>
      <c r="B1806" s="1" t="s">
        <v>1877</v>
      </c>
      <c r="C1806" s="1" t="n">
        <v>65</v>
      </c>
      <c r="D1806" s="1" t="n">
        <v>66</v>
      </c>
      <c r="E1806" s="1" t="n">
        <v>64</v>
      </c>
      <c r="F1806" s="1" t="n">
        <v>64</v>
      </c>
      <c r="G1806" s="1" t="n">
        <v>3159700</v>
      </c>
      <c r="H1806" s="0" t="n">
        <f aca="false">(D1806+E1806)/2</f>
        <v>65</v>
      </c>
      <c r="I1806" s="0" t="n">
        <f aca="false">H1806*G1806/1000000</f>
        <v>205.3805</v>
      </c>
      <c r="P1806" s="0" t="n">
        <f aca="false">IF(F1806&gt;C1806,1,0)</f>
        <v>0</v>
      </c>
    </row>
    <row r="1807" customFormat="false" ht="13.8" hidden="false" customHeight="false" outlineLevel="0" collapsed="false">
      <c r="A1807" s="0" t="s">
        <v>1882</v>
      </c>
      <c r="B1807" s="1" t="s">
        <v>1877</v>
      </c>
      <c r="C1807" s="1" t="n">
        <v>65</v>
      </c>
      <c r="D1807" s="1" t="n">
        <v>67</v>
      </c>
      <c r="E1807" s="1" t="n">
        <v>64</v>
      </c>
      <c r="F1807" s="1" t="n">
        <v>65</v>
      </c>
      <c r="G1807" s="1" t="n">
        <v>2477000</v>
      </c>
      <c r="H1807" s="0" t="n">
        <f aca="false">(D1807+E1807)/2</f>
        <v>65.5</v>
      </c>
      <c r="I1807" s="0" t="n">
        <f aca="false">H1807*G1807/1000000</f>
        <v>162.2435</v>
      </c>
      <c r="P1807" s="0" t="n">
        <f aca="false">IF(F1807&gt;C1807,1,0)</f>
        <v>0</v>
      </c>
    </row>
    <row r="1808" customFormat="false" ht="13.8" hidden="false" customHeight="false" outlineLevel="0" collapsed="false">
      <c r="A1808" s="0" t="s">
        <v>1883</v>
      </c>
      <c r="B1808" s="1" t="s">
        <v>1877</v>
      </c>
      <c r="C1808" s="1" t="n">
        <v>63</v>
      </c>
      <c r="D1808" s="1" t="n">
        <v>67</v>
      </c>
      <c r="E1808" s="1" t="n">
        <v>63</v>
      </c>
      <c r="F1808" s="1" t="n">
        <v>64</v>
      </c>
      <c r="G1808" s="1" t="n">
        <v>5726700</v>
      </c>
      <c r="H1808" s="0" t="n">
        <f aca="false">(D1808+E1808)/2</f>
        <v>65</v>
      </c>
      <c r="I1808" s="0" t="n">
        <f aca="false">H1808*G1808/1000000</f>
        <v>372.2355</v>
      </c>
      <c r="P1808" s="0" t="n">
        <f aca="false">IF(F1808&gt;C1808,1,0)</f>
        <v>1</v>
      </c>
    </row>
    <row r="1809" customFormat="false" ht="13.8" hidden="false" customHeight="false" outlineLevel="0" collapsed="false">
      <c r="A1809" s="0" t="s">
        <v>1884</v>
      </c>
      <c r="B1809" s="1" t="s">
        <v>1877</v>
      </c>
      <c r="C1809" s="1" t="n">
        <v>64</v>
      </c>
      <c r="D1809" s="1" t="n">
        <v>67</v>
      </c>
      <c r="E1809" s="1" t="n">
        <v>64</v>
      </c>
      <c r="F1809" s="1" t="n">
        <v>64</v>
      </c>
      <c r="G1809" s="1" t="n">
        <v>11927700</v>
      </c>
      <c r="H1809" s="0" t="n">
        <f aca="false">(D1809+E1809)/2</f>
        <v>65.5</v>
      </c>
      <c r="I1809" s="0" t="n">
        <f aca="false">H1809*G1809/1000000</f>
        <v>781.26435</v>
      </c>
      <c r="P1809" s="0" t="n">
        <f aca="false">IF(F1809&gt;C1809,1,0)</f>
        <v>0</v>
      </c>
    </row>
    <row r="1810" customFormat="false" ht="13.8" hidden="false" customHeight="false" outlineLevel="0" collapsed="false">
      <c r="A1810" s="0" t="s">
        <v>1885</v>
      </c>
      <c r="B1810" s="1" t="s">
        <v>1877</v>
      </c>
      <c r="C1810" s="1" t="n">
        <v>63</v>
      </c>
      <c r="D1810" s="1" t="n">
        <v>66</v>
      </c>
      <c r="E1810" s="1" t="n">
        <v>63</v>
      </c>
      <c r="F1810" s="1" t="n">
        <v>64</v>
      </c>
      <c r="G1810" s="1" t="n">
        <v>11452400</v>
      </c>
      <c r="H1810" s="0" t="n">
        <f aca="false">(D1810+E1810)/2</f>
        <v>64.5</v>
      </c>
      <c r="I1810" s="0" t="n">
        <f aca="false">H1810*G1810/1000000</f>
        <v>738.6798</v>
      </c>
      <c r="P1810" s="0" t="n">
        <f aca="false">IF(F1810&gt;C1810,1,0)</f>
        <v>1</v>
      </c>
    </row>
    <row r="1811" customFormat="false" ht="13.8" hidden="false" customHeight="false" outlineLevel="0" collapsed="false">
      <c r="A1811" s="0" t="s">
        <v>1886</v>
      </c>
      <c r="B1811" s="1" t="s">
        <v>1877</v>
      </c>
      <c r="C1811" s="1" t="n">
        <v>64</v>
      </c>
      <c r="D1811" s="1" t="n">
        <v>65</v>
      </c>
      <c r="E1811" s="1" t="n">
        <v>63</v>
      </c>
      <c r="F1811" s="1" t="n">
        <v>63</v>
      </c>
      <c r="G1811" s="1" t="n">
        <v>7129900</v>
      </c>
      <c r="H1811" s="0" t="n">
        <f aca="false">(D1811+E1811)/2</f>
        <v>64</v>
      </c>
      <c r="I1811" s="0" t="n">
        <f aca="false">H1811*G1811/1000000</f>
        <v>456.3136</v>
      </c>
      <c r="P1811" s="0" t="n">
        <f aca="false">IF(F1811&gt;C1811,1,0)</f>
        <v>0</v>
      </c>
    </row>
    <row r="1812" customFormat="false" ht="13.8" hidden="false" customHeight="false" outlineLevel="0" collapsed="false">
      <c r="A1812" s="0" t="s">
        <v>1887</v>
      </c>
      <c r="B1812" s="1" t="s">
        <v>1877</v>
      </c>
      <c r="C1812" s="1" t="n">
        <v>64</v>
      </c>
      <c r="D1812" s="1" t="n">
        <v>64</v>
      </c>
      <c r="E1812" s="1" t="n">
        <v>63</v>
      </c>
      <c r="F1812" s="1" t="n">
        <v>63</v>
      </c>
      <c r="G1812" s="1" t="n">
        <v>3543600</v>
      </c>
      <c r="H1812" s="0" t="n">
        <f aca="false">(D1812+E1812)/2</f>
        <v>63.5</v>
      </c>
      <c r="I1812" s="0" t="n">
        <f aca="false">H1812*G1812/1000000</f>
        <v>225.0186</v>
      </c>
      <c r="P1812" s="0" t="n">
        <f aca="false">IF(F1812&gt;C1812,1,0)</f>
        <v>0</v>
      </c>
    </row>
    <row r="1813" customFormat="false" ht="13.8" hidden="false" customHeight="false" outlineLevel="0" collapsed="false">
      <c r="A1813" s="0" t="s">
        <v>1888</v>
      </c>
      <c r="B1813" s="1" t="s">
        <v>1877</v>
      </c>
      <c r="C1813" s="1" t="n">
        <v>64</v>
      </c>
      <c r="D1813" s="1" t="n">
        <v>68</v>
      </c>
      <c r="E1813" s="1" t="n">
        <v>62</v>
      </c>
      <c r="F1813" s="1" t="n">
        <v>64</v>
      </c>
      <c r="G1813" s="1" t="n">
        <v>22418500</v>
      </c>
      <c r="H1813" s="0" t="n">
        <f aca="false">(D1813+E1813)/2</f>
        <v>65</v>
      </c>
      <c r="I1813" s="0" t="n">
        <f aca="false">H1813*G1813/1000000</f>
        <v>1457.2025</v>
      </c>
      <c r="P1813" s="0" t="n">
        <f aca="false">IF(F1813&gt;C1813,1,0)</f>
        <v>0</v>
      </c>
    </row>
    <row r="1814" customFormat="false" ht="13.8" hidden="false" customHeight="false" outlineLevel="0" collapsed="false">
      <c r="A1814" s="0" t="s">
        <v>1889</v>
      </c>
      <c r="B1814" s="1" t="s">
        <v>1877</v>
      </c>
      <c r="C1814" s="1" t="n">
        <v>64</v>
      </c>
      <c r="D1814" s="1" t="n">
        <v>65</v>
      </c>
      <c r="E1814" s="1" t="n">
        <v>62</v>
      </c>
      <c r="F1814" s="1" t="n">
        <v>63</v>
      </c>
      <c r="G1814" s="1" t="n">
        <v>1616200</v>
      </c>
      <c r="H1814" s="0" t="n">
        <f aca="false">(D1814+E1814)/2</f>
        <v>63.5</v>
      </c>
      <c r="I1814" s="0" t="n">
        <f aca="false">H1814*G1814/1000000</f>
        <v>102.6287</v>
      </c>
      <c r="P1814" s="0" t="n">
        <f aca="false">IF(F1814&gt;C1814,1,0)</f>
        <v>0</v>
      </c>
    </row>
    <row r="1815" customFormat="false" ht="13.8" hidden="false" customHeight="false" outlineLevel="0" collapsed="false">
      <c r="A1815" s="0" t="s">
        <v>1890</v>
      </c>
      <c r="B1815" s="1" t="s">
        <v>1877</v>
      </c>
      <c r="C1815" s="1" t="n">
        <v>62</v>
      </c>
      <c r="D1815" s="1" t="n">
        <v>64</v>
      </c>
      <c r="E1815" s="1" t="n">
        <v>62</v>
      </c>
      <c r="F1815" s="1" t="n">
        <v>63</v>
      </c>
      <c r="G1815" s="1" t="n">
        <v>2320000</v>
      </c>
      <c r="H1815" s="0" t="n">
        <f aca="false">(D1815+E1815)/2</f>
        <v>63</v>
      </c>
      <c r="I1815" s="0" t="n">
        <f aca="false">H1815*G1815/1000000</f>
        <v>146.16</v>
      </c>
      <c r="P1815" s="0" t="n">
        <f aca="false">IF(F1815&gt;C1815,1,0)</f>
        <v>1</v>
      </c>
    </row>
    <row r="1816" customFormat="false" ht="13.8" hidden="false" customHeight="false" outlineLevel="0" collapsed="false">
      <c r="A1816" s="0" t="s">
        <v>1891</v>
      </c>
      <c r="B1816" s="1" t="s">
        <v>1877</v>
      </c>
      <c r="C1816" s="1" t="n">
        <v>63</v>
      </c>
      <c r="D1816" s="1" t="n">
        <v>70</v>
      </c>
      <c r="E1816" s="1" t="n">
        <v>62</v>
      </c>
      <c r="F1816" s="1" t="n">
        <v>62</v>
      </c>
      <c r="G1816" s="1" t="n">
        <v>38319200</v>
      </c>
      <c r="H1816" s="0" t="n">
        <f aca="false">(D1816+E1816)/2</f>
        <v>66</v>
      </c>
      <c r="I1816" s="0" t="n">
        <f aca="false">H1816*G1816/1000000</f>
        <v>2529.0672</v>
      </c>
      <c r="P1816" s="0" t="n">
        <f aca="false">IF(F1816&gt;C1816,1,0)</f>
        <v>0</v>
      </c>
    </row>
    <row r="1817" customFormat="false" ht="13.8" hidden="false" customHeight="false" outlineLevel="0" collapsed="false">
      <c r="A1817" s="0" t="s">
        <v>1892</v>
      </c>
      <c r="B1817" s="1" t="s">
        <v>1877</v>
      </c>
      <c r="C1817" s="1" t="n">
        <v>64</v>
      </c>
      <c r="D1817" s="1" t="n">
        <v>64</v>
      </c>
      <c r="E1817" s="1" t="n">
        <v>62</v>
      </c>
      <c r="F1817" s="1" t="n">
        <v>62</v>
      </c>
      <c r="G1817" s="1" t="n">
        <v>2765300</v>
      </c>
      <c r="H1817" s="0" t="n">
        <f aca="false">(D1817+E1817)/2</f>
        <v>63</v>
      </c>
      <c r="I1817" s="0" t="n">
        <f aca="false">H1817*G1817/1000000</f>
        <v>174.2139</v>
      </c>
      <c r="P1817" s="0" t="n">
        <f aca="false">IF(F1817&gt;C1817,1,0)</f>
        <v>0</v>
      </c>
    </row>
    <row r="1818" customFormat="false" ht="13.8" hidden="false" customHeight="false" outlineLevel="0" collapsed="false">
      <c r="A1818" s="0" t="s">
        <v>1893</v>
      </c>
      <c r="B1818" s="1" t="s">
        <v>1877</v>
      </c>
      <c r="C1818" s="1" t="n">
        <v>64</v>
      </c>
      <c r="D1818" s="1" t="n">
        <v>65</v>
      </c>
      <c r="E1818" s="1" t="n">
        <v>63</v>
      </c>
      <c r="F1818" s="1" t="n">
        <v>64</v>
      </c>
      <c r="G1818" s="1" t="n">
        <v>1794900</v>
      </c>
      <c r="H1818" s="0" t="n">
        <f aca="false">(D1818+E1818)/2</f>
        <v>64</v>
      </c>
      <c r="I1818" s="0" t="n">
        <f aca="false">H1818*G1818/1000000</f>
        <v>114.8736</v>
      </c>
      <c r="P1818" s="0" t="n">
        <f aca="false">IF(F1818&gt;C1818,1,0)</f>
        <v>0</v>
      </c>
    </row>
    <row r="1819" customFormat="false" ht="13.8" hidden="false" customHeight="false" outlineLevel="0" collapsed="false">
      <c r="A1819" s="0" t="s">
        <v>1894</v>
      </c>
      <c r="B1819" s="1" t="s">
        <v>1877</v>
      </c>
      <c r="C1819" s="1" t="n">
        <v>64</v>
      </c>
      <c r="D1819" s="1" t="n">
        <v>65</v>
      </c>
      <c r="E1819" s="1" t="n">
        <v>64</v>
      </c>
      <c r="F1819" s="1" t="n">
        <v>64</v>
      </c>
      <c r="G1819" s="1" t="n">
        <v>1499700</v>
      </c>
      <c r="H1819" s="0" t="n">
        <f aca="false">(D1819+E1819)/2</f>
        <v>64.5</v>
      </c>
      <c r="I1819" s="0" t="n">
        <f aca="false">H1819*G1819/1000000</f>
        <v>96.73065</v>
      </c>
      <c r="P1819" s="0" t="n">
        <f aca="false">IF(F1819&gt;C1819,1,0)</f>
        <v>0</v>
      </c>
    </row>
    <row r="1820" customFormat="false" ht="13.8" hidden="false" customHeight="false" outlineLevel="0" collapsed="false">
      <c r="A1820" s="0" t="s">
        <v>1895</v>
      </c>
      <c r="B1820" s="1" t="s">
        <v>1877</v>
      </c>
      <c r="C1820" s="1" t="n">
        <v>65</v>
      </c>
      <c r="D1820" s="1" t="n">
        <v>65</v>
      </c>
      <c r="E1820" s="1" t="n">
        <v>63</v>
      </c>
      <c r="F1820" s="1" t="n">
        <v>64</v>
      </c>
      <c r="G1820" s="1" t="n">
        <v>1457100</v>
      </c>
      <c r="H1820" s="0" t="n">
        <f aca="false">(D1820+E1820)/2</f>
        <v>64</v>
      </c>
      <c r="I1820" s="0" t="n">
        <f aca="false">H1820*G1820/1000000</f>
        <v>93.2544</v>
      </c>
      <c r="P1820" s="0" t="n">
        <f aca="false">IF(F1820&gt;C1820,1,0)</f>
        <v>0</v>
      </c>
    </row>
    <row r="1821" customFormat="false" ht="13.8" hidden="false" customHeight="false" outlineLevel="0" collapsed="false">
      <c r="A1821" s="0" t="s">
        <v>1896</v>
      </c>
      <c r="B1821" s="1" t="s">
        <v>1877</v>
      </c>
      <c r="C1821" s="1" t="n">
        <v>65</v>
      </c>
      <c r="D1821" s="1" t="n">
        <v>65</v>
      </c>
      <c r="E1821" s="1" t="n">
        <v>63</v>
      </c>
      <c r="F1821" s="1" t="n">
        <v>65</v>
      </c>
      <c r="G1821" s="1" t="n">
        <v>704500</v>
      </c>
      <c r="H1821" s="0" t="n">
        <f aca="false">(D1821+E1821)/2</f>
        <v>64</v>
      </c>
      <c r="I1821" s="0" t="n">
        <f aca="false">H1821*G1821/1000000</f>
        <v>45.088</v>
      </c>
      <c r="P1821" s="0" t="n">
        <f aca="false">IF(F1821&gt;C1821,1,0)</f>
        <v>0</v>
      </c>
    </row>
    <row r="1822" customFormat="false" ht="13.8" hidden="false" customHeight="false" outlineLevel="0" collapsed="false">
      <c r="A1822" s="0" t="s">
        <v>1897</v>
      </c>
      <c r="B1822" s="1" t="s">
        <v>1877</v>
      </c>
      <c r="C1822" s="1" t="n">
        <v>66</v>
      </c>
      <c r="D1822" s="1" t="n">
        <v>66</v>
      </c>
      <c r="E1822" s="1" t="n">
        <v>64</v>
      </c>
      <c r="F1822" s="1" t="n">
        <v>65</v>
      </c>
      <c r="G1822" s="1" t="n">
        <v>1065300</v>
      </c>
      <c r="H1822" s="0" t="n">
        <f aca="false">(D1822+E1822)/2</f>
        <v>65</v>
      </c>
      <c r="I1822" s="0" t="n">
        <f aca="false">H1822*G1822/1000000</f>
        <v>69.2445</v>
      </c>
      <c r="P1822" s="0" t="n">
        <f aca="false">IF(F1822&gt;C1822,1,0)</f>
        <v>0</v>
      </c>
    </row>
    <row r="1823" customFormat="false" ht="13.8" hidden="false" customHeight="false" outlineLevel="0" collapsed="false">
      <c r="A1823" s="0" t="s">
        <v>1898</v>
      </c>
      <c r="B1823" s="1" t="s">
        <v>1877</v>
      </c>
      <c r="C1823" s="1" t="n">
        <v>66</v>
      </c>
      <c r="D1823" s="1" t="n">
        <v>67</v>
      </c>
      <c r="E1823" s="1" t="n">
        <v>65</v>
      </c>
      <c r="F1823" s="1" t="n">
        <v>65</v>
      </c>
      <c r="G1823" s="1" t="n">
        <v>2218000</v>
      </c>
      <c r="H1823" s="0" t="n">
        <f aca="false">(D1823+E1823)/2</f>
        <v>66</v>
      </c>
      <c r="I1823" s="0" t="n">
        <f aca="false">H1823*G1823/1000000</f>
        <v>146.388</v>
      </c>
      <c r="P1823" s="0" t="n">
        <f aca="false">IF(F1823&gt;C1823,1,0)</f>
        <v>0</v>
      </c>
    </row>
    <row r="1824" customFormat="false" ht="13.8" hidden="false" customHeight="false" outlineLevel="0" collapsed="false">
      <c r="A1824" s="0" t="s">
        <v>1899</v>
      </c>
      <c r="B1824" s="1" t="s">
        <v>1877</v>
      </c>
      <c r="C1824" s="1" t="n">
        <v>66</v>
      </c>
      <c r="D1824" s="1" t="n">
        <v>67</v>
      </c>
      <c r="E1824" s="1" t="n">
        <v>65</v>
      </c>
      <c r="F1824" s="1" t="n">
        <v>66</v>
      </c>
      <c r="G1824" s="1" t="n">
        <v>9404500</v>
      </c>
      <c r="H1824" s="0" t="n">
        <f aca="false">(D1824+E1824)/2</f>
        <v>66</v>
      </c>
      <c r="I1824" s="0" t="n">
        <f aca="false">H1824*G1824/1000000</f>
        <v>620.697</v>
      </c>
      <c r="P1824" s="0" t="n">
        <f aca="false">IF(F1824&gt;C1824,1,0)</f>
        <v>0</v>
      </c>
    </row>
    <row r="1825" customFormat="false" ht="13.8" hidden="false" customHeight="false" outlineLevel="0" collapsed="false">
      <c r="A1825" s="0" t="s">
        <v>1900</v>
      </c>
      <c r="B1825" s="1" t="s">
        <v>1877</v>
      </c>
      <c r="C1825" s="1" t="n">
        <v>66</v>
      </c>
      <c r="D1825" s="1" t="n">
        <v>67</v>
      </c>
      <c r="E1825" s="1" t="n">
        <v>65</v>
      </c>
      <c r="F1825" s="1" t="n">
        <v>66</v>
      </c>
      <c r="G1825" s="1" t="n">
        <v>5561100</v>
      </c>
      <c r="H1825" s="0" t="n">
        <f aca="false">(D1825+E1825)/2</f>
        <v>66</v>
      </c>
      <c r="I1825" s="0" t="n">
        <f aca="false">H1825*G1825/1000000</f>
        <v>367.0326</v>
      </c>
      <c r="P1825" s="0" t="n">
        <f aca="false">IF(F1825&gt;C1825,1,0)</f>
        <v>0</v>
      </c>
    </row>
    <row r="1826" customFormat="false" ht="13.8" hidden="false" customHeight="false" outlineLevel="0" collapsed="false">
      <c r="A1826" s="0" t="s">
        <v>1901</v>
      </c>
      <c r="B1826" s="1" t="s">
        <v>1877</v>
      </c>
      <c r="C1826" s="1" t="n">
        <v>68</v>
      </c>
      <c r="D1826" s="1" t="n">
        <v>68</v>
      </c>
      <c r="E1826" s="1" t="n">
        <v>66</v>
      </c>
      <c r="F1826" s="1" t="n">
        <v>66</v>
      </c>
      <c r="G1826" s="1" t="n">
        <v>19838800</v>
      </c>
      <c r="H1826" s="0" t="n">
        <f aca="false">(D1826+E1826)/2</f>
        <v>67</v>
      </c>
      <c r="I1826" s="0" t="n">
        <f aca="false">H1826*G1826/1000000</f>
        <v>1329.1996</v>
      </c>
      <c r="P1826" s="0" t="n">
        <f aca="false">IF(F1826&gt;C1826,1,0)</f>
        <v>0</v>
      </c>
    </row>
    <row r="1827" customFormat="false" ht="13.8" hidden="false" customHeight="false" outlineLevel="0" collapsed="false">
      <c r="A1827" s="0" t="s">
        <v>1902</v>
      </c>
      <c r="B1827" s="1" t="s">
        <v>1877</v>
      </c>
      <c r="C1827" s="1" t="n">
        <v>69</v>
      </c>
      <c r="D1827" s="1" t="n">
        <v>70</v>
      </c>
      <c r="E1827" s="1" t="n">
        <v>66</v>
      </c>
      <c r="F1827" s="1" t="n">
        <v>68</v>
      </c>
      <c r="G1827" s="1" t="n">
        <v>16897100</v>
      </c>
      <c r="H1827" s="0" t="n">
        <f aca="false">(D1827+E1827)/2</f>
        <v>68</v>
      </c>
      <c r="I1827" s="0" t="n">
        <f aca="false">H1827*G1827/1000000</f>
        <v>1149.0028</v>
      </c>
      <c r="P1827" s="0" t="n">
        <f aca="false">IF(F1827&gt;C1827,1,0)</f>
        <v>0</v>
      </c>
    </row>
    <row r="1828" customFormat="false" ht="13.8" hidden="false" customHeight="false" outlineLevel="0" collapsed="false">
      <c r="A1828" s="0" t="s">
        <v>1903</v>
      </c>
      <c r="B1828" s="1" t="s">
        <v>1877</v>
      </c>
      <c r="C1828" s="1" t="n">
        <v>64</v>
      </c>
      <c r="D1828" s="1" t="n">
        <v>69</v>
      </c>
      <c r="E1828" s="1" t="n">
        <v>64</v>
      </c>
      <c r="F1828" s="1" t="n">
        <v>68</v>
      </c>
      <c r="G1828" s="1" t="n">
        <v>44639000</v>
      </c>
      <c r="H1828" s="0" t="n">
        <f aca="false">(D1828+E1828)/2</f>
        <v>66.5</v>
      </c>
      <c r="I1828" s="0" t="n">
        <f aca="false">H1828*G1828/1000000</f>
        <v>2968.4935</v>
      </c>
      <c r="P1828" s="0" t="n">
        <f aca="false">IF(F1828&gt;C1828,1,0)</f>
        <v>1</v>
      </c>
    </row>
    <row r="1829" customFormat="false" ht="13.8" hidden="false" customHeight="false" outlineLevel="0" collapsed="false">
      <c r="A1829" s="0" t="s">
        <v>1904</v>
      </c>
      <c r="B1829" s="1" t="s">
        <v>1877</v>
      </c>
      <c r="C1829" s="1" t="n">
        <v>64</v>
      </c>
      <c r="D1829" s="1" t="n">
        <v>65</v>
      </c>
      <c r="E1829" s="1" t="n">
        <v>63</v>
      </c>
      <c r="F1829" s="1" t="n">
        <v>64</v>
      </c>
      <c r="G1829" s="1" t="n">
        <v>11955900</v>
      </c>
      <c r="H1829" s="0" t="n">
        <f aca="false">(D1829+E1829)/2</f>
        <v>64</v>
      </c>
      <c r="I1829" s="0" t="n">
        <f aca="false">H1829*G1829/1000000</f>
        <v>765.1776</v>
      </c>
      <c r="P1829" s="0" t="n">
        <f aca="false">IF(F1829&gt;C1829,1,0)</f>
        <v>0</v>
      </c>
    </row>
    <row r="1830" customFormat="false" ht="13.8" hidden="false" customHeight="false" outlineLevel="0" collapsed="false">
      <c r="A1830" s="0" t="s">
        <v>1905</v>
      </c>
      <c r="B1830" s="1" t="s">
        <v>1877</v>
      </c>
      <c r="C1830" s="1" t="n">
        <v>64</v>
      </c>
      <c r="D1830" s="1" t="n">
        <v>66</v>
      </c>
      <c r="E1830" s="1" t="n">
        <v>64</v>
      </c>
      <c r="F1830" s="1" t="n">
        <v>65</v>
      </c>
      <c r="G1830" s="1" t="n">
        <v>5789900</v>
      </c>
      <c r="H1830" s="0" t="n">
        <f aca="false">(D1830+E1830)/2</f>
        <v>65</v>
      </c>
      <c r="I1830" s="0" t="n">
        <f aca="false">H1830*G1830/1000000</f>
        <v>376.3435</v>
      </c>
      <c r="P1830" s="0" t="n">
        <f aca="false">IF(F1830&gt;C1830,1,0)</f>
        <v>1</v>
      </c>
    </row>
    <row r="1831" customFormat="false" ht="13.8" hidden="false" customHeight="false" outlineLevel="0" collapsed="false">
      <c r="A1831" s="0" t="s">
        <v>1906</v>
      </c>
      <c r="B1831" s="1" t="s">
        <v>1877</v>
      </c>
      <c r="C1831" s="1" t="n">
        <v>64</v>
      </c>
      <c r="D1831" s="1" t="n">
        <v>66</v>
      </c>
      <c r="E1831" s="1" t="n">
        <v>64</v>
      </c>
      <c r="F1831" s="1" t="n">
        <v>65</v>
      </c>
      <c r="G1831" s="1" t="n">
        <v>7358000</v>
      </c>
      <c r="H1831" s="0" t="n">
        <f aca="false">(D1831+E1831)/2</f>
        <v>65</v>
      </c>
      <c r="I1831" s="0" t="n">
        <f aca="false">H1831*G1831/1000000</f>
        <v>478.27</v>
      </c>
      <c r="P1831" s="0" t="n">
        <f aca="false">IF(F1831&gt;C1831,1,0)</f>
        <v>1</v>
      </c>
    </row>
    <row r="1832" customFormat="false" ht="13.8" hidden="false" customHeight="false" outlineLevel="0" collapsed="false">
      <c r="A1832" s="0" t="s">
        <v>1907</v>
      </c>
      <c r="B1832" s="1" t="s">
        <v>1908</v>
      </c>
      <c r="C1832" s="1" t="n">
        <v>290</v>
      </c>
      <c r="D1832" s="1" t="n">
        <v>296</v>
      </c>
      <c r="E1832" s="1" t="n">
        <v>290</v>
      </c>
      <c r="F1832" s="1" t="n">
        <v>290</v>
      </c>
      <c r="G1832" s="1" t="n">
        <v>19081100</v>
      </c>
      <c r="H1832" s="0" t="n">
        <f aca="false">(D1832+E1832)/2</f>
        <v>293</v>
      </c>
      <c r="I1832" s="0" t="n">
        <f aca="false">H1832*G1832/1000000</f>
        <v>5590.7623</v>
      </c>
      <c r="J1832" s="0" t="n">
        <f aca="false">SUM(I1832:I1861)</f>
        <v>178912.9695</v>
      </c>
      <c r="K1832" s="0" t="n">
        <f aca="false">AVERAGE(I1832:I1861)</f>
        <v>5963.76565</v>
      </c>
      <c r="L1832" s="0" t="n">
        <f aca="false">AVERAGE(G1832:G1861)</f>
        <v>20287823.3333333</v>
      </c>
      <c r="M1832" s="0" t="n">
        <f aca="false">_xlfn.STDEV.S(G1832:G1861)/L1832</f>
        <v>0.19559247355354</v>
      </c>
      <c r="N1832" s="0" t="n">
        <f aca="false">MIN(I1832:I1861)</f>
        <v>4850.848</v>
      </c>
      <c r="O1832" s="0" t="n">
        <f aca="false">MAX(I1832:I1861)</f>
        <v>10150.1715</v>
      </c>
      <c r="P1832" s="0" t="n">
        <f aca="false">IF(F1832&gt;C1832,1,0)</f>
        <v>0</v>
      </c>
      <c r="Q1832" s="0" t="n">
        <f aca="false">SUM(P1832:P1861)</f>
        <v>10</v>
      </c>
    </row>
    <row r="1833" customFormat="false" ht="13.8" hidden="false" customHeight="false" outlineLevel="0" collapsed="false">
      <c r="A1833" s="0" t="s">
        <v>1909</v>
      </c>
      <c r="B1833" s="1" t="s">
        <v>1908</v>
      </c>
      <c r="C1833" s="1" t="n">
        <v>300</v>
      </c>
      <c r="D1833" s="1" t="n">
        <v>302</v>
      </c>
      <c r="E1833" s="1" t="n">
        <v>284</v>
      </c>
      <c r="F1833" s="1" t="n">
        <v>290</v>
      </c>
      <c r="G1833" s="1" t="n">
        <v>17723300</v>
      </c>
      <c r="H1833" s="0" t="n">
        <f aca="false">(D1833+E1833)/2</f>
        <v>293</v>
      </c>
      <c r="I1833" s="0" t="n">
        <f aca="false">H1833*G1833/1000000</f>
        <v>5192.9269</v>
      </c>
      <c r="P1833" s="0" t="n">
        <f aca="false">IF(F1833&gt;C1833,1,0)</f>
        <v>0</v>
      </c>
    </row>
    <row r="1834" customFormat="false" ht="13.8" hidden="false" customHeight="false" outlineLevel="0" collapsed="false">
      <c r="A1834" s="0" t="s">
        <v>1910</v>
      </c>
      <c r="B1834" s="1" t="s">
        <v>1908</v>
      </c>
      <c r="C1834" s="1" t="n">
        <v>288</v>
      </c>
      <c r="D1834" s="1" t="n">
        <v>300</v>
      </c>
      <c r="E1834" s="1" t="n">
        <v>286</v>
      </c>
      <c r="F1834" s="1" t="n">
        <v>300</v>
      </c>
      <c r="G1834" s="1" t="n">
        <v>27203800</v>
      </c>
      <c r="H1834" s="0" t="n">
        <f aca="false">(D1834+E1834)/2</f>
        <v>293</v>
      </c>
      <c r="I1834" s="0" t="n">
        <f aca="false">H1834*G1834/1000000</f>
        <v>7970.7134</v>
      </c>
      <c r="P1834" s="0" t="n">
        <f aca="false">IF(F1834&gt;C1834,1,0)</f>
        <v>1</v>
      </c>
    </row>
    <row r="1835" customFormat="false" ht="13.8" hidden="false" customHeight="false" outlineLevel="0" collapsed="false">
      <c r="A1835" s="0" t="s">
        <v>1911</v>
      </c>
      <c r="B1835" s="1" t="s">
        <v>1908</v>
      </c>
      <c r="C1835" s="1" t="n">
        <v>286</v>
      </c>
      <c r="D1835" s="1" t="n">
        <v>292</v>
      </c>
      <c r="E1835" s="1" t="n">
        <v>284</v>
      </c>
      <c r="F1835" s="1" t="n">
        <v>288</v>
      </c>
      <c r="G1835" s="1" t="n">
        <v>18516900</v>
      </c>
      <c r="H1835" s="0" t="n">
        <f aca="false">(D1835+E1835)/2</f>
        <v>288</v>
      </c>
      <c r="I1835" s="0" t="n">
        <f aca="false">H1835*G1835/1000000</f>
        <v>5332.8672</v>
      </c>
      <c r="P1835" s="0" t="n">
        <f aca="false">IF(F1835&gt;C1835,1,0)</f>
        <v>1</v>
      </c>
    </row>
    <row r="1836" customFormat="false" ht="13.8" hidden="false" customHeight="false" outlineLevel="0" collapsed="false">
      <c r="A1836" s="0" t="s">
        <v>1912</v>
      </c>
      <c r="B1836" s="1" t="s">
        <v>1908</v>
      </c>
      <c r="C1836" s="1" t="n">
        <v>288</v>
      </c>
      <c r="D1836" s="1" t="n">
        <v>290</v>
      </c>
      <c r="E1836" s="1" t="n">
        <v>284</v>
      </c>
      <c r="F1836" s="1" t="n">
        <v>286</v>
      </c>
      <c r="G1836" s="1" t="n">
        <v>20858500</v>
      </c>
      <c r="H1836" s="0" t="n">
        <f aca="false">(D1836+E1836)/2</f>
        <v>287</v>
      </c>
      <c r="I1836" s="0" t="n">
        <f aca="false">H1836*G1836/1000000</f>
        <v>5986.3895</v>
      </c>
      <c r="P1836" s="0" t="n">
        <f aca="false">IF(F1836&gt;C1836,1,0)</f>
        <v>0</v>
      </c>
    </row>
    <row r="1837" customFormat="false" ht="13.8" hidden="false" customHeight="false" outlineLevel="0" collapsed="false">
      <c r="A1837" s="0" t="s">
        <v>1913</v>
      </c>
      <c r="B1837" s="1" t="s">
        <v>1908</v>
      </c>
      <c r="C1837" s="1" t="n">
        <v>288</v>
      </c>
      <c r="D1837" s="1" t="n">
        <v>290</v>
      </c>
      <c r="E1837" s="1" t="n">
        <v>282</v>
      </c>
      <c r="F1837" s="1" t="n">
        <v>288</v>
      </c>
      <c r="G1837" s="1" t="n">
        <v>18049400</v>
      </c>
      <c r="H1837" s="0" t="n">
        <f aca="false">(D1837+E1837)/2</f>
        <v>286</v>
      </c>
      <c r="I1837" s="0" t="n">
        <f aca="false">H1837*G1837/1000000</f>
        <v>5162.1284</v>
      </c>
      <c r="P1837" s="0" t="n">
        <f aca="false">IF(F1837&gt;C1837,1,0)</f>
        <v>0</v>
      </c>
    </row>
    <row r="1838" customFormat="false" ht="13.8" hidden="false" customHeight="false" outlineLevel="0" collapsed="false">
      <c r="A1838" s="0" t="s">
        <v>1914</v>
      </c>
      <c r="B1838" s="1" t="s">
        <v>1908</v>
      </c>
      <c r="C1838" s="1" t="n">
        <v>286</v>
      </c>
      <c r="D1838" s="1" t="n">
        <v>288</v>
      </c>
      <c r="E1838" s="1" t="n">
        <v>284</v>
      </c>
      <c r="F1838" s="1" t="n">
        <v>288</v>
      </c>
      <c r="G1838" s="1" t="n">
        <v>22323900</v>
      </c>
      <c r="H1838" s="0" t="n">
        <f aca="false">(D1838+E1838)/2</f>
        <v>286</v>
      </c>
      <c r="I1838" s="0" t="n">
        <f aca="false">H1838*G1838/1000000</f>
        <v>6384.6354</v>
      </c>
      <c r="P1838" s="0" t="n">
        <f aca="false">IF(F1838&gt;C1838,1,0)</f>
        <v>1</v>
      </c>
    </row>
    <row r="1839" customFormat="false" ht="13.8" hidden="false" customHeight="false" outlineLevel="0" collapsed="false">
      <c r="A1839" s="0" t="s">
        <v>1915</v>
      </c>
      <c r="B1839" s="1" t="s">
        <v>1908</v>
      </c>
      <c r="C1839" s="1" t="n">
        <v>282</v>
      </c>
      <c r="D1839" s="1" t="n">
        <v>286</v>
      </c>
      <c r="E1839" s="1" t="n">
        <v>280</v>
      </c>
      <c r="F1839" s="1" t="n">
        <v>286</v>
      </c>
      <c r="G1839" s="1" t="n">
        <v>19208100</v>
      </c>
      <c r="H1839" s="0" t="n">
        <f aca="false">(D1839+E1839)/2</f>
        <v>283</v>
      </c>
      <c r="I1839" s="0" t="n">
        <f aca="false">H1839*G1839/1000000</f>
        <v>5435.8923</v>
      </c>
      <c r="P1839" s="0" t="n">
        <f aca="false">IF(F1839&gt;C1839,1,0)</f>
        <v>1</v>
      </c>
    </row>
    <row r="1840" customFormat="false" ht="13.8" hidden="false" customHeight="false" outlineLevel="0" collapsed="false">
      <c r="A1840" s="0" t="s">
        <v>1916</v>
      </c>
      <c r="B1840" s="1" t="s">
        <v>1908</v>
      </c>
      <c r="C1840" s="1" t="n">
        <v>288</v>
      </c>
      <c r="D1840" s="1" t="n">
        <v>288</v>
      </c>
      <c r="E1840" s="1" t="n">
        <v>278</v>
      </c>
      <c r="F1840" s="1" t="n">
        <v>282</v>
      </c>
      <c r="G1840" s="1" t="n">
        <v>19991100</v>
      </c>
      <c r="H1840" s="0" t="n">
        <f aca="false">(D1840+E1840)/2</f>
        <v>283</v>
      </c>
      <c r="I1840" s="0" t="n">
        <f aca="false">H1840*G1840/1000000</f>
        <v>5657.4813</v>
      </c>
      <c r="P1840" s="0" t="n">
        <f aca="false">IF(F1840&gt;C1840,1,0)</f>
        <v>0</v>
      </c>
    </row>
    <row r="1841" customFormat="false" ht="13.8" hidden="false" customHeight="false" outlineLevel="0" collapsed="false">
      <c r="A1841" s="0" t="s">
        <v>1917</v>
      </c>
      <c r="B1841" s="1" t="s">
        <v>1908</v>
      </c>
      <c r="C1841" s="1" t="n">
        <v>290</v>
      </c>
      <c r="D1841" s="1" t="n">
        <v>290</v>
      </c>
      <c r="E1841" s="1" t="n">
        <v>274</v>
      </c>
      <c r="F1841" s="1" t="n">
        <v>284</v>
      </c>
      <c r="G1841" s="1" t="n">
        <v>19671000</v>
      </c>
      <c r="H1841" s="0" t="n">
        <f aca="false">(D1841+E1841)/2</f>
        <v>282</v>
      </c>
      <c r="I1841" s="0" t="n">
        <f aca="false">H1841*G1841/1000000</f>
        <v>5547.222</v>
      </c>
      <c r="P1841" s="0" t="n">
        <f aca="false">IF(F1841&gt;C1841,1,0)</f>
        <v>0</v>
      </c>
    </row>
    <row r="1842" customFormat="false" ht="13.8" hidden="false" customHeight="false" outlineLevel="0" collapsed="false">
      <c r="A1842" s="0" t="s">
        <v>1918</v>
      </c>
      <c r="B1842" s="1" t="s">
        <v>1908</v>
      </c>
      <c r="C1842" s="1" t="n">
        <v>292</v>
      </c>
      <c r="D1842" s="1" t="n">
        <v>292</v>
      </c>
      <c r="E1842" s="1" t="n">
        <v>282</v>
      </c>
      <c r="F1842" s="1" t="n">
        <v>290</v>
      </c>
      <c r="G1842" s="1" t="n">
        <v>18765600</v>
      </c>
      <c r="H1842" s="0" t="n">
        <f aca="false">(D1842+E1842)/2</f>
        <v>287</v>
      </c>
      <c r="I1842" s="0" t="n">
        <f aca="false">H1842*G1842/1000000</f>
        <v>5385.7272</v>
      </c>
      <c r="P1842" s="0" t="n">
        <f aca="false">IF(F1842&gt;C1842,1,0)</f>
        <v>0</v>
      </c>
    </row>
    <row r="1843" customFormat="false" ht="13.8" hidden="false" customHeight="false" outlineLevel="0" collapsed="false">
      <c r="A1843" s="0" t="s">
        <v>1919</v>
      </c>
      <c r="B1843" s="1" t="s">
        <v>1908</v>
      </c>
      <c r="C1843" s="1" t="n">
        <v>290</v>
      </c>
      <c r="D1843" s="1" t="n">
        <v>298</v>
      </c>
      <c r="E1843" s="1" t="n">
        <v>290</v>
      </c>
      <c r="F1843" s="1" t="n">
        <v>292</v>
      </c>
      <c r="G1843" s="1" t="n">
        <v>19132400</v>
      </c>
      <c r="H1843" s="0" t="n">
        <f aca="false">(D1843+E1843)/2</f>
        <v>294</v>
      </c>
      <c r="I1843" s="0" t="n">
        <f aca="false">H1843*G1843/1000000</f>
        <v>5624.9256</v>
      </c>
      <c r="P1843" s="0" t="n">
        <f aca="false">IF(F1843&gt;C1843,1,0)</f>
        <v>1</v>
      </c>
    </row>
    <row r="1844" customFormat="false" ht="13.8" hidden="false" customHeight="false" outlineLevel="0" collapsed="false">
      <c r="A1844" s="0" t="s">
        <v>1920</v>
      </c>
      <c r="B1844" s="1" t="s">
        <v>1908</v>
      </c>
      <c r="C1844" s="1" t="n">
        <v>300</v>
      </c>
      <c r="D1844" s="1" t="n">
        <v>308</v>
      </c>
      <c r="E1844" s="1" t="n">
        <v>290</v>
      </c>
      <c r="F1844" s="1" t="n">
        <v>290</v>
      </c>
      <c r="G1844" s="1" t="n">
        <v>17093300</v>
      </c>
      <c r="H1844" s="0" t="n">
        <f aca="false">(D1844+E1844)/2</f>
        <v>299</v>
      </c>
      <c r="I1844" s="0" t="n">
        <f aca="false">H1844*G1844/1000000</f>
        <v>5110.8967</v>
      </c>
      <c r="P1844" s="0" t="n">
        <f aca="false">IF(F1844&gt;C1844,1,0)</f>
        <v>0</v>
      </c>
    </row>
    <row r="1845" customFormat="false" ht="13.8" hidden="false" customHeight="false" outlineLevel="0" collapsed="false">
      <c r="A1845" s="0" t="s">
        <v>1921</v>
      </c>
      <c r="B1845" s="1" t="s">
        <v>1908</v>
      </c>
      <c r="C1845" s="1" t="n">
        <v>300</v>
      </c>
      <c r="D1845" s="1" t="n">
        <v>308</v>
      </c>
      <c r="E1845" s="1" t="n">
        <v>294</v>
      </c>
      <c r="F1845" s="1" t="n">
        <v>308</v>
      </c>
      <c r="G1845" s="1" t="n">
        <v>19117300</v>
      </c>
      <c r="H1845" s="0" t="n">
        <f aca="false">(D1845+E1845)/2</f>
        <v>301</v>
      </c>
      <c r="I1845" s="0" t="n">
        <f aca="false">H1845*G1845/1000000</f>
        <v>5754.3073</v>
      </c>
      <c r="P1845" s="0" t="n">
        <f aca="false">IF(F1845&gt;C1845,1,0)</f>
        <v>1</v>
      </c>
    </row>
    <row r="1846" customFormat="false" ht="13.8" hidden="false" customHeight="false" outlineLevel="0" collapsed="false">
      <c r="A1846" s="0" t="s">
        <v>1922</v>
      </c>
      <c r="B1846" s="1" t="s">
        <v>1908</v>
      </c>
      <c r="C1846" s="1" t="n">
        <v>300</v>
      </c>
      <c r="D1846" s="1" t="n">
        <v>300</v>
      </c>
      <c r="E1846" s="1" t="n">
        <v>294</v>
      </c>
      <c r="F1846" s="1" t="n">
        <v>300</v>
      </c>
      <c r="G1846" s="1" t="n">
        <v>17992300</v>
      </c>
      <c r="H1846" s="0" t="n">
        <f aca="false">(D1846+E1846)/2</f>
        <v>297</v>
      </c>
      <c r="I1846" s="0" t="n">
        <f aca="false">H1846*G1846/1000000</f>
        <v>5343.7131</v>
      </c>
      <c r="P1846" s="0" t="n">
        <f aca="false">IF(F1846&gt;C1846,1,0)</f>
        <v>0</v>
      </c>
    </row>
    <row r="1847" customFormat="false" ht="13.8" hidden="false" customHeight="false" outlineLevel="0" collapsed="false">
      <c r="A1847" s="0" t="s">
        <v>1923</v>
      </c>
      <c r="B1847" s="1" t="s">
        <v>1908</v>
      </c>
      <c r="C1847" s="1" t="n">
        <v>294</v>
      </c>
      <c r="D1847" s="1" t="n">
        <v>304</v>
      </c>
      <c r="E1847" s="1" t="n">
        <v>294</v>
      </c>
      <c r="F1847" s="1" t="n">
        <v>298</v>
      </c>
      <c r="G1847" s="1" t="n">
        <v>19861400</v>
      </c>
      <c r="H1847" s="0" t="n">
        <f aca="false">(D1847+E1847)/2</f>
        <v>299</v>
      </c>
      <c r="I1847" s="0" t="n">
        <f aca="false">H1847*G1847/1000000</f>
        <v>5938.5586</v>
      </c>
      <c r="P1847" s="0" t="n">
        <f aca="false">IF(F1847&gt;C1847,1,0)</f>
        <v>1</v>
      </c>
    </row>
    <row r="1848" customFormat="false" ht="13.8" hidden="false" customHeight="false" outlineLevel="0" collapsed="false">
      <c r="A1848" s="0" t="s">
        <v>1924</v>
      </c>
      <c r="B1848" s="1" t="s">
        <v>1908</v>
      </c>
      <c r="C1848" s="1" t="n">
        <v>298</v>
      </c>
      <c r="D1848" s="1" t="n">
        <v>302</v>
      </c>
      <c r="E1848" s="1" t="n">
        <v>294</v>
      </c>
      <c r="F1848" s="1" t="n">
        <v>294</v>
      </c>
      <c r="G1848" s="1" t="n">
        <v>18104500</v>
      </c>
      <c r="H1848" s="0" t="n">
        <f aca="false">(D1848+E1848)/2</f>
        <v>298</v>
      </c>
      <c r="I1848" s="0" t="n">
        <f aca="false">H1848*G1848/1000000</f>
        <v>5395.141</v>
      </c>
      <c r="P1848" s="0" t="n">
        <f aca="false">IF(F1848&gt;C1848,1,0)</f>
        <v>0</v>
      </c>
    </row>
    <row r="1849" customFormat="false" ht="13.8" hidden="false" customHeight="false" outlineLevel="0" collapsed="false">
      <c r="A1849" s="0" t="s">
        <v>1925</v>
      </c>
      <c r="B1849" s="1" t="s">
        <v>1908</v>
      </c>
      <c r="C1849" s="1" t="n">
        <v>300</v>
      </c>
      <c r="D1849" s="1" t="n">
        <v>304</v>
      </c>
      <c r="E1849" s="1" t="n">
        <v>298</v>
      </c>
      <c r="F1849" s="1" t="n">
        <v>298</v>
      </c>
      <c r="G1849" s="1" t="n">
        <v>18309200</v>
      </c>
      <c r="H1849" s="0" t="n">
        <f aca="false">(D1849+E1849)/2</f>
        <v>301</v>
      </c>
      <c r="I1849" s="0" t="n">
        <f aca="false">H1849*G1849/1000000</f>
        <v>5511.0692</v>
      </c>
      <c r="P1849" s="0" t="n">
        <f aca="false">IF(F1849&gt;C1849,1,0)</f>
        <v>0</v>
      </c>
    </row>
    <row r="1850" customFormat="false" ht="13.8" hidden="false" customHeight="false" outlineLevel="0" collapsed="false">
      <c r="A1850" s="0" t="s">
        <v>1926</v>
      </c>
      <c r="B1850" s="1" t="s">
        <v>1908</v>
      </c>
      <c r="C1850" s="1" t="n">
        <v>288</v>
      </c>
      <c r="D1850" s="1" t="n">
        <v>302</v>
      </c>
      <c r="E1850" s="1" t="n">
        <v>288</v>
      </c>
      <c r="F1850" s="1" t="n">
        <v>300</v>
      </c>
      <c r="G1850" s="1" t="n">
        <v>30867800</v>
      </c>
      <c r="H1850" s="0" t="n">
        <f aca="false">(D1850+E1850)/2</f>
        <v>295</v>
      </c>
      <c r="I1850" s="0" t="n">
        <f aca="false">H1850*G1850/1000000</f>
        <v>9106.001</v>
      </c>
      <c r="P1850" s="0" t="n">
        <f aca="false">IF(F1850&gt;C1850,1,0)</f>
        <v>1</v>
      </c>
    </row>
    <row r="1851" customFormat="false" ht="13.8" hidden="false" customHeight="false" outlineLevel="0" collapsed="false">
      <c r="A1851" s="0" t="s">
        <v>1927</v>
      </c>
      <c r="B1851" s="1" t="s">
        <v>1908</v>
      </c>
      <c r="C1851" s="1" t="n">
        <v>294</v>
      </c>
      <c r="D1851" s="1" t="n">
        <v>294</v>
      </c>
      <c r="E1851" s="1" t="n">
        <v>284</v>
      </c>
      <c r="F1851" s="1" t="n">
        <v>286</v>
      </c>
      <c r="G1851" s="1" t="n">
        <v>18485200</v>
      </c>
      <c r="H1851" s="0" t="n">
        <f aca="false">(D1851+E1851)/2</f>
        <v>289</v>
      </c>
      <c r="I1851" s="0" t="n">
        <f aca="false">H1851*G1851/1000000</f>
        <v>5342.2228</v>
      </c>
      <c r="P1851" s="0" t="n">
        <f aca="false">IF(F1851&gt;C1851,1,0)</f>
        <v>0</v>
      </c>
    </row>
    <row r="1852" customFormat="false" ht="13.8" hidden="false" customHeight="false" outlineLevel="0" collapsed="false">
      <c r="A1852" s="0" t="s">
        <v>1928</v>
      </c>
      <c r="B1852" s="1" t="s">
        <v>1908</v>
      </c>
      <c r="C1852" s="1" t="n">
        <v>296</v>
      </c>
      <c r="D1852" s="1" t="n">
        <v>298</v>
      </c>
      <c r="E1852" s="1" t="n">
        <v>292</v>
      </c>
      <c r="F1852" s="1" t="n">
        <v>292</v>
      </c>
      <c r="G1852" s="1" t="n">
        <v>19763700</v>
      </c>
      <c r="H1852" s="0" t="n">
        <f aca="false">(D1852+E1852)/2</f>
        <v>295</v>
      </c>
      <c r="I1852" s="0" t="n">
        <f aca="false">H1852*G1852/1000000</f>
        <v>5830.2915</v>
      </c>
      <c r="P1852" s="0" t="n">
        <f aca="false">IF(F1852&gt;C1852,1,0)</f>
        <v>0</v>
      </c>
    </row>
    <row r="1853" customFormat="false" ht="13.8" hidden="false" customHeight="false" outlineLevel="0" collapsed="false">
      <c r="A1853" s="0" t="s">
        <v>1929</v>
      </c>
      <c r="B1853" s="1" t="s">
        <v>1908</v>
      </c>
      <c r="C1853" s="1" t="n">
        <v>296</v>
      </c>
      <c r="D1853" s="1" t="n">
        <v>298</v>
      </c>
      <c r="E1853" s="1" t="n">
        <v>294</v>
      </c>
      <c r="F1853" s="1" t="n">
        <v>296</v>
      </c>
      <c r="G1853" s="1" t="n">
        <v>16388000</v>
      </c>
      <c r="H1853" s="0" t="n">
        <f aca="false">(D1853+E1853)/2</f>
        <v>296</v>
      </c>
      <c r="I1853" s="0" t="n">
        <f aca="false">H1853*G1853/1000000</f>
        <v>4850.848</v>
      </c>
      <c r="P1853" s="0" t="n">
        <f aca="false">IF(F1853&gt;C1853,1,0)</f>
        <v>0</v>
      </c>
    </row>
    <row r="1854" customFormat="false" ht="13.8" hidden="false" customHeight="false" outlineLevel="0" collapsed="false">
      <c r="A1854" s="0" t="s">
        <v>1930</v>
      </c>
      <c r="B1854" s="1" t="s">
        <v>1908</v>
      </c>
      <c r="C1854" s="1" t="n">
        <v>296</v>
      </c>
      <c r="D1854" s="1" t="n">
        <v>300</v>
      </c>
      <c r="E1854" s="1" t="n">
        <v>294</v>
      </c>
      <c r="F1854" s="1" t="n">
        <v>296</v>
      </c>
      <c r="G1854" s="1" t="n">
        <v>19919000</v>
      </c>
      <c r="H1854" s="0" t="n">
        <f aca="false">(D1854+E1854)/2</f>
        <v>297</v>
      </c>
      <c r="I1854" s="0" t="n">
        <f aca="false">H1854*G1854/1000000</f>
        <v>5915.943</v>
      </c>
      <c r="P1854" s="0" t="n">
        <f aca="false">IF(F1854&gt;C1854,1,0)</f>
        <v>0</v>
      </c>
    </row>
    <row r="1855" customFormat="false" ht="13.8" hidden="false" customHeight="false" outlineLevel="0" collapsed="false">
      <c r="A1855" s="0" t="s">
        <v>1931</v>
      </c>
      <c r="B1855" s="1" t="s">
        <v>1908</v>
      </c>
      <c r="C1855" s="1" t="n">
        <v>312</v>
      </c>
      <c r="D1855" s="1" t="n">
        <v>312</v>
      </c>
      <c r="E1855" s="1" t="n">
        <v>294</v>
      </c>
      <c r="F1855" s="1" t="n">
        <v>294</v>
      </c>
      <c r="G1855" s="1" t="n">
        <v>18919500</v>
      </c>
      <c r="H1855" s="0" t="n">
        <f aca="false">(D1855+E1855)/2</f>
        <v>303</v>
      </c>
      <c r="I1855" s="0" t="n">
        <f aca="false">H1855*G1855/1000000</f>
        <v>5732.6085</v>
      </c>
      <c r="P1855" s="0" t="n">
        <f aca="false">IF(F1855&gt;C1855,1,0)</f>
        <v>0</v>
      </c>
    </row>
    <row r="1856" customFormat="false" ht="13.8" hidden="false" customHeight="false" outlineLevel="0" collapsed="false">
      <c r="A1856" s="0" t="s">
        <v>1932</v>
      </c>
      <c r="B1856" s="1" t="s">
        <v>1908</v>
      </c>
      <c r="C1856" s="1" t="n">
        <v>292</v>
      </c>
      <c r="D1856" s="1" t="n">
        <v>312</v>
      </c>
      <c r="E1856" s="1" t="n">
        <v>290</v>
      </c>
      <c r="F1856" s="1" t="n">
        <v>312</v>
      </c>
      <c r="G1856" s="1" t="n">
        <v>33721500</v>
      </c>
      <c r="H1856" s="0" t="n">
        <f aca="false">(D1856+E1856)/2</f>
        <v>301</v>
      </c>
      <c r="I1856" s="0" t="n">
        <f aca="false">H1856*G1856/1000000</f>
        <v>10150.1715</v>
      </c>
      <c r="P1856" s="0" t="n">
        <f aca="false">IF(F1856&gt;C1856,1,0)</f>
        <v>1</v>
      </c>
    </row>
    <row r="1857" customFormat="false" ht="13.8" hidden="false" customHeight="false" outlineLevel="0" collapsed="false">
      <c r="A1857" s="0" t="s">
        <v>1933</v>
      </c>
      <c r="B1857" s="1" t="s">
        <v>1908</v>
      </c>
      <c r="C1857" s="1" t="n">
        <v>294</v>
      </c>
      <c r="D1857" s="1" t="n">
        <v>300</v>
      </c>
      <c r="E1857" s="1" t="n">
        <v>294</v>
      </c>
      <c r="F1857" s="1" t="n">
        <v>294</v>
      </c>
      <c r="G1857" s="1" t="n">
        <v>18086700</v>
      </c>
      <c r="H1857" s="0" t="n">
        <f aca="false">(D1857+E1857)/2</f>
        <v>297</v>
      </c>
      <c r="I1857" s="0" t="n">
        <f aca="false">H1857*G1857/1000000</f>
        <v>5371.7499</v>
      </c>
      <c r="P1857" s="0" t="n">
        <f aca="false">IF(F1857&gt;C1857,1,0)</f>
        <v>0</v>
      </c>
    </row>
    <row r="1858" customFormat="false" ht="13.8" hidden="false" customHeight="false" outlineLevel="0" collapsed="false">
      <c r="A1858" s="0" t="s">
        <v>1934</v>
      </c>
      <c r="B1858" s="1" t="s">
        <v>1908</v>
      </c>
      <c r="C1858" s="1" t="n">
        <v>298</v>
      </c>
      <c r="D1858" s="1" t="n">
        <v>300</v>
      </c>
      <c r="E1858" s="1" t="n">
        <v>294</v>
      </c>
      <c r="F1858" s="1" t="n">
        <v>296</v>
      </c>
      <c r="G1858" s="1" t="n">
        <v>16681300</v>
      </c>
      <c r="H1858" s="0" t="n">
        <f aca="false">(D1858+E1858)/2</f>
        <v>297</v>
      </c>
      <c r="I1858" s="0" t="n">
        <f aca="false">H1858*G1858/1000000</f>
        <v>4954.3461</v>
      </c>
      <c r="P1858" s="0" t="n">
        <f aca="false">IF(F1858&gt;C1858,1,0)</f>
        <v>0</v>
      </c>
    </row>
    <row r="1859" customFormat="false" ht="13.8" hidden="false" customHeight="false" outlineLevel="0" collapsed="false">
      <c r="A1859" s="0" t="s">
        <v>1935</v>
      </c>
      <c r="B1859" s="1" t="s">
        <v>1908</v>
      </c>
      <c r="C1859" s="1" t="n">
        <v>298</v>
      </c>
      <c r="D1859" s="1" t="n">
        <v>306</v>
      </c>
      <c r="E1859" s="1" t="n">
        <v>298</v>
      </c>
      <c r="F1859" s="1" t="n">
        <v>298</v>
      </c>
      <c r="G1859" s="1" t="n">
        <v>25228100</v>
      </c>
      <c r="H1859" s="0" t="n">
        <f aca="false">(D1859+E1859)/2</f>
        <v>302</v>
      </c>
      <c r="I1859" s="0" t="n">
        <f aca="false">H1859*G1859/1000000</f>
        <v>7618.8862</v>
      </c>
      <c r="P1859" s="0" t="n">
        <f aca="false">IF(F1859&gt;C1859,1,0)</f>
        <v>0</v>
      </c>
    </row>
    <row r="1860" customFormat="false" ht="13.8" hidden="false" customHeight="false" outlineLevel="0" collapsed="false">
      <c r="A1860" s="0" t="s">
        <v>1936</v>
      </c>
      <c r="B1860" s="1" t="s">
        <v>1908</v>
      </c>
      <c r="C1860" s="1" t="n">
        <v>296</v>
      </c>
      <c r="D1860" s="1" t="n">
        <v>298</v>
      </c>
      <c r="E1860" s="1" t="n">
        <v>292</v>
      </c>
      <c r="F1860" s="1" t="n">
        <v>298</v>
      </c>
      <c r="G1860" s="1" t="n">
        <v>18992000</v>
      </c>
      <c r="H1860" s="0" t="n">
        <f aca="false">(D1860+E1860)/2</f>
        <v>295</v>
      </c>
      <c r="I1860" s="0" t="n">
        <f aca="false">H1860*G1860/1000000</f>
        <v>5602.64</v>
      </c>
      <c r="P1860" s="0" t="n">
        <f aca="false">IF(F1860&gt;C1860,1,0)</f>
        <v>1</v>
      </c>
    </row>
    <row r="1861" customFormat="false" ht="13.8" hidden="false" customHeight="false" outlineLevel="0" collapsed="false">
      <c r="A1861" s="0" t="s">
        <v>1937</v>
      </c>
      <c r="B1861" s="1" t="s">
        <v>1908</v>
      </c>
      <c r="C1861" s="1" t="n">
        <v>298</v>
      </c>
      <c r="D1861" s="1" t="n">
        <v>300</v>
      </c>
      <c r="E1861" s="1" t="n">
        <v>294</v>
      </c>
      <c r="F1861" s="1" t="n">
        <v>296</v>
      </c>
      <c r="G1861" s="1" t="n">
        <v>20578800</v>
      </c>
      <c r="H1861" s="0" t="n">
        <f aca="false">(D1861+E1861)/2</f>
        <v>297</v>
      </c>
      <c r="I1861" s="0" t="n">
        <f aca="false">H1861*G1861/1000000</f>
        <v>6111.9036</v>
      </c>
      <c r="P1861" s="0" t="n">
        <f aca="false">IF(F1861&gt;C1861,1,0)</f>
        <v>0</v>
      </c>
    </row>
    <row r="1862" customFormat="false" ht="13.8" hidden="false" customHeight="false" outlineLevel="0" collapsed="false">
      <c r="A1862" s="0" t="s">
        <v>1938</v>
      </c>
      <c r="B1862" s="1" t="s">
        <v>1939</v>
      </c>
      <c r="C1862" s="1" t="n">
        <v>374</v>
      </c>
      <c r="D1862" s="1" t="n">
        <v>380</v>
      </c>
      <c r="E1862" s="1" t="n">
        <v>372</v>
      </c>
      <c r="F1862" s="1" t="n">
        <v>372</v>
      </c>
      <c r="G1862" s="1" t="n">
        <v>312800</v>
      </c>
      <c r="H1862" s="0" t="n">
        <f aca="false">(D1862+E1862)/2</f>
        <v>376</v>
      </c>
      <c r="I1862" s="0" t="n">
        <f aca="false">H1862*G1862/1000000</f>
        <v>117.6128</v>
      </c>
      <c r="J1862" s="0" t="n">
        <f aca="false">SUM(I1862:I1891)</f>
        <v>2154.0683</v>
      </c>
      <c r="K1862" s="0" t="n">
        <f aca="false">AVERAGE(I1862:I1891)</f>
        <v>71.8022766666667</v>
      </c>
      <c r="L1862" s="0" t="n">
        <f aca="false">AVERAGE(G1862:G1891)</f>
        <v>200896.666666667</v>
      </c>
      <c r="M1862" s="0" t="n">
        <f aca="false">_xlfn.STDEV.S(G1862:G1891)/L1862</f>
        <v>0.879777772562665</v>
      </c>
      <c r="N1862" s="0" t="n">
        <f aca="false">MIN(I1862:I1891)</f>
        <v>5.796</v>
      </c>
      <c r="O1862" s="0" t="n">
        <f aca="false">MAX(I1862:I1891)</f>
        <v>269.3232</v>
      </c>
      <c r="P1862" s="0" t="n">
        <f aca="false">IF(F1862&gt;C1862,1,0)</f>
        <v>0</v>
      </c>
      <c r="Q1862" s="0" t="n">
        <f aca="false">SUM(P1862:P1891)</f>
        <v>10</v>
      </c>
    </row>
    <row r="1863" customFormat="false" ht="13.8" hidden="false" customHeight="false" outlineLevel="0" collapsed="false">
      <c r="A1863" s="0" t="s">
        <v>1940</v>
      </c>
      <c r="B1863" s="1" t="s">
        <v>1939</v>
      </c>
      <c r="C1863" s="1" t="n">
        <v>372</v>
      </c>
      <c r="D1863" s="1" t="n">
        <v>374</v>
      </c>
      <c r="E1863" s="1" t="n">
        <v>368</v>
      </c>
      <c r="F1863" s="1" t="n">
        <v>370</v>
      </c>
      <c r="G1863" s="1" t="n">
        <v>94500</v>
      </c>
      <c r="H1863" s="0" t="n">
        <f aca="false">(D1863+E1863)/2</f>
        <v>371</v>
      </c>
      <c r="I1863" s="0" t="n">
        <f aca="false">H1863*G1863/1000000</f>
        <v>35.0595</v>
      </c>
      <c r="P1863" s="0" t="n">
        <f aca="false">IF(F1863&gt;C1863,1,0)</f>
        <v>0</v>
      </c>
    </row>
    <row r="1864" customFormat="false" ht="13.8" hidden="false" customHeight="false" outlineLevel="0" collapsed="false">
      <c r="A1864" s="0" t="s">
        <v>1941</v>
      </c>
      <c r="B1864" s="1" t="s">
        <v>1939</v>
      </c>
      <c r="C1864" s="1" t="n">
        <v>372</v>
      </c>
      <c r="D1864" s="1" t="n">
        <v>372</v>
      </c>
      <c r="E1864" s="1" t="n">
        <v>366</v>
      </c>
      <c r="F1864" s="1" t="n">
        <v>366</v>
      </c>
      <c r="G1864" s="1" t="n">
        <v>286200</v>
      </c>
      <c r="H1864" s="0" t="n">
        <f aca="false">(D1864+E1864)/2</f>
        <v>369</v>
      </c>
      <c r="I1864" s="0" t="n">
        <f aca="false">H1864*G1864/1000000</f>
        <v>105.6078</v>
      </c>
      <c r="P1864" s="0" t="n">
        <f aca="false">IF(F1864&gt;C1864,1,0)</f>
        <v>0</v>
      </c>
    </row>
    <row r="1865" customFormat="false" ht="13.8" hidden="false" customHeight="false" outlineLevel="0" collapsed="false">
      <c r="A1865" s="0" t="s">
        <v>1942</v>
      </c>
      <c r="B1865" s="1" t="s">
        <v>1939</v>
      </c>
      <c r="C1865" s="1" t="n">
        <v>374</v>
      </c>
      <c r="D1865" s="1" t="n">
        <v>374</v>
      </c>
      <c r="E1865" s="1" t="n">
        <v>366</v>
      </c>
      <c r="F1865" s="1" t="n">
        <v>374</v>
      </c>
      <c r="G1865" s="1" t="n">
        <v>228000</v>
      </c>
      <c r="H1865" s="0" t="n">
        <f aca="false">(D1865+E1865)/2</f>
        <v>370</v>
      </c>
      <c r="I1865" s="0" t="n">
        <f aca="false">H1865*G1865/1000000</f>
        <v>84.36</v>
      </c>
      <c r="P1865" s="0" t="n">
        <f aca="false">IF(F1865&gt;C1865,1,0)</f>
        <v>0</v>
      </c>
    </row>
    <row r="1866" customFormat="false" ht="13.8" hidden="false" customHeight="false" outlineLevel="0" collapsed="false">
      <c r="A1866" s="0" t="s">
        <v>1943</v>
      </c>
      <c r="B1866" s="1" t="s">
        <v>1939</v>
      </c>
      <c r="C1866" s="1" t="n">
        <v>372</v>
      </c>
      <c r="D1866" s="1" t="n">
        <v>376</v>
      </c>
      <c r="E1866" s="1" t="n">
        <v>372</v>
      </c>
      <c r="F1866" s="1" t="n">
        <v>376</v>
      </c>
      <c r="G1866" s="1" t="n">
        <v>91500</v>
      </c>
      <c r="H1866" s="0" t="n">
        <f aca="false">(D1866+E1866)/2</f>
        <v>374</v>
      </c>
      <c r="I1866" s="0" t="n">
        <f aca="false">H1866*G1866/1000000</f>
        <v>34.221</v>
      </c>
      <c r="P1866" s="0" t="n">
        <f aca="false">IF(F1866&gt;C1866,1,0)</f>
        <v>1</v>
      </c>
    </row>
    <row r="1867" customFormat="false" ht="13.8" hidden="false" customHeight="false" outlineLevel="0" collapsed="false">
      <c r="A1867" s="0" t="s">
        <v>1944</v>
      </c>
      <c r="B1867" s="1" t="s">
        <v>1939</v>
      </c>
      <c r="C1867" s="1" t="n">
        <v>374</v>
      </c>
      <c r="D1867" s="1" t="n">
        <v>378</v>
      </c>
      <c r="E1867" s="1" t="n">
        <v>362</v>
      </c>
      <c r="F1867" s="1" t="n">
        <v>372</v>
      </c>
      <c r="G1867" s="1" t="n">
        <v>217800</v>
      </c>
      <c r="H1867" s="0" t="n">
        <f aca="false">(D1867+E1867)/2</f>
        <v>370</v>
      </c>
      <c r="I1867" s="0" t="n">
        <f aca="false">H1867*G1867/1000000</f>
        <v>80.586</v>
      </c>
      <c r="P1867" s="0" t="n">
        <f aca="false">IF(F1867&gt;C1867,1,0)</f>
        <v>0</v>
      </c>
    </row>
    <row r="1868" customFormat="false" ht="13.8" hidden="false" customHeight="false" outlineLevel="0" collapsed="false">
      <c r="A1868" s="0" t="s">
        <v>1945</v>
      </c>
      <c r="B1868" s="1" t="s">
        <v>1939</v>
      </c>
      <c r="C1868" s="1" t="n">
        <v>380</v>
      </c>
      <c r="D1868" s="1" t="n">
        <v>386</v>
      </c>
      <c r="E1868" s="1" t="n">
        <v>374</v>
      </c>
      <c r="F1868" s="1" t="n">
        <v>374</v>
      </c>
      <c r="G1868" s="1" t="n">
        <v>59400</v>
      </c>
      <c r="H1868" s="0" t="n">
        <f aca="false">(D1868+E1868)/2</f>
        <v>380</v>
      </c>
      <c r="I1868" s="0" t="n">
        <f aca="false">H1868*G1868/1000000</f>
        <v>22.572</v>
      </c>
      <c r="P1868" s="0" t="n">
        <f aca="false">IF(F1868&gt;C1868,1,0)</f>
        <v>0</v>
      </c>
    </row>
    <row r="1869" customFormat="false" ht="13.8" hidden="false" customHeight="false" outlineLevel="0" collapsed="false">
      <c r="A1869" s="0" t="s">
        <v>1946</v>
      </c>
      <c r="B1869" s="1" t="s">
        <v>1939</v>
      </c>
      <c r="C1869" s="1" t="n">
        <v>380</v>
      </c>
      <c r="D1869" s="1" t="n">
        <v>386</v>
      </c>
      <c r="E1869" s="1" t="n">
        <v>374</v>
      </c>
      <c r="F1869" s="1" t="n">
        <v>382</v>
      </c>
      <c r="G1869" s="1" t="n">
        <v>327100</v>
      </c>
      <c r="H1869" s="0" t="n">
        <f aca="false">(D1869+E1869)/2</f>
        <v>380</v>
      </c>
      <c r="I1869" s="0" t="n">
        <f aca="false">H1869*G1869/1000000</f>
        <v>124.298</v>
      </c>
      <c r="P1869" s="0" t="n">
        <f aca="false">IF(F1869&gt;C1869,1,0)</f>
        <v>1</v>
      </c>
    </row>
    <row r="1870" customFormat="false" ht="13.8" hidden="false" customHeight="false" outlineLevel="0" collapsed="false">
      <c r="A1870" s="0" t="s">
        <v>1947</v>
      </c>
      <c r="B1870" s="1" t="s">
        <v>1939</v>
      </c>
      <c r="C1870" s="1" t="n">
        <v>382</v>
      </c>
      <c r="D1870" s="1" t="n">
        <v>386</v>
      </c>
      <c r="E1870" s="1" t="n">
        <v>370</v>
      </c>
      <c r="F1870" s="1" t="n">
        <v>380</v>
      </c>
      <c r="G1870" s="1" t="n">
        <v>271100</v>
      </c>
      <c r="H1870" s="0" t="n">
        <f aca="false">(D1870+E1870)/2</f>
        <v>378</v>
      </c>
      <c r="I1870" s="0" t="n">
        <f aca="false">H1870*G1870/1000000</f>
        <v>102.4758</v>
      </c>
      <c r="P1870" s="0" t="n">
        <f aca="false">IF(F1870&gt;C1870,1,0)</f>
        <v>0</v>
      </c>
    </row>
    <row r="1871" customFormat="false" ht="13.8" hidden="false" customHeight="false" outlineLevel="0" collapsed="false">
      <c r="A1871" s="0" t="s">
        <v>1948</v>
      </c>
      <c r="B1871" s="1" t="s">
        <v>1939</v>
      </c>
      <c r="C1871" s="1" t="n">
        <v>360</v>
      </c>
      <c r="D1871" s="1" t="n">
        <v>388</v>
      </c>
      <c r="E1871" s="1" t="n">
        <v>360</v>
      </c>
      <c r="F1871" s="1" t="n">
        <v>376</v>
      </c>
      <c r="G1871" s="1" t="n">
        <v>488500</v>
      </c>
      <c r="H1871" s="0" t="n">
        <f aca="false">(D1871+E1871)/2</f>
        <v>374</v>
      </c>
      <c r="I1871" s="0" t="n">
        <f aca="false">H1871*G1871/1000000</f>
        <v>182.699</v>
      </c>
      <c r="P1871" s="0" t="n">
        <f aca="false">IF(F1871&gt;C1871,1,0)</f>
        <v>1</v>
      </c>
    </row>
    <row r="1872" customFormat="false" ht="13.8" hidden="false" customHeight="false" outlineLevel="0" collapsed="false">
      <c r="A1872" s="0" t="s">
        <v>1949</v>
      </c>
      <c r="B1872" s="1" t="s">
        <v>1939</v>
      </c>
      <c r="C1872" s="1" t="n">
        <v>354</v>
      </c>
      <c r="D1872" s="1" t="n">
        <v>370</v>
      </c>
      <c r="E1872" s="1" t="n">
        <v>354</v>
      </c>
      <c r="F1872" s="1" t="n">
        <v>364</v>
      </c>
      <c r="G1872" s="1" t="n">
        <v>475800</v>
      </c>
      <c r="H1872" s="0" t="n">
        <f aca="false">(D1872+E1872)/2</f>
        <v>362</v>
      </c>
      <c r="I1872" s="0" t="n">
        <f aca="false">H1872*G1872/1000000</f>
        <v>172.2396</v>
      </c>
      <c r="P1872" s="0" t="n">
        <f aca="false">IF(F1872&gt;C1872,1,0)</f>
        <v>1</v>
      </c>
    </row>
    <row r="1873" customFormat="false" ht="13.8" hidden="false" customHeight="false" outlineLevel="0" collapsed="false">
      <c r="A1873" s="0" t="s">
        <v>1950</v>
      </c>
      <c r="B1873" s="1" t="s">
        <v>1939</v>
      </c>
      <c r="C1873" s="1" t="n">
        <v>348</v>
      </c>
      <c r="D1873" s="1" t="n">
        <v>360</v>
      </c>
      <c r="E1873" s="1" t="n">
        <v>348</v>
      </c>
      <c r="F1873" s="1" t="n">
        <v>354</v>
      </c>
      <c r="G1873" s="1" t="n">
        <v>109400</v>
      </c>
      <c r="H1873" s="0" t="n">
        <f aca="false">(D1873+E1873)/2</f>
        <v>354</v>
      </c>
      <c r="I1873" s="0" t="n">
        <f aca="false">H1873*G1873/1000000</f>
        <v>38.7276</v>
      </c>
      <c r="P1873" s="0" t="n">
        <f aca="false">IF(F1873&gt;C1873,1,0)</f>
        <v>1</v>
      </c>
    </row>
    <row r="1874" customFormat="false" ht="13.8" hidden="false" customHeight="false" outlineLevel="0" collapsed="false">
      <c r="A1874" s="0" t="s">
        <v>1951</v>
      </c>
      <c r="B1874" s="1" t="s">
        <v>1939</v>
      </c>
      <c r="C1874" s="1" t="n">
        <v>356</v>
      </c>
      <c r="D1874" s="1" t="n">
        <v>360</v>
      </c>
      <c r="E1874" s="1" t="n">
        <v>348</v>
      </c>
      <c r="F1874" s="1" t="n">
        <v>348</v>
      </c>
      <c r="G1874" s="1" t="n">
        <v>27700</v>
      </c>
      <c r="H1874" s="0" t="n">
        <f aca="false">(D1874+E1874)/2</f>
        <v>354</v>
      </c>
      <c r="I1874" s="0" t="n">
        <f aca="false">H1874*G1874/1000000</f>
        <v>9.8058</v>
      </c>
      <c r="P1874" s="0" t="n">
        <f aca="false">IF(F1874&gt;C1874,1,0)</f>
        <v>0</v>
      </c>
    </row>
    <row r="1875" customFormat="false" ht="13.8" hidden="false" customHeight="false" outlineLevel="0" collapsed="false">
      <c r="A1875" s="0" t="s">
        <v>1952</v>
      </c>
      <c r="B1875" s="1" t="s">
        <v>1939</v>
      </c>
      <c r="C1875" s="1" t="n">
        <v>350</v>
      </c>
      <c r="D1875" s="1" t="n">
        <v>370</v>
      </c>
      <c r="E1875" s="1" t="n">
        <v>340</v>
      </c>
      <c r="F1875" s="1" t="n">
        <v>348</v>
      </c>
      <c r="G1875" s="1" t="n">
        <v>543400</v>
      </c>
      <c r="H1875" s="0" t="n">
        <f aca="false">(D1875+E1875)/2</f>
        <v>355</v>
      </c>
      <c r="I1875" s="0" t="n">
        <f aca="false">H1875*G1875/1000000</f>
        <v>192.907</v>
      </c>
      <c r="P1875" s="0" t="n">
        <f aca="false">IF(F1875&gt;C1875,1,0)</f>
        <v>0</v>
      </c>
    </row>
    <row r="1876" customFormat="false" ht="13.8" hidden="false" customHeight="false" outlineLevel="0" collapsed="false">
      <c r="A1876" s="0" t="s">
        <v>1953</v>
      </c>
      <c r="B1876" s="1" t="s">
        <v>1939</v>
      </c>
      <c r="C1876" s="1" t="n">
        <v>348</v>
      </c>
      <c r="D1876" s="1" t="n">
        <v>350</v>
      </c>
      <c r="E1876" s="1" t="n">
        <v>340</v>
      </c>
      <c r="F1876" s="1" t="n">
        <v>340</v>
      </c>
      <c r="G1876" s="1" t="n">
        <v>156400</v>
      </c>
      <c r="H1876" s="0" t="n">
        <f aca="false">(D1876+E1876)/2</f>
        <v>345</v>
      </c>
      <c r="I1876" s="0" t="n">
        <f aca="false">H1876*G1876/1000000</f>
        <v>53.958</v>
      </c>
      <c r="P1876" s="0" t="n">
        <f aca="false">IF(F1876&gt;C1876,1,0)</f>
        <v>0</v>
      </c>
    </row>
    <row r="1877" customFormat="false" ht="13.8" hidden="false" customHeight="false" outlineLevel="0" collapsed="false">
      <c r="A1877" s="0" t="s">
        <v>1954</v>
      </c>
      <c r="B1877" s="1" t="s">
        <v>1939</v>
      </c>
      <c r="C1877" s="1" t="n">
        <v>346</v>
      </c>
      <c r="D1877" s="1" t="n">
        <v>350</v>
      </c>
      <c r="E1877" s="1" t="n">
        <v>330</v>
      </c>
      <c r="F1877" s="1" t="n">
        <v>348</v>
      </c>
      <c r="G1877" s="1" t="n">
        <v>46600</v>
      </c>
      <c r="H1877" s="0" t="n">
        <f aca="false">(D1877+E1877)/2</f>
        <v>340</v>
      </c>
      <c r="I1877" s="0" t="n">
        <f aca="false">H1877*G1877/1000000</f>
        <v>15.844</v>
      </c>
      <c r="P1877" s="0" t="n">
        <f aca="false">IF(F1877&gt;C1877,1,0)</f>
        <v>1</v>
      </c>
    </row>
    <row r="1878" customFormat="false" ht="13.8" hidden="false" customHeight="false" outlineLevel="0" collapsed="false">
      <c r="A1878" s="0" t="s">
        <v>1955</v>
      </c>
      <c r="B1878" s="1" t="s">
        <v>1939</v>
      </c>
      <c r="C1878" s="1" t="n">
        <v>350</v>
      </c>
      <c r="D1878" s="1" t="n">
        <v>350</v>
      </c>
      <c r="E1878" s="1" t="n">
        <v>340</v>
      </c>
      <c r="F1878" s="1" t="n">
        <v>346</v>
      </c>
      <c r="G1878" s="1" t="n">
        <v>16800</v>
      </c>
      <c r="H1878" s="0" t="n">
        <f aca="false">(D1878+E1878)/2</f>
        <v>345</v>
      </c>
      <c r="I1878" s="0" t="n">
        <f aca="false">H1878*G1878/1000000</f>
        <v>5.796</v>
      </c>
      <c r="P1878" s="0" t="n">
        <f aca="false">IF(F1878&gt;C1878,1,0)</f>
        <v>0</v>
      </c>
    </row>
    <row r="1879" customFormat="false" ht="13.8" hidden="false" customHeight="false" outlineLevel="0" collapsed="false">
      <c r="A1879" s="0" t="s">
        <v>1956</v>
      </c>
      <c r="B1879" s="1" t="s">
        <v>1939</v>
      </c>
      <c r="C1879" s="1" t="n">
        <v>348</v>
      </c>
      <c r="D1879" s="1" t="n">
        <v>350</v>
      </c>
      <c r="E1879" s="1" t="n">
        <v>340</v>
      </c>
      <c r="F1879" s="1" t="n">
        <v>342</v>
      </c>
      <c r="G1879" s="1" t="n">
        <v>68200</v>
      </c>
      <c r="H1879" s="0" t="n">
        <f aca="false">(D1879+E1879)/2</f>
        <v>345</v>
      </c>
      <c r="I1879" s="0" t="n">
        <f aca="false">H1879*G1879/1000000</f>
        <v>23.529</v>
      </c>
      <c r="P1879" s="0" t="n">
        <f aca="false">IF(F1879&gt;C1879,1,0)</f>
        <v>0</v>
      </c>
    </row>
    <row r="1880" customFormat="false" ht="13.8" hidden="false" customHeight="false" outlineLevel="0" collapsed="false">
      <c r="A1880" s="0" t="s">
        <v>1957</v>
      </c>
      <c r="B1880" s="1" t="s">
        <v>1939</v>
      </c>
      <c r="C1880" s="1" t="n">
        <v>346</v>
      </c>
      <c r="D1880" s="1" t="n">
        <v>358</v>
      </c>
      <c r="E1880" s="1" t="n">
        <v>344</v>
      </c>
      <c r="F1880" s="1" t="n">
        <v>348</v>
      </c>
      <c r="G1880" s="1" t="n">
        <v>110300</v>
      </c>
      <c r="H1880" s="0" t="n">
        <f aca="false">(D1880+E1880)/2</f>
        <v>351</v>
      </c>
      <c r="I1880" s="0" t="n">
        <f aca="false">H1880*G1880/1000000</f>
        <v>38.7153</v>
      </c>
      <c r="P1880" s="0" t="n">
        <f aca="false">IF(F1880&gt;C1880,1,0)</f>
        <v>1</v>
      </c>
    </row>
    <row r="1881" customFormat="false" ht="13.8" hidden="false" customHeight="false" outlineLevel="0" collapsed="false">
      <c r="A1881" s="0" t="s">
        <v>1958</v>
      </c>
      <c r="B1881" s="1" t="s">
        <v>1939</v>
      </c>
      <c r="C1881" s="1" t="n">
        <v>342</v>
      </c>
      <c r="D1881" s="1" t="n">
        <v>356</v>
      </c>
      <c r="E1881" s="1" t="n">
        <v>338</v>
      </c>
      <c r="F1881" s="1" t="n">
        <v>346</v>
      </c>
      <c r="G1881" s="1" t="n">
        <v>189500</v>
      </c>
      <c r="H1881" s="0" t="n">
        <f aca="false">(D1881+E1881)/2</f>
        <v>347</v>
      </c>
      <c r="I1881" s="0" t="n">
        <f aca="false">H1881*G1881/1000000</f>
        <v>65.7565</v>
      </c>
      <c r="P1881" s="0" t="n">
        <f aca="false">IF(F1881&gt;C1881,1,0)</f>
        <v>1</v>
      </c>
    </row>
    <row r="1882" customFormat="false" ht="13.8" hidden="false" customHeight="false" outlineLevel="0" collapsed="false">
      <c r="A1882" s="0" t="s">
        <v>1959</v>
      </c>
      <c r="B1882" s="1" t="s">
        <v>1939</v>
      </c>
      <c r="C1882" s="1" t="n">
        <v>334</v>
      </c>
      <c r="D1882" s="1" t="n">
        <v>344</v>
      </c>
      <c r="E1882" s="1" t="n">
        <v>334</v>
      </c>
      <c r="F1882" s="1" t="n">
        <v>342</v>
      </c>
      <c r="G1882" s="1" t="n">
        <v>56000</v>
      </c>
      <c r="H1882" s="0" t="n">
        <f aca="false">(D1882+E1882)/2</f>
        <v>339</v>
      </c>
      <c r="I1882" s="0" t="n">
        <f aca="false">H1882*G1882/1000000</f>
        <v>18.984</v>
      </c>
      <c r="P1882" s="0" t="n">
        <f aca="false">IF(F1882&gt;C1882,1,0)</f>
        <v>1</v>
      </c>
    </row>
    <row r="1883" customFormat="false" ht="13.8" hidden="false" customHeight="false" outlineLevel="0" collapsed="false">
      <c r="A1883" s="0" t="s">
        <v>1960</v>
      </c>
      <c r="B1883" s="1" t="s">
        <v>1939</v>
      </c>
      <c r="C1883" s="1" t="n">
        <v>332</v>
      </c>
      <c r="D1883" s="1" t="n">
        <v>376</v>
      </c>
      <c r="E1883" s="1" t="n">
        <v>332</v>
      </c>
      <c r="F1883" s="1" t="n">
        <v>336</v>
      </c>
      <c r="G1883" s="1" t="n">
        <v>760800</v>
      </c>
      <c r="H1883" s="0" t="n">
        <f aca="false">(D1883+E1883)/2</f>
        <v>354</v>
      </c>
      <c r="I1883" s="0" t="n">
        <f aca="false">H1883*G1883/1000000</f>
        <v>269.3232</v>
      </c>
      <c r="P1883" s="0" t="n">
        <f aca="false">IF(F1883&gt;C1883,1,0)</f>
        <v>1</v>
      </c>
    </row>
    <row r="1884" customFormat="false" ht="13.8" hidden="false" customHeight="false" outlineLevel="0" collapsed="false">
      <c r="A1884" s="0" t="s">
        <v>1961</v>
      </c>
      <c r="B1884" s="1" t="s">
        <v>1939</v>
      </c>
      <c r="C1884" s="1" t="n">
        <v>332</v>
      </c>
      <c r="D1884" s="1" t="n">
        <v>332</v>
      </c>
      <c r="E1884" s="1" t="n">
        <v>330</v>
      </c>
      <c r="F1884" s="1" t="n">
        <v>332</v>
      </c>
      <c r="G1884" s="1" t="n">
        <v>68600</v>
      </c>
      <c r="H1884" s="0" t="n">
        <f aca="false">(D1884+E1884)/2</f>
        <v>331</v>
      </c>
      <c r="I1884" s="0" t="n">
        <f aca="false">H1884*G1884/1000000</f>
        <v>22.7066</v>
      </c>
      <c r="P1884" s="0" t="n">
        <f aca="false">IF(F1884&gt;C1884,1,0)</f>
        <v>0</v>
      </c>
    </row>
    <row r="1885" customFormat="false" ht="13.8" hidden="false" customHeight="false" outlineLevel="0" collapsed="false">
      <c r="A1885" s="0" t="s">
        <v>1962</v>
      </c>
      <c r="B1885" s="1" t="s">
        <v>1939</v>
      </c>
      <c r="C1885" s="1" t="n">
        <v>330</v>
      </c>
      <c r="D1885" s="1" t="n">
        <v>330</v>
      </c>
      <c r="E1885" s="1" t="n">
        <v>328</v>
      </c>
      <c r="F1885" s="1" t="n">
        <v>328</v>
      </c>
      <c r="G1885" s="1" t="n">
        <v>53400</v>
      </c>
      <c r="H1885" s="0" t="n">
        <f aca="false">(D1885+E1885)/2</f>
        <v>329</v>
      </c>
      <c r="I1885" s="0" t="n">
        <f aca="false">H1885*G1885/1000000</f>
        <v>17.5686</v>
      </c>
      <c r="P1885" s="0" t="n">
        <f aca="false">IF(F1885&gt;C1885,1,0)</f>
        <v>0</v>
      </c>
    </row>
    <row r="1886" customFormat="false" ht="13.8" hidden="false" customHeight="false" outlineLevel="0" collapsed="false">
      <c r="A1886" s="0" t="s">
        <v>1963</v>
      </c>
      <c r="B1886" s="1" t="s">
        <v>1939</v>
      </c>
      <c r="C1886" s="1" t="n">
        <v>332</v>
      </c>
      <c r="D1886" s="1" t="n">
        <v>332</v>
      </c>
      <c r="E1886" s="1" t="n">
        <v>324</v>
      </c>
      <c r="F1886" s="1" t="n">
        <v>328</v>
      </c>
      <c r="G1886" s="1" t="n">
        <v>140900</v>
      </c>
      <c r="H1886" s="0" t="n">
        <f aca="false">(D1886+E1886)/2</f>
        <v>328</v>
      </c>
      <c r="I1886" s="0" t="n">
        <f aca="false">H1886*G1886/1000000</f>
        <v>46.2152</v>
      </c>
      <c r="P1886" s="0" t="n">
        <f aca="false">IF(F1886&gt;C1886,1,0)</f>
        <v>0</v>
      </c>
    </row>
    <row r="1887" customFormat="false" ht="13.8" hidden="false" customHeight="false" outlineLevel="0" collapsed="false">
      <c r="A1887" s="0" t="s">
        <v>1964</v>
      </c>
      <c r="B1887" s="1" t="s">
        <v>1939</v>
      </c>
      <c r="C1887" s="1" t="n">
        <v>332</v>
      </c>
      <c r="D1887" s="1" t="n">
        <v>332</v>
      </c>
      <c r="E1887" s="1" t="n">
        <v>328</v>
      </c>
      <c r="F1887" s="1" t="n">
        <v>330</v>
      </c>
      <c r="G1887" s="1" t="n">
        <v>25700</v>
      </c>
      <c r="H1887" s="0" t="n">
        <f aca="false">(D1887+E1887)/2</f>
        <v>330</v>
      </c>
      <c r="I1887" s="0" t="n">
        <f aca="false">H1887*G1887/1000000</f>
        <v>8.481</v>
      </c>
      <c r="P1887" s="0" t="n">
        <f aca="false">IF(F1887&gt;C1887,1,0)</f>
        <v>0</v>
      </c>
    </row>
    <row r="1888" customFormat="false" ht="13.8" hidden="false" customHeight="false" outlineLevel="0" collapsed="false">
      <c r="A1888" s="0" t="s">
        <v>1965</v>
      </c>
      <c r="B1888" s="1" t="s">
        <v>1939</v>
      </c>
      <c r="C1888" s="1" t="n">
        <v>334</v>
      </c>
      <c r="D1888" s="1" t="n">
        <v>334</v>
      </c>
      <c r="E1888" s="1" t="n">
        <v>328</v>
      </c>
      <c r="F1888" s="1" t="n">
        <v>330</v>
      </c>
      <c r="G1888" s="1" t="n">
        <v>154500</v>
      </c>
      <c r="H1888" s="0" t="n">
        <f aca="false">(D1888+E1888)/2</f>
        <v>331</v>
      </c>
      <c r="I1888" s="0" t="n">
        <f aca="false">H1888*G1888/1000000</f>
        <v>51.1395</v>
      </c>
      <c r="P1888" s="0" t="n">
        <f aca="false">IF(F1888&gt;C1888,1,0)</f>
        <v>0</v>
      </c>
    </row>
    <row r="1889" customFormat="false" ht="13.8" hidden="false" customHeight="false" outlineLevel="0" collapsed="false">
      <c r="A1889" s="0" t="s">
        <v>1966</v>
      </c>
      <c r="B1889" s="1" t="s">
        <v>1939</v>
      </c>
      <c r="C1889" s="1" t="n">
        <v>332</v>
      </c>
      <c r="D1889" s="1" t="n">
        <v>338</v>
      </c>
      <c r="E1889" s="1" t="n">
        <v>328</v>
      </c>
      <c r="F1889" s="1" t="n">
        <v>330</v>
      </c>
      <c r="G1889" s="1" t="n">
        <v>144500</v>
      </c>
      <c r="H1889" s="0" t="n">
        <f aca="false">(D1889+E1889)/2</f>
        <v>333</v>
      </c>
      <c r="I1889" s="0" t="n">
        <f aca="false">H1889*G1889/1000000</f>
        <v>48.1185</v>
      </c>
      <c r="P1889" s="0" t="n">
        <f aca="false">IF(F1889&gt;C1889,1,0)</f>
        <v>0</v>
      </c>
    </row>
    <row r="1890" customFormat="false" ht="13.8" hidden="false" customHeight="false" outlineLevel="0" collapsed="false">
      <c r="A1890" s="0" t="s">
        <v>1967</v>
      </c>
      <c r="B1890" s="1" t="s">
        <v>1939</v>
      </c>
      <c r="C1890" s="1" t="n">
        <v>330</v>
      </c>
      <c r="D1890" s="1" t="n">
        <v>336</v>
      </c>
      <c r="E1890" s="1" t="n">
        <v>328</v>
      </c>
      <c r="F1890" s="1" t="n">
        <v>328</v>
      </c>
      <c r="G1890" s="1" t="n">
        <v>212000</v>
      </c>
      <c r="H1890" s="0" t="n">
        <f aca="false">(D1890+E1890)/2</f>
        <v>332</v>
      </c>
      <c r="I1890" s="0" t="n">
        <f aca="false">H1890*G1890/1000000</f>
        <v>70.384</v>
      </c>
      <c r="P1890" s="0" t="n">
        <f aca="false">IF(F1890&gt;C1890,1,0)</f>
        <v>0</v>
      </c>
    </row>
    <row r="1891" customFormat="false" ht="13.8" hidden="false" customHeight="false" outlineLevel="0" collapsed="false">
      <c r="A1891" s="0" t="s">
        <v>1968</v>
      </c>
      <c r="B1891" s="1" t="s">
        <v>1939</v>
      </c>
      <c r="C1891" s="1" t="n">
        <v>330</v>
      </c>
      <c r="D1891" s="1" t="n">
        <v>330</v>
      </c>
      <c r="E1891" s="1" t="n">
        <v>322</v>
      </c>
      <c r="F1891" s="1" t="n">
        <v>330</v>
      </c>
      <c r="G1891" s="1" t="n">
        <v>289500</v>
      </c>
      <c r="H1891" s="0" t="n">
        <f aca="false">(D1891+E1891)/2</f>
        <v>326</v>
      </c>
      <c r="I1891" s="0" t="n">
        <f aca="false">H1891*G1891/1000000</f>
        <v>94.377</v>
      </c>
      <c r="P1891" s="0" t="n">
        <f aca="false">IF(F1891&gt;C1891,1,0)</f>
        <v>0</v>
      </c>
    </row>
    <row r="1892" customFormat="false" ht="13.8" hidden="false" customHeight="false" outlineLevel="0" collapsed="false">
      <c r="A1892" s="0" t="s">
        <v>1969</v>
      </c>
      <c r="B1892" s="1" t="s">
        <v>1970</v>
      </c>
      <c r="C1892" s="1" t="n">
        <v>5550</v>
      </c>
      <c r="D1892" s="1" t="n">
        <v>5625</v>
      </c>
      <c r="E1892" s="1" t="n">
        <v>5375</v>
      </c>
      <c r="F1892" s="1" t="n">
        <v>5450</v>
      </c>
      <c r="G1892" s="1" t="n">
        <v>3283500</v>
      </c>
      <c r="H1892" s="0" t="n">
        <f aca="false">(D1892+E1892)/2</f>
        <v>5500</v>
      </c>
      <c r="I1892" s="0" t="n">
        <f aca="false">H1892*G1892/1000000</f>
        <v>18059.25</v>
      </c>
      <c r="J1892" s="0" t="n">
        <f aca="false">SUM(I1892:I1921)</f>
        <v>328858.64125</v>
      </c>
      <c r="K1892" s="0" t="n">
        <f aca="false">AVERAGE(I1892:I1921)</f>
        <v>10961.9547083333</v>
      </c>
      <c r="L1892" s="0" t="n">
        <f aca="false">AVERAGE(G1892:G1921)</f>
        <v>1952383.33333333</v>
      </c>
      <c r="M1892" s="0" t="n">
        <f aca="false">_xlfn.STDEV.S(G1892:G1921)/L1892</f>
        <v>0.717915568317231</v>
      </c>
      <c r="N1892" s="0" t="n">
        <f aca="false">MIN(I1892:I1921)</f>
        <v>1919.35</v>
      </c>
      <c r="O1892" s="0" t="n">
        <f aca="false">MAX(I1892:I1921)</f>
        <v>38671.55875</v>
      </c>
      <c r="P1892" s="0" t="n">
        <f aca="false">IF(F1892&gt;C1892,1,0)</f>
        <v>0</v>
      </c>
      <c r="Q1892" s="0" t="n">
        <f aca="false">SUM(P1892:P1921)</f>
        <v>14</v>
      </c>
    </row>
    <row r="1893" customFormat="false" ht="13.8" hidden="false" customHeight="false" outlineLevel="0" collapsed="false">
      <c r="A1893" s="0" t="s">
        <v>1971</v>
      </c>
      <c r="B1893" s="1" t="s">
        <v>1970</v>
      </c>
      <c r="C1893" s="1" t="n">
        <v>5600</v>
      </c>
      <c r="D1893" s="1" t="n">
        <v>5700</v>
      </c>
      <c r="E1893" s="1" t="n">
        <v>5500</v>
      </c>
      <c r="F1893" s="1" t="n">
        <v>5550</v>
      </c>
      <c r="G1893" s="1" t="n">
        <v>3694200</v>
      </c>
      <c r="H1893" s="0" t="n">
        <f aca="false">(D1893+E1893)/2</f>
        <v>5600</v>
      </c>
      <c r="I1893" s="0" t="n">
        <f aca="false">H1893*G1893/1000000</f>
        <v>20687.52</v>
      </c>
      <c r="P1893" s="0" t="n">
        <f aca="false">IF(F1893&gt;C1893,1,0)</f>
        <v>0</v>
      </c>
    </row>
    <row r="1894" customFormat="false" ht="13.8" hidden="false" customHeight="false" outlineLevel="0" collapsed="false">
      <c r="A1894" s="0" t="s">
        <v>1972</v>
      </c>
      <c r="B1894" s="1" t="s">
        <v>1970</v>
      </c>
      <c r="C1894" s="1" t="n">
        <v>5650</v>
      </c>
      <c r="D1894" s="1" t="n">
        <v>5750</v>
      </c>
      <c r="E1894" s="1" t="n">
        <v>5600</v>
      </c>
      <c r="F1894" s="1" t="n">
        <v>5600</v>
      </c>
      <c r="G1894" s="1" t="n">
        <v>4412400</v>
      </c>
      <c r="H1894" s="0" t="n">
        <f aca="false">(D1894+E1894)/2</f>
        <v>5675</v>
      </c>
      <c r="I1894" s="0" t="n">
        <f aca="false">H1894*G1894/1000000</f>
        <v>25040.37</v>
      </c>
      <c r="P1894" s="0" t="n">
        <f aca="false">IF(F1894&gt;C1894,1,0)</f>
        <v>0</v>
      </c>
    </row>
    <row r="1895" customFormat="false" ht="13.8" hidden="false" customHeight="false" outlineLevel="0" collapsed="false">
      <c r="A1895" s="0" t="s">
        <v>1973</v>
      </c>
      <c r="B1895" s="1" t="s">
        <v>1970</v>
      </c>
      <c r="C1895" s="1" t="n">
        <v>5750</v>
      </c>
      <c r="D1895" s="1" t="n">
        <v>5850</v>
      </c>
      <c r="E1895" s="1" t="n">
        <v>5475</v>
      </c>
      <c r="F1895" s="1" t="n">
        <v>5650</v>
      </c>
      <c r="G1895" s="1" t="n">
        <v>3839100</v>
      </c>
      <c r="H1895" s="0" t="n">
        <f aca="false">(D1895+E1895)/2</f>
        <v>5662.5</v>
      </c>
      <c r="I1895" s="0" t="n">
        <f aca="false">H1895*G1895/1000000</f>
        <v>21738.90375</v>
      </c>
      <c r="P1895" s="0" t="n">
        <f aca="false">IF(F1895&gt;C1895,1,0)</f>
        <v>0</v>
      </c>
    </row>
    <row r="1896" customFormat="false" ht="13.8" hidden="false" customHeight="false" outlineLevel="0" collapsed="false">
      <c r="A1896" s="0" t="s">
        <v>1974</v>
      </c>
      <c r="B1896" s="1" t="s">
        <v>1970</v>
      </c>
      <c r="C1896" s="1" t="n">
        <v>5925</v>
      </c>
      <c r="D1896" s="1" t="n">
        <v>5925</v>
      </c>
      <c r="E1896" s="1" t="n">
        <v>5675</v>
      </c>
      <c r="F1896" s="1" t="n">
        <v>5700</v>
      </c>
      <c r="G1896" s="1" t="n">
        <v>3045400</v>
      </c>
      <c r="H1896" s="0" t="n">
        <f aca="false">(D1896+E1896)/2</f>
        <v>5800</v>
      </c>
      <c r="I1896" s="0" t="n">
        <f aca="false">H1896*G1896/1000000</f>
        <v>17663.32</v>
      </c>
      <c r="P1896" s="0" t="n">
        <f aca="false">IF(F1896&gt;C1896,1,0)</f>
        <v>0</v>
      </c>
    </row>
    <row r="1897" customFormat="false" ht="13.8" hidden="false" customHeight="false" outlineLevel="0" collapsed="false">
      <c r="A1897" s="0" t="s">
        <v>1975</v>
      </c>
      <c r="B1897" s="1" t="s">
        <v>1970</v>
      </c>
      <c r="C1897" s="1" t="n">
        <v>5700</v>
      </c>
      <c r="D1897" s="1" t="n">
        <v>5800</v>
      </c>
      <c r="E1897" s="1" t="n">
        <v>5700</v>
      </c>
      <c r="F1897" s="1" t="n">
        <v>5800</v>
      </c>
      <c r="G1897" s="1" t="n">
        <v>333800</v>
      </c>
      <c r="H1897" s="0" t="n">
        <f aca="false">(D1897+E1897)/2</f>
        <v>5750</v>
      </c>
      <c r="I1897" s="0" t="n">
        <f aca="false">H1897*G1897/1000000</f>
        <v>1919.35</v>
      </c>
      <c r="P1897" s="0" t="n">
        <f aca="false">IF(F1897&gt;C1897,1,0)</f>
        <v>1</v>
      </c>
    </row>
    <row r="1898" customFormat="false" ht="13.8" hidden="false" customHeight="false" outlineLevel="0" collapsed="false">
      <c r="A1898" s="0" t="s">
        <v>1976</v>
      </c>
      <c r="B1898" s="1" t="s">
        <v>1970</v>
      </c>
      <c r="C1898" s="1" t="n">
        <v>5725</v>
      </c>
      <c r="D1898" s="1" t="n">
        <v>5800</v>
      </c>
      <c r="E1898" s="1" t="n">
        <v>5650</v>
      </c>
      <c r="F1898" s="1" t="n">
        <v>5700</v>
      </c>
      <c r="G1898" s="1" t="n">
        <v>1692600</v>
      </c>
      <c r="H1898" s="0" t="n">
        <f aca="false">(D1898+E1898)/2</f>
        <v>5725</v>
      </c>
      <c r="I1898" s="0" t="n">
        <f aca="false">H1898*G1898/1000000</f>
        <v>9690.135</v>
      </c>
      <c r="P1898" s="0" t="n">
        <f aca="false">IF(F1898&gt;C1898,1,0)</f>
        <v>0</v>
      </c>
    </row>
    <row r="1899" customFormat="false" ht="13.8" hidden="false" customHeight="false" outlineLevel="0" collapsed="false">
      <c r="A1899" s="0" t="s">
        <v>1977</v>
      </c>
      <c r="B1899" s="1" t="s">
        <v>1970</v>
      </c>
      <c r="C1899" s="1" t="n">
        <v>5775</v>
      </c>
      <c r="D1899" s="1" t="n">
        <v>5850</v>
      </c>
      <c r="E1899" s="1" t="n">
        <v>5725</v>
      </c>
      <c r="F1899" s="1" t="n">
        <v>5725</v>
      </c>
      <c r="G1899" s="1" t="n">
        <v>1034000</v>
      </c>
      <c r="H1899" s="0" t="n">
        <f aca="false">(D1899+E1899)/2</f>
        <v>5787.5</v>
      </c>
      <c r="I1899" s="0" t="n">
        <f aca="false">H1899*G1899/1000000</f>
        <v>5984.275</v>
      </c>
      <c r="P1899" s="0" t="n">
        <f aca="false">IF(F1899&gt;C1899,1,0)</f>
        <v>0</v>
      </c>
    </row>
    <row r="1900" customFormat="false" ht="13.8" hidden="false" customHeight="false" outlineLevel="0" collapsed="false">
      <c r="A1900" s="0" t="s">
        <v>1978</v>
      </c>
      <c r="B1900" s="1" t="s">
        <v>1970</v>
      </c>
      <c r="C1900" s="1" t="n">
        <v>5900</v>
      </c>
      <c r="D1900" s="1" t="n">
        <v>5975</v>
      </c>
      <c r="E1900" s="1" t="n">
        <v>5750</v>
      </c>
      <c r="F1900" s="1" t="n">
        <v>5775</v>
      </c>
      <c r="G1900" s="1" t="n">
        <v>1025700</v>
      </c>
      <c r="H1900" s="0" t="n">
        <f aca="false">(D1900+E1900)/2</f>
        <v>5862.5</v>
      </c>
      <c r="I1900" s="0" t="n">
        <f aca="false">H1900*G1900/1000000</f>
        <v>6013.16625</v>
      </c>
      <c r="P1900" s="0" t="n">
        <f aca="false">IF(F1900&gt;C1900,1,0)</f>
        <v>0</v>
      </c>
    </row>
    <row r="1901" customFormat="false" ht="13.8" hidden="false" customHeight="false" outlineLevel="0" collapsed="false">
      <c r="A1901" s="0" t="s">
        <v>1979</v>
      </c>
      <c r="B1901" s="1" t="s">
        <v>1970</v>
      </c>
      <c r="C1901" s="1" t="n">
        <v>5925</v>
      </c>
      <c r="D1901" s="1" t="n">
        <v>6025</v>
      </c>
      <c r="E1901" s="1" t="n">
        <v>5875</v>
      </c>
      <c r="F1901" s="1" t="n">
        <v>5900</v>
      </c>
      <c r="G1901" s="1" t="n">
        <v>2431300</v>
      </c>
      <c r="H1901" s="0" t="n">
        <f aca="false">(D1901+E1901)/2</f>
        <v>5950</v>
      </c>
      <c r="I1901" s="0" t="n">
        <f aca="false">H1901*G1901/1000000</f>
        <v>14466.235</v>
      </c>
      <c r="P1901" s="0" t="n">
        <f aca="false">IF(F1901&gt;C1901,1,0)</f>
        <v>0</v>
      </c>
    </row>
    <row r="1902" customFormat="false" ht="13.8" hidden="false" customHeight="false" outlineLevel="0" collapsed="false">
      <c r="A1902" s="0" t="s">
        <v>1980</v>
      </c>
      <c r="B1902" s="1" t="s">
        <v>1970</v>
      </c>
      <c r="C1902" s="1" t="n">
        <v>5900</v>
      </c>
      <c r="D1902" s="1" t="n">
        <v>5950</v>
      </c>
      <c r="E1902" s="1" t="n">
        <v>5900</v>
      </c>
      <c r="F1902" s="1" t="n">
        <v>5925</v>
      </c>
      <c r="G1902" s="1" t="n">
        <v>995300</v>
      </c>
      <c r="H1902" s="0" t="n">
        <f aca="false">(D1902+E1902)/2</f>
        <v>5925</v>
      </c>
      <c r="I1902" s="0" t="n">
        <f aca="false">H1902*G1902/1000000</f>
        <v>5897.1525</v>
      </c>
      <c r="P1902" s="0" t="n">
        <f aca="false">IF(F1902&gt;C1902,1,0)</f>
        <v>1</v>
      </c>
    </row>
    <row r="1903" customFormat="false" ht="13.8" hidden="false" customHeight="false" outlineLevel="0" collapsed="false">
      <c r="A1903" s="0" t="s">
        <v>1981</v>
      </c>
      <c r="B1903" s="1" t="s">
        <v>1970</v>
      </c>
      <c r="C1903" s="1" t="n">
        <v>6050</v>
      </c>
      <c r="D1903" s="1" t="n">
        <v>6050</v>
      </c>
      <c r="E1903" s="1" t="n">
        <v>5900</v>
      </c>
      <c r="F1903" s="1" t="n">
        <v>6000</v>
      </c>
      <c r="G1903" s="1" t="n">
        <v>644800</v>
      </c>
      <c r="H1903" s="0" t="n">
        <f aca="false">(D1903+E1903)/2</f>
        <v>5975</v>
      </c>
      <c r="I1903" s="0" t="n">
        <f aca="false">H1903*G1903/1000000</f>
        <v>3852.68</v>
      </c>
      <c r="P1903" s="0" t="n">
        <f aca="false">IF(F1903&gt;C1903,1,0)</f>
        <v>0</v>
      </c>
    </row>
    <row r="1904" customFormat="false" ht="13.8" hidden="false" customHeight="false" outlineLevel="0" collapsed="false">
      <c r="A1904" s="0" t="s">
        <v>1982</v>
      </c>
      <c r="B1904" s="1" t="s">
        <v>1970</v>
      </c>
      <c r="C1904" s="1" t="n">
        <v>5925</v>
      </c>
      <c r="D1904" s="1" t="n">
        <v>6000</v>
      </c>
      <c r="E1904" s="1" t="n">
        <v>5825</v>
      </c>
      <c r="F1904" s="1" t="n">
        <v>6000</v>
      </c>
      <c r="G1904" s="1" t="n">
        <v>866900</v>
      </c>
      <c r="H1904" s="0" t="n">
        <f aca="false">(D1904+E1904)/2</f>
        <v>5912.5</v>
      </c>
      <c r="I1904" s="0" t="n">
        <f aca="false">H1904*G1904/1000000</f>
        <v>5125.54625</v>
      </c>
      <c r="P1904" s="0" t="n">
        <f aca="false">IF(F1904&gt;C1904,1,0)</f>
        <v>1</v>
      </c>
    </row>
    <row r="1905" customFormat="false" ht="13.8" hidden="false" customHeight="false" outlineLevel="0" collapsed="false">
      <c r="A1905" s="0" t="s">
        <v>1983</v>
      </c>
      <c r="B1905" s="1" t="s">
        <v>1970</v>
      </c>
      <c r="C1905" s="1" t="n">
        <v>5650</v>
      </c>
      <c r="D1905" s="1" t="n">
        <v>5925</v>
      </c>
      <c r="E1905" s="1" t="n">
        <v>5625</v>
      </c>
      <c r="F1905" s="1" t="n">
        <v>5925</v>
      </c>
      <c r="G1905" s="1" t="n">
        <v>2885900</v>
      </c>
      <c r="H1905" s="0" t="n">
        <f aca="false">(D1905+E1905)/2</f>
        <v>5775</v>
      </c>
      <c r="I1905" s="0" t="n">
        <f aca="false">H1905*G1905/1000000</f>
        <v>16666.0725</v>
      </c>
      <c r="P1905" s="0" t="n">
        <f aca="false">IF(F1905&gt;C1905,1,0)</f>
        <v>1</v>
      </c>
    </row>
    <row r="1906" customFormat="false" ht="13.8" hidden="false" customHeight="false" outlineLevel="0" collapsed="false">
      <c r="A1906" s="0" t="s">
        <v>1984</v>
      </c>
      <c r="B1906" s="1" t="s">
        <v>1970</v>
      </c>
      <c r="C1906" s="1" t="n">
        <v>5825</v>
      </c>
      <c r="D1906" s="1" t="n">
        <v>5825</v>
      </c>
      <c r="E1906" s="1" t="n">
        <v>5600</v>
      </c>
      <c r="F1906" s="1" t="n">
        <v>5600</v>
      </c>
      <c r="G1906" s="1" t="n">
        <v>1335900</v>
      </c>
      <c r="H1906" s="0" t="n">
        <f aca="false">(D1906+E1906)/2</f>
        <v>5712.5</v>
      </c>
      <c r="I1906" s="0" t="n">
        <f aca="false">H1906*G1906/1000000</f>
        <v>7631.32875</v>
      </c>
      <c r="P1906" s="0" t="n">
        <f aca="false">IF(F1906&gt;C1906,1,0)</f>
        <v>0</v>
      </c>
    </row>
    <row r="1907" customFormat="false" ht="13.8" hidden="false" customHeight="false" outlineLevel="0" collapsed="false">
      <c r="A1907" s="0" t="s">
        <v>1985</v>
      </c>
      <c r="B1907" s="1" t="s">
        <v>1970</v>
      </c>
      <c r="C1907" s="1" t="n">
        <v>5700</v>
      </c>
      <c r="D1907" s="1" t="n">
        <v>5800</v>
      </c>
      <c r="E1907" s="1" t="n">
        <v>5625</v>
      </c>
      <c r="F1907" s="1" t="n">
        <v>5775</v>
      </c>
      <c r="G1907" s="1" t="n">
        <v>1511100</v>
      </c>
      <c r="H1907" s="0" t="n">
        <f aca="false">(D1907+E1907)/2</f>
        <v>5712.5</v>
      </c>
      <c r="I1907" s="0" t="n">
        <f aca="false">H1907*G1907/1000000</f>
        <v>8632.15875</v>
      </c>
      <c r="P1907" s="0" t="n">
        <f aca="false">IF(F1907&gt;C1907,1,0)</f>
        <v>1</v>
      </c>
    </row>
    <row r="1908" customFormat="false" ht="13.8" hidden="false" customHeight="false" outlineLevel="0" collapsed="false">
      <c r="A1908" s="0" t="s">
        <v>1986</v>
      </c>
      <c r="B1908" s="1" t="s">
        <v>1970</v>
      </c>
      <c r="C1908" s="1" t="n">
        <v>5525</v>
      </c>
      <c r="D1908" s="1" t="n">
        <v>5700</v>
      </c>
      <c r="E1908" s="1" t="n">
        <v>5525</v>
      </c>
      <c r="F1908" s="1" t="n">
        <v>5700</v>
      </c>
      <c r="G1908" s="1" t="n">
        <v>1382900</v>
      </c>
      <c r="H1908" s="0" t="n">
        <f aca="false">(D1908+E1908)/2</f>
        <v>5612.5</v>
      </c>
      <c r="I1908" s="0" t="n">
        <f aca="false">H1908*G1908/1000000</f>
        <v>7761.52625</v>
      </c>
      <c r="P1908" s="0" t="n">
        <f aca="false">IF(F1908&gt;C1908,1,0)</f>
        <v>1</v>
      </c>
    </row>
    <row r="1909" customFormat="false" ht="13.8" hidden="false" customHeight="false" outlineLevel="0" collapsed="false">
      <c r="A1909" s="0" t="s">
        <v>1987</v>
      </c>
      <c r="B1909" s="1" t="s">
        <v>1970</v>
      </c>
      <c r="C1909" s="1" t="n">
        <v>5700</v>
      </c>
      <c r="D1909" s="1" t="n">
        <v>5700</v>
      </c>
      <c r="E1909" s="1" t="n">
        <v>5500</v>
      </c>
      <c r="F1909" s="1" t="n">
        <v>5550</v>
      </c>
      <c r="G1909" s="1" t="n">
        <v>1676600</v>
      </c>
      <c r="H1909" s="0" t="n">
        <f aca="false">(D1909+E1909)/2</f>
        <v>5600</v>
      </c>
      <c r="I1909" s="0" t="n">
        <f aca="false">H1909*G1909/1000000</f>
        <v>9388.96</v>
      </c>
      <c r="P1909" s="0" t="n">
        <f aca="false">IF(F1909&gt;C1909,1,0)</f>
        <v>0</v>
      </c>
    </row>
    <row r="1910" customFormat="false" ht="13.8" hidden="false" customHeight="false" outlineLevel="0" collapsed="false">
      <c r="A1910" s="0" t="s">
        <v>1988</v>
      </c>
      <c r="B1910" s="1" t="s">
        <v>1970</v>
      </c>
      <c r="C1910" s="1" t="n">
        <v>5450</v>
      </c>
      <c r="D1910" s="1" t="n">
        <v>5825</v>
      </c>
      <c r="E1910" s="1" t="n">
        <v>5450</v>
      </c>
      <c r="F1910" s="1" t="n">
        <v>5700</v>
      </c>
      <c r="G1910" s="1" t="n">
        <v>6859700</v>
      </c>
      <c r="H1910" s="0" t="n">
        <f aca="false">(D1910+E1910)/2</f>
        <v>5637.5</v>
      </c>
      <c r="I1910" s="0" t="n">
        <f aca="false">H1910*G1910/1000000</f>
        <v>38671.55875</v>
      </c>
      <c r="P1910" s="0" t="n">
        <f aca="false">IF(F1910&gt;C1910,1,0)</f>
        <v>1</v>
      </c>
    </row>
    <row r="1911" customFormat="false" ht="13.8" hidden="false" customHeight="false" outlineLevel="0" collapsed="false">
      <c r="A1911" s="0" t="s">
        <v>1989</v>
      </c>
      <c r="B1911" s="1" t="s">
        <v>1970</v>
      </c>
      <c r="C1911" s="1" t="n">
        <v>5375</v>
      </c>
      <c r="D1911" s="1" t="n">
        <v>5450</v>
      </c>
      <c r="E1911" s="1" t="n">
        <v>5375</v>
      </c>
      <c r="F1911" s="1" t="n">
        <v>5450</v>
      </c>
      <c r="G1911" s="1" t="n">
        <v>1515000</v>
      </c>
      <c r="H1911" s="0" t="n">
        <f aca="false">(D1911+E1911)/2</f>
        <v>5412.5</v>
      </c>
      <c r="I1911" s="0" t="n">
        <f aca="false">H1911*G1911/1000000</f>
        <v>8199.9375</v>
      </c>
      <c r="P1911" s="0" t="n">
        <f aca="false">IF(F1911&gt;C1911,1,0)</f>
        <v>1</v>
      </c>
    </row>
    <row r="1912" customFormat="false" ht="13.8" hidden="false" customHeight="false" outlineLevel="0" collapsed="false">
      <c r="A1912" s="0" t="s">
        <v>1990</v>
      </c>
      <c r="B1912" s="1" t="s">
        <v>1970</v>
      </c>
      <c r="C1912" s="1" t="n">
        <v>5500</v>
      </c>
      <c r="D1912" s="1" t="n">
        <v>5575</v>
      </c>
      <c r="E1912" s="1" t="n">
        <v>5375</v>
      </c>
      <c r="F1912" s="1" t="n">
        <v>5375</v>
      </c>
      <c r="G1912" s="1" t="n">
        <v>1393400</v>
      </c>
      <c r="H1912" s="0" t="n">
        <f aca="false">(D1912+E1912)/2</f>
        <v>5475</v>
      </c>
      <c r="I1912" s="0" t="n">
        <f aca="false">H1912*G1912/1000000</f>
        <v>7628.865</v>
      </c>
      <c r="P1912" s="0" t="n">
        <f aca="false">IF(F1912&gt;C1912,1,0)</f>
        <v>0</v>
      </c>
    </row>
    <row r="1913" customFormat="false" ht="13.8" hidden="false" customHeight="false" outlineLevel="0" collapsed="false">
      <c r="A1913" s="0" t="s">
        <v>1991</v>
      </c>
      <c r="B1913" s="1" t="s">
        <v>1970</v>
      </c>
      <c r="C1913" s="1" t="n">
        <v>5450</v>
      </c>
      <c r="D1913" s="1" t="n">
        <v>5500</v>
      </c>
      <c r="E1913" s="1" t="n">
        <v>5300</v>
      </c>
      <c r="F1913" s="1" t="n">
        <v>5500</v>
      </c>
      <c r="G1913" s="1" t="n">
        <v>1234500</v>
      </c>
      <c r="H1913" s="0" t="n">
        <f aca="false">(D1913+E1913)/2</f>
        <v>5400</v>
      </c>
      <c r="I1913" s="0" t="n">
        <f aca="false">H1913*G1913/1000000</f>
        <v>6666.3</v>
      </c>
      <c r="P1913" s="0" t="n">
        <f aca="false">IF(F1913&gt;C1913,1,0)</f>
        <v>1</v>
      </c>
    </row>
    <row r="1914" customFormat="false" ht="13.8" hidden="false" customHeight="false" outlineLevel="0" collapsed="false">
      <c r="A1914" s="0" t="s">
        <v>1992</v>
      </c>
      <c r="B1914" s="1" t="s">
        <v>1970</v>
      </c>
      <c r="C1914" s="1" t="n">
        <v>5500</v>
      </c>
      <c r="D1914" s="1" t="n">
        <v>5525</v>
      </c>
      <c r="E1914" s="1" t="n">
        <v>5350</v>
      </c>
      <c r="F1914" s="1" t="n">
        <v>5450</v>
      </c>
      <c r="G1914" s="1" t="n">
        <v>1113200</v>
      </c>
      <c r="H1914" s="0" t="n">
        <f aca="false">(D1914+E1914)/2</f>
        <v>5437.5</v>
      </c>
      <c r="I1914" s="0" t="n">
        <f aca="false">H1914*G1914/1000000</f>
        <v>6053.025</v>
      </c>
      <c r="P1914" s="0" t="n">
        <f aca="false">IF(F1914&gt;C1914,1,0)</f>
        <v>0</v>
      </c>
    </row>
    <row r="1915" customFormat="false" ht="13.8" hidden="false" customHeight="false" outlineLevel="0" collapsed="false">
      <c r="A1915" s="0" t="s">
        <v>1993</v>
      </c>
      <c r="B1915" s="1" t="s">
        <v>1970</v>
      </c>
      <c r="C1915" s="1" t="n">
        <v>5475</v>
      </c>
      <c r="D1915" s="1" t="n">
        <v>5550</v>
      </c>
      <c r="E1915" s="1" t="n">
        <v>5400</v>
      </c>
      <c r="F1915" s="1" t="n">
        <v>5500</v>
      </c>
      <c r="G1915" s="1" t="n">
        <v>2895200</v>
      </c>
      <c r="H1915" s="0" t="n">
        <f aca="false">(D1915+E1915)/2</f>
        <v>5475</v>
      </c>
      <c r="I1915" s="0" t="n">
        <f aca="false">H1915*G1915/1000000</f>
        <v>15851.22</v>
      </c>
      <c r="P1915" s="0" t="n">
        <f aca="false">IF(F1915&gt;C1915,1,0)</f>
        <v>1</v>
      </c>
    </row>
    <row r="1916" customFormat="false" ht="13.8" hidden="false" customHeight="false" outlineLevel="0" collapsed="false">
      <c r="A1916" s="0" t="s">
        <v>1994</v>
      </c>
      <c r="B1916" s="1" t="s">
        <v>1970</v>
      </c>
      <c r="C1916" s="1" t="n">
        <v>5350</v>
      </c>
      <c r="D1916" s="1" t="n">
        <v>5500</v>
      </c>
      <c r="E1916" s="1" t="n">
        <v>5325</v>
      </c>
      <c r="F1916" s="1" t="n">
        <v>5400</v>
      </c>
      <c r="G1916" s="1" t="n">
        <v>1835900</v>
      </c>
      <c r="H1916" s="0" t="n">
        <f aca="false">(D1916+E1916)/2</f>
        <v>5412.5</v>
      </c>
      <c r="I1916" s="0" t="n">
        <f aca="false">H1916*G1916/1000000</f>
        <v>9936.80875</v>
      </c>
      <c r="P1916" s="0" t="n">
        <f aca="false">IF(F1916&gt;C1916,1,0)</f>
        <v>1</v>
      </c>
    </row>
    <row r="1917" customFormat="false" ht="13.8" hidden="false" customHeight="false" outlineLevel="0" collapsed="false">
      <c r="A1917" s="0" t="s">
        <v>1995</v>
      </c>
      <c r="B1917" s="1" t="s">
        <v>1970</v>
      </c>
      <c r="C1917" s="1" t="n">
        <v>5350</v>
      </c>
      <c r="D1917" s="1" t="n">
        <v>5350</v>
      </c>
      <c r="E1917" s="1" t="n">
        <v>5300</v>
      </c>
      <c r="F1917" s="1" t="n">
        <v>5350</v>
      </c>
      <c r="G1917" s="1" t="n">
        <v>833200</v>
      </c>
      <c r="H1917" s="0" t="n">
        <f aca="false">(D1917+E1917)/2</f>
        <v>5325</v>
      </c>
      <c r="I1917" s="0" t="n">
        <f aca="false">H1917*G1917/1000000</f>
        <v>4436.79</v>
      </c>
      <c r="P1917" s="0" t="n">
        <f aca="false">IF(F1917&gt;C1917,1,0)</f>
        <v>0</v>
      </c>
    </row>
    <row r="1918" customFormat="false" ht="13.8" hidden="false" customHeight="false" outlineLevel="0" collapsed="false">
      <c r="A1918" s="0" t="s">
        <v>1996</v>
      </c>
      <c r="B1918" s="1" t="s">
        <v>1970</v>
      </c>
      <c r="C1918" s="1" t="n">
        <v>5300</v>
      </c>
      <c r="D1918" s="1" t="n">
        <v>5350</v>
      </c>
      <c r="E1918" s="1" t="n">
        <v>5275</v>
      </c>
      <c r="F1918" s="1" t="n">
        <v>5350</v>
      </c>
      <c r="G1918" s="1" t="n">
        <v>984100</v>
      </c>
      <c r="H1918" s="0" t="n">
        <f aca="false">(D1918+E1918)/2</f>
        <v>5312.5</v>
      </c>
      <c r="I1918" s="0" t="n">
        <f aca="false">H1918*G1918/1000000</f>
        <v>5228.03125</v>
      </c>
      <c r="P1918" s="0" t="n">
        <f aca="false">IF(F1918&gt;C1918,1,0)</f>
        <v>1</v>
      </c>
    </row>
    <row r="1919" customFormat="false" ht="13.8" hidden="false" customHeight="false" outlineLevel="0" collapsed="false">
      <c r="A1919" s="0" t="s">
        <v>1997</v>
      </c>
      <c r="B1919" s="1" t="s">
        <v>1970</v>
      </c>
      <c r="C1919" s="1" t="n">
        <v>5250</v>
      </c>
      <c r="D1919" s="1" t="n">
        <v>5375</v>
      </c>
      <c r="E1919" s="1" t="n">
        <v>5175</v>
      </c>
      <c r="F1919" s="1" t="n">
        <v>5300</v>
      </c>
      <c r="G1919" s="1" t="n">
        <v>775700</v>
      </c>
      <c r="H1919" s="0" t="n">
        <f aca="false">(D1919+E1919)/2</f>
        <v>5275</v>
      </c>
      <c r="I1919" s="0" t="n">
        <f aca="false">H1919*G1919/1000000</f>
        <v>4091.8175</v>
      </c>
      <c r="P1919" s="0" t="n">
        <f aca="false">IF(F1919&gt;C1919,1,0)</f>
        <v>1</v>
      </c>
    </row>
    <row r="1920" customFormat="false" ht="13.8" hidden="false" customHeight="false" outlineLevel="0" collapsed="false">
      <c r="A1920" s="0" t="s">
        <v>1998</v>
      </c>
      <c r="B1920" s="1" t="s">
        <v>1970</v>
      </c>
      <c r="C1920" s="1" t="n">
        <v>5250</v>
      </c>
      <c r="D1920" s="1" t="n">
        <v>5375</v>
      </c>
      <c r="E1920" s="1" t="n">
        <v>5200</v>
      </c>
      <c r="F1920" s="1" t="n">
        <v>5200</v>
      </c>
      <c r="G1920" s="1" t="n">
        <v>1053000</v>
      </c>
      <c r="H1920" s="0" t="n">
        <f aca="false">(D1920+E1920)/2</f>
        <v>5287.5</v>
      </c>
      <c r="I1920" s="0" t="n">
        <f aca="false">H1920*G1920/1000000</f>
        <v>5567.7375</v>
      </c>
      <c r="P1920" s="0" t="n">
        <f aca="false">IF(F1920&gt;C1920,1,0)</f>
        <v>0</v>
      </c>
    </row>
    <row r="1921" customFormat="false" ht="13.8" hidden="false" customHeight="false" outlineLevel="0" collapsed="false">
      <c r="A1921" s="0" t="s">
        <v>1999</v>
      </c>
      <c r="B1921" s="1" t="s">
        <v>1970</v>
      </c>
      <c r="C1921" s="1" t="n">
        <v>5200</v>
      </c>
      <c r="D1921" s="1" t="n">
        <v>5250</v>
      </c>
      <c r="E1921" s="1" t="n">
        <v>5125</v>
      </c>
      <c r="F1921" s="1" t="n">
        <v>5250</v>
      </c>
      <c r="G1921" s="1" t="n">
        <v>1987200</v>
      </c>
      <c r="H1921" s="0" t="n">
        <f aca="false">(D1921+E1921)/2</f>
        <v>5187.5</v>
      </c>
      <c r="I1921" s="0" t="n">
        <f aca="false">H1921*G1921/1000000</f>
        <v>10308.6</v>
      </c>
      <c r="P1921" s="0" t="n">
        <f aca="false">IF(F1921&gt;C1921,1,0)</f>
        <v>1</v>
      </c>
    </row>
    <row r="1922" customFormat="false" ht="13.8" hidden="false" customHeight="false" outlineLevel="0" collapsed="false">
      <c r="A1922" s="0" t="s">
        <v>2000</v>
      </c>
      <c r="B1922" s="1" t="s">
        <v>2001</v>
      </c>
      <c r="C1922" s="1" t="n">
        <v>396</v>
      </c>
      <c r="D1922" s="1" t="n">
        <v>400</v>
      </c>
      <c r="E1922" s="1" t="n">
        <v>390</v>
      </c>
      <c r="F1922" s="1" t="n">
        <v>394</v>
      </c>
      <c r="G1922" s="1" t="n">
        <v>99232800</v>
      </c>
      <c r="H1922" s="0" t="n">
        <f aca="false">(D1922+E1922)/2</f>
        <v>395</v>
      </c>
      <c r="I1922" s="0" t="n">
        <f aca="false">H1922*G1922/1000000</f>
        <v>39196.956</v>
      </c>
      <c r="J1922" s="0" t="n">
        <f aca="false">SUM(I1922:I1951)</f>
        <v>1111633.2528</v>
      </c>
      <c r="K1922" s="0" t="n">
        <f aca="false">AVERAGE(I1922:I1951)</f>
        <v>37054.44176</v>
      </c>
      <c r="L1922" s="0" t="n">
        <f aca="false">AVERAGE(G1922:G1951)</f>
        <v>96923093.3333333</v>
      </c>
      <c r="M1922" s="0" t="n">
        <f aca="false">_xlfn.STDEV.S(G1922:G1951)/L1922</f>
        <v>0.616914025578325</v>
      </c>
      <c r="N1922" s="0" t="n">
        <f aca="false">MIN(I1922:I1951)</f>
        <v>10291.1855</v>
      </c>
      <c r="O1922" s="0" t="n">
        <f aca="false">MAX(I1922:I1951)</f>
        <v>108081.3888</v>
      </c>
      <c r="P1922" s="0" t="n">
        <f aca="false">IF(F1922&gt;C1922,1,0)</f>
        <v>0</v>
      </c>
      <c r="Q1922" s="0" t="n">
        <f aca="false">SUM(P1922:P1951)</f>
        <v>9</v>
      </c>
    </row>
    <row r="1923" customFormat="false" ht="13.8" hidden="false" customHeight="false" outlineLevel="0" collapsed="false">
      <c r="A1923" s="0" t="s">
        <v>2002</v>
      </c>
      <c r="B1923" s="1" t="s">
        <v>2001</v>
      </c>
      <c r="C1923" s="1" t="n">
        <v>408</v>
      </c>
      <c r="D1923" s="1" t="n">
        <v>412</v>
      </c>
      <c r="E1923" s="1" t="n">
        <v>392</v>
      </c>
      <c r="F1923" s="1" t="n">
        <v>394</v>
      </c>
      <c r="G1923" s="1" t="n">
        <v>144755800</v>
      </c>
      <c r="H1923" s="0" t="n">
        <f aca="false">(D1923+E1923)/2</f>
        <v>402</v>
      </c>
      <c r="I1923" s="0" t="n">
        <f aca="false">H1923*G1923/1000000</f>
        <v>58191.8316</v>
      </c>
      <c r="P1923" s="0" t="n">
        <f aca="false">IF(F1923&gt;C1923,1,0)</f>
        <v>0</v>
      </c>
    </row>
    <row r="1924" customFormat="false" ht="13.8" hidden="false" customHeight="false" outlineLevel="0" collapsed="false">
      <c r="A1924" s="0" t="s">
        <v>2003</v>
      </c>
      <c r="B1924" s="1" t="s">
        <v>2001</v>
      </c>
      <c r="C1924" s="1" t="n">
        <v>394</v>
      </c>
      <c r="D1924" s="1" t="n">
        <v>410</v>
      </c>
      <c r="E1924" s="1" t="n">
        <v>390</v>
      </c>
      <c r="F1924" s="1" t="n">
        <v>406</v>
      </c>
      <c r="G1924" s="1" t="n">
        <v>217415800</v>
      </c>
      <c r="H1924" s="0" t="n">
        <f aca="false">(D1924+E1924)/2</f>
        <v>400</v>
      </c>
      <c r="I1924" s="0" t="n">
        <f aca="false">H1924*G1924/1000000</f>
        <v>86966.32</v>
      </c>
      <c r="P1924" s="0" t="n">
        <f aca="false">IF(F1924&gt;C1924,1,0)</f>
        <v>1</v>
      </c>
    </row>
    <row r="1925" customFormat="false" ht="13.8" hidden="false" customHeight="false" outlineLevel="0" collapsed="false">
      <c r="A1925" s="0" t="s">
        <v>2004</v>
      </c>
      <c r="B1925" s="1" t="s">
        <v>2001</v>
      </c>
      <c r="C1925" s="1" t="n">
        <v>388</v>
      </c>
      <c r="D1925" s="1" t="n">
        <v>396</v>
      </c>
      <c r="E1925" s="1" t="n">
        <v>386</v>
      </c>
      <c r="F1925" s="1" t="n">
        <v>392</v>
      </c>
      <c r="G1925" s="1" t="n">
        <v>139490100</v>
      </c>
      <c r="H1925" s="0" t="n">
        <f aca="false">(D1925+E1925)/2</f>
        <v>391</v>
      </c>
      <c r="I1925" s="0" t="n">
        <f aca="false">H1925*G1925/1000000</f>
        <v>54540.6291</v>
      </c>
      <c r="P1925" s="0" t="n">
        <f aca="false">IF(F1925&gt;C1925,1,0)</f>
        <v>1</v>
      </c>
    </row>
    <row r="1926" customFormat="false" ht="13.8" hidden="false" customHeight="false" outlineLevel="0" collapsed="false">
      <c r="A1926" s="0" t="s">
        <v>2005</v>
      </c>
      <c r="B1926" s="1" t="s">
        <v>2001</v>
      </c>
      <c r="C1926" s="1" t="n">
        <v>386</v>
      </c>
      <c r="D1926" s="1" t="n">
        <v>390</v>
      </c>
      <c r="E1926" s="1" t="n">
        <v>382</v>
      </c>
      <c r="F1926" s="1" t="n">
        <v>384</v>
      </c>
      <c r="G1926" s="1" t="n">
        <v>80815400</v>
      </c>
      <c r="H1926" s="0" t="n">
        <f aca="false">(D1926+E1926)/2</f>
        <v>386</v>
      </c>
      <c r="I1926" s="0" t="n">
        <f aca="false">H1926*G1926/1000000</f>
        <v>31194.7444</v>
      </c>
      <c r="P1926" s="0" t="n">
        <f aca="false">IF(F1926&gt;C1926,1,0)</f>
        <v>0</v>
      </c>
    </row>
    <row r="1927" customFormat="false" ht="13.8" hidden="false" customHeight="false" outlineLevel="0" collapsed="false">
      <c r="A1927" s="0" t="s">
        <v>2006</v>
      </c>
      <c r="B1927" s="1" t="s">
        <v>2001</v>
      </c>
      <c r="C1927" s="1" t="n">
        <v>396</v>
      </c>
      <c r="D1927" s="1" t="n">
        <v>396</v>
      </c>
      <c r="E1927" s="1" t="n">
        <v>384</v>
      </c>
      <c r="F1927" s="1" t="n">
        <v>386</v>
      </c>
      <c r="G1927" s="1" t="n">
        <v>67295200</v>
      </c>
      <c r="H1927" s="0" t="n">
        <f aca="false">(D1927+E1927)/2</f>
        <v>390</v>
      </c>
      <c r="I1927" s="0" t="n">
        <f aca="false">H1927*G1927/1000000</f>
        <v>26245.128</v>
      </c>
      <c r="P1927" s="0" t="n">
        <f aca="false">IF(F1927&gt;C1927,1,0)</f>
        <v>0</v>
      </c>
    </row>
    <row r="1928" customFormat="false" ht="13.8" hidden="false" customHeight="false" outlineLevel="0" collapsed="false">
      <c r="A1928" s="0" t="s">
        <v>2007</v>
      </c>
      <c r="B1928" s="1" t="s">
        <v>2001</v>
      </c>
      <c r="C1928" s="1" t="n">
        <v>396</v>
      </c>
      <c r="D1928" s="1" t="n">
        <v>396</v>
      </c>
      <c r="E1928" s="1" t="n">
        <v>388</v>
      </c>
      <c r="F1928" s="1" t="n">
        <v>394</v>
      </c>
      <c r="G1928" s="1" t="n">
        <v>51451900</v>
      </c>
      <c r="H1928" s="0" t="n">
        <f aca="false">(D1928+E1928)/2</f>
        <v>392</v>
      </c>
      <c r="I1928" s="0" t="n">
        <f aca="false">H1928*G1928/1000000</f>
        <v>20169.1448</v>
      </c>
      <c r="P1928" s="0" t="n">
        <f aca="false">IF(F1928&gt;C1928,1,0)</f>
        <v>0</v>
      </c>
    </row>
    <row r="1929" customFormat="false" ht="13.8" hidden="false" customHeight="false" outlineLevel="0" collapsed="false">
      <c r="A1929" s="0" t="s">
        <v>2008</v>
      </c>
      <c r="B1929" s="1" t="s">
        <v>2001</v>
      </c>
      <c r="C1929" s="1" t="n">
        <v>398</v>
      </c>
      <c r="D1929" s="1" t="n">
        <v>402</v>
      </c>
      <c r="E1929" s="1" t="n">
        <v>392</v>
      </c>
      <c r="F1929" s="1" t="n">
        <v>394</v>
      </c>
      <c r="G1929" s="1" t="n">
        <v>54596100</v>
      </c>
      <c r="H1929" s="0" t="n">
        <f aca="false">(D1929+E1929)/2</f>
        <v>397</v>
      </c>
      <c r="I1929" s="0" t="n">
        <f aca="false">H1929*G1929/1000000</f>
        <v>21674.6517</v>
      </c>
      <c r="P1929" s="0" t="n">
        <f aca="false">IF(F1929&gt;C1929,1,0)</f>
        <v>0</v>
      </c>
    </row>
    <row r="1930" customFormat="false" ht="13.8" hidden="false" customHeight="false" outlineLevel="0" collapsed="false">
      <c r="A1930" s="0" t="s">
        <v>2009</v>
      </c>
      <c r="B1930" s="1" t="s">
        <v>2001</v>
      </c>
      <c r="C1930" s="1" t="n">
        <v>390</v>
      </c>
      <c r="D1930" s="1" t="n">
        <v>404</v>
      </c>
      <c r="E1930" s="1" t="n">
        <v>388</v>
      </c>
      <c r="F1930" s="1" t="n">
        <v>396</v>
      </c>
      <c r="G1930" s="1" t="n">
        <v>185473900</v>
      </c>
      <c r="H1930" s="0" t="n">
        <f aca="false">(D1930+E1930)/2</f>
        <v>396</v>
      </c>
      <c r="I1930" s="0" t="n">
        <f aca="false">H1930*G1930/1000000</f>
        <v>73447.6644</v>
      </c>
      <c r="P1930" s="0" t="n">
        <f aca="false">IF(F1930&gt;C1930,1,0)</f>
        <v>1</v>
      </c>
    </row>
    <row r="1931" customFormat="false" ht="13.8" hidden="false" customHeight="false" outlineLevel="0" collapsed="false">
      <c r="A1931" s="0" t="s">
        <v>2010</v>
      </c>
      <c r="B1931" s="1" t="s">
        <v>2001</v>
      </c>
      <c r="C1931" s="1" t="n">
        <v>396</v>
      </c>
      <c r="D1931" s="1" t="n">
        <v>398</v>
      </c>
      <c r="E1931" s="1" t="n">
        <v>388</v>
      </c>
      <c r="F1931" s="1" t="n">
        <v>390</v>
      </c>
      <c r="G1931" s="1" t="n">
        <v>64667600</v>
      </c>
      <c r="H1931" s="0" t="n">
        <f aca="false">(D1931+E1931)/2</f>
        <v>393</v>
      </c>
      <c r="I1931" s="0" t="n">
        <f aca="false">H1931*G1931/1000000</f>
        <v>25414.3668</v>
      </c>
      <c r="P1931" s="0" t="n">
        <f aca="false">IF(F1931&gt;C1931,1,0)</f>
        <v>0</v>
      </c>
    </row>
    <row r="1932" customFormat="false" ht="13.8" hidden="false" customHeight="false" outlineLevel="0" collapsed="false">
      <c r="A1932" s="0" t="s">
        <v>2011</v>
      </c>
      <c r="B1932" s="1" t="s">
        <v>2001</v>
      </c>
      <c r="C1932" s="1" t="n">
        <v>390</v>
      </c>
      <c r="D1932" s="1" t="n">
        <v>400</v>
      </c>
      <c r="E1932" s="1" t="n">
        <v>388</v>
      </c>
      <c r="F1932" s="1" t="n">
        <v>390</v>
      </c>
      <c r="G1932" s="1" t="n">
        <v>125475100</v>
      </c>
      <c r="H1932" s="0" t="n">
        <f aca="false">(D1932+E1932)/2</f>
        <v>394</v>
      </c>
      <c r="I1932" s="0" t="n">
        <f aca="false">H1932*G1932/1000000</f>
        <v>49437.1894</v>
      </c>
      <c r="P1932" s="0" t="n">
        <f aca="false">IF(F1932&gt;C1932,1,0)</f>
        <v>0</v>
      </c>
    </row>
    <row r="1933" customFormat="false" ht="13.8" hidden="false" customHeight="false" outlineLevel="0" collapsed="false">
      <c r="A1933" s="0" t="s">
        <v>2012</v>
      </c>
      <c r="B1933" s="1" t="s">
        <v>2001</v>
      </c>
      <c r="C1933" s="1" t="n">
        <v>382</v>
      </c>
      <c r="D1933" s="1" t="n">
        <v>400</v>
      </c>
      <c r="E1933" s="1" t="n">
        <v>382</v>
      </c>
      <c r="F1933" s="1" t="n">
        <v>390</v>
      </c>
      <c r="G1933" s="1" t="n">
        <v>151344900</v>
      </c>
      <c r="H1933" s="0" t="n">
        <f aca="false">(D1933+E1933)/2</f>
        <v>391</v>
      </c>
      <c r="I1933" s="0" t="n">
        <f aca="false">H1933*G1933/1000000</f>
        <v>59175.8559</v>
      </c>
      <c r="P1933" s="0" t="n">
        <f aca="false">IF(F1933&gt;C1933,1,0)</f>
        <v>1</v>
      </c>
    </row>
    <row r="1934" customFormat="false" ht="13.8" hidden="false" customHeight="false" outlineLevel="0" collapsed="false">
      <c r="A1934" s="0" t="s">
        <v>2013</v>
      </c>
      <c r="B1934" s="1" t="s">
        <v>2001</v>
      </c>
      <c r="C1934" s="1" t="n">
        <v>380</v>
      </c>
      <c r="D1934" s="1" t="n">
        <v>388</v>
      </c>
      <c r="E1934" s="1" t="n">
        <v>378</v>
      </c>
      <c r="F1934" s="1" t="n">
        <v>380</v>
      </c>
      <c r="G1934" s="1" t="n">
        <v>41096100</v>
      </c>
      <c r="H1934" s="0" t="n">
        <f aca="false">(D1934+E1934)/2</f>
        <v>383</v>
      </c>
      <c r="I1934" s="0" t="n">
        <f aca="false">H1934*G1934/1000000</f>
        <v>15739.8063</v>
      </c>
      <c r="P1934" s="0" t="n">
        <f aca="false">IF(F1934&gt;C1934,1,0)</f>
        <v>0</v>
      </c>
    </row>
    <row r="1935" customFormat="false" ht="13.8" hidden="false" customHeight="false" outlineLevel="0" collapsed="false">
      <c r="A1935" s="0" t="s">
        <v>2014</v>
      </c>
      <c r="B1935" s="1" t="s">
        <v>2001</v>
      </c>
      <c r="C1935" s="1" t="n">
        <v>384</v>
      </c>
      <c r="D1935" s="1" t="n">
        <v>388</v>
      </c>
      <c r="E1935" s="1" t="n">
        <v>376</v>
      </c>
      <c r="F1935" s="1" t="n">
        <v>376</v>
      </c>
      <c r="G1935" s="1" t="n">
        <v>37659000</v>
      </c>
      <c r="H1935" s="0" t="n">
        <f aca="false">(D1935+E1935)/2</f>
        <v>382</v>
      </c>
      <c r="I1935" s="0" t="n">
        <f aca="false">H1935*G1935/1000000</f>
        <v>14385.738</v>
      </c>
      <c r="P1935" s="0" t="n">
        <f aca="false">IF(F1935&gt;C1935,1,0)</f>
        <v>0</v>
      </c>
    </row>
    <row r="1936" customFormat="false" ht="13.8" hidden="false" customHeight="false" outlineLevel="0" collapsed="false">
      <c r="A1936" s="0" t="s">
        <v>2015</v>
      </c>
      <c r="B1936" s="1" t="s">
        <v>2001</v>
      </c>
      <c r="C1936" s="1" t="n">
        <v>392</v>
      </c>
      <c r="D1936" s="1" t="n">
        <v>396</v>
      </c>
      <c r="E1936" s="1" t="n">
        <v>382</v>
      </c>
      <c r="F1936" s="1" t="n">
        <v>382</v>
      </c>
      <c r="G1936" s="1" t="n">
        <v>43917900</v>
      </c>
      <c r="H1936" s="0" t="n">
        <f aca="false">(D1936+E1936)/2</f>
        <v>389</v>
      </c>
      <c r="I1936" s="0" t="n">
        <f aca="false">H1936*G1936/1000000</f>
        <v>17084.0631</v>
      </c>
      <c r="P1936" s="0" t="n">
        <f aca="false">IF(F1936&gt;C1936,1,0)</f>
        <v>0</v>
      </c>
    </row>
    <row r="1937" customFormat="false" ht="13.8" hidden="false" customHeight="false" outlineLevel="0" collapsed="false">
      <c r="A1937" s="0" t="s">
        <v>2016</v>
      </c>
      <c r="B1937" s="1" t="s">
        <v>2001</v>
      </c>
      <c r="C1937" s="1" t="n">
        <v>388</v>
      </c>
      <c r="D1937" s="1" t="n">
        <v>396</v>
      </c>
      <c r="E1937" s="1" t="n">
        <v>382</v>
      </c>
      <c r="F1937" s="1" t="n">
        <v>386</v>
      </c>
      <c r="G1937" s="1" t="n">
        <v>63345500</v>
      </c>
      <c r="H1937" s="0" t="n">
        <f aca="false">(D1937+E1937)/2</f>
        <v>389</v>
      </c>
      <c r="I1937" s="0" t="n">
        <f aca="false">H1937*G1937/1000000</f>
        <v>24641.3995</v>
      </c>
      <c r="P1937" s="0" t="n">
        <f aca="false">IF(F1937&gt;C1937,1,0)</f>
        <v>0</v>
      </c>
    </row>
    <row r="1938" customFormat="false" ht="13.8" hidden="false" customHeight="false" outlineLevel="0" collapsed="false">
      <c r="A1938" s="0" t="s">
        <v>2017</v>
      </c>
      <c r="B1938" s="1" t="s">
        <v>2001</v>
      </c>
      <c r="C1938" s="1" t="n">
        <v>380</v>
      </c>
      <c r="D1938" s="1" t="n">
        <v>398</v>
      </c>
      <c r="E1938" s="1" t="n">
        <v>378</v>
      </c>
      <c r="F1938" s="1" t="n">
        <v>396</v>
      </c>
      <c r="G1938" s="1" t="n">
        <v>140078700</v>
      </c>
      <c r="H1938" s="0" t="n">
        <f aca="false">(D1938+E1938)/2</f>
        <v>388</v>
      </c>
      <c r="I1938" s="0" t="n">
        <f aca="false">H1938*G1938/1000000</f>
        <v>54350.5356</v>
      </c>
      <c r="P1938" s="0" t="n">
        <f aca="false">IF(F1938&gt;C1938,1,0)</f>
        <v>1</v>
      </c>
    </row>
    <row r="1939" customFormat="false" ht="13.8" hidden="false" customHeight="false" outlineLevel="0" collapsed="false">
      <c r="A1939" s="0" t="s">
        <v>2018</v>
      </c>
      <c r="B1939" s="1" t="s">
        <v>2001</v>
      </c>
      <c r="C1939" s="1" t="n">
        <v>382</v>
      </c>
      <c r="D1939" s="1" t="n">
        <v>398</v>
      </c>
      <c r="E1939" s="1" t="n">
        <v>382</v>
      </c>
      <c r="F1939" s="1" t="n">
        <v>382</v>
      </c>
      <c r="G1939" s="1" t="n">
        <v>145756200</v>
      </c>
      <c r="H1939" s="0" t="n">
        <f aca="false">(D1939+E1939)/2</f>
        <v>390</v>
      </c>
      <c r="I1939" s="0" t="n">
        <f aca="false">H1939*G1939/1000000</f>
        <v>56844.918</v>
      </c>
      <c r="P1939" s="0" t="n">
        <f aca="false">IF(F1939&gt;C1939,1,0)</f>
        <v>0</v>
      </c>
    </row>
    <row r="1940" customFormat="false" ht="13.8" hidden="false" customHeight="false" outlineLevel="0" collapsed="false">
      <c r="A1940" s="0" t="s">
        <v>2019</v>
      </c>
      <c r="B1940" s="1" t="s">
        <v>2001</v>
      </c>
      <c r="C1940" s="1" t="n">
        <v>364</v>
      </c>
      <c r="D1940" s="1" t="n">
        <v>392</v>
      </c>
      <c r="E1940" s="1" t="n">
        <v>364</v>
      </c>
      <c r="F1940" s="1" t="n">
        <v>384</v>
      </c>
      <c r="G1940" s="1" t="n">
        <v>285929600</v>
      </c>
      <c r="H1940" s="0" t="n">
        <f aca="false">(D1940+E1940)/2</f>
        <v>378</v>
      </c>
      <c r="I1940" s="0" t="n">
        <f aca="false">H1940*G1940/1000000</f>
        <v>108081.3888</v>
      </c>
      <c r="P1940" s="0" t="n">
        <f aca="false">IF(F1940&gt;C1940,1,0)</f>
        <v>1</v>
      </c>
    </row>
    <row r="1941" customFormat="false" ht="13.8" hidden="false" customHeight="false" outlineLevel="0" collapsed="false">
      <c r="A1941" s="0" t="s">
        <v>2020</v>
      </c>
      <c r="B1941" s="1" t="s">
        <v>2001</v>
      </c>
      <c r="C1941" s="1" t="n">
        <v>360</v>
      </c>
      <c r="D1941" s="1" t="n">
        <v>362</v>
      </c>
      <c r="E1941" s="1" t="n">
        <v>354</v>
      </c>
      <c r="F1941" s="1" t="n">
        <v>358</v>
      </c>
      <c r="G1941" s="1" t="n">
        <v>61474700</v>
      </c>
      <c r="H1941" s="0" t="n">
        <f aca="false">(D1941+E1941)/2</f>
        <v>358</v>
      </c>
      <c r="I1941" s="0" t="n">
        <f aca="false">H1941*G1941/1000000</f>
        <v>22007.9426</v>
      </c>
      <c r="P1941" s="0" t="n">
        <f aca="false">IF(F1941&gt;C1941,1,0)</f>
        <v>0</v>
      </c>
    </row>
    <row r="1942" customFormat="false" ht="13.8" hidden="false" customHeight="false" outlineLevel="0" collapsed="false">
      <c r="A1942" s="0" t="s">
        <v>2021</v>
      </c>
      <c r="B1942" s="1" t="s">
        <v>2001</v>
      </c>
      <c r="C1942" s="1" t="n">
        <v>368</v>
      </c>
      <c r="D1942" s="1" t="n">
        <v>372</v>
      </c>
      <c r="E1942" s="1" t="n">
        <v>362</v>
      </c>
      <c r="F1942" s="1" t="n">
        <v>364</v>
      </c>
      <c r="G1942" s="1" t="n">
        <v>82280500</v>
      </c>
      <c r="H1942" s="0" t="n">
        <f aca="false">(D1942+E1942)/2</f>
        <v>367</v>
      </c>
      <c r="I1942" s="0" t="n">
        <f aca="false">H1942*G1942/1000000</f>
        <v>30196.9435</v>
      </c>
      <c r="P1942" s="0" t="n">
        <f aca="false">IF(F1942&gt;C1942,1,0)</f>
        <v>0</v>
      </c>
    </row>
    <row r="1943" customFormat="false" ht="13.8" hidden="false" customHeight="false" outlineLevel="0" collapsed="false">
      <c r="A1943" s="0" t="s">
        <v>2022</v>
      </c>
      <c r="B1943" s="1" t="s">
        <v>2001</v>
      </c>
      <c r="C1943" s="1" t="n">
        <v>360</v>
      </c>
      <c r="D1943" s="1" t="n">
        <v>370</v>
      </c>
      <c r="E1943" s="1" t="n">
        <v>360</v>
      </c>
      <c r="F1943" s="1" t="n">
        <v>366</v>
      </c>
      <c r="G1943" s="1" t="n">
        <v>125018300</v>
      </c>
      <c r="H1943" s="0" t="n">
        <f aca="false">(D1943+E1943)/2</f>
        <v>365</v>
      </c>
      <c r="I1943" s="0" t="n">
        <f aca="false">H1943*G1943/1000000</f>
        <v>45631.6795</v>
      </c>
      <c r="P1943" s="0" t="n">
        <f aca="false">IF(F1943&gt;C1943,1,0)</f>
        <v>1</v>
      </c>
    </row>
    <row r="1944" customFormat="false" ht="13.8" hidden="false" customHeight="false" outlineLevel="0" collapsed="false">
      <c r="A1944" s="0" t="s">
        <v>2023</v>
      </c>
      <c r="B1944" s="1" t="s">
        <v>2001</v>
      </c>
      <c r="C1944" s="1" t="n">
        <v>356</v>
      </c>
      <c r="D1944" s="1" t="n">
        <v>362</v>
      </c>
      <c r="E1944" s="1" t="n">
        <v>352</v>
      </c>
      <c r="F1944" s="1" t="n">
        <v>360</v>
      </c>
      <c r="G1944" s="1" t="n">
        <v>108338600</v>
      </c>
      <c r="H1944" s="0" t="n">
        <f aca="false">(D1944+E1944)/2</f>
        <v>357</v>
      </c>
      <c r="I1944" s="0" t="n">
        <f aca="false">H1944*G1944/1000000</f>
        <v>38676.8802</v>
      </c>
      <c r="P1944" s="0" t="n">
        <f aca="false">IF(F1944&gt;C1944,1,0)</f>
        <v>1</v>
      </c>
    </row>
    <row r="1945" customFormat="false" ht="13.8" hidden="false" customHeight="false" outlineLevel="0" collapsed="false">
      <c r="A1945" s="0" t="s">
        <v>2024</v>
      </c>
      <c r="B1945" s="1" t="s">
        <v>2001</v>
      </c>
      <c r="C1945" s="1" t="n">
        <v>348</v>
      </c>
      <c r="D1945" s="1" t="n">
        <v>356</v>
      </c>
      <c r="E1945" s="1" t="n">
        <v>344</v>
      </c>
      <c r="F1945" s="1" t="n">
        <v>354</v>
      </c>
      <c r="G1945" s="1" t="n">
        <v>47524800</v>
      </c>
      <c r="H1945" s="0" t="n">
        <f aca="false">(D1945+E1945)/2</f>
        <v>350</v>
      </c>
      <c r="I1945" s="0" t="n">
        <f aca="false">H1945*G1945/1000000</f>
        <v>16633.68</v>
      </c>
      <c r="P1945" s="0" t="n">
        <f aca="false">IF(F1945&gt;C1945,1,0)</f>
        <v>1</v>
      </c>
    </row>
    <row r="1946" customFormat="false" ht="13.8" hidden="false" customHeight="false" outlineLevel="0" collapsed="false">
      <c r="A1946" s="0" t="s">
        <v>2025</v>
      </c>
      <c r="B1946" s="1" t="s">
        <v>2001</v>
      </c>
      <c r="C1946" s="1" t="n">
        <v>352</v>
      </c>
      <c r="D1946" s="1" t="n">
        <v>352</v>
      </c>
      <c r="E1946" s="1" t="n">
        <v>342</v>
      </c>
      <c r="F1946" s="1" t="n">
        <v>344</v>
      </c>
      <c r="G1946" s="1" t="n">
        <v>54287200</v>
      </c>
      <c r="H1946" s="0" t="n">
        <f aca="false">(D1946+E1946)/2</f>
        <v>347</v>
      </c>
      <c r="I1946" s="0" t="n">
        <f aca="false">H1946*G1946/1000000</f>
        <v>18837.6584</v>
      </c>
      <c r="P1946" s="0" t="n">
        <f aca="false">IF(F1946&gt;C1946,1,0)</f>
        <v>0</v>
      </c>
    </row>
    <row r="1947" customFormat="false" ht="13.8" hidden="false" customHeight="false" outlineLevel="0" collapsed="false">
      <c r="A1947" s="0" t="s">
        <v>2026</v>
      </c>
      <c r="B1947" s="1" t="s">
        <v>2001</v>
      </c>
      <c r="C1947" s="1" t="n">
        <v>356</v>
      </c>
      <c r="D1947" s="1" t="n">
        <v>364</v>
      </c>
      <c r="E1947" s="1" t="n">
        <v>348</v>
      </c>
      <c r="F1947" s="1" t="n">
        <v>354</v>
      </c>
      <c r="G1947" s="1" t="n">
        <v>49430800</v>
      </c>
      <c r="H1947" s="0" t="n">
        <f aca="false">(D1947+E1947)/2</f>
        <v>356</v>
      </c>
      <c r="I1947" s="0" t="n">
        <f aca="false">H1947*G1947/1000000</f>
        <v>17597.3648</v>
      </c>
      <c r="P1947" s="0" t="n">
        <f aca="false">IF(F1947&gt;C1947,1,0)</f>
        <v>0</v>
      </c>
    </row>
    <row r="1948" customFormat="false" ht="13.8" hidden="false" customHeight="false" outlineLevel="0" collapsed="false">
      <c r="A1948" s="0" t="s">
        <v>2027</v>
      </c>
      <c r="B1948" s="1" t="s">
        <v>2001</v>
      </c>
      <c r="C1948" s="1" t="n">
        <v>356</v>
      </c>
      <c r="D1948" s="1" t="n">
        <v>366</v>
      </c>
      <c r="E1948" s="1" t="n">
        <v>352</v>
      </c>
      <c r="F1948" s="1" t="n">
        <v>356</v>
      </c>
      <c r="G1948" s="1" t="n">
        <v>97992600</v>
      </c>
      <c r="H1948" s="0" t="n">
        <f aca="false">(D1948+E1948)/2</f>
        <v>359</v>
      </c>
      <c r="I1948" s="0" t="n">
        <f aca="false">H1948*G1948/1000000</f>
        <v>35179.3434</v>
      </c>
      <c r="P1948" s="0" t="n">
        <f aca="false">IF(F1948&gt;C1948,1,0)</f>
        <v>0</v>
      </c>
    </row>
    <row r="1949" customFormat="false" ht="13.8" hidden="false" customHeight="false" outlineLevel="0" collapsed="false">
      <c r="A1949" s="0" t="s">
        <v>2028</v>
      </c>
      <c r="B1949" s="1" t="s">
        <v>2001</v>
      </c>
      <c r="C1949" s="1" t="n">
        <v>350</v>
      </c>
      <c r="D1949" s="1" t="n">
        <v>358</v>
      </c>
      <c r="E1949" s="1" t="n">
        <v>348</v>
      </c>
      <c r="F1949" s="1" t="n">
        <v>350</v>
      </c>
      <c r="G1949" s="1" t="n">
        <v>29153500</v>
      </c>
      <c r="H1949" s="0" t="n">
        <f aca="false">(D1949+E1949)/2</f>
        <v>353</v>
      </c>
      <c r="I1949" s="0" t="n">
        <f aca="false">H1949*G1949/1000000</f>
        <v>10291.1855</v>
      </c>
      <c r="P1949" s="0" t="n">
        <f aca="false">IF(F1949&gt;C1949,1,0)</f>
        <v>0</v>
      </c>
    </row>
    <row r="1950" customFormat="false" ht="13.8" hidden="false" customHeight="false" outlineLevel="0" collapsed="false">
      <c r="A1950" s="0" t="s">
        <v>2029</v>
      </c>
      <c r="B1950" s="1" t="s">
        <v>2001</v>
      </c>
      <c r="C1950" s="1" t="n">
        <v>354</v>
      </c>
      <c r="D1950" s="1" t="n">
        <v>356</v>
      </c>
      <c r="E1950" s="1" t="n">
        <v>344</v>
      </c>
      <c r="F1950" s="1" t="n">
        <v>352</v>
      </c>
      <c r="G1950" s="1" t="n">
        <v>61252700</v>
      </c>
      <c r="H1950" s="0" t="n">
        <f aca="false">(D1950+E1950)/2</f>
        <v>350</v>
      </c>
      <c r="I1950" s="0" t="n">
        <f aca="false">H1950*G1950/1000000</f>
        <v>21438.445</v>
      </c>
      <c r="P1950" s="0" t="n">
        <f aca="false">IF(F1950&gt;C1950,1,0)</f>
        <v>0</v>
      </c>
    </row>
    <row r="1951" customFormat="false" ht="13.8" hidden="false" customHeight="false" outlineLevel="0" collapsed="false">
      <c r="A1951" s="0" t="s">
        <v>2030</v>
      </c>
      <c r="B1951" s="1" t="s">
        <v>2001</v>
      </c>
      <c r="C1951" s="1" t="n">
        <v>364</v>
      </c>
      <c r="D1951" s="1" t="n">
        <v>364</v>
      </c>
      <c r="E1951" s="1" t="n">
        <v>354</v>
      </c>
      <c r="F1951" s="1" t="n">
        <v>358</v>
      </c>
      <c r="G1951" s="1" t="n">
        <v>51141500</v>
      </c>
      <c r="H1951" s="0" t="n">
        <f aca="false">(D1951+E1951)/2</f>
        <v>359</v>
      </c>
      <c r="I1951" s="0" t="n">
        <f aca="false">H1951*G1951/1000000</f>
        <v>18359.7985</v>
      </c>
      <c r="P1951" s="0" t="n">
        <f aca="false">IF(F1951&gt;C1951,1,0)</f>
        <v>0</v>
      </c>
    </row>
    <row r="1952" customFormat="false" ht="13.8" hidden="false" customHeight="false" outlineLevel="0" collapsed="false">
      <c r="A1952" s="0" t="s">
        <v>2031</v>
      </c>
      <c r="B1952" s="1" t="s">
        <v>2032</v>
      </c>
      <c r="C1952" s="1" t="n">
        <v>408</v>
      </c>
      <c r="D1952" s="1" t="n">
        <v>410</v>
      </c>
      <c r="E1952" s="1" t="n">
        <v>404</v>
      </c>
      <c r="F1952" s="1" t="n">
        <v>408</v>
      </c>
      <c r="G1952" s="1" t="n">
        <v>11253400</v>
      </c>
      <c r="H1952" s="0" t="n">
        <f aca="false">(D1952+E1952)/2</f>
        <v>407</v>
      </c>
      <c r="I1952" s="0" t="n">
        <f aca="false">H1952*G1952/1000000</f>
        <v>4580.1338</v>
      </c>
      <c r="J1952" s="0" t="n">
        <f aca="false">SUM(I1952:I1981)</f>
        <v>269619.446</v>
      </c>
      <c r="K1952" s="0" t="n">
        <f aca="false">AVERAGE(I1952:I1981)</f>
        <v>8987.31486666666</v>
      </c>
      <c r="L1952" s="0" t="n">
        <f aca="false">AVERAGE(G1952:G1981)</f>
        <v>22954963.3333333</v>
      </c>
      <c r="M1952" s="0" t="n">
        <f aca="false">_xlfn.STDEV.S(G1952:G1981)/L1952</f>
        <v>0.708791541131321</v>
      </c>
      <c r="N1952" s="0" t="n">
        <f aca="false">MIN(I1952:I1981)</f>
        <v>3045.9553</v>
      </c>
      <c r="O1952" s="0" t="n">
        <f aca="false">MAX(I1952:I1981)</f>
        <v>31039.7868</v>
      </c>
      <c r="P1952" s="0" t="n">
        <f aca="false">IF(F1952&gt;C1952,1,0)</f>
        <v>0</v>
      </c>
      <c r="Q1952" s="0" t="n">
        <f aca="false">SUM(P1952:P1981)</f>
        <v>12</v>
      </c>
    </row>
    <row r="1953" customFormat="false" ht="13.8" hidden="false" customHeight="false" outlineLevel="0" collapsed="false">
      <c r="A1953" s="0" t="s">
        <v>2033</v>
      </c>
      <c r="B1953" s="1" t="s">
        <v>2032</v>
      </c>
      <c r="C1953" s="1" t="n">
        <v>414</v>
      </c>
      <c r="D1953" s="1" t="n">
        <v>420</v>
      </c>
      <c r="E1953" s="1" t="n">
        <v>404</v>
      </c>
      <c r="F1953" s="1" t="n">
        <v>406</v>
      </c>
      <c r="G1953" s="1" t="n">
        <v>22618700</v>
      </c>
      <c r="H1953" s="0" t="n">
        <f aca="false">(D1953+E1953)/2</f>
        <v>412</v>
      </c>
      <c r="I1953" s="0" t="n">
        <f aca="false">H1953*G1953/1000000</f>
        <v>9318.9044</v>
      </c>
      <c r="P1953" s="0" t="n">
        <f aca="false">IF(F1953&gt;C1953,1,0)</f>
        <v>0</v>
      </c>
    </row>
    <row r="1954" customFormat="false" ht="13.8" hidden="false" customHeight="false" outlineLevel="0" collapsed="false">
      <c r="A1954" s="0" t="s">
        <v>2034</v>
      </c>
      <c r="B1954" s="1" t="s">
        <v>2032</v>
      </c>
      <c r="C1954" s="1" t="n">
        <v>418</v>
      </c>
      <c r="D1954" s="1" t="n">
        <v>422</v>
      </c>
      <c r="E1954" s="1" t="n">
        <v>414</v>
      </c>
      <c r="F1954" s="1" t="n">
        <v>414</v>
      </c>
      <c r="G1954" s="1" t="n">
        <v>21198700</v>
      </c>
      <c r="H1954" s="0" t="n">
        <f aca="false">(D1954+E1954)/2</f>
        <v>418</v>
      </c>
      <c r="I1954" s="0" t="n">
        <f aca="false">H1954*G1954/1000000</f>
        <v>8861.0566</v>
      </c>
      <c r="P1954" s="0" t="n">
        <f aca="false">IF(F1954&gt;C1954,1,0)</f>
        <v>0</v>
      </c>
    </row>
    <row r="1955" customFormat="false" ht="13.8" hidden="false" customHeight="false" outlineLevel="0" collapsed="false">
      <c r="A1955" s="0" t="s">
        <v>2035</v>
      </c>
      <c r="B1955" s="1" t="s">
        <v>2032</v>
      </c>
      <c r="C1955" s="1" t="n">
        <v>408</v>
      </c>
      <c r="D1955" s="1" t="n">
        <v>422</v>
      </c>
      <c r="E1955" s="1" t="n">
        <v>406</v>
      </c>
      <c r="F1955" s="1" t="n">
        <v>418</v>
      </c>
      <c r="G1955" s="1" t="n">
        <v>31229100</v>
      </c>
      <c r="H1955" s="0" t="n">
        <f aca="false">(D1955+E1955)/2</f>
        <v>414</v>
      </c>
      <c r="I1955" s="0" t="n">
        <f aca="false">H1955*G1955/1000000</f>
        <v>12928.8474</v>
      </c>
      <c r="P1955" s="0" t="n">
        <f aca="false">IF(F1955&gt;C1955,1,0)</f>
        <v>1</v>
      </c>
    </row>
    <row r="1956" customFormat="false" ht="13.8" hidden="false" customHeight="false" outlineLevel="0" collapsed="false">
      <c r="A1956" s="0" t="s">
        <v>2036</v>
      </c>
      <c r="B1956" s="1" t="s">
        <v>2032</v>
      </c>
      <c r="C1956" s="1" t="n">
        <v>408</v>
      </c>
      <c r="D1956" s="1" t="n">
        <v>410</v>
      </c>
      <c r="E1956" s="1" t="n">
        <v>402</v>
      </c>
      <c r="F1956" s="1" t="n">
        <v>406</v>
      </c>
      <c r="G1956" s="1" t="n">
        <v>11917700</v>
      </c>
      <c r="H1956" s="0" t="n">
        <f aca="false">(D1956+E1956)/2</f>
        <v>406</v>
      </c>
      <c r="I1956" s="0" t="n">
        <f aca="false">H1956*G1956/1000000</f>
        <v>4838.5862</v>
      </c>
      <c r="P1956" s="0" t="n">
        <f aca="false">IF(F1956&gt;C1956,1,0)</f>
        <v>0</v>
      </c>
    </row>
    <row r="1957" customFormat="false" ht="13.8" hidden="false" customHeight="false" outlineLevel="0" collapsed="false">
      <c r="A1957" s="0" t="s">
        <v>2037</v>
      </c>
      <c r="B1957" s="1" t="s">
        <v>2032</v>
      </c>
      <c r="C1957" s="1" t="n">
        <v>416</v>
      </c>
      <c r="D1957" s="1" t="n">
        <v>416</v>
      </c>
      <c r="E1957" s="1" t="n">
        <v>408</v>
      </c>
      <c r="F1957" s="1" t="n">
        <v>408</v>
      </c>
      <c r="G1957" s="1" t="n">
        <v>9202000</v>
      </c>
      <c r="H1957" s="0" t="n">
        <f aca="false">(D1957+E1957)/2</f>
        <v>412</v>
      </c>
      <c r="I1957" s="0" t="n">
        <f aca="false">H1957*G1957/1000000</f>
        <v>3791.224</v>
      </c>
      <c r="P1957" s="0" t="n">
        <f aca="false">IF(F1957&gt;C1957,1,0)</f>
        <v>0</v>
      </c>
    </row>
    <row r="1958" customFormat="false" ht="13.8" hidden="false" customHeight="false" outlineLevel="0" collapsed="false">
      <c r="A1958" s="0" t="s">
        <v>2038</v>
      </c>
      <c r="B1958" s="1" t="s">
        <v>2032</v>
      </c>
      <c r="C1958" s="1" t="n">
        <v>414</v>
      </c>
      <c r="D1958" s="1" t="n">
        <v>416</v>
      </c>
      <c r="E1958" s="1" t="n">
        <v>404</v>
      </c>
      <c r="F1958" s="1" t="n">
        <v>416</v>
      </c>
      <c r="G1958" s="1" t="n">
        <v>27018800</v>
      </c>
      <c r="H1958" s="0" t="n">
        <f aca="false">(D1958+E1958)/2</f>
        <v>410</v>
      </c>
      <c r="I1958" s="0" t="n">
        <f aca="false">H1958*G1958/1000000</f>
        <v>11077.708</v>
      </c>
      <c r="P1958" s="0" t="n">
        <f aca="false">IF(F1958&gt;C1958,1,0)</f>
        <v>1</v>
      </c>
    </row>
    <row r="1959" customFormat="false" ht="13.8" hidden="false" customHeight="false" outlineLevel="0" collapsed="false">
      <c r="A1959" s="0" t="s">
        <v>2039</v>
      </c>
      <c r="B1959" s="1" t="s">
        <v>2032</v>
      </c>
      <c r="C1959" s="1" t="n">
        <v>414</v>
      </c>
      <c r="D1959" s="1" t="n">
        <v>418</v>
      </c>
      <c r="E1959" s="1" t="n">
        <v>406</v>
      </c>
      <c r="F1959" s="1" t="n">
        <v>416</v>
      </c>
      <c r="G1959" s="1" t="n">
        <v>23031900</v>
      </c>
      <c r="H1959" s="0" t="n">
        <f aca="false">(D1959+E1959)/2</f>
        <v>412</v>
      </c>
      <c r="I1959" s="0" t="n">
        <f aca="false">H1959*G1959/1000000</f>
        <v>9489.1428</v>
      </c>
      <c r="P1959" s="0" t="n">
        <f aca="false">IF(F1959&gt;C1959,1,0)</f>
        <v>1</v>
      </c>
    </row>
    <row r="1960" customFormat="false" ht="13.8" hidden="false" customHeight="false" outlineLevel="0" collapsed="false">
      <c r="A1960" s="0" t="s">
        <v>2040</v>
      </c>
      <c r="B1960" s="1" t="s">
        <v>2032</v>
      </c>
      <c r="C1960" s="1" t="n">
        <v>400</v>
      </c>
      <c r="D1960" s="1" t="n">
        <v>414</v>
      </c>
      <c r="E1960" s="1" t="n">
        <v>398</v>
      </c>
      <c r="F1960" s="1" t="n">
        <v>410</v>
      </c>
      <c r="G1960" s="1" t="n">
        <v>42435800</v>
      </c>
      <c r="H1960" s="0" t="n">
        <f aca="false">(D1960+E1960)/2</f>
        <v>406</v>
      </c>
      <c r="I1960" s="0" t="n">
        <f aca="false">H1960*G1960/1000000</f>
        <v>17228.9348</v>
      </c>
      <c r="P1960" s="0" t="n">
        <f aca="false">IF(F1960&gt;C1960,1,0)</f>
        <v>1</v>
      </c>
    </row>
    <row r="1961" customFormat="false" ht="13.8" hidden="false" customHeight="false" outlineLevel="0" collapsed="false">
      <c r="A1961" s="0" t="s">
        <v>2041</v>
      </c>
      <c r="B1961" s="1" t="s">
        <v>2032</v>
      </c>
      <c r="C1961" s="1" t="n">
        <v>400</v>
      </c>
      <c r="D1961" s="1" t="n">
        <v>406</v>
      </c>
      <c r="E1961" s="1" t="n">
        <v>396</v>
      </c>
      <c r="F1961" s="1" t="n">
        <v>400</v>
      </c>
      <c r="G1961" s="1" t="n">
        <v>21749700</v>
      </c>
      <c r="H1961" s="0" t="n">
        <f aca="false">(D1961+E1961)/2</f>
        <v>401</v>
      </c>
      <c r="I1961" s="0" t="n">
        <f aca="false">H1961*G1961/1000000</f>
        <v>8721.6297</v>
      </c>
      <c r="P1961" s="0" t="n">
        <f aca="false">IF(F1961&gt;C1961,1,0)</f>
        <v>0</v>
      </c>
    </row>
    <row r="1962" customFormat="false" ht="13.8" hidden="false" customHeight="false" outlineLevel="0" collapsed="false">
      <c r="A1962" s="0" t="s">
        <v>2042</v>
      </c>
      <c r="B1962" s="1" t="s">
        <v>2032</v>
      </c>
      <c r="C1962" s="1" t="n">
        <v>394</v>
      </c>
      <c r="D1962" s="1" t="n">
        <v>404</v>
      </c>
      <c r="E1962" s="1" t="n">
        <v>388</v>
      </c>
      <c r="F1962" s="1" t="n">
        <v>394</v>
      </c>
      <c r="G1962" s="1" t="n">
        <v>78383300</v>
      </c>
      <c r="H1962" s="0" t="n">
        <f aca="false">(D1962+E1962)/2</f>
        <v>396</v>
      </c>
      <c r="I1962" s="0" t="n">
        <f aca="false">H1962*G1962/1000000</f>
        <v>31039.7868</v>
      </c>
      <c r="P1962" s="0" t="n">
        <f aca="false">IF(F1962&gt;C1962,1,0)</f>
        <v>0</v>
      </c>
    </row>
    <row r="1963" customFormat="false" ht="13.8" hidden="false" customHeight="false" outlineLevel="0" collapsed="false">
      <c r="A1963" s="0" t="s">
        <v>2043</v>
      </c>
      <c r="B1963" s="1" t="s">
        <v>2032</v>
      </c>
      <c r="C1963" s="1" t="n">
        <v>376</v>
      </c>
      <c r="D1963" s="1" t="n">
        <v>394</v>
      </c>
      <c r="E1963" s="1" t="n">
        <v>376</v>
      </c>
      <c r="F1963" s="1" t="n">
        <v>390</v>
      </c>
      <c r="G1963" s="1" t="n">
        <v>62838000</v>
      </c>
      <c r="H1963" s="0" t="n">
        <f aca="false">(D1963+E1963)/2</f>
        <v>385</v>
      </c>
      <c r="I1963" s="0" t="n">
        <f aca="false">H1963*G1963/1000000</f>
        <v>24192.63</v>
      </c>
      <c r="P1963" s="0" t="n">
        <f aca="false">IF(F1963&gt;C1963,1,0)</f>
        <v>1</v>
      </c>
    </row>
    <row r="1964" customFormat="false" ht="13.8" hidden="false" customHeight="false" outlineLevel="0" collapsed="false">
      <c r="A1964" s="0" t="s">
        <v>2044</v>
      </c>
      <c r="B1964" s="1" t="s">
        <v>2032</v>
      </c>
      <c r="C1964" s="1" t="n">
        <v>378</v>
      </c>
      <c r="D1964" s="1" t="n">
        <v>384</v>
      </c>
      <c r="E1964" s="1" t="n">
        <v>372</v>
      </c>
      <c r="F1964" s="1" t="n">
        <v>376</v>
      </c>
      <c r="G1964" s="1" t="n">
        <v>22518800</v>
      </c>
      <c r="H1964" s="0" t="n">
        <f aca="false">(D1964+E1964)/2</f>
        <v>378</v>
      </c>
      <c r="I1964" s="0" t="n">
        <f aca="false">H1964*G1964/1000000</f>
        <v>8512.1064</v>
      </c>
      <c r="P1964" s="0" t="n">
        <f aca="false">IF(F1964&gt;C1964,1,0)</f>
        <v>0</v>
      </c>
    </row>
    <row r="1965" customFormat="false" ht="13.8" hidden="false" customHeight="false" outlineLevel="0" collapsed="false">
      <c r="A1965" s="0" t="s">
        <v>2045</v>
      </c>
      <c r="B1965" s="1" t="s">
        <v>2032</v>
      </c>
      <c r="C1965" s="1" t="n">
        <v>372</v>
      </c>
      <c r="D1965" s="1" t="n">
        <v>380</v>
      </c>
      <c r="E1965" s="1" t="n">
        <v>372</v>
      </c>
      <c r="F1965" s="1" t="n">
        <v>376</v>
      </c>
      <c r="G1965" s="1" t="n">
        <v>16175300</v>
      </c>
      <c r="H1965" s="0" t="n">
        <f aca="false">(D1965+E1965)/2</f>
        <v>376</v>
      </c>
      <c r="I1965" s="0" t="n">
        <f aca="false">H1965*G1965/1000000</f>
        <v>6081.9128</v>
      </c>
      <c r="P1965" s="0" t="n">
        <f aca="false">IF(F1965&gt;C1965,1,0)</f>
        <v>1</v>
      </c>
    </row>
    <row r="1966" customFormat="false" ht="13.8" hidden="false" customHeight="false" outlineLevel="0" collapsed="false">
      <c r="A1966" s="0" t="s">
        <v>2046</v>
      </c>
      <c r="B1966" s="1" t="s">
        <v>2032</v>
      </c>
      <c r="C1966" s="1" t="n">
        <v>374</v>
      </c>
      <c r="D1966" s="1" t="n">
        <v>380</v>
      </c>
      <c r="E1966" s="1" t="n">
        <v>372</v>
      </c>
      <c r="F1966" s="1" t="n">
        <v>372</v>
      </c>
      <c r="G1966" s="1" t="n">
        <v>10282400</v>
      </c>
      <c r="H1966" s="0" t="n">
        <f aca="false">(D1966+E1966)/2</f>
        <v>376</v>
      </c>
      <c r="I1966" s="0" t="n">
        <f aca="false">H1966*G1966/1000000</f>
        <v>3866.1824</v>
      </c>
      <c r="P1966" s="0" t="n">
        <f aca="false">IF(F1966&gt;C1966,1,0)</f>
        <v>0</v>
      </c>
    </row>
    <row r="1967" customFormat="false" ht="13.8" hidden="false" customHeight="false" outlineLevel="0" collapsed="false">
      <c r="A1967" s="0" t="s">
        <v>2047</v>
      </c>
      <c r="B1967" s="1" t="s">
        <v>2032</v>
      </c>
      <c r="C1967" s="1" t="n">
        <v>370</v>
      </c>
      <c r="D1967" s="1" t="n">
        <v>380</v>
      </c>
      <c r="E1967" s="1" t="n">
        <v>366</v>
      </c>
      <c r="F1967" s="1" t="n">
        <v>374</v>
      </c>
      <c r="G1967" s="1" t="n">
        <v>8166100</v>
      </c>
      <c r="H1967" s="0" t="n">
        <f aca="false">(D1967+E1967)/2</f>
        <v>373</v>
      </c>
      <c r="I1967" s="0" t="n">
        <f aca="false">H1967*G1967/1000000</f>
        <v>3045.9553</v>
      </c>
      <c r="P1967" s="0" t="n">
        <f aca="false">IF(F1967&gt;C1967,1,0)</f>
        <v>1</v>
      </c>
    </row>
    <row r="1968" customFormat="false" ht="13.8" hidden="false" customHeight="false" outlineLevel="0" collapsed="false">
      <c r="A1968" s="0" t="s">
        <v>2048</v>
      </c>
      <c r="B1968" s="1" t="s">
        <v>2032</v>
      </c>
      <c r="C1968" s="1" t="n">
        <v>376</v>
      </c>
      <c r="D1968" s="1" t="n">
        <v>382</v>
      </c>
      <c r="E1968" s="1" t="n">
        <v>370</v>
      </c>
      <c r="F1968" s="1" t="n">
        <v>380</v>
      </c>
      <c r="G1968" s="1" t="n">
        <v>12920300</v>
      </c>
      <c r="H1968" s="0" t="n">
        <f aca="false">(D1968+E1968)/2</f>
        <v>376</v>
      </c>
      <c r="I1968" s="0" t="n">
        <f aca="false">H1968*G1968/1000000</f>
        <v>4858.0328</v>
      </c>
      <c r="P1968" s="0" t="n">
        <f aca="false">IF(F1968&gt;C1968,1,0)</f>
        <v>1</v>
      </c>
    </row>
    <row r="1969" customFormat="false" ht="13.8" hidden="false" customHeight="false" outlineLevel="0" collapsed="false">
      <c r="A1969" s="0" t="s">
        <v>2049</v>
      </c>
      <c r="B1969" s="1" t="s">
        <v>2032</v>
      </c>
      <c r="C1969" s="1" t="n">
        <v>384</v>
      </c>
      <c r="D1969" s="1" t="n">
        <v>388</v>
      </c>
      <c r="E1969" s="1" t="n">
        <v>376</v>
      </c>
      <c r="F1969" s="1" t="n">
        <v>376</v>
      </c>
      <c r="G1969" s="1" t="n">
        <v>23424000</v>
      </c>
      <c r="H1969" s="0" t="n">
        <f aca="false">(D1969+E1969)/2</f>
        <v>382</v>
      </c>
      <c r="I1969" s="0" t="n">
        <f aca="false">H1969*G1969/1000000</f>
        <v>8947.968</v>
      </c>
      <c r="P1969" s="0" t="n">
        <f aca="false">IF(F1969&gt;C1969,1,0)</f>
        <v>0</v>
      </c>
    </row>
    <row r="1970" customFormat="false" ht="13.8" hidden="false" customHeight="false" outlineLevel="0" collapsed="false">
      <c r="A1970" s="0" t="s">
        <v>2050</v>
      </c>
      <c r="B1970" s="1" t="s">
        <v>2032</v>
      </c>
      <c r="C1970" s="1" t="n">
        <v>370</v>
      </c>
      <c r="D1970" s="1" t="n">
        <v>386</v>
      </c>
      <c r="E1970" s="1" t="n">
        <v>366</v>
      </c>
      <c r="F1970" s="1" t="n">
        <v>382</v>
      </c>
      <c r="G1970" s="1" t="n">
        <v>43477900</v>
      </c>
      <c r="H1970" s="0" t="n">
        <f aca="false">(D1970+E1970)/2</f>
        <v>376</v>
      </c>
      <c r="I1970" s="0" t="n">
        <f aca="false">H1970*G1970/1000000</f>
        <v>16347.6904</v>
      </c>
      <c r="P1970" s="0" t="n">
        <f aca="false">IF(F1970&gt;C1970,1,0)</f>
        <v>1</v>
      </c>
    </row>
    <row r="1971" customFormat="false" ht="13.8" hidden="false" customHeight="false" outlineLevel="0" collapsed="false">
      <c r="A1971" s="0" t="s">
        <v>2051</v>
      </c>
      <c r="B1971" s="1" t="s">
        <v>2032</v>
      </c>
      <c r="C1971" s="1" t="n">
        <v>372</v>
      </c>
      <c r="D1971" s="1" t="n">
        <v>372</v>
      </c>
      <c r="E1971" s="1" t="n">
        <v>364</v>
      </c>
      <c r="F1971" s="1" t="n">
        <v>366</v>
      </c>
      <c r="G1971" s="1" t="n">
        <v>10896300</v>
      </c>
      <c r="H1971" s="0" t="n">
        <f aca="false">(D1971+E1971)/2</f>
        <v>368</v>
      </c>
      <c r="I1971" s="0" t="n">
        <f aca="false">H1971*G1971/1000000</f>
        <v>4009.8384</v>
      </c>
      <c r="P1971" s="0" t="n">
        <f aca="false">IF(F1971&gt;C1971,1,0)</f>
        <v>0</v>
      </c>
    </row>
    <row r="1972" customFormat="false" ht="13.8" hidden="false" customHeight="false" outlineLevel="0" collapsed="false">
      <c r="A1972" s="0" t="s">
        <v>2052</v>
      </c>
      <c r="B1972" s="1" t="s">
        <v>2032</v>
      </c>
      <c r="C1972" s="1" t="n">
        <v>374</v>
      </c>
      <c r="D1972" s="1" t="n">
        <v>378</v>
      </c>
      <c r="E1972" s="1" t="n">
        <v>370</v>
      </c>
      <c r="F1972" s="1" t="n">
        <v>372</v>
      </c>
      <c r="G1972" s="1" t="n">
        <v>10334600</v>
      </c>
      <c r="H1972" s="0" t="n">
        <f aca="false">(D1972+E1972)/2</f>
        <v>374</v>
      </c>
      <c r="I1972" s="0" t="n">
        <f aca="false">H1972*G1972/1000000</f>
        <v>3865.1404</v>
      </c>
      <c r="P1972" s="0" t="n">
        <f aca="false">IF(F1972&gt;C1972,1,0)</f>
        <v>0</v>
      </c>
    </row>
    <row r="1973" customFormat="false" ht="13.8" hidden="false" customHeight="false" outlineLevel="0" collapsed="false">
      <c r="A1973" s="0" t="s">
        <v>2053</v>
      </c>
      <c r="B1973" s="1" t="s">
        <v>2032</v>
      </c>
      <c r="C1973" s="1" t="n">
        <v>374</v>
      </c>
      <c r="D1973" s="1" t="n">
        <v>382</v>
      </c>
      <c r="E1973" s="1" t="n">
        <v>372</v>
      </c>
      <c r="F1973" s="1" t="n">
        <v>374</v>
      </c>
      <c r="G1973" s="1" t="n">
        <v>14599100</v>
      </c>
      <c r="H1973" s="0" t="n">
        <f aca="false">(D1973+E1973)/2</f>
        <v>377</v>
      </c>
      <c r="I1973" s="0" t="n">
        <f aca="false">H1973*G1973/1000000</f>
        <v>5503.8607</v>
      </c>
      <c r="P1973" s="0" t="n">
        <f aca="false">IF(F1973&gt;C1973,1,0)</f>
        <v>0</v>
      </c>
    </row>
    <row r="1974" customFormat="false" ht="13.8" hidden="false" customHeight="false" outlineLevel="0" collapsed="false">
      <c r="A1974" s="0" t="s">
        <v>2054</v>
      </c>
      <c r="B1974" s="1" t="s">
        <v>2032</v>
      </c>
      <c r="C1974" s="1" t="n">
        <v>378</v>
      </c>
      <c r="D1974" s="1" t="n">
        <v>382</v>
      </c>
      <c r="E1974" s="1" t="n">
        <v>372</v>
      </c>
      <c r="F1974" s="1" t="n">
        <v>374</v>
      </c>
      <c r="G1974" s="1" t="n">
        <v>25047800</v>
      </c>
      <c r="H1974" s="0" t="n">
        <f aca="false">(D1974+E1974)/2</f>
        <v>377</v>
      </c>
      <c r="I1974" s="0" t="n">
        <f aca="false">H1974*G1974/1000000</f>
        <v>9443.0206</v>
      </c>
      <c r="P1974" s="0" t="n">
        <f aca="false">IF(F1974&gt;C1974,1,0)</f>
        <v>0</v>
      </c>
    </row>
    <row r="1975" customFormat="false" ht="13.8" hidden="false" customHeight="false" outlineLevel="0" collapsed="false">
      <c r="A1975" s="0" t="s">
        <v>2055</v>
      </c>
      <c r="B1975" s="1" t="s">
        <v>2032</v>
      </c>
      <c r="C1975" s="1" t="n">
        <v>384</v>
      </c>
      <c r="D1975" s="1" t="n">
        <v>384</v>
      </c>
      <c r="E1975" s="1" t="n">
        <v>376</v>
      </c>
      <c r="F1975" s="1" t="n">
        <v>376</v>
      </c>
      <c r="G1975" s="1" t="n">
        <v>19780300</v>
      </c>
      <c r="H1975" s="0" t="n">
        <f aca="false">(D1975+E1975)/2</f>
        <v>380</v>
      </c>
      <c r="I1975" s="0" t="n">
        <f aca="false">H1975*G1975/1000000</f>
        <v>7516.514</v>
      </c>
      <c r="P1975" s="0" t="n">
        <f aca="false">IF(F1975&gt;C1975,1,0)</f>
        <v>0</v>
      </c>
    </row>
    <row r="1976" customFormat="false" ht="13.8" hidden="false" customHeight="false" outlineLevel="0" collapsed="false">
      <c r="A1976" s="0" t="s">
        <v>2056</v>
      </c>
      <c r="B1976" s="1" t="s">
        <v>2032</v>
      </c>
      <c r="C1976" s="1" t="n">
        <v>380</v>
      </c>
      <c r="D1976" s="1" t="n">
        <v>382</v>
      </c>
      <c r="E1976" s="1" t="n">
        <v>364</v>
      </c>
      <c r="F1976" s="1" t="n">
        <v>376</v>
      </c>
      <c r="G1976" s="1" t="n">
        <v>10966600</v>
      </c>
      <c r="H1976" s="0" t="n">
        <f aca="false">(D1976+E1976)/2</f>
        <v>373</v>
      </c>
      <c r="I1976" s="0" t="n">
        <f aca="false">H1976*G1976/1000000</f>
        <v>4090.5418</v>
      </c>
      <c r="P1976" s="0" t="n">
        <f aca="false">IF(F1976&gt;C1976,1,0)</f>
        <v>0</v>
      </c>
    </row>
    <row r="1977" customFormat="false" ht="13.8" hidden="false" customHeight="false" outlineLevel="0" collapsed="false">
      <c r="A1977" s="0" t="s">
        <v>2057</v>
      </c>
      <c r="B1977" s="1" t="s">
        <v>2032</v>
      </c>
      <c r="C1977" s="1" t="n">
        <v>386</v>
      </c>
      <c r="D1977" s="1" t="n">
        <v>388</v>
      </c>
      <c r="E1977" s="1" t="n">
        <v>374</v>
      </c>
      <c r="F1977" s="1" t="n">
        <v>378</v>
      </c>
      <c r="G1977" s="1" t="n">
        <v>12498900</v>
      </c>
      <c r="H1977" s="0" t="n">
        <f aca="false">(D1977+E1977)/2</f>
        <v>381</v>
      </c>
      <c r="I1977" s="0" t="n">
        <f aca="false">H1977*G1977/1000000</f>
        <v>4762.0809</v>
      </c>
      <c r="P1977" s="0" t="n">
        <f aca="false">IF(F1977&gt;C1977,1,0)</f>
        <v>0</v>
      </c>
    </row>
    <row r="1978" customFormat="false" ht="13.8" hidden="false" customHeight="false" outlineLevel="0" collapsed="false">
      <c r="A1978" s="0" t="s">
        <v>2058</v>
      </c>
      <c r="B1978" s="1" t="s">
        <v>2032</v>
      </c>
      <c r="C1978" s="1" t="n">
        <v>382</v>
      </c>
      <c r="D1978" s="1" t="n">
        <v>394</v>
      </c>
      <c r="E1978" s="1" t="n">
        <v>380</v>
      </c>
      <c r="F1978" s="1" t="n">
        <v>384</v>
      </c>
      <c r="G1978" s="1" t="n">
        <v>38065500</v>
      </c>
      <c r="H1978" s="0" t="n">
        <f aca="false">(D1978+E1978)/2</f>
        <v>387</v>
      </c>
      <c r="I1978" s="0" t="n">
        <f aca="false">H1978*G1978/1000000</f>
        <v>14731.3485</v>
      </c>
      <c r="P1978" s="0" t="n">
        <f aca="false">IF(F1978&gt;C1978,1,0)</f>
        <v>1</v>
      </c>
    </row>
    <row r="1979" customFormat="false" ht="13.8" hidden="false" customHeight="false" outlineLevel="0" collapsed="false">
      <c r="A1979" s="0" t="s">
        <v>2059</v>
      </c>
      <c r="B1979" s="1" t="s">
        <v>2032</v>
      </c>
      <c r="C1979" s="1" t="n">
        <v>380</v>
      </c>
      <c r="D1979" s="1" t="n">
        <v>390</v>
      </c>
      <c r="E1979" s="1" t="n">
        <v>376</v>
      </c>
      <c r="F1979" s="1" t="n">
        <v>382</v>
      </c>
      <c r="G1979" s="1" t="n">
        <v>8804900</v>
      </c>
      <c r="H1979" s="0" t="n">
        <f aca="false">(D1979+E1979)/2</f>
        <v>383</v>
      </c>
      <c r="I1979" s="0" t="n">
        <f aca="false">H1979*G1979/1000000</f>
        <v>3372.2767</v>
      </c>
      <c r="P1979" s="0" t="n">
        <f aca="false">IF(F1979&gt;C1979,1,0)</f>
        <v>1</v>
      </c>
    </row>
    <row r="1980" customFormat="false" ht="13.8" hidden="false" customHeight="false" outlineLevel="0" collapsed="false">
      <c r="A1980" s="0" t="s">
        <v>2060</v>
      </c>
      <c r="B1980" s="1" t="s">
        <v>2032</v>
      </c>
      <c r="C1980" s="1" t="n">
        <v>378</v>
      </c>
      <c r="D1980" s="1" t="n">
        <v>388</v>
      </c>
      <c r="E1980" s="1" t="n">
        <v>374</v>
      </c>
      <c r="F1980" s="1" t="n">
        <v>384</v>
      </c>
      <c r="G1980" s="1" t="n">
        <v>14108200</v>
      </c>
      <c r="H1980" s="0" t="n">
        <f aca="false">(D1980+E1980)/2</f>
        <v>381</v>
      </c>
      <c r="I1980" s="0" t="n">
        <f aca="false">H1980*G1980/1000000</f>
        <v>5375.2242</v>
      </c>
      <c r="P1980" s="0" t="n">
        <f aca="false">IF(F1980&gt;C1980,1,0)</f>
        <v>1</v>
      </c>
    </row>
    <row r="1981" customFormat="false" ht="13.8" hidden="false" customHeight="false" outlineLevel="0" collapsed="false">
      <c r="A1981" s="0" t="s">
        <v>2061</v>
      </c>
      <c r="B1981" s="1" t="s">
        <v>2032</v>
      </c>
      <c r="C1981" s="1" t="n">
        <v>394</v>
      </c>
      <c r="D1981" s="1" t="n">
        <v>398</v>
      </c>
      <c r="E1981" s="1" t="n">
        <v>380</v>
      </c>
      <c r="F1981" s="1" t="n">
        <v>382</v>
      </c>
      <c r="G1981" s="1" t="n">
        <v>23704800</v>
      </c>
      <c r="H1981" s="0" t="n">
        <f aca="false">(D1981+E1981)/2</f>
        <v>389</v>
      </c>
      <c r="I1981" s="0" t="n">
        <f aca="false">H1981*G1981/1000000</f>
        <v>9221.1672</v>
      </c>
      <c r="P1981" s="0" t="n">
        <f aca="false">IF(F1981&gt;C1981,1,0)</f>
        <v>0</v>
      </c>
    </row>
    <row r="1982" customFormat="false" ht="13.8" hidden="false" customHeight="false" outlineLevel="0" collapsed="false">
      <c r="A1982" s="0" t="s">
        <v>2062</v>
      </c>
      <c r="B1982" s="1" t="s">
        <v>2063</v>
      </c>
      <c r="C1982" s="1" t="n">
        <v>450</v>
      </c>
      <c r="D1982" s="1" t="n">
        <v>456</v>
      </c>
      <c r="E1982" s="1" t="n">
        <v>450</v>
      </c>
      <c r="F1982" s="1" t="n">
        <v>456</v>
      </c>
      <c r="G1982" s="1" t="n">
        <v>78800</v>
      </c>
      <c r="H1982" s="0" t="n">
        <f aca="false">(D1982+E1982)/2</f>
        <v>453</v>
      </c>
      <c r="I1982" s="0" t="n">
        <f aca="false">H1982*G1982/1000000</f>
        <v>35.6964</v>
      </c>
      <c r="J1982" s="0" t="n">
        <f aca="false">SUM(I1982:I2011)</f>
        <v>1523.7988</v>
      </c>
      <c r="K1982" s="0" t="n">
        <f aca="false">AVERAGE(I1982:I2011)</f>
        <v>50.7932933333334</v>
      </c>
      <c r="L1982" s="0" t="n">
        <f aca="false">AVERAGE(G1982:G2011)</f>
        <v>125323.333333333</v>
      </c>
      <c r="M1982" s="0" t="n">
        <f aca="false">_xlfn.STDEV.S(G1982:G2011)/L1982</f>
        <v>1.06007088765331</v>
      </c>
      <c r="N1982" s="0" t="n">
        <f aca="false">MIN(I1982:I2011)</f>
        <v>0.078</v>
      </c>
      <c r="O1982" s="0" t="n">
        <f aca="false">MAX(I1982:I2011)</f>
        <v>231.292</v>
      </c>
      <c r="P1982" s="0" t="n">
        <f aca="false">IF(F1982&gt;C1982,1,0)</f>
        <v>1</v>
      </c>
      <c r="Q1982" s="0" t="n">
        <f aca="false">SUM(P1982:P2011)</f>
        <v>25</v>
      </c>
    </row>
    <row r="1983" customFormat="false" ht="13.8" hidden="false" customHeight="false" outlineLevel="0" collapsed="false">
      <c r="A1983" s="0" t="s">
        <v>2064</v>
      </c>
      <c r="B1983" s="1" t="s">
        <v>2063</v>
      </c>
      <c r="C1983" s="1" t="n">
        <v>430</v>
      </c>
      <c r="D1983" s="1" t="n">
        <v>450</v>
      </c>
      <c r="E1983" s="1" t="n">
        <v>412</v>
      </c>
      <c r="F1983" s="1" t="n">
        <v>450</v>
      </c>
      <c r="G1983" s="1" t="n">
        <v>194900</v>
      </c>
      <c r="H1983" s="0" t="n">
        <f aca="false">(D1983+E1983)/2</f>
        <v>431</v>
      </c>
      <c r="I1983" s="0" t="n">
        <f aca="false">H1983*G1983/1000000</f>
        <v>84.0019</v>
      </c>
      <c r="P1983" s="0" t="n">
        <f aca="false">IF(F1983&gt;C1983,1,0)</f>
        <v>1</v>
      </c>
    </row>
    <row r="1984" customFormat="false" ht="13.8" hidden="false" customHeight="false" outlineLevel="0" collapsed="false">
      <c r="A1984" s="0" t="s">
        <v>2065</v>
      </c>
      <c r="B1984" s="1" t="s">
        <v>2063</v>
      </c>
      <c r="C1984" s="1" t="n">
        <v>432</v>
      </c>
      <c r="D1984" s="1" t="n">
        <v>440</v>
      </c>
      <c r="E1984" s="1" t="n">
        <v>400</v>
      </c>
      <c r="F1984" s="1" t="n">
        <v>440</v>
      </c>
      <c r="G1984" s="1" t="n">
        <v>152200</v>
      </c>
      <c r="H1984" s="0" t="n">
        <f aca="false">(D1984+E1984)/2</f>
        <v>420</v>
      </c>
      <c r="I1984" s="0" t="n">
        <f aca="false">H1984*G1984/1000000</f>
        <v>63.924</v>
      </c>
      <c r="P1984" s="0" t="n">
        <f aca="false">IF(F1984&gt;C1984,1,0)</f>
        <v>1</v>
      </c>
    </row>
    <row r="1985" customFormat="false" ht="13.8" hidden="false" customHeight="false" outlineLevel="0" collapsed="false">
      <c r="A1985" s="0" t="s">
        <v>2066</v>
      </c>
      <c r="B1985" s="1" t="s">
        <v>2063</v>
      </c>
      <c r="C1985" s="1" t="n">
        <v>440</v>
      </c>
      <c r="D1985" s="1" t="n">
        <v>448</v>
      </c>
      <c r="E1985" s="1" t="n">
        <v>438</v>
      </c>
      <c r="F1985" s="1" t="n">
        <v>448</v>
      </c>
      <c r="G1985" s="1" t="n">
        <v>31800</v>
      </c>
      <c r="H1985" s="0" t="n">
        <f aca="false">(D1985+E1985)/2</f>
        <v>443</v>
      </c>
      <c r="I1985" s="0" t="n">
        <f aca="false">H1985*G1985/1000000</f>
        <v>14.0874</v>
      </c>
      <c r="P1985" s="0" t="n">
        <f aca="false">IF(F1985&gt;C1985,1,0)</f>
        <v>1</v>
      </c>
    </row>
    <row r="1986" customFormat="false" ht="13.8" hidden="false" customHeight="false" outlineLevel="0" collapsed="false">
      <c r="A1986" s="0" t="s">
        <v>2067</v>
      </c>
      <c r="B1986" s="1" t="s">
        <v>2063</v>
      </c>
      <c r="C1986" s="1" t="n">
        <v>432</v>
      </c>
      <c r="D1986" s="1" t="n">
        <v>454</v>
      </c>
      <c r="E1986" s="1" t="n">
        <v>432</v>
      </c>
      <c r="F1986" s="1" t="n">
        <v>454</v>
      </c>
      <c r="G1986" s="1" t="n">
        <v>67400</v>
      </c>
      <c r="H1986" s="0" t="n">
        <f aca="false">(D1986+E1986)/2</f>
        <v>443</v>
      </c>
      <c r="I1986" s="0" t="n">
        <f aca="false">H1986*G1986/1000000</f>
        <v>29.8582</v>
      </c>
      <c r="P1986" s="0" t="n">
        <f aca="false">IF(F1986&gt;C1986,1,0)</f>
        <v>1</v>
      </c>
    </row>
    <row r="1987" customFormat="false" ht="13.8" hidden="false" customHeight="false" outlineLevel="0" collapsed="false">
      <c r="A1987" s="0" t="s">
        <v>2068</v>
      </c>
      <c r="B1987" s="1" t="s">
        <v>2063</v>
      </c>
      <c r="C1987" s="1" t="n">
        <v>430</v>
      </c>
      <c r="D1987" s="1" t="n">
        <v>448</v>
      </c>
      <c r="E1987" s="1" t="n">
        <v>430</v>
      </c>
      <c r="F1987" s="1" t="n">
        <v>448</v>
      </c>
      <c r="G1987" s="1" t="n">
        <v>29300</v>
      </c>
      <c r="H1987" s="0" t="n">
        <f aca="false">(D1987+E1987)/2</f>
        <v>439</v>
      </c>
      <c r="I1987" s="0" t="n">
        <f aca="false">H1987*G1987/1000000</f>
        <v>12.8627</v>
      </c>
      <c r="P1987" s="0" t="n">
        <f aca="false">IF(F1987&gt;C1987,1,0)</f>
        <v>1</v>
      </c>
    </row>
    <row r="1988" customFormat="false" ht="13.8" hidden="false" customHeight="false" outlineLevel="0" collapsed="false">
      <c r="A1988" s="0" t="s">
        <v>2069</v>
      </c>
      <c r="B1988" s="1" t="s">
        <v>2063</v>
      </c>
      <c r="C1988" s="1" t="n">
        <v>432</v>
      </c>
      <c r="D1988" s="1" t="n">
        <v>440</v>
      </c>
      <c r="E1988" s="1" t="n">
        <v>432</v>
      </c>
      <c r="F1988" s="1" t="n">
        <v>438</v>
      </c>
      <c r="G1988" s="1" t="n">
        <v>70300</v>
      </c>
      <c r="H1988" s="0" t="n">
        <f aca="false">(D1988+E1988)/2</f>
        <v>436</v>
      </c>
      <c r="I1988" s="0" t="n">
        <f aca="false">H1988*G1988/1000000</f>
        <v>30.6508</v>
      </c>
      <c r="P1988" s="0" t="n">
        <f aca="false">IF(F1988&gt;C1988,1,0)</f>
        <v>1</v>
      </c>
    </row>
    <row r="1989" customFormat="false" ht="13.8" hidden="false" customHeight="false" outlineLevel="0" collapsed="false">
      <c r="A1989" s="0" t="s">
        <v>2070</v>
      </c>
      <c r="B1989" s="1" t="s">
        <v>2063</v>
      </c>
      <c r="C1989" s="1" t="n">
        <v>460</v>
      </c>
      <c r="D1989" s="1" t="n">
        <v>460</v>
      </c>
      <c r="E1989" s="1" t="n">
        <v>422</v>
      </c>
      <c r="F1989" s="1" t="n">
        <v>448</v>
      </c>
      <c r="G1989" s="1" t="n">
        <v>40500</v>
      </c>
      <c r="H1989" s="0" t="n">
        <f aca="false">(D1989+E1989)/2</f>
        <v>441</v>
      </c>
      <c r="I1989" s="0" t="n">
        <f aca="false">H1989*G1989/1000000</f>
        <v>17.8605</v>
      </c>
      <c r="P1989" s="0" t="n">
        <f aca="false">IF(F1989&gt;C1989,1,0)</f>
        <v>0</v>
      </c>
    </row>
    <row r="1990" customFormat="false" ht="13.8" hidden="false" customHeight="false" outlineLevel="0" collapsed="false">
      <c r="A1990" s="0" t="s">
        <v>2071</v>
      </c>
      <c r="B1990" s="1" t="s">
        <v>2063</v>
      </c>
      <c r="C1990" s="1" t="n">
        <v>432</v>
      </c>
      <c r="D1990" s="1" t="n">
        <v>460</v>
      </c>
      <c r="E1990" s="1" t="n">
        <v>388</v>
      </c>
      <c r="F1990" s="1" t="n">
        <v>460</v>
      </c>
      <c r="G1990" s="1" t="n">
        <v>545500</v>
      </c>
      <c r="H1990" s="0" t="n">
        <f aca="false">(D1990+E1990)/2</f>
        <v>424</v>
      </c>
      <c r="I1990" s="0" t="n">
        <f aca="false">H1990*G1990/1000000</f>
        <v>231.292</v>
      </c>
      <c r="P1990" s="0" t="n">
        <f aca="false">IF(F1990&gt;C1990,1,0)</f>
        <v>1</v>
      </c>
    </row>
    <row r="1991" customFormat="false" ht="13.8" hidden="false" customHeight="false" outlineLevel="0" collapsed="false">
      <c r="A1991" s="0" t="s">
        <v>2072</v>
      </c>
      <c r="B1991" s="1" t="s">
        <v>2063</v>
      </c>
      <c r="C1991" s="1" t="n">
        <v>418</v>
      </c>
      <c r="D1991" s="1" t="n">
        <v>450</v>
      </c>
      <c r="E1991" s="1" t="n">
        <v>398</v>
      </c>
      <c r="F1991" s="1" t="n">
        <v>450</v>
      </c>
      <c r="G1991" s="1" t="n">
        <v>263300</v>
      </c>
      <c r="H1991" s="0" t="n">
        <f aca="false">(D1991+E1991)/2</f>
        <v>424</v>
      </c>
      <c r="I1991" s="0" t="n">
        <f aca="false">H1991*G1991/1000000</f>
        <v>111.6392</v>
      </c>
      <c r="P1991" s="0" t="n">
        <f aca="false">IF(F1991&gt;C1991,1,0)</f>
        <v>1</v>
      </c>
    </row>
    <row r="1992" customFormat="false" ht="13.8" hidden="false" customHeight="false" outlineLevel="0" collapsed="false">
      <c r="A1992" s="0" t="s">
        <v>2073</v>
      </c>
      <c r="B1992" s="1" t="s">
        <v>2063</v>
      </c>
      <c r="C1992" s="1" t="n">
        <v>404</v>
      </c>
      <c r="D1992" s="1" t="n">
        <v>420</v>
      </c>
      <c r="E1992" s="1" t="n">
        <v>404</v>
      </c>
      <c r="F1992" s="1" t="n">
        <v>420</v>
      </c>
      <c r="G1992" s="1" t="n">
        <v>107500</v>
      </c>
      <c r="H1992" s="0" t="n">
        <f aca="false">(D1992+E1992)/2</f>
        <v>412</v>
      </c>
      <c r="I1992" s="0" t="n">
        <f aca="false">H1992*G1992/1000000</f>
        <v>44.29</v>
      </c>
      <c r="P1992" s="0" t="n">
        <f aca="false">IF(F1992&gt;C1992,1,0)</f>
        <v>1</v>
      </c>
    </row>
    <row r="1993" customFormat="false" ht="13.8" hidden="false" customHeight="false" outlineLevel="0" collapsed="false">
      <c r="A1993" s="0" t="s">
        <v>2074</v>
      </c>
      <c r="B1993" s="1" t="s">
        <v>2063</v>
      </c>
      <c r="C1993" s="1" t="n">
        <v>384</v>
      </c>
      <c r="D1993" s="1" t="n">
        <v>408</v>
      </c>
      <c r="E1993" s="1" t="n">
        <v>382</v>
      </c>
      <c r="F1993" s="1" t="n">
        <v>404</v>
      </c>
      <c r="G1993" s="1" t="n">
        <v>65500</v>
      </c>
      <c r="H1993" s="0" t="n">
        <f aca="false">(D1993+E1993)/2</f>
        <v>395</v>
      </c>
      <c r="I1993" s="0" t="n">
        <f aca="false">H1993*G1993/1000000</f>
        <v>25.8725</v>
      </c>
      <c r="P1993" s="0" t="n">
        <f aca="false">IF(F1993&gt;C1993,1,0)</f>
        <v>1</v>
      </c>
    </row>
    <row r="1994" customFormat="false" ht="13.8" hidden="false" customHeight="false" outlineLevel="0" collapsed="false">
      <c r="A1994" s="0" t="s">
        <v>2075</v>
      </c>
      <c r="B1994" s="1" t="s">
        <v>2063</v>
      </c>
      <c r="C1994" s="1" t="n">
        <v>420</v>
      </c>
      <c r="D1994" s="1" t="n">
        <v>420</v>
      </c>
      <c r="E1994" s="1" t="n">
        <v>400</v>
      </c>
      <c r="F1994" s="1" t="n">
        <v>400</v>
      </c>
      <c r="G1994" s="1" t="n">
        <v>4100</v>
      </c>
      <c r="H1994" s="0" t="n">
        <f aca="false">(D1994+E1994)/2</f>
        <v>410</v>
      </c>
      <c r="I1994" s="0" t="n">
        <f aca="false">H1994*G1994/1000000</f>
        <v>1.681</v>
      </c>
      <c r="P1994" s="0" t="n">
        <f aca="false">IF(F1994&gt;C1994,1,0)</f>
        <v>0</v>
      </c>
    </row>
    <row r="1995" customFormat="false" ht="13.8" hidden="false" customHeight="false" outlineLevel="0" collapsed="false">
      <c r="A1995" s="0" t="s">
        <v>2076</v>
      </c>
      <c r="B1995" s="1" t="s">
        <v>2063</v>
      </c>
      <c r="C1995" s="1" t="n">
        <v>410</v>
      </c>
      <c r="D1995" s="1" t="n">
        <v>430</v>
      </c>
      <c r="E1995" s="1" t="n">
        <v>400</v>
      </c>
      <c r="F1995" s="1" t="n">
        <v>428</v>
      </c>
      <c r="G1995" s="1" t="n">
        <v>353900</v>
      </c>
      <c r="H1995" s="0" t="n">
        <f aca="false">(D1995+E1995)/2</f>
        <v>415</v>
      </c>
      <c r="I1995" s="0" t="n">
        <f aca="false">H1995*G1995/1000000</f>
        <v>146.8685</v>
      </c>
      <c r="P1995" s="0" t="n">
        <f aca="false">IF(F1995&gt;C1995,1,0)</f>
        <v>1</v>
      </c>
    </row>
    <row r="1996" customFormat="false" ht="13.8" hidden="false" customHeight="false" outlineLevel="0" collapsed="false">
      <c r="A1996" s="0" t="s">
        <v>2077</v>
      </c>
      <c r="B1996" s="1" t="s">
        <v>2063</v>
      </c>
      <c r="C1996" s="1" t="n">
        <v>402</v>
      </c>
      <c r="D1996" s="1" t="n">
        <v>428</v>
      </c>
      <c r="E1996" s="1" t="n">
        <v>400</v>
      </c>
      <c r="F1996" s="1" t="n">
        <v>426</v>
      </c>
      <c r="G1996" s="1" t="n">
        <v>305500</v>
      </c>
      <c r="H1996" s="0" t="n">
        <f aca="false">(D1996+E1996)/2</f>
        <v>414</v>
      </c>
      <c r="I1996" s="0" t="n">
        <f aca="false">H1996*G1996/1000000</f>
        <v>126.477</v>
      </c>
      <c r="P1996" s="0" t="n">
        <f aca="false">IF(F1996&gt;C1996,1,0)</f>
        <v>1</v>
      </c>
    </row>
    <row r="1997" customFormat="false" ht="13.8" hidden="false" customHeight="false" outlineLevel="0" collapsed="false">
      <c r="A1997" s="0" t="s">
        <v>2078</v>
      </c>
      <c r="B1997" s="1" t="s">
        <v>2063</v>
      </c>
      <c r="C1997" s="1" t="n">
        <v>412</v>
      </c>
      <c r="D1997" s="1" t="n">
        <v>436</v>
      </c>
      <c r="E1997" s="1" t="n">
        <v>412</v>
      </c>
      <c r="F1997" s="1" t="n">
        <v>422</v>
      </c>
      <c r="G1997" s="1" t="n">
        <v>132900</v>
      </c>
      <c r="H1997" s="0" t="n">
        <f aca="false">(D1997+E1997)/2</f>
        <v>424</v>
      </c>
      <c r="I1997" s="0" t="n">
        <f aca="false">H1997*G1997/1000000</f>
        <v>56.3496</v>
      </c>
      <c r="P1997" s="0" t="n">
        <f aca="false">IF(F1997&gt;C1997,1,0)</f>
        <v>1</v>
      </c>
    </row>
    <row r="1998" customFormat="false" ht="13.8" hidden="false" customHeight="false" outlineLevel="0" collapsed="false">
      <c r="A1998" s="0" t="s">
        <v>2079</v>
      </c>
      <c r="B1998" s="1" t="s">
        <v>2063</v>
      </c>
      <c r="C1998" s="1" t="n">
        <v>400</v>
      </c>
      <c r="D1998" s="1" t="n">
        <v>430</v>
      </c>
      <c r="E1998" s="1" t="n">
        <v>398</v>
      </c>
      <c r="F1998" s="1" t="n">
        <v>430</v>
      </c>
      <c r="G1998" s="1" t="n">
        <v>184400</v>
      </c>
      <c r="H1998" s="0" t="n">
        <f aca="false">(D1998+E1998)/2</f>
        <v>414</v>
      </c>
      <c r="I1998" s="0" t="n">
        <f aca="false">H1998*G1998/1000000</f>
        <v>76.3416</v>
      </c>
      <c r="P1998" s="0" t="n">
        <f aca="false">IF(F1998&gt;C1998,1,0)</f>
        <v>1</v>
      </c>
    </row>
    <row r="1999" customFormat="false" ht="13.8" hidden="false" customHeight="false" outlineLevel="0" collapsed="false">
      <c r="A1999" s="0" t="s">
        <v>2080</v>
      </c>
      <c r="B1999" s="1" t="s">
        <v>2063</v>
      </c>
      <c r="C1999" s="1" t="n">
        <v>372</v>
      </c>
      <c r="D1999" s="1" t="n">
        <v>384</v>
      </c>
      <c r="E1999" s="1" t="n">
        <v>372</v>
      </c>
      <c r="F1999" s="1" t="n">
        <v>380</v>
      </c>
      <c r="G1999" s="1" t="n">
        <v>1100</v>
      </c>
      <c r="H1999" s="0" t="n">
        <f aca="false">(D1999+E1999)/2</f>
        <v>378</v>
      </c>
      <c r="I1999" s="0" t="n">
        <f aca="false">H1999*G1999/1000000</f>
        <v>0.4158</v>
      </c>
      <c r="P1999" s="0" t="n">
        <f aca="false">IF(F1999&gt;C1999,1,0)</f>
        <v>1</v>
      </c>
    </row>
    <row r="2000" customFormat="false" ht="13.8" hidden="false" customHeight="false" outlineLevel="0" collapsed="false">
      <c r="A2000" s="0" t="s">
        <v>2081</v>
      </c>
      <c r="B2000" s="1" t="s">
        <v>2063</v>
      </c>
      <c r="C2000" s="1" t="n">
        <v>382</v>
      </c>
      <c r="D2000" s="1" t="n">
        <v>398</v>
      </c>
      <c r="E2000" s="1" t="n">
        <v>380</v>
      </c>
      <c r="F2000" s="1" t="n">
        <v>388</v>
      </c>
      <c r="G2000" s="1" t="n">
        <v>118700</v>
      </c>
      <c r="H2000" s="0" t="n">
        <f aca="false">(D2000+E2000)/2</f>
        <v>389</v>
      </c>
      <c r="I2000" s="0" t="n">
        <f aca="false">H2000*G2000/1000000</f>
        <v>46.1743</v>
      </c>
      <c r="P2000" s="0" t="n">
        <f aca="false">IF(F2000&gt;C2000,1,0)</f>
        <v>1</v>
      </c>
    </row>
    <row r="2001" customFormat="false" ht="13.8" hidden="false" customHeight="false" outlineLevel="0" collapsed="false">
      <c r="A2001" s="0" t="s">
        <v>2082</v>
      </c>
      <c r="B2001" s="1" t="s">
        <v>2063</v>
      </c>
      <c r="C2001" s="1" t="n">
        <v>382</v>
      </c>
      <c r="D2001" s="1" t="n">
        <v>398</v>
      </c>
      <c r="E2001" s="1" t="n">
        <v>382</v>
      </c>
      <c r="F2001" s="1" t="n">
        <v>398</v>
      </c>
      <c r="G2001" s="1" t="n">
        <v>200</v>
      </c>
      <c r="H2001" s="0" t="n">
        <f aca="false">(D2001+E2001)/2</f>
        <v>390</v>
      </c>
      <c r="I2001" s="0" t="n">
        <f aca="false">H2001*G2001/1000000</f>
        <v>0.078</v>
      </c>
      <c r="P2001" s="0" t="n">
        <f aca="false">IF(F2001&gt;C2001,1,0)</f>
        <v>1</v>
      </c>
    </row>
    <row r="2002" customFormat="false" ht="13.8" hidden="false" customHeight="false" outlineLevel="0" collapsed="false">
      <c r="A2002" s="0" t="s">
        <v>2083</v>
      </c>
      <c r="B2002" s="1" t="s">
        <v>2063</v>
      </c>
      <c r="C2002" s="1" t="n">
        <v>382</v>
      </c>
      <c r="D2002" s="1" t="n">
        <v>400</v>
      </c>
      <c r="E2002" s="1" t="n">
        <v>364</v>
      </c>
      <c r="F2002" s="1" t="n">
        <v>400</v>
      </c>
      <c r="G2002" s="1" t="n">
        <v>69100</v>
      </c>
      <c r="H2002" s="0" t="n">
        <f aca="false">(D2002+E2002)/2</f>
        <v>382</v>
      </c>
      <c r="I2002" s="0" t="n">
        <f aca="false">H2002*G2002/1000000</f>
        <v>26.3962</v>
      </c>
      <c r="P2002" s="0" t="n">
        <f aca="false">IF(F2002&gt;C2002,1,0)</f>
        <v>1</v>
      </c>
    </row>
    <row r="2003" customFormat="false" ht="13.8" hidden="false" customHeight="false" outlineLevel="0" collapsed="false">
      <c r="A2003" s="0" t="s">
        <v>2084</v>
      </c>
      <c r="B2003" s="1" t="s">
        <v>2063</v>
      </c>
      <c r="C2003" s="1" t="n">
        <v>394</v>
      </c>
      <c r="D2003" s="1" t="n">
        <v>398</v>
      </c>
      <c r="E2003" s="1" t="n">
        <v>362</v>
      </c>
      <c r="F2003" s="1" t="n">
        <v>398</v>
      </c>
      <c r="G2003" s="1" t="n">
        <v>62900</v>
      </c>
      <c r="H2003" s="0" t="n">
        <f aca="false">(D2003+E2003)/2</f>
        <v>380</v>
      </c>
      <c r="I2003" s="0" t="n">
        <f aca="false">H2003*G2003/1000000</f>
        <v>23.902</v>
      </c>
      <c r="P2003" s="0" t="n">
        <f aca="false">IF(F2003&gt;C2003,1,0)</f>
        <v>1</v>
      </c>
    </row>
    <row r="2004" customFormat="false" ht="13.8" hidden="false" customHeight="false" outlineLevel="0" collapsed="false">
      <c r="A2004" s="0" t="s">
        <v>2085</v>
      </c>
      <c r="B2004" s="1" t="s">
        <v>2063</v>
      </c>
      <c r="C2004" s="1" t="n">
        <v>380</v>
      </c>
      <c r="D2004" s="1" t="n">
        <v>400</v>
      </c>
      <c r="E2004" s="1" t="n">
        <v>350</v>
      </c>
      <c r="F2004" s="1" t="n">
        <v>394</v>
      </c>
      <c r="G2004" s="1" t="n">
        <v>412000</v>
      </c>
      <c r="H2004" s="0" t="n">
        <f aca="false">(D2004+E2004)/2</f>
        <v>375</v>
      </c>
      <c r="I2004" s="0" t="n">
        <f aca="false">H2004*G2004/1000000</f>
        <v>154.5</v>
      </c>
      <c r="P2004" s="0" t="n">
        <f aca="false">IF(F2004&gt;C2004,1,0)</f>
        <v>1</v>
      </c>
    </row>
    <row r="2005" customFormat="false" ht="13.8" hidden="false" customHeight="false" outlineLevel="0" collapsed="false">
      <c r="A2005" s="0" t="s">
        <v>2086</v>
      </c>
      <c r="B2005" s="1" t="s">
        <v>2063</v>
      </c>
      <c r="C2005" s="1" t="n">
        <v>372</v>
      </c>
      <c r="D2005" s="1" t="n">
        <v>382</v>
      </c>
      <c r="E2005" s="1" t="n">
        <v>336</v>
      </c>
      <c r="F2005" s="1" t="n">
        <v>382</v>
      </c>
      <c r="G2005" s="1" t="n">
        <v>152000</v>
      </c>
      <c r="H2005" s="0" t="n">
        <f aca="false">(D2005+E2005)/2</f>
        <v>359</v>
      </c>
      <c r="I2005" s="0" t="n">
        <f aca="false">H2005*G2005/1000000</f>
        <v>54.568</v>
      </c>
      <c r="P2005" s="0" t="n">
        <f aca="false">IF(F2005&gt;C2005,1,0)</f>
        <v>1</v>
      </c>
    </row>
    <row r="2006" customFormat="false" ht="13.8" hidden="false" customHeight="false" outlineLevel="0" collapsed="false">
      <c r="A2006" s="0" t="s">
        <v>2087</v>
      </c>
      <c r="B2006" s="1" t="s">
        <v>2063</v>
      </c>
      <c r="C2006" s="1" t="n">
        <v>376</v>
      </c>
      <c r="D2006" s="1" t="n">
        <v>376</v>
      </c>
      <c r="E2006" s="1" t="n">
        <v>342</v>
      </c>
      <c r="F2006" s="1" t="n">
        <v>372</v>
      </c>
      <c r="G2006" s="1" t="n">
        <v>74600</v>
      </c>
      <c r="H2006" s="0" t="n">
        <f aca="false">(D2006+E2006)/2</f>
        <v>359</v>
      </c>
      <c r="I2006" s="0" t="n">
        <f aca="false">H2006*G2006/1000000</f>
        <v>26.7814</v>
      </c>
      <c r="P2006" s="0" t="n">
        <f aca="false">IF(F2006&gt;C2006,1,0)</f>
        <v>0</v>
      </c>
    </row>
    <row r="2007" customFormat="false" ht="13.8" hidden="false" customHeight="false" outlineLevel="0" collapsed="false">
      <c r="A2007" s="0" t="s">
        <v>2088</v>
      </c>
      <c r="B2007" s="1" t="s">
        <v>2063</v>
      </c>
      <c r="C2007" s="1" t="n">
        <v>370</v>
      </c>
      <c r="D2007" s="1" t="n">
        <v>380</v>
      </c>
      <c r="E2007" s="1" t="n">
        <v>368</v>
      </c>
      <c r="F2007" s="1" t="n">
        <v>376</v>
      </c>
      <c r="G2007" s="1" t="n">
        <v>17100</v>
      </c>
      <c r="H2007" s="0" t="n">
        <f aca="false">(D2007+E2007)/2</f>
        <v>374</v>
      </c>
      <c r="I2007" s="0" t="n">
        <f aca="false">H2007*G2007/1000000</f>
        <v>6.3954</v>
      </c>
      <c r="P2007" s="0" t="n">
        <f aca="false">IF(F2007&gt;C2007,1,0)</f>
        <v>1</v>
      </c>
    </row>
    <row r="2008" customFormat="false" ht="13.8" hidden="false" customHeight="false" outlineLevel="0" collapsed="false">
      <c r="A2008" s="0" t="s">
        <v>2089</v>
      </c>
      <c r="B2008" s="1" t="s">
        <v>2063</v>
      </c>
      <c r="C2008" s="1" t="n">
        <v>338</v>
      </c>
      <c r="D2008" s="1" t="n">
        <v>338</v>
      </c>
      <c r="E2008" s="1" t="n">
        <v>338</v>
      </c>
      <c r="F2008" s="1" t="n">
        <v>338</v>
      </c>
      <c r="G2008" s="1" t="n">
        <v>2100</v>
      </c>
      <c r="H2008" s="0" t="n">
        <f aca="false">(D2008+E2008)/2</f>
        <v>338</v>
      </c>
      <c r="I2008" s="0" t="n">
        <f aca="false">H2008*G2008/1000000</f>
        <v>0.7098</v>
      </c>
      <c r="P2008" s="0" t="n">
        <f aca="false">IF(F2008&gt;C2008,1,0)</f>
        <v>0</v>
      </c>
    </row>
    <row r="2009" customFormat="false" ht="13.8" hidden="false" customHeight="false" outlineLevel="0" collapsed="false">
      <c r="A2009" s="0" t="s">
        <v>2090</v>
      </c>
      <c r="B2009" s="1" t="s">
        <v>2063</v>
      </c>
      <c r="C2009" s="1" t="n">
        <v>346</v>
      </c>
      <c r="D2009" s="1" t="n">
        <v>354</v>
      </c>
      <c r="E2009" s="1" t="n">
        <v>346</v>
      </c>
      <c r="F2009" s="1" t="n">
        <v>346</v>
      </c>
      <c r="G2009" s="1" t="n">
        <v>5400</v>
      </c>
      <c r="H2009" s="0" t="n">
        <f aca="false">(D2009+E2009)/2</f>
        <v>350</v>
      </c>
      <c r="I2009" s="0" t="n">
        <f aca="false">H2009*G2009/1000000</f>
        <v>1.89</v>
      </c>
      <c r="P2009" s="0" t="n">
        <f aca="false">IF(F2009&gt;C2009,1,0)</f>
        <v>0</v>
      </c>
    </row>
    <row r="2010" customFormat="false" ht="13.8" hidden="false" customHeight="false" outlineLevel="0" collapsed="false">
      <c r="A2010" s="0" t="s">
        <v>2091</v>
      </c>
      <c r="B2010" s="1" t="s">
        <v>2063</v>
      </c>
      <c r="C2010" s="1" t="n">
        <v>332</v>
      </c>
      <c r="D2010" s="1" t="n">
        <v>348</v>
      </c>
      <c r="E2010" s="1" t="n">
        <v>312</v>
      </c>
      <c r="F2010" s="1" t="n">
        <v>346</v>
      </c>
      <c r="G2010" s="1" t="n">
        <v>156400</v>
      </c>
      <c r="H2010" s="0" t="n">
        <f aca="false">(D2010+E2010)/2</f>
        <v>330</v>
      </c>
      <c r="I2010" s="0" t="n">
        <f aca="false">H2010*G2010/1000000</f>
        <v>51.612</v>
      </c>
      <c r="P2010" s="0" t="n">
        <f aca="false">IF(F2010&gt;C2010,1,0)</f>
        <v>1</v>
      </c>
    </row>
    <row r="2011" customFormat="false" ht="13.8" hidden="false" customHeight="false" outlineLevel="0" collapsed="false">
      <c r="A2011" s="0" t="s">
        <v>2092</v>
      </c>
      <c r="B2011" s="1" t="s">
        <v>2063</v>
      </c>
      <c r="C2011" s="1" t="n">
        <v>338</v>
      </c>
      <c r="D2011" s="1" t="n">
        <v>346</v>
      </c>
      <c r="E2011" s="1" t="n">
        <v>338</v>
      </c>
      <c r="F2011" s="1" t="n">
        <v>346</v>
      </c>
      <c r="G2011" s="1" t="n">
        <v>60300</v>
      </c>
      <c r="H2011" s="0" t="n">
        <f aca="false">(D2011+E2011)/2</f>
        <v>342</v>
      </c>
      <c r="I2011" s="0" t="n">
        <f aca="false">H2011*G2011/1000000</f>
        <v>20.6226</v>
      </c>
      <c r="P2011" s="0" t="n">
        <f aca="false">IF(F2011&gt;C2011,1,0)</f>
        <v>1</v>
      </c>
    </row>
    <row r="2012" customFormat="false" ht="13.8" hidden="false" customHeight="false" outlineLevel="0" collapsed="false">
      <c r="A2012" s="0" t="s">
        <v>2093</v>
      </c>
      <c r="B2012" s="1" t="s">
        <v>2094</v>
      </c>
      <c r="C2012" s="1" t="n">
        <v>8300</v>
      </c>
      <c r="D2012" s="1" t="n">
        <v>8475</v>
      </c>
      <c r="E2012" s="1" t="n">
        <v>8275</v>
      </c>
      <c r="F2012" s="1" t="n">
        <v>8475</v>
      </c>
      <c r="G2012" s="1" t="n">
        <v>45180500</v>
      </c>
      <c r="H2012" s="0" t="n">
        <f aca="false">(D2012+E2012)/2</f>
        <v>8375</v>
      </c>
      <c r="I2012" s="0" t="n">
        <f aca="false">H2012*G2012/1000000</f>
        <v>378386.6875</v>
      </c>
      <c r="J2012" s="0" t="n">
        <f aca="false">SUM(I2012:I2041)</f>
        <v>9004392.90375</v>
      </c>
      <c r="K2012" s="0" t="n">
        <f aca="false">AVERAGE(I2012:I2041)</f>
        <v>300146.430125</v>
      </c>
      <c r="L2012" s="0" t="n">
        <f aca="false">AVERAGE(G2012:G2041)</f>
        <v>36317786.6666667</v>
      </c>
      <c r="M2012" s="0" t="n">
        <f aca="false">_xlfn.STDEV.S(G2012:G2041)/L2012</f>
        <v>0.384106705222981</v>
      </c>
      <c r="N2012" s="0" t="n">
        <f aca="false">MIN(I2012:I2041)</f>
        <v>114915.62</v>
      </c>
      <c r="O2012" s="0" t="n">
        <f aca="false">MAX(I2012:I2041)</f>
        <v>620191.4925</v>
      </c>
      <c r="P2012" s="0" t="n">
        <f aca="false">IF(F2012&gt;C2012,1,0)</f>
        <v>1</v>
      </c>
      <c r="Q2012" s="0" t="n">
        <f aca="false">SUM(P2012:P2041)</f>
        <v>12</v>
      </c>
    </row>
    <row r="2013" customFormat="false" ht="13.8" hidden="false" customHeight="false" outlineLevel="0" collapsed="false">
      <c r="A2013" s="0" t="s">
        <v>2095</v>
      </c>
      <c r="B2013" s="1" t="s">
        <v>2094</v>
      </c>
      <c r="C2013" s="1" t="n">
        <v>8250</v>
      </c>
      <c r="D2013" s="1" t="n">
        <v>8325</v>
      </c>
      <c r="E2013" s="1" t="n">
        <v>8200</v>
      </c>
      <c r="F2013" s="1" t="n">
        <v>8275</v>
      </c>
      <c r="G2013" s="1" t="n">
        <v>38888100</v>
      </c>
      <c r="H2013" s="0" t="n">
        <f aca="false">(D2013+E2013)/2</f>
        <v>8262.5</v>
      </c>
      <c r="I2013" s="0" t="n">
        <f aca="false">H2013*G2013/1000000</f>
        <v>321312.92625</v>
      </c>
      <c r="P2013" s="0" t="n">
        <f aca="false">IF(F2013&gt;C2013,1,0)</f>
        <v>1</v>
      </c>
    </row>
    <row r="2014" customFormat="false" ht="13.8" hidden="false" customHeight="false" outlineLevel="0" collapsed="false">
      <c r="A2014" s="0" t="s">
        <v>2096</v>
      </c>
      <c r="B2014" s="1" t="s">
        <v>2094</v>
      </c>
      <c r="C2014" s="1" t="n">
        <v>8175</v>
      </c>
      <c r="D2014" s="1" t="n">
        <v>8250</v>
      </c>
      <c r="E2014" s="1" t="n">
        <v>8125</v>
      </c>
      <c r="F2014" s="1" t="n">
        <v>8250</v>
      </c>
      <c r="G2014" s="1" t="n">
        <v>33593600</v>
      </c>
      <c r="H2014" s="0" t="n">
        <f aca="false">(D2014+E2014)/2</f>
        <v>8187.5</v>
      </c>
      <c r="I2014" s="0" t="n">
        <f aca="false">H2014*G2014/1000000</f>
        <v>275047.6</v>
      </c>
      <c r="P2014" s="0" t="n">
        <f aca="false">IF(F2014&gt;C2014,1,0)</f>
        <v>1</v>
      </c>
    </row>
    <row r="2015" customFormat="false" ht="13.8" hidden="false" customHeight="false" outlineLevel="0" collapsed="false">
      <c r="A2015" s="0" t="s">
        <v>2097</v>
      </c>
      <c r="B2015" s="1" t="s">
        <v>2094</v>
      </c>
      <c r="C2015" s="1" t="n">
        <v>8150</v>
      </c>
      <c r="D2015" s="1" t="n">
        <v>8150</v>
      </c>
      <c r="E2015" s="1" t="n">
        <v>8050</v>
      </c>
      <c r="F2015" s="1" t="n">
        <v>8150</v>
      </c>
      <c r="G2015" s="1" t="n">
        <v>56524700</v>
      </c>
      <c r="H2015" s="0" t="n">
        <f aca="false">(D2015+E2015)/2</f>
        <v>8100</v>
      </c>
      <c r="I2015" s="0" t="n">
        <f aca="false">H2015*G2015/1000000</f>
        <v>457850.07</v>
      </c>
      <c r="P2015" s="0" t="n">
        <f aca="false">IF(F2015&gt;C2015,1,0)</f>
        <v>0</v>
      </c>
    </row>
    <row r="2016" customFormat="false" ht="13.8" hidden="false" customHeight="false" outlineLevel="0" collapsed="false">
      <c r="A2016" s="0" t="s">
        <v>2098</v>
      </c>
      <c r="B2016" s="1" t="s">
        <v>2094</v>
      </c>
      <c r="C2016" s="1" t="n">
        <v>8225</v>
      </c>
      <c r="D2016" s="1" t="n">
        <v>8225</v>
      </c>
      <c r="E2016" s="1" t="n">
        <v>8050</v>
      </c>
      <c r="F2016" s="1" t="n">
        <v>8150</v>
      </c>
      <c r="G2016" s="1" t="n">
        <v>40449800</v>
      </c>
      <c r="H2016" s="0" t="n">
        <f aca="false">(D2016+E2016)/2</f>
        <v>8137.5</v>
      </c>
      <c r="I2016" s="0" t="n">
        <f aca="false">H2016*G2016/1000000</f>
        <v>329160.2475</v>
      </c>
      <c r="P2016" s="0" t="n">
        <f aca="false">IF(F2016&gt;C2016,1,0)</f>
        <v>0</v>
      </c>
    </row>
    <row r="2017" customFormat="false" ht="13.8" hidden="false" customHeight="false" outlineLevel="0" collapsed="false">
      <c r="A2017" s="0" t="s">
        <v>2099</v>
      </c>
      <c r="B2017" s="1" t="s">
        <v>2094</v>
      </c>
      <c r="C2017" s="1" t="n">
        <v>8300</v>
      </c>
      <c r="D2017" s="1" t="n">
        <v>8300</v>
      </c>
      <c r="E2017" s="1" t="n">
        <v>8225</v>
      </c>
      <c r="F2017" s="1" t="n">
        <v>8300</v>
      </c>
      <c r="G2017" s="1" t="n">
        <v>32212200</v>
      </c>
      <c r="H2017" s="0" t="n">
        <f aca="false">(D2017+E2017)/2</f>
        <v>8262.5</v>
      </c>
      <c r="I2017" s="0" t="n">
        <f aca="false">H2017*G2017/1000000</f>
        <v>266153.3025</v>
      </c>
      <c r="P2017" s="0" t="n">
        <f aca="false">IF(F2017&gt;C2017,1,0)</f>
        <v>0</v>
      </c>
    </row>
    <row r="2018" customFormat="false" ht="13.8" hidden="false" customHeight="false" outlineLevel="0" collapsed="false">
      <c r="A2018" s="0" t="s">
        <v>2100</v>
      </c>
      <c r="B2018" s="1" t="s">
        <v>2094</v>
      </c>
      <c r="C2018" s="1" t="n">
        <v>8175</v>
      </c>
      <c r="D2018" s="1" t="n">
        <v>8200</v>
      </c>
      <c r="E2018" s="1" t="n">
        <v>7950</v>
      </c>
      <c r="F2018" s="1" t="n">
        <v>8200</v>
      </c>
      <c r="G2018" s="1" t="n">
        <v>76803900</v>
      </c>
      <c r="H2018" s="0" t="n">
        <f aca="false">(D2018+E2018)/2</f>
        <v>8075</v>
      </c>
      <c r="I2018" s="0" t="n">
        <f aca="false">H2018*G2018/1000000</f>
        <v>620191.4925</v>
      </c>
      <c r="P2018" s="0" t="n">
        <f aca="false">IF(F2018&gt;C2018,1,0)</f>
        <v>1</v>
      </c>
    </row>
    <row r="2019" customFormat="false" ht="13.8" hidden="false" customHeight="false" outlineLevel="0" collapsed="false">
      <c r="A2019" s="0" t="s">
        <v>2101</v>
      </c>
      <c r="B2019" s="1" t="s">
        <v>2094</v>
      </c>
      <c r="C2019" s="1" t="n">
        <v>8225</v>
      </c>
      <c r="D2019" s="1" t="n">
        <v>8275</v>
      </c>
      <c r="E2019" s="1" t="n">
        <v>8150</v>
      </c>
      <c r="F2019" s="1" t="n">
        <v>8200</v>
      </c>
      <c r="G2019" s="1" t="n">
        <v>42977800</v>
      </c>
      <c r="H2019" s="0" t="n">
        <f aca="false">(D2019+E2019)/2</f>
        <v>8212.5</v>
      </c>
      <c r="I2019" s="0" t="n">
        <f aca="false">H2019*G2019/1000000</f>
        <v>352955.1825</v>
      </c>
      <c r="P2019" s="0" t="n">
        <f aca="false">IF(F2019&gt;C2019,1,0)</f>
        <v>0</v>
      </c>
    </row>
    <row r="2020" customFormat="false" ht="13.8" hidden="false" customHeight="false" outlineLevel="0" collapsed="false">
      <c r="A2020" s="0" t="s">
        <v>2102</v>
      </c>
      <c r="B2020" s="1" t="s">
        <v>2094</v>
      </c>
      <c r="C2020" s="1" t="n">
        <v>8150</v>
      </c>
      <c r="D2020" s="1" t="n">
        <v>8225</v>
      </c>
      <c r="E2020" s="1" t="n">
        <v>8125</v>
      </c>
      <c r="F2020" s="1" t="n">
        <v>8175</v>
      </c>
      <c r="G2020" s="1" t="n">
        <v>29130800</v>
      </c>
      <c r="H2020" s="0" t="n">
        <f aca="false">(D2020+E2020)/2</f>
        <v>8175</v>
      </c>
      <c r="I2020" s="0" t="n">
        <f aca="false">H2020*G2020/1000000</f>
        <v>238144.29</v>
      </c>
      <c r="P2020" s="0" t="n">
        <f aca="false">IF(F2020&gt;C2020,1,0)</f>
        <v>1</v>
      </c>
    </row>
    <row r="2021" customFormat="false" ht="13.8" hidden="false" customHeight="false" outlineLevel="0" collapsed="false">
      <c r="A2021" s="0" t="s">
        <v>2103</v>
      </c>
      <c r="B2021" s="1" t="s">
        <v>2094</v>
      </c>
      <c r="C2021" s="1" t="n">
        <v>8450</v>
      </c>
      <c r="D2021" s="1" t="n">
        <v>8475</v>
      </c>
      <c r="E2021" s="1" t="n">
        <v>8150</v>
      </c>
      <c r="F2021" s="1" t="n">
        <v>8150</v>
      </c>
      <c r="G2021" s="1" t="n">
        <v>32649700</v>
      </c>
      <c r="H2021" s="0" t="n">
        <f aca="false">(D2021+E2021)/2</f>
        <v>8312.5</v>
      </c>
      <c r="I2021" s="0" t="n">
        <f aca="false">H2021*G2021/1000000</f>
        <v>271400.63125</v>
      </c>
      <c r="P2021" s="0" t="n">
        <f aca="false">IF(F2021&gt;C2021,1,0)</f>
        <v>0</v>
      </c>
    </row>
    <row r="2022" customFormat="false" ht="13.8" hidden="false" customHeight="false" outlineLevel="0" collapsed="false">
      <c r="A2022" s="0" t="s">
        <v>2104</v>
      </c>
      <c r="B2022" s="1" t="s">
        <v>2094</v>
      </c>
      <c r="C2022" s="1" t="n">
        <v>8400</v>
      </c>
      <c r="D2022" s="1" t="n">
        <v>8450</v>
      </c>
      <c r="E2022" s="1" t="n">
        <v>8200</v>
      </c>
      <c r="F2022" s="1" t="n">
        <v>8350</v>
      </c>
      <c r="G2022" s="1" t="n">
        <v>32475900</v>
      </c>
      <c r="H2022" s="0" t="n">
        <f aca="false">(D2022+E2022)/2</f>
        <v>8325</v>
      </c>
      <c r="I2022" s="0" t="n">
        <f aca="false">H2022*G2022/1000000</f>
        <v>270361.8675</v>
      </c>
      <c r="P2022" s="0" t="n">
        <f aca="false">IF(F2022&gt;C2022,1,0)</f>
        <v>0</v>
      </c>
    </row>
    <row r="2023" customFormat="false" ht="13.8" hidden="false" customHeight="false" outlineLevel="0" collapsed="false">
      <c r="A2023" s="0" t="s">
        <v>2105</v>
      </c>
      <c r="B2023" s="1" t="s">
        <v>2094</v>
      </c>
      <c r="C2023" s="1" t="n">
        <v>8100</v>
      </c>
      <c r="D2023" s="1" t="n">
        <v>8400</v>
      </c>
      <c r="E2023" s="1" t="n">
        <v>8100</v>
      </c>
      <c r="F2023" s="1" t="n">
        <v>8375</v>
      </c>
      <c r="G2023" s="1" t="n">
        <v>25148400</v>
      </c>
      <c r="H2023" s="0" t="n">
        <f aca="false">(D2023+E2023)/2</f>
        <v>8250</v>
      </c>
      <c r="I2023" s="0" t="n">
        <f aca="false">H2023*G2023/1000000</f>
        <v>207474.3</v>
      </c>
      <c r="P2023" s="0" t="n">
        <f aca="false">IF(F2023&gt;C2023,1,0)</f>
        <v>1</v>
      </c>
    </row>
    <row r="2024" customFormat="false" ht="13.8" hidden="false" customHeight="false" outlineLevel="0" collapsed="false">
      <c r="A2024" s="0" t="s">
        <v>2106</v>
      </c>
      <c r="B2024" s="1" t="s">
        <v>2094</v>
      </c>
      <c r="C2024" s="1" t="n">
        <v>8200</v>
      </c>
      <c r="D2024" s="1" t="n">
        <v>8275</v>
      </c>
      <c r="E2024" s="1" t="n">
        <v>8125</v>
      </c>
      <c r="F2024" s="1" t="n">
        <v>8200</v>
      </c>
      <c r="G2024" s="1" t="n">
        <v>14014100</v>
      </c>
      <c r="H2024" s="0" t="n">
        <f aca="false">(D2024+E2024)/2</f>
        <v>8200</v>
      </c>
      <c r="I2024" s="0" t="n">
        <f aca="false">H2024*G2024/1000000</f>
        <v>114915.62</v>
      </c>
      <c r="P2024" s="0" t="n">
        <f aca="false">IF(F2024&gt;C2024,1,0)</f>
        <v>0</v>
      </c>
    </row>
    <row r="2025" customFormat="false" ht="13.8" hidden="false" customHeight="false" outlineLevel="0" collapsed="false">
      <c r="A2025" s="0" t="s">
        <v>2107</v>
      </c>
      <c r="B2025" s="1" t="s">
        <v>2094</v>
      </c>
      <c r="C2025" s="1" t="n">
        <v>8275</v>
      </c>
      <c r="D2025" s="1" t="n">
        <v>8400</v>
      </c>
      <c r="E2025" s="1" t="n">
        <v>8225</v>
      </c>
      <c r="F2025" s="1" t="n">
        <v>8225</v>
      </c>
      <c r="G2025" s="1" t="n">
        <v>24480400</v>
      </c>
      <c r="H2025" s="0" t="n">
        <f aca="false">(D2025+E2025)/2</f>
        <v>8312.5</v>
      </c>
      <c r="I2025" s="0" t="n">
        <f aca="false">H2025*G2025/1000000</f>
        <v>203493.325</v>
      </c>
      <c r="P2025" s="0" t="n">
        <f aca="false">IF(F2025&gt;C2025,1,0)</f>
        <v>0</v>
      </c>
    </row>
    <row r="2026" customFormat="false" ht="13.8" hidden="false" customHeight="false" outlineLevel="0" collapsed="false">
      <c r="A2026" s="0" t="s">
        <v>2108</v>
      </c>
      <c r="B2026" s="1" t="s">
        <v>2094</v>
      </c>
      <c r="C2026" s="1" t="n">
        <v>8300</v>
      </c>
      <c r="D2026" s="1" t="n">
        <v>8325</v>
      </c>
      <c r="E2026" s="1" t="n">
        <v>8175</v>
      </c>
      <c r="F2026" s="1" t="n">
        <v>8225</v>
      </c>
      <c r="G2026" s="1" t="n">
        <v>25748300</v>
      </c>
      <c r="H2026" s="0" t="n">
        <f aca="false">(D2026+E2026)/2</f>
        <v>8250</v>
      </c>
      <c r="I2026" s="0" t="n">
        <f aca="false">H2026*G2026/1000000</f>
        <v>212423.475</v>
      </c>
      <c r="P2026" s="0" t="n">
        <f aca="false">IF(F2026&gt;C2026,1,0)</f>
        <v>0</v>
      </c>
    </row>
    <row r="2027" customFormat="false" ht="13.8" hidden="false" customHeight="false" outlineLevel="0" collapsed="false">
      <c r="A2027" s="0" t="s">
        <v>2109</v>
      </c>
      <c r="B2027" s="1" t="s">
        <v>2094</v>
      </c>
      <c r="C2027" s="1" t="n">
        <v>8250</v>
      </c>
      <c r="D2027" s="1" t="n">
        <v>8300</v>
      </c>
      <c r="E2027" s="1" t="n">
        <v>8125</v>
      </c>
      <c r="F2027" s="1" t="n">
        <v>8125</v>
      </c>
      <c r="G2027" s="1" t="n">
        <v>19355100</v>
      </c>
      <c r="H2027" s="0" t="n">
        <f aca="false">(D2027+E2027)/2</f>
        <v>8212.5</v>
      </c>
      <c r="I2027" s="0" t="n">
        <f aca="false">H2027*G2027/1000000</f>
        <v>158953.75875</v>
      </c>
      <c r="P2027" s="0" t="n">
        <f aca="false">IF(F2027&gt;C2027,1,0)</f>
        <v>0</v>
      </c>
    </row>
    <row r="2028" customFormat="false" ht="13.8" hidden="false" customHeight="false" outlineLevel="0" collapsed="false">
      <c r="A2028" s="0" t="s">
        <v>2110</v>
      </c>
      <c r="B2028" s="1" t="s">
        <v>2094</v>
      </c>
      <c r="C2028" s="1" t="n">
        <v>8450</v>
      </c>
      <c r="D2028" s="1" t="n">
        <v>8450</v>
      </c>
      <c r="E2028" s="1" t="n">
        <v>8300</v>
      </c>
      <c r="F2028" s="1" t="n">
        <v>8425</v>
      </c>
      <c r="G2028" s="1" t="n">
        <v>31157200</v>
      </c>
      <c r="H2028" s="0" t="n">
        <f aca="false">(D2028+E2028)/2</f>
        <v>8375</v>
      </c>
      <c r="I2028" s="0" t="n">
        <f aca="false">H2028*G2028/1000000</f>
        <v>260941.55</v>
      </c>
      <c r="P2028" s="0" t="n">
        <f aca="false">IF(F2028&gt;C2028,1,0)</f>
        <v>0</v>
      </c>
    </row>
    <row r="2029" customFormat="false" ht="13.8" hidden="false" customHeight="false" outlineLevel="0" collapsed="false">
      <c r="A2029" s="0" t="s">
        <v>2111</v>
      </c>
      <c r="B2029" s="1" t="s">
        <v>2094</v>
      </c>
      <c r="C2029" s="1" t="n">
        <v>8325</v>
      </c>
      <c r="D2029" s="1" t="n">
        <v>8525</v>
      </c>
      <c r="E2029" s="1" t="n">
        <v>8325</v>
      </c>
      <c r="F2029" s="1" t="n">
        <v>8475</v>
      </c>
      <c r="G2029" s="1" t="n">
        <v>24652800</v>
      </c>
      <c r="H2029" s="0" t="n">
        <f aca="false">(D2029+E2029)/2</f>
        <v>8425</v>
      </c>
      <c r="I2029" s="0" t="n">
        <f aca="false">H2029*G2029/1000000</f>
        <v>207699.84</v>
      </c>
      <c r="P2029" s="0" t="n">
        <f aca="false">IF(F2029&gt;C2029,1,0)</f>
        <v>1</v>
      </c>
    </row>
    <row r="2030" customFormat="false" ht="13.8" hidden="false" customHeight="false" outlineLevel="0" collapsed="false">
      <c r="A2030" s="0" t="s">
        <v>2112</v>
      </c>
      <c r="B2030" s="1" t="s">
        <v>2094</v>
      </c>
      <c r="C2030" s="1" t="n">
        <v>8350</v>
      </c>
      <c r="D2030" s="1" t="n">
        <v>8450</v>
      </c>
      <c r="E2030" s="1" t="n">
        <v>8325</v>
      </c>
      <c r="F2030" s="1" t="n">
        <v>8425</v>
      </c>
      <c r="G2030" s="1" t="n">
        <v>29886700</v>
      </c>
      <c r="H2030" s="0" t="n">
        <f aca="false">(D2030+E2030)/2</f>
        <v>8387.5</v>
      </c>
      <c r="I2030" s="0" t="n">
        <f aca="false">H2030*G2030/1000000</f>
        <v>250674.69625</v>
      </c>
      <c r="P2030" s="0" t="n">
        <f aca="false">IF(F2030&gt;C2030,1,0)</f>
        <v>1</v>
      </c>
    </row>
    <row r="2031" customFormat="false" ht="13.8" hidden="false" customHeight="false" outlineLevel="0" collapsed="false">
      <c r="A2031" s="0" t="s">
        <v>2113</v>
      </c>
      <c r="B2031" s="1" t="s">
        <v>2094</v>
      </c>
      <c r="C2031" s="1" t="n">
        <v>8200</v>
      </c>
      <c r="D2031" s="1" t="n">
        <v>8375</v>
      </c>
      <c r="E2031" s="1" t="n">
        <v>8200</v>
      </c>
      <c r="F2031" s="1" t="n">
        <v>8375</v>
      </c>
      <c r="G2031" s="1" t="n">
        <v>27136700</v>
      </c>
      <c r="H2031" s="0" t="n">
        <f aca="false">(D2031+E2031)/2</f>
        <v>8287.5</v>
      </c>
      <c r="I2031" s="0" t="n">
        <f aca="false">H2031*G2031/1000000</f>
        <v>224895.40125</v>
      </c>
      <c r="P2031" s="0" t="n">
        <f aca="false">IF(F2031&gt;C2031,1,0)</f>
        <v>1</v>
      </c>
    </row>
    <row r="2032" customFormat="false" ht="13.8" hidden="false" customHeight="false" outlineLevel="0" collapsed="false">
      <c r="A2032" s="0" t="s">
        <v>2114</v>
      </c>
      <c r="B2032" s="1" t="s">
        <v>2094</v>
      </c>
      <c r="C2032" s="1" t="n">
        <v>8450</v>
      </c>
      <c r="D2032" s="1" t="n">
        <v>8450</v>
      </c>
      <c r="E2032" s="1" t="n">
        <v>8250</v>
      </c>
      <c r="F2032" s="1" t="n">
        <v>8300</v>
      </c>
      <c r="G2032" s="1" t="n">
        <v>37179000</v>
      </c>
      <c r="H2032" s="0" t="n">
        <f aca="false">(D2032+E2032)/2</f>
        <v>8350</v>
      </c>
      <c r="I2032" s="0" t="n">
        <f aca="false">H2032*G2032/1000000</f>
        <v>310444.65</v>
      </c>
      <c r="P2032" s="0" t="n">
        <f aca="false">IF(F2032&gt;C2032,1,0)</f>
        <v>0</v>
      </c>
    </row>
    <row r="2033" customFormat="false" ht="13.8" hidden="false" customHeight="false" outlineLevel="0" collapsed="false">
      <c r="A2033" s="0" t="s">
        <v>2115</v>
      </c>
      <c r="B2033" s="1" t="s">
        <v>2094</v>
      </c>
      <c r="C2033" s="1" t="n">
        <v>8500</v>
      </c>
      <c r="D2033" s="1" t="n">
        <v>8500</v>
      </c>
      <c r="E2033" s="1" t="n">
        <v>8400</v>
      </c>
      <c r="F2033" s="1" t="n">
        <v>8450</v>
      </c>
      <c r="G2033" s="1" t="n">
        <v>36739100</v>
      </c>
      <c r="H2033" s="0" t="n">
        <f aca="false">(D2033+E2033)/2</f>
        <v>8450</v>
      </c>
      <c r="I2033" s="0" t="n">
        <f aca="false">H2033*G2033/1000000</f>
        <v>310445.395</v>
      </c>
      <c r="P2033" s="0" t="n">
        <f aca="false">IF(F2033&gt;C2033,1,0)</f>
        <v>0</v>
      </c>
    </row>
    <row r="2034" customFormat="false" ht="13.8" hidden="false" customHeight="false" outlineLevel="0" collapsed="false">
      <c r="A2034" s="0" t="s">
        <v>2116</v>
      </c>
      <c r="B2034" s="1" t="s">
        <v>2094</v>
      </c>
      <c r="C2034" s="1" t="n">
        <v>8300</v>
      </c>
      <c r="D2034" s="1" t="n">
        <v>8625</v>
      </c>
      <c r="E2034" s="1" t="n">
        <v>8275</v>
      </c>
      <c r="F2034" s="1" t="n">
        <v>8450</v>
      </c>
      <c r="G2034" s="1" t="n">
        <v>57420600</v>
      </c>
      <c r="H2034" s="0" t="n">
        <f aca="false">(D2034+E2034)/2</f>
        <v>8450</v>
      </c>
      <c r="I2034" s="0" t="n">
        <f aca="false">H2034*G2034/1000000</f>
        <v>485204.07</v>
      </c>
      <c r="P2034" s="0" t="n">
        <f aca="false">IF(F2034&gt;C2034,1,0)</f>
        <v>1</v>
      </c>
    </row>
    <row r="2035" customFormat="false" ht="13.8" hidden="false" customHeight="false" outlineLevel="0" collapsed="false">
      <c r="A2035" s="0" t="s">
        <v>2117</v>
      </c>
      <c r="B2035" s="1" t="s">
        <v>2094</v>
      </c>
      <c r="C2035" s="1" t="n">
        <v>8275</v>
      </c>
      <c r="D2035" s="1" t="n">
        <v>8275</v>
      </c>
      <c r="E2035" s="1" t="n">
        <v>8200</v>
      </c>
      <c r="F2035" s="1" t="n">
        <v>8250</v>
      </c>
      <c r="G2035" s="1" t="n">
        <v>23533500</v>
      </c>
      <c r="H2035" s="0" t="n">
        <f aca="false">(D2035+E2035)/2</f>
        <v>8237.5</v>
      </c>
      <c r="I2035" s="0" t="n">
        <f aca="false">H2035*G2035/1000000</f>
        <v>193857.20625</v>
      </c>
      <c r="P2035" s="0" t="n">
        <f aca="false">IF(F2035&gt;C2035,1,0)</f>
        <v>0</v>
      </c>
    </row>
    <row r="2036" customFormat="false" ht="13.8" hidden="false" customHeight="false" outlineLevel="0" collapsed="false">
      <c r="A2036" s="0" t="s">
        <v>2118</v>
      </c>
      <c r="B2036" s="1" t="s">
        <v>2094</v>
      </c>
      <c r="C2036" s="1" t="n">
        <v>8150</v>
      </c>
      <c r="D2036" s="1" t="n">
        <v>8250</v>
      </c>
      <c r="E2036" s="1" t="n">
        <v>8150</v>
      </c>
      <c r="F2036" s="1" t="n">
        <v>8150</v>
      </c>
      <c r="G2036" s="1" t="n">
        <v>34673200</v>
      </c>
      <c r="H2036" s="0" t="n">
        <f aca="false">(D2036+E2036)/2</f>
        <v>8200</v>
      </c>
      <c r="I2036" s="0" t="n">
        <f aca="false">H2036*G2036/1000000</f>
        <v>284320.24</v>
      </c>
      <c r="P2036" s="0" t="n">
        <f aca="false">IF(F2036&gt;C2036,1,0)</f>
        <v>0</v>
      </c>
    </row>
    <row r="2037" customFormat="false" ht="13.8" hidden="false" customHeight="false" outlineLevel="0" collapsed="false">
      <c r="A2037" s="0" t="s">
        <v>2119</v>
      </c>
      <c r="B2037" s="1" t="s">
        <v>2094</v>
      </c>
      <c r="C2037" s="1" t="n">
        <v>8075</v>
      </c>
      <c r="D2037" s="1" t="n">
        <v>8175</v>
      </c>
      <c r="E2037" s="1" t="n">
        <v>8050</v>
      </c>
      <c r="F2037" s="1" t="n">
        <v>8150</v>
      </c>
      <c r="G2037" s="1" t="n">
        <v>23912000</v>
      </c>
      <c r="H2037" s="0" t="n">
        <f aca="false">(D2037+E2037)/2</f>
        <v>8112.5</v>
      </c>
      <c r="I2037" s="0" t="n">
        <f aca="false">H2037*G2037/1000000</f>
        <v>193986.1</v>
      </c>
      <c r="P2037" s="0" t="n">
        <f aca="false">IF(F2037&gt;C2037,1,0)</f>
        <v>1</v>
      </c>
    </row>
    <row r="2038" customFormat="false" ht="13.8" hidden="false" customHeight="false" outlineLevel="0" collapsed="false">
      <c r="A2038" s="0" t="s">
        <v>2120</v>
      </c>
      <c r="B2038" s="1" t="s">
        <v>2094</v>
      </c>
      <c r="C2038" s="1" t="n">
        <v>8100</v>
      </c>
      <c r="D2038" s="1" t="n">
        <v>8275</v>
      </c>
      <c r="E2038" s="1" t="n">
        <v>8075</v>
      </c>
      <c r="F2038" s="1" t="n">
        <v>8225</v>
      </c>
      <c r="G2038" s="1" t="n">
        <v>58677800</v>
      </c>
      <c r="H2038" s="0" t="n">
        <f aca="false">(D2038+E2038)/2</f>
        <v>8175</v>
      </c>
      <c r="I2038" s="0" t="n">
        <f aca="false">H2038*G2038/1000000</f>
        <v>479691.015</v>
      </c>
      <c r="P2038" s="0" t="n">
        <f aca="false">IF(F2038&gt;C2038,1,0)</f>
        <v>1</v>
      </c>
    </row>
    <row r="2039" customFormat="false" ht="13.8" hidden="false" customHeight="false" outlineLevel="0" collapsed="false">
      <c r="A2039" s="0" t="s">
        <v>2121</v>
      </c>
      <c r="B2039" s="1" t="s">
        <v>2094</v>
      </c>
      <c r="C2039" s="1" t="n">
        <v>8200</v>
      </c>
      <c r="D2039" s="1" t="n">
        <v>8250</v>
      </c>
      <c r="E2039" s="1" t="n">
        <v>8050</v>
      </c>
      <c r="F2039" s="1" t="n">
        <v>8100</v>
      </c>
      <c r="G2039" s="1" t="n">
        <v>55894200</v>
      </c>
      <c r="H2039" s="0" t="n">
        <f aca="false">(D2039+E2039)/2</f>
        <v>8150</v>
      </c>
      <c r="I2039" s="0" t="n">
        <f aca="false">H2039*G2039/1000000</f>
        <v>455537.73</v>
      </c>
      <c r="P2039" s="0" t="n">
        <f aca="false">IF(F2039&gt;C2039,1,0)</f>
        <v>0</v>
      </c>
    </row>
    <row r="2040" customFormat="false" ht="13.8" hidden="false" customHeight="false" outlineLevel="0" collapsed="false">
      <c r="A2040" s="0" t="s">
        <v>2122</v>
      </c>
      <c r="B2040" s="1" t="s">
        <v>2094</v>
      </c>
      <c r="C2040" s="1" t="n">
        <v>8400</v>
      </c>
      <c r="D2040" s="1" t="n">
        <v>8475</v>
      </c>
      <c r="E2040" s="1" t="n">
        <v>8250</v>
      </c>
      <c r="F2040" s="1" t="n">
        <v>8325</v>
      </c>
      <c r="G2040" s="1" t="n">
        <v>28909900</v>
      </c>
      <c r="H2040" s="0" t="n">
        <f aca="false">(D2040+E2040)/2</f>
        <v>8362.5</v>
      </c>
      <c r="I2040" s="0" t="n">
        <f aca="false">H2040*G2040/1000000</f>
        <v>241759.03875</v>
      </c>
      <c r="P2040" s="0" t="n">
        <f aca="false">IF(F2040&gt;C2040,1,0)</f>
        <v>0</v>
      </c>
    </row>
    <row r="2041" customFormat="false" ht="13.8" hidden="false" customHeight="false" outlineLevel="0" collapsed="false">
      <c r="A2041" s="0" t="s">
        <v>2123</v>
      </c>
      <c r="B2041" s="1" t="s">
        <v>2094</v>
      </c>
      <c r="C2041" s="1" t="n">
        <v>8600</v>
      </c>
      <c r="D2041" s="1" t="n">
        <v>8600</v>
      </c>
      <c r="E2041" s="1" t="n">
        <v>8425</v>
      </c>
      <c r="F2041" s="1" t="n">
        <v>8525</v>
      </c>
      <c r="G2041" s="1" t="n">
        <v>50127600</v>
      </c>
      <c r="H2041" s="0" t="n">
        <f aca="false">(D2041+E2041)/2</f>
        <v>8512.5</v>
      </c>
      <c r="I2041" s="0" t="n">
        <f aca="false">H2041*G2041/1000000</f>
        <v>426711.195</v>
      </c>
      <c r="P2041" s="0" t="n">
        <f aca="false">IF(F2041&gt;C2041,1,0)</f>
        <v>0</v>
      </c>
    </row>
    <row r="2042" customFormat="false" ht="13.8" hidden="false" customHeight="false" outlineLevel="0" collapsed="false">
      <c r="A2042" s="0" t="s">
        <v>2124</v>
      </c>
      <c r="B2042" s="1" t="s">
        <v>2125</v>
      </c>
      <c r="C2042" s="1" t="n">
        <v>1610</v>
      </c>
      <c r="D2042" s="1" t="n">
        <v>1675</v>
      </c>
      <c r="E2042" s="1" t="n">
        <v>1600</v>
      </c>
      <c r="F2042" s="1" t="n">
        <v>1665</v>
      </c>
      <c r="G2042" s="1" t="n">
        <v>2006200</v>
      </c>
      <c r="H2042" s="0" t="n">
        <f aca="false">(D2042+E2042)/2</f>
        <v>1637.5</v>
      </c>
      <c r="I2042" s="0" t="n">
        <f aca="false">H2042*G2042/1000000</f>
        <v>3285.1525</v>
      </c>
      <c r="J2042" s="0" t="n">
        <f aca="false">SUM(I2042:I2071)</f>
        <v>32747.93125</v>
      </c>
      <c r="K2042" s="0" t="n">
        <f aca="false">AVERAGE(I2042:I2071)</f>
        <v>1091.59770833333</v>
      </c>
      <c r="L2042" s="0" t="n">
        <f aca="false">AVERAGE(G2042:G2071)</f>
        <v>694236.666666667</v>
      </c>
      <c r="M2042" s="0" t="n">
        <f aca="false">_xlfn.STDEV.S(G2042:G2071)/L2042</f>
        <v>0.778767337341134</v>
      </c>
      <c r="N2042" s="0" t="n">
        <f aca="false">MIN(I2042:I2071)</f>
        <v>305.80875</v>
      </c>
      <c r="O2042" s="0" t="n">
        <f aca="false">MAX(I2042:I2071)</f>
        <v>4283.94875</v>
      </c>
      <c r="P2042" s="0" t="n">
        <f aca="false">IF(F2042&gt;C2042,1,0)</f>
        <v>1</v>
      </c>
      <c r="Q2042" s="0" t="n">
        <f aca="false">SUM(P2042:P2071)</f>
        <v>12</v>
      </c>
    </row>
    <row r="2043" customFormat="false" ht="13.8" hidden="false" customHeight="false" outlineLevel="0" collapsed="false">
      <c r="A2043" s="0" t="s">
        <v>2126</v>
      </c>
      <c r="B2043" s="1" t="s">
        <v>2125</v>
      </c>
      <c r="C2043" s="1" t="n">
        <v>1595</v>
      </c>
      <c r="D2043" s="1" t="n">
        <v>1610</v>
      </c>
      <c r="E2043" s="1" t="n">
        <v>1585</v>
      </c>
      <c r="F2043" s="1" t="n">
        <v>1595</v>
      </c>
      <c r="G2043" s="1" t="n">
        <v>1321200</v>
      </c>
      <c r="H2043" s="0" t="n">
        <f aca="false">(D2043+E2043)/2</f>
        <v>1597.5</v>
      </c>
      <c r="I2043" s="0" t="n">
        <f aca="false">H2043*G2043/1000000</f>
        <v>2110.617</v>
      </c>
      <c r="P2043" s="0" t="n">
        <f aca="false">IF(F2043&gt;C2043,1,0)</f>
        <v>0</v>
      </c>
    </row>
    <row r="2044" customFormat="false" ht="13.8" hidden="false" customHeight="false" outlineLevel="0" collapsed="false">
      <c r="A2044" s="0" t="s">
        <v>2127</v>
      </c>
      <c r="B2044" s="1" t="s">
        <v>2125</v>
      </c>
      <c r="C2044" s="1" t="n">
        <v>1575</v>
      </c>
      <c r="D2044" s="1" t="n">
        <v>1595</v>
      </c>
      <c r="E2044" s="1" t="n">
        <v>1550</v>
      </c>
      <c r="F2044" s="1" t="n">
        <v>1585</v>
      </c>
      <c r="G2044" s="1" t="n">
        <v>665300</v>
      </c>
      <c r="H2044" s="0" t="n">
        <f aca="false">(D2044+E2044)/2</f>
        <v>1572.5</v>
      </c>
      <c r="I2044" s="0" t="n">
        <f aca="false">H2044*G2044/1000000</f>
        <v>1046.18425</v>
      </c>
      <c r="P2044" s="0" t="n">
        <f aca="false">IF(F2044&gt;C2044,1,0)</f>
        <v>1</v>
      </c>
    </row>
    <row r="2045" customFormat="false" ht="13.8" hidden="false" customHeight="false" outlineLevel="0" collapsed="false">
      <c r="A2045" s="0" t="s">
        <v>2128</v>
      </c>
      <c r="B2045" s="1" t="s">
        <v>2125</v>
      </c>
      <c r="C2045" s="1" t="n">
        <v>1570</v>
      </c>
      <c r="D2045" s="1" t="n">
        <v>1580</v>
      </c>
      <c r="E2045" s="1" t="n">
        <v>1540</v>
      </c>
      <c r="F2045" s="1" t="n">
        <v>1575</v>
      </c>
      <c r="G2045" s="1" t="n">
        <v>898000</v>
      </c>
      <c r="H2045" s="0" t="n">
        <f aca="false">(D2045+E2045)/2</f>
        <v>1560</v>
      </c>
      <c r="I2045" s="0" t="n">
        <f aca="false">H2045*G2045/1000000</f>
        <v>1400.88</v>
      </c>
      <c r="P2045" s="0" t="n">
        <f aca="false">IF(F2045&gt;C2045,1,0)</f>
        <v>1</v>
      </c>
    </row>
    <row r="2046" customFormat="false" ht="13.8" hidden="false" customHeight="false" outlineLevel="0" collapsed="false">
      <c r="A2046" s="0" t="s">
        <v>2129</v>
      </c>
      <c r="B2046" s="1" t="s">
        <v>2125</v>
      </c>
      <c r="C2046" s="1" t="n">
        <v>1580</v>
      </c>
      <c r="D2046" s="1" t="n">
        <v>1595</v>
      </c>
      <c r="E2046" s="1" t="n">
        <v>1565</v>
      </c>
      <c r="F2046" s="1" t="n">
        <v>1570</v>
      </c>
      <c r="G2046" s="1" t="n">
        <v>459900</v>
      </c>
      <c r="H2046" s="0" t="n">
        <f aca="false">(D2046+E2046)/2</f>
        <v>1580</v>
      </c>
      <c r="I2046" s="0" t="n">
        <f aca="false">H2046*G2046/1000000</f>
        <v>726.642</v>
      </c>
      <c r="P2046" s="0" t="n">
        <f aca="false">IF(F2046&gt;C2046,1,0)</f>
        <v>0</v>
      </c>
    </row>
    <row r="2047" customFormat="false" ht="13.8" hidden="false" customHeight="false" outlineLevel="0" collapsed="false">
      <c r="A2047" s="0" t="s">
        <v>2130</v>
      </c>
      <c r="B2047" s="1" t="s">
        <v>2125</v>
      </c>
      <c r="C2047" s="1" t="n">
        <v>1545</v>
      </c>
      <c r="D2047" s="1" t="n">
        <v>1580</v>
      </c>
      <c r="E2047" s="1" t="n">
        <v>1545</v>
      </c>
      <c r="F2047" s="1" t="n">
        <v>1580</v>
      </c>
      <c r="G2047" s="1" t="n">
        <v>801900</v>
      </c>
      <c r="H2047" s="0" t="n">
        <f aca="false">(D2047+E2047)/2</f>
        <v>1562.5</v>
      </c>
      <c r="I2047" s="0" t="n">
        <f aca="false">H2047*G2047/1000000</f>
        <v>1252.96875</v>
      </c>
      <c r="P2047" s="0" t="n">
        <f aca="false">IF(F2047&gt;C2047,1,0)</f>
        <v>1</v>
      </c>
    </row>
    <row r="2048" customFormat="false" ht="13.8" hidden="false" customHeight="false" outlineLevel="0" collapsed="false">
      <c r="A2048" s="0" t="s">
        <v>2131</v>
      </c>
      <c r="B2048" s="1" t="s">
        <v>2125</v>
      </c>
      <c r="C2048" s="1" t="n">
        <v>1540</v>
      </c>
      <c r="D2048" s="1" t="n">
        <v>1550</v>
      </c>
      <c r="E2048" s="1" t="n">
        <v>1540</v>
      </c>
      <c r="F2048" s="1" t="n">
        <v>1545</v>
      </c>
      <c r="G2048" s="1" t="n">
        <v>208300</v>
      </c>
      <c r="H2048" s="0" t="n">
        <f aca="false">(D2048+E2048)/2</f>
        <v>1545</v>
      </c>
      <c r="I2048" s="0" t="n">
        <f aca="false">H2048*G2048/1000000</f>
        <v>321.8235</v>
      </c>
      <c r="P2048" s="0" t="n">
        <f aca="false">IF(F2048&gt;C2048,1,0)</f>
        <v>1</v>
      </c>
    </row>
    <row r="2049" customFormat="false" ht="13.8" hidden="false" customHeight="false" outlineLevel="0" collapsed="false">
      <c r="A2049" s="0" t="s">
        <v>2132</v>
      </c>
      <c r="B2049" s="1" t="s">
        <v>2125</v>
      </c>
      <c r="C2049" s="1" t="n">
        <v>1545</v>
      </c>
      <c r="D2049" s="1" t="n">
        <v>1560</v>
      </c>
      <c r="E2049" s="1" t="n">
        <v>1535</v>
      </c>
      <c r="F2049" s="1" t="n">
        <v>1540</v>
      </c>
      <c r="G2049" s="1" t="n">
        <v>278900</v>
      </c>
      <c r="H2049" s="0" t="n">
        <f aca="false">(D2049+E2049)/2</f>
        <v>1547.5</v>
      </c>
      <c r="I2049" s="0" t="n">
        <f aca="false">H2049*G2049/1000000</f>
        <v>431.59775</v>
      </c>
      <c r="P2049" s="0" t="n">
        <f aca="false">IF(F2049&gt;C2049,1,0)</f>
        <v>0</v>
      </c>
    </row>
    <row r="2050" customFormat="false" ht="13.8" hidden="false" customHeight="false" outlineLevel="0" collapsed="false">
      <c r="A2050" s="0" t="s">
        <v>2133</v>
      </c>
      <c r="B2050" s="1" t="s">
        <v>2125</v>
      </c>
      <c r="C2050" s="1" t="n">
        <v>1540</v>
      </c>
      <c r="D2050" s="1" t="n">
        <v>1560</v>
      </c>
      <c r="E2050" s="1" t="n">
        <v>1540</v>
      </c>
      <c r="F2050" s="1" t="n">
        <v>1545</v>
      </c>
      <c r="G2050" s="1" t="n">
        <v>411400</v>
      </c>
      <c r="H2050" s="0" t="n">
        <f aca="false">(D2050+E2050)/2</f>
        <v>1550</v>
      </c>
      <c r="I2050" s="0" t="n">
        <f aca="false">H2050*G2050/1000000</f>
        <v>637.67</v>
      </c>
      <c r="P2050" s="0" t="n">
        <f aca="false">IF(F2050&gt;C2050,1,0)</f>
        <v>1</v>
      </c>
    </row>
    <row r="2051" customFormat="false" ht="13.8" hidden="false" customHeight="false" outlineLevel="0" collapsed="false">
      <c r="A2051" s="0" t="s">
        <v>2134</v>
      </c>
      <c r="B2051" s="1" t="s">
        <v>2125</v>
      </c>
      <c r="C2051" s="1" t="n">
        <v>1520</v>
      </c>
      <c r="D2051" s="1" t="n">
        <v>1560</v>
      </c>
      <c r="E2051" s="1" t="n">
        <v>1510</v>
      </c>
      <c r="F2051" s="1" t="n">
        <v>1535</v>
      </c>
      <c r="G2051" s="1" t="n">
        <v>1334800</v>
      </c>
      <c r="H2051" s="0" t="n">
        <f aca="false">(D2051+E2051)/2</f>
        <v>1535</v>
      </c>
      <c r="I2051" s="0" t="n">
        <f aca="false">H2051*G2051/1000000</f>
        <v>2048.918</v>
      </c>
      <c r="P2051" s="0" t="n">
        <f aca="false">IF(F2051&gt;C2051,1,0)</f>
        <v>1</v>
      </c>
    </row>
    <row r="2052" customFormat="false" ht="13.8" hidden="false" customHeight="false" outlineLevel="0" collapsed="false">
      <c r="A2052" s="0" t="s">
        <v>2135</v>
      </c>
      <c r="B2052" s="1" t="s">
        <v>2125</v>
      </c>
      <c r="C2052" s="1" t="n">
        <v>1520</v>
      </c>
      <c r="D2052" s="1" t="n">
        <v>1530</v>
      </c>
      <c r="E2052" s="1" t="n">
        <v>1500</v>
      </c>
      <c r="F2052" s="1" t="n">
        <v>1520</v>
      </c>
      <c r="G2052" s="1" t="n">
        <v>267900</v>
      </c>
      <c r="H2052" s="0" t="n">
        <f aca="false">(D2052+E2052)/2</f>
        <v>1515</v>
      </c>
      <c r="I2052" s="0" t="n">
        <f aca="false">H2052*G2052/1000000</f>
        <v>405.8685</v>
      </c>
      <c r="P2052" s="0" t="n">
        <f aca="false">IF(F2052&gt;C2052,1,0)</f>
        <v>0</v>
      </c>
    </row>
    <row r="2053" customFormat="false" ht="13.8" hidden="false" customHeight="false" outlineLevel="0" collapsed="false">
      <c r="A2053" s="0" t="s">
        <v>2136</v>
      </c>
      <c r="B2053" s="1" t="s">
        <v>2125</v>
      </c>
      <c r="C2053" s="1" t="n">
        <v>1490</v>
      </c>
      <c r="D2053" s="1" t="n">
        <v>1535</v>
      </c>
      <c r="E2053" s="1" t="n">
        <v>1485</v>
      </c>
      <c r="F2053" s="1" t="n">
        <v>1520</v>
      </c>
      <c r="G2053" s="1" t="n">
        <v>465000</v>
      </c>
      <c r="H2053" s="0" t="n">
        <f aca="false">(D2053+E2053)/2</f>
        <v>1510</v>
      </c>
      <c r="I2053" s="0" t="n">
        <f aca="false">H2053*G2053/1000000</f>
        <v>702.15</v>
      </c>
      <c r="P2053" s="0" t="n">
        <f aca="false">IF(F2053&gt;C2053,1,0)</f>
        <v>1</v>
      </c>
    </row>
    <row r="2054" customFormat="false" ht="13.8" hidden="false" customHeight="false" outlineLevel="0" collapsed="false">
      <c r="A2054" s="0" t="s">
        <v>2137</v>
      </c>
      <c r="B2054" s="1" t="s">
        <v>2125</v>
      </c>
      <c r="C2054" s="1" t="n">
        <v>1480</v>
      </c>
      <c r="D2054" s="1" t="n">
        <v>1500</v>
      </c>
      <c r="E2054" s="1" t="n">
        <v>1470</v>
      </c>
      <c r="F2054" s="1" t="n">
        <v>1485</v>
      </c>
      <c r="G2054" s="1" t="n">
        <v>319000</v>
      </c>
      <c r="H2054" s="0" t="n">
        <f aca="false">(D2054+E2054)/2</f>
        <v>1485</v>
      </c>
      <c r="I2054" s="0" t="n">
        <f aca="false">H2054*G2054/1000000</f>
        <v>473.715</v>
      </c>
      <c r="P2054" s="0" t="n">
        <f aca="false">IF(F2054&gt;C2054,1,0)</f>
        <v>1</v>
      </c>
    </row>
    <row r="2055" customFormat="false" ht="13.8" hidden="false" customHeight="false" outlineLevel="0" collapsed="false">
      <c r="A2055" s="0" t="s">
        <v>2138</v>
      </c>
      <c r="B2055" s="1" t="s">
        <v>2125</v>
      </c>
      <c r="C2055" s="1" t="n">
        <v>1485</v>
      </c>
      <c r="D2055" s="1" t="n">
        <v>1485</v>
      </c>
      <c r="E2055" s="1" t="n">
        <v>1460</v>
      </c>
      <c r="F2055" s="1" t="n">
        <v>1470</v>
      </c>
      <c r="G2055" s="1" t="n">
        <v>672300</v>
      </c>
      <c r="H2055" s="0" t="n">
        <f aca="false">(D2055+E2055)/2</f>
        <v>1472.5</v>
      </c>
      <c r="I2055" s="0" t="n">
        <f aca="false">H2055*G2055/1000000</f>
        <v>989.96175</v>
      </c>
      <c r="P2055" s="0" t="n">
        <f aca="false">IF(F2055&gt;C2055,1,0)</f>
        <v>0</v>
      </c>
    </row>
    <row r="2056" customFormat="false" ht="13.8" hidden="false" customHeight="false" outlineLevel="0" collapsed="false">
      <c r="A2056" s="0" t="s">
        <v>2139</v>
      </c>
      <c r="B2056" s="1" t="s">
        <v>2125</v>
      </c>
      <c r="C2056" s="1" t="n">
        <v>1485</v>
      </c>
      <c r="D2056" s="1" t="n">
        <v>1500</v>
      </c>
      <c r="E2056" s="1" t="n">
        <v>1480</v>
      </c>
      <c r="F2056" s="1" t="n">
        <v>1485</v>
      </c>
      <c r="G2056" s="1" t="n">
        <v>299700</v>
      </c>
      <c r="H2056" s="0" t="n">
        <f aca="false">(D2056+E2056)/2</f>
        <v>1490</v>
      </c>
      <c r="I2056" s="0" t="n">
        <f aca="false">H2056*G2056/1000000</f>
        <v>446.553</v>
      </c>
      <c r="P2056" s="0" t="n">
        <f aca="false">IF(F2056&gt;C2056,1,0)</f>
        <v>0</v>
      </c>
    </row>
    <row r="2057" customFormat="false" ht="13.8" hidden="false" customHeight="false" outlineLevel="0" collapsed="false">
      <c r="A2057" s="0" t="s">
        <v>2140</v>
      </c>
      <c r="B2057" s="1" t="s">
        <v>2125</v>
      </c>
      <c r="C2057" s="1" t="n">
        <v>1530</v>
      </c>
      <c r="D2057" s="1" t="n">
        <v>1535</v>
      </c>
      <c r="E2057" s="1" t="n">
        <v>1485</v>
      </c>
      <c r="F2057" s="1" t="n">
        <v>1485</v>
      </c>
      <c r="G2057" s="1" t="n">
        <v>460000</v>
      </c>
      <c r="H2057" s="0" t="n">
        <f aca="false">(D2057+E2057)/2</f>
        <v>1510</v>
      </c>
      <c r="I2057" s="0" t="n">
        <f aca="false">H2057*G2057/1000000</f>
        <v>694.6</v>
      </c>
      <c r="P2057" s="0" t="n">
        <f aca="false">IF(F2057&gt;C2057,1,0)</f>
        <v>0</v>
      </c>
    </row>
    <row r="2058" customFormat="false" ht="13.8" hidden="false" customHeight="false" outlineLevel="0" collapsed="false">
      <c r="A2058" s="0" t="s">
        <v>2141</v>
      </c>
      <c r="B2058" s="1" t="s">
        <v>2125</v>
      </c>
      <c r="C2058" s="1" t="n">
        <v>1540</v>
      </c>
      <c r="D2058" s="1" t="n">
        <v>1545</v>
      </c>
      <c r="E2058" s="1" t="n">
        <v>1530</v>
      </c>
      <c r="F2058" s="1" t="n">
        <v>1530</v>
      </c>
      <c r="G2058" s="1" t="n">
        <v>198900</v>
      </c>
      <c r="H2058" s="0" t="n">
        <f aca="false">(D2058+E2058)/2</f>
        <v>1537.5</v>
      </c>
      <c r="I2058" s="0" t="n">
        <f aca="false">H2058*G2058/1000000</f>
        <v>305.80875</v>
      </c>
      <c r="P2058" s="0" t="n">
        <f aca="false">IF(F2058&gt;C2058,1,0)</f>
        <v>0</v>
      </c>
    </row>
    <row r="2059" customFormat="false" ht="13.8" hidden="false" customHeight="false" outlineLevel="0" collapsed="false">
      <c r="A2059" s="0" t="s">
        <v>2142</v>
      </c>
      <c r="B2059" s="1" t="s">
        <v>2125</v>
      </c>
      <c r="C2059" s="1" t="n">
        <v>1535</v>
      </c>
      <c r="D2059" s="1" t="n">
        <v>1545</v>
      </c>
      <c r="E2059" s="1" t="n">
        <v>1535</v>
      </c>
      <c r="F2059" s="1" t="n">
        <v>1535</v>
      </c>
      <c r="G2059" s="1" t="n">
        <v>392200</v>
      </c>
      <c r="H2059" s="0" t="n">
        <f aca="false">(D2059+E2059)/2</f>
        <v>1540</v>
      </c>
      <c r="I2059" s="0" t="n">
        <f aca="false">H2059*G2059/1000000</f>
        <v>603.988</v>
      </c>
      <c r="P2059" s="0" t="n">
        <f aca="false">IF(F2059&gt;C2059,1,0)</f>
        <v>0</v>
      </c>
    </row>
    <row r="2060" customFormat="false" ht="13.8" hidden="false" customHeight="false" outlineLevel="0" collapsed="false">
      <c r="A2060" s="0" t="s">
        <v>2143</v>
      </c>
      <c r="B2060" s="1" t="s">
        <v>2125</v>
      </c>
      <c r="C2060" s="1" t="n">
        <v>1540</v>
      </c>
      <c r="D2060" s="1" t="n">
        <v>1545</v>
      </c>
      <c r="E2060" s="1" t="n">
        <v>1525</v>
      </c>
      <c r="F2060" s="1" t="n">
        <v>1535</v>
      </c>
      <c r="G2060" s="1" t="n">
        <v>229400</v>
      </c>
      <c r="H2060" s="0" t="n">
        <f aca="false">(D2060+E2060)/2</f>
        <v>1535</v>
      </c>
      <c r="I2060" s="0" t="n">
        <f aca="false">H2060*G2060/1000000</f>
        <v>352.129</v>
      </c>
      <c r="P2060" s="0" t="n">
        <f aca="false">IF(F2060&gt;C2060,1,0)</f>
        <v>0</v>
      </c>
    </row>
    <row r="2061" customFormat="false" ht="13.8" hidden="false" customHeight="false" outlineLevel="0" collapsed="false">
      <c r="A2061" s="0" t="s">
        <v>2144</v>
      </c>
      <c r="B2061" s="1" t="s">
        <v>2125</v>
      </c>
      <c r="C2061" s="1" t="n">
        <v>1550</v>
      </c>
      <c r="D2061" s="1" t="n">
        <v>1550</v>
      </c>
      <c r="E2061" s="1" t="n">
        <v>1520</v>
      </c>
      <c r="F2061" s="1" t="n">
        <v>1530</v>
      </c>
      <c r="G2061" s="1" t="n">
        <v>494500</v>
      </c>
      <c r="H2061" s="0" t="n">
        <f aca="false">(D2061+E2061)/2</f>
        <v>1535</v>
      </c>
      <c r="I2061" s="0" t="n">
        <f aca="false">H2061*G2061/1000000</f>
        <v>759.0575</v>
      </c>
      <c r="P2061" s="0" t="n">
        <f aca="false">IF(F2061&gt;C2061,1,0)</f>
        <v>0</v>
      </c>
    </row>
    <row r="2062" customFormat="false" ht="13.8" hidden="false" customHeight="false" outlineLevel="0" collapsed="false">
      <c r="A2062" s="0" t="s">
        <v>2145</v>
      </c>
      <c r="B2062" s="1" t="s">
        <v>2125</v>
      </c>
      <c r="C2062" s="1" t="n">
        <v>1590</v>
      </c>
      <c r="D2062" s="1" t="n">
        <v>1600</v>
      </c>
      <c r="E2062" s="1" t="n">
        <v>1525</v>
      </c>
      <c r="F2062" s="1" t="n">
        <v>1545</v>
      </c>
      <c r="G2062" s="1" t="n">
        <v>707100</v>
      </c>
      <c r="H2062" s="0" t="n">
        <f aca="false">(D2062+E2062)/2</f>
        <v>1562.5</v>
      </c>
      <c r="I2062" s="0" t="n">
        <f aca="false">H2062*G2062/1000000</f>
        <v>1104.84375</v>
      </c>
      <c r="P2062" s="0" t="n">
        <f aca="false">IF(F2062&gt;C2062,1,0)</f>
        <v>0</v>
      </c>
    </row>
    <row r="2063" customFormat="false" ht="13.8" hidden="false" customHeight="false" outlineLevel="0" collapsed="false">
      <c r="A2063" s="0" t="s">
        <v>2146</v>
      </c>
      <c r="B2063" s="1" t="s">
        <v>2125</v>
      </c>
      <c r="C2063" s="1" t="n">
        <v>1590</v>
      </c>
      <c r="D2063" s="1" t="n">
        <v>1620</v>
      </c>
      <c r="E2063" s="1" t="n">
        <v>1570</v>
      </c>
      <c r="F2063" s="1" t="n">
        <v>1590</v>
      </c>
      <c r="G2063" s="1" t="n">
        <v>382500</v>
      </c>
      <c r="H2063" s="0" t="n">
        <f aca="false">(D2063+E2063)/2</f>
        <v>1595</v>
      </c>
      <c r="I2063" s="0" t="n">
        <f aca="false">H2063*G2063/1000000</f>
        <v>610.0875</v>
      </c>
      <c r="P2063" s="0" t="n">
        <f aca="false">IF(F2063&gt;C2063,1,0)</f>
        <v>0</v>
      </c>
    </row>
    <row r="2064" customFormat="false" ht="13.8" hidden="false" customHeight="false" outlineLevel="0" collapsed="false">
      <c r="A2064" s="0" t="s">
        <v>2147</v>
      </c>
      <c r="B2064" s="1" t="s">
        <v>2125</v>
      </c>
      <c r="C2064" s="1" t="n">
        <v>1570</v>
      </c>
      <c r="D2064" s="1" t="n">
        <v>1600</v>
      </c>
      <c r="E2064" s="1" t="n">
        <v>1545</v>
      </c>
      <c r="F2064" s="1" t="n">
        <v>1585</v>
      </c>
      <c r="G2064" s="1" t="n">
        <v>777500</v>
      </c>
      <c r="H2064" s="0" t="n">
        <f aca="false">(D2064+E2064)/2</f>
        <v>1572.5</v>
      </c>
      <c r="I2064" s="0" t="n">
        <f aca="false">H2064*G2064/1000000</f>
        <v>1222.61875</v>
      </c>
      <c r="P2064" s="0" t="n">
        <f aca="false">IF(F2064&gt;C2064,1,0)</f>
        <v>1</v>
      </c>
    </row>
    <row r="2065" customFormat="false" ht="13.8" hidden="false" customHeight="false" outlineLevel="0" collapsed="false">
      <c r="A2065" s="0" t="s">
        <v>2148</v>
      </c>
      <c r="B2065" s="1" t="s">
        <v>2125</v>
      </c>
      <c r="C2065" s="1" t="n">
        <v>1550</v>
      </c>
      <c r="D2065" s="1" t="n">
        <v>1570</v>
      </c>
      <c r="E2065" s="1" t="n">
        <v>1545</v>
      </c>
      <c r="F2065" s="1" t="n">
        <v>1555</v>
      </c>
      <c r="G2065" s="1" t="n">
        <v>637900</v>
      </c>
      <c r="H2065" s="0" t="n">
        <f aca="false">(D2065+E2065)/2</f>
        <v>1557.5</v>
      </c>
      <c r="I2065" s="0" t="n">
        <f aca="false">H2065*G2065/1000000</f>
        <v>993.52925</v>
      </c>
      <c r="P2065" s="0" t="n">
        <f aca="false">IF(F2065&gt;C2065,1,0)</f>
        <v>1</v>
      </c>
    </row>
    <row r="2066" customFormat="false" ht="13.8" hidden="false" customHeight="false" outlineLevel="0" collapsed="false">
      <c r="A2066" s="0" t="s">
        <v>2149</v>
      </c>
      <c r="B2066" s="1" t="s">
        <v>2125</v>
      </c>
      <c r="C2066" s="1" t="n">
        <v>1550</v>
      </c>
      <c r="D2066" s="1" t="n">
        <v>1580</v>
      </c>
      <c r="E2066" s="1" t="n">
        <v>1530</v>
      </c>
      <c r="F2066" s="1" t="n">
        <v>1550</v>
      </c>
      <c r="G2066" s="1" t="n">
        <v>761600</v>
      </c>
      <c r="H2066" s="0" t="n">
        <f aca="false">(D2066+E2066)/2</f>
        <v>1555</v>
      </c>
      <c r="I2066" s="0" t="n">
        <f aca="false">H2066*G2066/1000000</f>
        <v>1184.288</v>
      </c>
      <c r="P2066" s="0" t="n">
        <f aca="false">IF(F2066&gt;C2066,1,0)</f>
        <v>0</v>
      </c>
    </row>
    <row r="2067" customFormat="false" ht="13.8" hidden="false" customHeight="false" outlineLevel="0" collapsed="false">
      <c r="A2067" s="0" t="s">
        <v>2150</v>
      </c>
      <c r="B2067" s="1" t="s">
        <v>2125</v>
      </c>
      <c r="C2067" s="1" t="n">
        <v>1600</v>
      </c>
      <c r="D2067" s="1" t="n">
        <v>1600</v>
      </c>
      <c r="E2067" s="1" t="n">
        <v>1550</v>
      </c>
      <c r="F2067" s="1" t="n">
        <v>1550</v>
      </c>
      <c r="G2067" s="1" t="n">
        <v>476400</v>
      </c>
      <c r="H2067" s="0" t="n">
        <f aca="false">(D2067+E2067)/2</f>
        <v>1575</v>
      </c>
      <c r="I2067" s="0" t="n">
        <f aca="false">H2067*G2067/1000000</f>
        <v>750.33</v>
      </c>
      <c r="P2067" s="0" t="n">
        <f aca="false">IF(F2067&gt;C2067,1,0)</f>
        <v>0</v>
      </c>
    </row>
    <row r="2068" customFormat="false" ht="13.8" hidden="false" customHeight="false" outlineLevel="0" collapsed="false">
      <c r="A2068" s="0" t="s">
        <v>2151</v>
      </c>
      <c r="B2068" s="1" t="s">
        <v>2125</v>
      </c>
      <c r="C2068" s="1" t="n">
        <v>1600</v>
      </c>
      <c r="D2068" s="1" t="n">
        <v>1600</v>
      </c>
      <c r="E2068" s="1" t="n">
        <v>1585</v>
      </c>
      <c r="F2068" s="1" t="n">
        <v>1600</v>
      </c>
      <c r="G2068" s="1" t="n">
        <v>663900</v>
      </c>
      <c r="H2068" s="0" t="n">
        <f aca="false">(D2068+E2068)/2</f>
        <v>1592.5</v>
      </c>
      <c r="I2068" s="0" t="n">
        <f aca="false">H2068*G2068/1000000</f>
        <v>1057.26075</v>
      </c>
      <c r="P2068" s="0" t="n">
        <f aca="false">IF(F2068&gt;C2068,1,0)</f>
        <v>0</v>
      </c>
    </row>
    <row r="2069" customFormat="false" ht="13.8" hidden="false" customHeight="false" outlineLevel="0" collapsed="false">
      <c r="A2069" s="0" t="s">
        <v>2152</v>
      </c>
      <c r="B2069" s="1" t="s">
        <v>2125</v>
      </c>
      <c r="C2069" s="1" t="n">
        <v>1600</v>
      </c>
      <c r="D2069" s="1" t="n">
        <v>1610</v>
      </c>
      <c r="E2069" s="1" t="n">
        <v>1580</v>
      </c>
      <c r="F2069" s="1" t="n">
        <v>1600</v>
      </c>
      <c r="G2069" s="1" t="n">
        <v>496200</v>
      </c>
      <c r="H2069" s="0" t="n">
        <f aca="false">(D2069+E2069)/2</f>
        <v>1595</v>
      </c>
      <c r="I2069" s="0" t="n">
        <f aca="false">H2069*G2069/1000000</f>
        <v>791.439</v>
      </c>
      <c r="P2069" s="0" t="n">
        <f aca="false">IF(F2069&gt;C2069,1,0)</f>
        <v>0</v>
      </c>
    </row>
    <row r="2070" customFormat="false" ht="13.8" hidden="false" customHeight="false" outlineLevel="0" collapsed="false">
      <c r="A2070" s="0" t="s">
        <v>2153</v>
      </c>
      <c r="B2070" s="1" t="s">
        <v>2125</v>
      </c>
      <c r="C2070" s="1" t="n">
        <v>1600</v>
      </c>
      <c r="D2070" s="1" t="n">
        <v>1640</v>
      </c>
      <c r="E2070" s="1" t="n">
        <v>1575</v>
      </c>
      <c r="F2070" s="1" t="n">
        <v>1600</v>
      </c>
      <c r="G2070" s="1" t="n">
        <v>1090700</v>
      </c>
      <c r="H2070" s="0" t="n">
        <f aca="false">(D2070+E2070)/2</f>
        <v>1607.5</v>
      </c>
      <c r="I2070" s="0" t="n">
        <f aca="false">H2070*G2070/1000000</f>
        <v>1753.30025</v>
      </c>
      <c r="P2070" s="0" t="n">
        <f aca="false">IF(F2070&gt;C2070,1,0)</f>
        <v>0</v>
      </c>
    </row>
    <row r="2071" customFormat="false" ht="13.8" hidden="false" customHeight="false" outlineLevel="0" collapsed="false">
      <c r="A2071" s="0" t="s">
        <v>2154</v>
      </c>
      <c r="B2071" s="1" t="s">
        <v>2125</v>
      </c>
      <c r="C2071" s="1" t="n">
        <v>1595</v>
      </c>
      <c r="D2071" s="1" t="n">
        <v>1645</v>
      </c>
      <c r="E2071" s="1" t="n">
        <v>1590</v>
      </c>
      <c r="F2071" s="1" t="n">
        <v>1625</v>
      </c>
      <c r="G2071" s="1" t="n">
        <v>2648500</v>
      </c>
      <c r="H2071" s="0" t="n">
        <f aca="false">(D2071+E2071)/2</f>
        <v>1617.5</v>
      </c>
      <c r="I2071" s="0" t="n">
        <f aca="false">H2071*G2071/1000000</f>
        <v>4283.94875</v>
      </c>
      <c r="P2071" s="0" t="n">
        <f aca="false">IF(F2071&gt;C2071,1,0)</f>
        <v>1</v>
      </c>
    </row>
    <row r="2072" customFormat="false" ht="13.8" hidden="false" customHeight="false" outlineLevel="0" collapsed="false">
      <c r="A2072" s="0" t="s">
        <v>2155</v>
      </c>
      <c r="B2072" s="1" t="s">
        <v>2156</v>
      </c>
      <c r="C2072" s="1" t="n">
        <v>560</v>
      </c>
      <c r="D2072" s="1" t="n">
        <v>575</v>
      </c>
      <c r="E2072" s="1" t="n">
        <v>560</v>
      </c>
      <c r="F2072" s="1" t="n">
        <v>560</v>
      </c>
      <c r="G2072" s="1" t="n">
        <v>207100</v>
      </c>
      <c r="H2072" s="0" t="n">
        <f aca="false">(D2072+E2072)/2</f>
        <v>567.5</v>
      </c>
      <c r="I2072" s="0" t="n">
        <f aca="false">H2072*G2072/1000000</f>
        <v>117.52925</v>
      </c>
      <c r="J2072" s="0" t="n">
        <f aca="false">SUM(I2072:I2101)</f>
        <v>974.59225</v>
      </c>
      <c r="K2072" s="0" t="n">
        <f aca="false">AVERAGE(I2072:I2101)</f>
        <v>32.4864083333333</v>
      </c>
      <c r="L2072" s="0" t="n">
        <f aca="false">AVERAGE(G2072:G2101)</f>
        <v>55833.3333333333</v>
      </c>
      <c r="M2072" s="0" t="n">
        <f aca="false">_xlfn.STDEV.S(G2072:G2101)/L2072</f>
        <v>1.43087269015308</v>
      </c>
      <c r="N2072" s="0" t="n">
        <f aca="false">MIN(I2072:I2101)</f>
        <v>0.12</v>
      </c>
      <c r="O2072" s="0" t="n">
        <f aca="false">MAX(I2072:I2101)</f>
        <v>174.463</v>
      </c>
      <c r="P2072" s="0" t="n">
        <f aca="false">IF(F2072&gt;C2072,1,0)</f>
        <v>0</v>
      </c>
      <c r="Q2072" s="0" t="n">
        <f aca="false">SUM(P2072:P2101)</f>
        <v>10</v>
      </c>
    </row>
    <row r="2073" customFormat="false" ht="13.8" hidden="false" customHeight="false" outlineLevel="0" collapsed="false">
      <c r="A2073" s="0" t="s">
        <v>2157</v>
      </c>
      <c r="B2073" s="1" t="s">
        <v>2156</v>
      </c>
      <c r="C2073" s="1" t="n">
        <v>565</v>
      </c>
      <c r="D2073" s="1" t="n">
        <v>575</v>
      </c>
      <c r="E2073" s="1" t="n">
        <v>565</v>
      </c>
      <c r="F2073" s="1" t="n">
        <v>565</v>
      </c>
      <c r="G2073" s="1" t="n">
        <v>110300</v>
      </c>
      <c r="H2073" s="0" t="n">
        <f aca="false">(D2073+E2073)/2</f>
        <v>570</v>
      </c>
      <c r="I2073" s="0" t="n">
        <f aca="false">H2073*G2073/1000000</f>
        <v>62.871</v>
      </c>
      <c r="P2073" s="0" t="n">
        <f aca="false">IF(F2073&gt;C2073,1,0)</f>
        <v>0</v>
      </c>
    </row>
    <row r="2074" customFormat="false" ht="13.8" hidden="false" customHeight="false" outlineLevel="0" collapsed="false">
      <c r="A2074" s="0" t="s">
        <v>2158</v>
      </c>
      <c r="B2074" s="1" t="s">
        <v>2156</v>
      </c>
      <c r="C2074" s="1" t="n">
        <v>575</v>
      </c>
      <c r="D2074" s="1" t="n">
        <v>575</v>
      </c>
      <c r="E2074" s="1" t="n">
        <v>560</v>
      </c>
      <c r="F2074" s="1" t="n">
        <v>565</v>
      </c>
      <c r="G2074" s="1" t="n">
        <v>55700</v>
      </c>
      <c r="H2074" s="0" t="n">
        <f aca="false">(D2074+E2074)/2</f>
        <v>567.5</v>
      </c>
      <c r="I2074" s="0" t="n">
        <f aca="false">H2074*G2074/1000000</f>
        <v>31.60975</v>
      </c>
      <c r="P2074" s="0" t="n">
        <f aca="false">IF(F2074&gt;C2074,1,0)</f>
        <v>0</v>
      </c>
    </row>
    <row r="2075" customFormat="false" ht="13.8" hidden="false" customHeight="false" outlineLevel="0" collapsed="false">
      <c r="A2075" s="0" t="s">
        <v>2159</v>
      </c>
      <c r="B2075" s="1" t="s">
        <v>2156</v>
      </c>
      <c r="C2075" s="1" t="n">
        <v>570</v>
      </c>
      <c r="D2075" s="1" t="n">
        <v>575</v>
      </c>
      <c r="E2075" s="1" t="n">
        <v>565</v>
      </c>
      <c r="F2075" s="1" t="n">
        <v>565</v>
      </c>
      <c r="G2075" s="1" t="n">
        <v>105900</v>
      </c>
      <c r="H2075" s="0" t="n">
        <f aca="false">(D2075+E2075)/2</f>
        <v>570</v>
      </c>
      <c r="I2075" s="0" t="n">
        <f aca="false">H2075*G2075/1000000</f>
        <v>60.363</v>
      </c>
      <c r="P2075" s="0" t="n">
        <f aca="false">IF(F2075&gt;C2075,1,0)</f>
        <v>0</v>
      </c>
    </row>
    <row r="2076" customFormat="false" ht="13.8" hidden="false" customHeight="false" outlineLevel="0" collapsed="false">
      <c r="A2076" s="0" t="s">
        <v>2160</v>
      </c>
      <c r="B2076" s="1" t="s">
        <v>2156</v>
      </c>
      <c r="C2076" s="1" t="n">
        <v>560</v>
      </c>
      <c r="D2076" s="1" t="n">
        <v>580</v>
      </c>
      <c r="E2076" s="1" t="n">
        <v>560</v>
      </c>
      <c r="F2076" s="1" t="n">
        <v>565</v>
      </c>
      <c r="G2076" s="1" t="n">
        <v>34400</v>
      </c>
      <c r="H2076" s="0" t="n">
        <f aca="false">(D2076+E2076)/2</f>
        <v>570</v>
      </c>
      <c r="I2076" s="0" t="n">
        <f aca="false">H2076*G2076/1000000</f>
        <v>19.608</v>
      </c>
      <c r="P2076" s="0" t="n">
        <f aca="false">IF(F2076&gt;C2076,1,0)</f>
        <v>1</v>
      </c>
    </row>
    <row r="2077" customFormat="false" ht="13.8" hidden="false" customHeight="false" outlineLevel="0" collapsed="false">
      <c r="A2077" s="0" t="s">
        <v>2161</v>
      </c>
      <c r="B2077" s="1" t="s">
        <v>2156</v>
      </c>
      <c r="C2077" s="1" t="n">
        <v>565</v>
      </c>
      <c r="D2077" s="1" t="n">
        <v>575</v>
      </c>
      <c r="E2077" s="1" t="n">
        <v>560</v>
      </c>
      <c r="F2077" s="1" t="n">
        <v>560</v>
      </c>
      <c r="G2077" s="1" t="n">
        <v>141100</v>
      </c>
      <c r="H2077" s="0" t="n">
        <f aca="false">(D2077+E2077)/2</f>
        <v>567.5</v>
      </c>
      <c r="I2077" s="0" t="n">
        <f aca="false">H2077*G2077/1000000</f>
        <v>80.07425</v>
      </c>
      <c r="P2077" s="0" t="n">
        <f aca="false">IF(F2077&gt;C2077,1,0)</f>
        <v>0</v>
      </c>
    </row>
    <row r="2078" customFormat="false" ht="13.8" hidden="false" customHeight="false" outlineLevel="0" collapsed="false">
      <c r="A2078" s="0" t="s">
        <v>2162</v>
      </c>
      <c r="B2078" s="1" t="s">
        <v>2156</v>
      </c>
      <c r="C2078" s="1" t="n">
        <v>575</v>
      </c>
      <c r="D2078" s="1" t="n">
        <v>575</v>
      </c>
      <c r="E2078" s="1" t="n">
        <v>555</v>
      </c>
      <c r="F2078" s="1" t="n">
        <v>560</v>
      </c>
      <c r="G2078" s="1" t="n">
        <v>179200</v>
      </c>
      <c r="H2078" s="0" t="n">
        <f aca="false">(D2078+E2078)/2</f>
        <v>565</v>
      </c>
      <c r="I2078" s="0" t="n">
        <f aca="false">H2078*G2078/1000000</f>
        <v>101.248</v>
      </c>
      <c r="P2078" s="0" t="n">
        <f aca="false">IF(F2078&gt;C2078,1,0)</f>
        <v>0</v>
      </c>
    </row>
    <row r="2079" customFormat="false" ht="13.8" hidden="false" customHeight="false" outlineLevel="0" collapsed="false">
      <c r="A2079" s="0" t="s">
        <v>2163</v>
      </c>
      <c r="B2079" s="1" t="s">
        <v>2156</v>
      </c>
      <c r="C2079" s="1" t="n">
        <v>605</v>
      </c>
      <c r="D2079" s="1" t="n">
        <v>605</v>
      </c>
      <c r="E2079" s="1" t="n">
        <v>575</v>
      </c>
      <c r="F2079" s="1" t="n">
        <v>575</v>
      </c>
      <c r="G2079" s="1" t="n">
        <v>295700</v>
      </c>
      <c r="H2079" s="0" t="n">
        <f aca="false">(D2079+E2079)/2</f>
        <v>590</v>
      </c>
      <c r="I2079" s="0" t="n">
        <f aca="false">H2079*G2079/1000000</f>
        <v>174.463</v>
      </c>
      <c r="P2079" s="0" t="n">
        <f aca="false">IF(F2079&gt;C2079,1,0)</f>
        <v>0</v>
      </c>
    </row>
    <row r="2080" customFormat="false" ht="13.8" hidden="false" customHeight="false" outlineLevel="0" collapsed="false">
      <c r="A2080" s="0" t="s">
        <v>2164</v>
      </c>
      <c r="B2080" s="1" t="s">
        <v>2156</v>
      </c>
      <c r="C2080" s="1" t="n">
        <v>595</v>
      </c>
      <c r="D2080" s="1" t="n">
        <v>600</v>
      </c>
      <c r="E2080" s="1" t="n">
        <v>580</v>
      </c>
      <c r="F2080" s="1" t="n">
        <v>600</v>
      </c>
      <c r="G2080" s="1" t="n">
        <v>54000</v>
      </c>
      <c r="H2080" s="0" t="n">
        <f aca="false">(D2080+E2080)/2</f>
        <v>590</v>
      </c>
      <c r="I2080" s="0" t="n">
        <f aca="false">H2080*G2080/1000000</f>
        <v>31.86</v>
      </c>
      <c r="P2080" s="0" t="n">
        <f aca="false">IF(F2080&gt;C2080,1,0)</f>
        <v>1</v>
      </c>
    </row>
    <row r="2081" customFormat="false" ht="13.8" hidden="false" customHeight="false" outlineLevel="0" collapsed="false">
      <c r="A2081" s="0" t="s">
        <v>2165</v>
      </c>
      <c r="B2081" s="1" t="s">
        <v>2156</v>
      </c>
      <c r="C2081" s="1" t="n">
        <v>590</v>
      </c>
      <c r="D2081" s="1" t="n">
        <v>595</v>
      </c>
      <c r="E2081" s="1" t="n">
        <v>580</v>
      </c>
      <c r="F2081" s="1" t="n">
        <v>595</v>
      </c>
      <c r="G2081" s="1" t="n">
        <v>75600</v>
      </c>
      <c r="H2081" s="0" t="n">
        <f aca="false">(D2081+E2081)/2</f>
        <v>587.5</v>
      </c>
      <c r="I2081" s="0" t="n">
        <f aca="false">H2081*G2081/1000000</f>
        <v>44.415</v>
      </c>
      <c r="P2081" s="0" t="n">
        <f aca="false">IF(F2081&gt;C2081,1,0)</f>
        <v>1</v>
      </c>
    </row>
    <row r="2082" customFormat="false" ht="13.8" hidden="false" customHeight="false" outlineLevel="0" collapsed="false">
      <c r="A2082" s="0" t="s">
        <v>2166</v>
      </c>
      <c r="B2082" s="1" t="s">
        <v>2156</v>
      </c>
      <c r="C2082" s="1" t="n">
        <v>595</v>
      </c>
      <c r="D2082" s="1" t="n">
        <v>595</v>
      </c>
      <c r="E2082" s="1" t="n">
        <v>590</v>
      </c>
      <c r="F2082" s="1" t="n">
        <v>590</v>
      </c>
      <c r="G2082" s="1" t="n">
        <v>2200</v>
      </c>
      <c r="H2082" s="0" t="n">
        <f aca="false">(D2082+E2082)/2</f>
        <v>592.5</v>
      </c>
      <c r="I2082" s="0" t="n">
        <f aca="false">H2082*G2082/1000000</f>
        <v>1.3035</v>
      </c>
      <c r="P2082" s="0" t="n">
        <f aca="false">IF(F2082&gt;C2082,1,0)</f>
        <v>0</v>
      </c>
    </row>
    <row r="2083" customFormat="false" ht="13.8" hidden="false" customHeight="false" outlineLevel="0" collapsed="false">
      <c r="A2083" s="0" t="s">
        <v>2167</v>
      </c>
      <c r="B2083" s="1" t="s">
        <v>2156</v>
      </c>
      <c r="C2083" s="1" t="n">
        <v>585</v>
      </c>
      <c r="D2083" s="1" t="n">
        <v>595</v>
      </c>
      <c r="E2083" s="1" t="n">
        <v>585</v>
      </c>
      <c r="F2083" s="1" t="n">
        <v>595</v>
      </c>
      <c r="G2083" s="1" t="n">
        <v>4900</v>
      </c>
      <c r="H2083" s="0" t="n">
        <f aca="false">(D2083+E2083)/2</f>
        <v>590</v>
      </c>
      <c r="I2083" s="0" t="n">
        <f aca="false">H2083*G2083/1000000</f>
        <v>2.891</v>
      </c>
      <c r="P2083" s="0" t="n">
        <f aca="false">IF(F2083&gt;C2083,1,0)</f>
        <v>1</v>
      </c>
    </row>
    <row r="2084" customFormat="false" ht="13.8" hidden="false" customHeight="false" outlineLevel="0" collapsed="false">
      <c r="A2084" s="0" t="s">
        <v>2168</v>
      </c>
      <c r="B2084" s="1" t="s">
        <v>2156</v>
      </c>
      <c r="C2084" s="1" t="n">
        <v>600</v>
      </c>
      <c r="D2084" s="1" t="n">
        <v>600</v>
      </c>
      <c r="E2084" s="1" t="n">
        <v>585</v>
      </c>
      <c r="F2084" s="1" t="n">
        <v>585</v>
      </c>
      <c r="G2084" s="1" t="n">
        <v>12700</v>
      </c>
      <c r="H2084" s="0" t="n">
        <f aca="false">(D2084+E2084)/2</f>
        <v>592.5</v>
      </c>
      <c r="I2084" s="0" t="n">
        <f aca="false">H2084*G2084/1000000</f>
        <v>7.52475</v>
      </c>
      <c r="P2084" s="0" t="n">
        <f aca="false">IF(F2084&gt;C2084,1,0)</f>
        <v>0</v>
      </c>
    </row>
    <row r="2085" customFormat="false" ht="13.8" hidden="false" customHeight="false" outlineLevel="0" collapsed="false">
      <c r="A2085" s="0" t="s">
        <v>2169</v>
      </c>
      <c r="B2085" s="1" t="s">
        <v>2156</v>
      </c>
      <c r="C2085" s="1" t="n">
        <v>600</v>
      </c>
      <c r="D2085" s="1" t="n">
        <v>600</v>
      </c>
      <c r="E2085" s="1" t="n">
        <v>600</v>
      </c>
      <c r="F2085" s="1" t="n">
        <v>600</v>
      </c>
      <c r="G2085" s="1" t="n">
        <v>1400</v>
      </c>
      <c r="H2085" s="0" t="n">
        <f aca="false">(D2085+E2085)/2</f>
        <v>600</v>
      </c>
      <c r="I2085" s="0" t="n">
        <f aca="false">H2085*G2085/1000000</f>
        <v>0.84</v>
      </c>
      <c r="P2085" s="0" t="n">
        <f aca="false">IF(F2085&gt;C2085,1,0)</f>
        <v>0</v>
      </c>
    </row>
    <row r="2086" customFormat="false" ht="13.8" hidden="false" customHeight="false" outlineLevel="0" collapsed="false">
      <c r="A2086" s="0" t="s">
        <v>2170</v>
      </c>
      <c r="B2086" s="1" t="s">
        <v>2156</v>
      </c>
      <c r="C2086" s="1" t="n">
        <v>575</v>
      </c>
      <c r="D2086" s="1" t="n">
        <v>600</v>
      </c>
      <c r="E2086" s="1" t="n">
        <v>575</v>
      </c>
      <c r="F2086" s="1" t="n">
        <v>600</v>
      </c>
      <c r="G2086" s="1" t="n">
        <v>600</v>
      </c>
      <c r="H2086" s="0" t="n">
        <f aca="false">(D2086+E2086)/2</f>
        <v>587.5</v>
      </c>
      <c r="I2086" s="0" t="n">
        <f aca="false">H2086*G2086/1000000</f>
        <v>0.3525</v>
      </c>
      <c r="P2086" s="0" t="n">
        <f aca="false">IF(F2086&gt;C2086,1,0)</f>
        <v>1</v>
      </c>
    </row>
    <row r="2087" customFormat="false" ht="13.8" hidden="false" customHeight="false" outlineLevel="0" collapsed="false">
      <c r="A2087" s="0" t="s">
        <v>2171</v>
      </c>
      <c r="B2087" s="1" t="s">
        <v>2156</v>
      </c>
      <c r="C2087" s="1" t="n">
        <v>600</v>
      </c>
      <c r="D2087" s="1" t="n">
        <v>600</v>
      </c>
      <c r="E2087" s="1" t="n">
        <v>590</v>
      </c>
      <c r="F2087" s="1" t="n">
        <v>590</v>
      </c>
      <c r="G2087" s="1" t="n">
        <v>400</v>
      </c>
      <c r="H2087" s="0" t="n">
        <f aca="false">(D2087+E2087)/2</f>
        <v>595</v>
      </c>
      <c r="I2087" s="0" t="n">
        <f aca="false">H2087*G2087/1000000</f>
        <v>0.238</v>
      </c>
      <c r="P2087" s="0" t="n">
        <f aca="false">IF(F2087&gt;C2087,1,0)</f>
        <v>0</v>
      </c>
    </row>
    <row r="2088" customFormat="false" ht="13.8" hidden="false" customHeight="false" outlineLevel="0" collapsed="false">
      <c r="A2088" s="0" t="s">
        <v>2172</v>
      </c>
      <c r="B2088" s="1" t="s">
        <v>2156</v>
      </c>
      <c r="C2088" s="1" t="n">
        <v>600</v>
      </c>
      <c r="D2088" s="1" t="n">
        <v>600</v>
      </c>
      <c r="E2088" s="1" t="n">
        <v>575</v>
      </c>
      <c r="F2088" s="1" t="n">
        <v>600</v>
      </c>
      <c r="G2088" s="1" t="n">
        <v>8900</v>
      </c>
      <c r="H2088" s="0" t="n">
        <f aca="false">(D2088+E2088)/2</f>
        <v>587.5</v>
      </c>
      <c r="I2088" s="0" t="n">
        <f aca="false">H2088*G2088/1000000</f>
        <v>5.22875</v>
      </c>
      <c r="P2088" s="0" t="n">
        <f aca="false">IF(F2088&gt;C2088,1,0)</f>
        <v>0</v>
      </c>
    </row>
    <row r="2089" customFormat="false" ht="13.8" hidden="false" customHeight="false" outlineLevel="0" collapsed="false">
      <c r="A2089" s="0" t="s">
        <v>2173</v>
      </c>
      <c r="B2089" s="1" t="s">
        <v>2156</v>
      </c>
      <c r="C2089" s="1" t="n">
        <v>575</v>
      </c>
      <c r="D2089" s="1" t="n">
        <v>600</v>
      </c>
      <c r="E2089" s="1" t="n">
        <v>575</v>
      </c>
      <c r="F2089" s="1" t="n">
        <v>600</v>
      </c>
      <c r="G2089" s="1" t="n">
        <v>14200</v>
      </c>
      <c r="H2089" s="0" t="n">
        <f aca="false">(D2089+E2089)/2</f>
        <v>587.5</v>
      </c>
      <c r="I2089" s="0" t="n">
        <f aca="false">H2089*G2089/1000000</f>
        <v>8.3425</v>
      </c>
      <c r="P2089" s="0" t="n">
        <f aca="false">IF(F2089&gt;C2089,1,0)</f>
        <v>1</v>
      </c>
    </row>
    <row r="2090" customFormat="false" ht="13.8" hidden="false" customHeight="false" outlineLevel="0" collapsed="false">
      <c r="A2090" s="0" t="s">
        <v>2174</v>
      </c>
      <c r="B2090" s="1" t="s">
        <v>2156</v>
      </c>
      <c r="C2090" s="1" t="n">
        <v>590</v>
      </c>
      <c r="D2090" s="1" t="n">
        <v>590</v>
      </c>
      <c r="E2090" s="1" t="n">
        <v>570</v>
      </c>
      <c r="F2090" s="1" t="n">
        <v>570</v>
      </c>
      <c r="G2090" s="1" t="n">
        <v>2600</v>
      </c>
      <c r="H2090" s="0" t="n">
        <f aca="false">(D2090+E2090)/2</f>
        <v>580</v>
      </c>
      <c r="I2090" s="0" t="n">
        <f aca="false">H2090*G2090/1000000</f>
        <v>1.508</v>
      </c>
      <c r="P2090" s="0" t="n">
        <f aca="false">IF(F2090&gt;C2090,1,0)</f>
        <v>0</v>
      </c>
    </row>
    <row r="2091" customFormat="false" ht="13.8" hidden="false" customHeight="false" outlineLevel="0" collapsed="false">
      <c r="A2091" s="0" t="s">
        <v>2175</v>
      </c>
      <c r="B2091" s="1" t="s">
        <v>2156</v>
      </c>
      <c r="C2091" s="1" t="n">
        <v>580</v>
      </c>
      <c r="D2091" s="1" t="n">
        <v>590</v>
      </c>
      <c r="E2091" s="1" t="n">
        <v>575</v>
      </c>
      <c r="F2091" s="1" t="n">
        <v>590</v>
      </c>
      <c r="G2091" s="1" t="n">
        <v>2000</v>
      </c>
      <c r="H2091" s="0" t="n">
        <f aca="false">(D2091+E2091)/2</f>
        <v>582.5</v>
      </c>
      <c r="I2091" s="0" t="n">
        <f aca="false">H2091*G2091/1000000</f>
        <v>1.165</v>
      </c>
      <c r="P2091" s="0" t="n">
        <f aca="false">IF(F2091&gt;C2091,1,0)</f>
        <v>1</v>
      </c>
    </row>
    <row r="2092" customFormat="false" ht="13.8" hidden="false" customHeight="false" outlineLevel="0" collapsed="false">
      <c r="A2092" s="0" t="s">
        <v>2176</v>
      </c>
      <c r="B2092" s="1" t="s">
        <v>2156</v>
      </c>
      <c r="C2092" s="1" t="n">
        <v>605</v>
      </c>
      <c r="D2092" s="1" t="n">
        <v>605</v>
      </c>
      <c r="E2092" s="1" t="n">
        <v>585</v>
      </c>
      <c r="F2092" s="1" t="n">
        <v>585</v>
      </c>
      <c r="G2092" s="1" t="n">
        <v>8100</v>
      </c>
      <c r="H2092" s="0" t="n">
        <f aca="false">(D2092+E2092)/2</f>
        <v>595</v>
      </c>
      <c r="I2092" s="0" t="n">
        <f aca="false">H2092*G2092/1000000</f>
        <v>4.8195</v>
      </c>
      <c r="P2092" s="0" t="n">
        <f aca="false">IF(F2092&gt;C2092,1,0)</f>
        <v>0</v>
      </c>
    </row>
    <row r="2093" customFormat="false" ht="13.8" hidden="false" customHeight="false" outlineLevel="0" collapsed="false">
      <c r="A2093" s="0" t="s">
        <v>2177</v>
      </c>
      <c r="B2093" s="1" t="s">
        <v>2156</v>
      </c>
      <c r="C2093" s="1" t="n">
        <v>610</v>
      </c>
      <c r="D2093" s="1" t="n">
        <v>610</v>
      </c>
      <c r="E2093" s="1" t="n">
        <v>605</v>
      </c>
      <c r="F2093" s="1" t="n">
        <v>605</v>
      </c>
      <c r="G2093" s="1" t="n">
        <v>1000</v>
      </c>
      <c r="H2093" s="0" t="n">
        <f aca="false">(D2093+E2093)/2</f>
        <v>607.5</v>
      </c>
      <c r="I2093" s="0" t="n">
        <f aca="false">H2093*G2093/1000000</f>
        <v>0.6075</v>
      </c>
      <c r="P2093" s="0" t="n">
        <f aca="false">IF(F2093&gt;C2093,1,0)</f>
        <v>0</v>
      </c>
    </row>
    <row r="2094" customFormat="false" ht="13.8" hidden="false" customHeight="false" outlineLevel="0" collapsed="false">
      <c r="A2094" s="0" t="s">
        <v>2178</v>
      </c>
      <c r="B2094" s="1" t="s">
        <v>2156</v>
      </c>
      <c r="C2094" s="1" t="n">
        <v>605</v>
      </c>
      <c r="D2094" s="1" t="n">
        <v>615</v>
      </c>
      <c r="E2094" s="1" t="n">
        <v>605</v>
      </c>
      <c r="F2094" s="1" t="n">
        <v>610</v>
      </c>
      <c r="G2094" s="1" t="n">
        <v>16300</v>
      </c>
      <c r="H2094" s="0" t="n">
        <f aca="false">(D2094+E2094)/2</f>
        <v>610</v>
      </c>
      <c r="I2094" s="0" t="n">
        <f aca="false">H2094*G2094/1000000</f>
        <v>9.943</v>
      </c>
      <c r="P2094" s="0" t="n">
        <f aca="false">IF(F2094&gt;C2094,1,0)</f>
        <v>1</v>
      </c>
    </row>
    <row r="2095" customFormat="false" ht="13.8" hidden="false" customHeight="false" outlineLevel="0" collapsed="false">
      <c r="A2095" s="0" t="s">
        <v>2179</v>
      </c>
      <c r="B2095" s="1" t="s">
        <v>2156</v>
      </c>
      <c r="C2095" s="1" t="n">
        <v>595</v>
      </c>
      <c r="D2095" s="1" t="n">
        <v>625</v>
      </c>
      <c r="E2095" s="1" t="n">
        <v>595</v>
      </c>
      <c r="F2095" s="1" t="n">
        <v>610</v>
      </c>
      <c r="G2095" s="1" t="n">
        <v>231400</v>
      </c>
      <c r="H2095" s="0" t="n">
        <f aca="false">(D2095+E2095)/2</f>
        <v>610</v>
      </c>
      <c r="I2095" s="0" t="n">
        <f aca="false">H2095*G2095/1000000</f>
        <v>141.154</v>
      </c>
      <c r="P2095" s="0" t="n">
        <f aca="false">IF(F2095&gt;C2095,1,0)</f>
        <v>1</v>
      </c>
    </row>
    <row r="2096" customFormat="false" ht="13.8" hidden="false" customHeight="false" outlineLevel="0" collapsed="false">
      <c r="A2096" s="0" t="s">
        <v>2180</v>
      </c>
      <c r="B2096" s="1" t="s">
        <v>2156</v>
      </c>
      <c r="C2096" s="1" t="n">
        <v>595</v>
      </c>
      <c r="D2096" s="1" t="n">
        <v>595</v>
      </c>
      <c r="E2096" s="1" t="n">
        <v>585</v>
      </c>
      <c r="F2096" s="1" t="n">
        <v>595</v>
      </c>
      <c r="G2096" s="1" t="n">
        <v>8200</v>
      </c>
      <c r="H2096" s="0" t="n">
        <f aca="false">(D2096+E2096)/2</f>
        <v>590</v>
      </c>
      <c r="I2096" s="0" t="n">
        <f aca="false">H2096*G2096/1000000</f>
        <v>4.838</v>
      </c>
      <c r="P2096" s="0" t="n">
        <f aca="false">IF(F2096&gt;C2096,1,0)</f>
        <v>0</v>
      </c>
    </row>
    <row r="2097" customFormat="false" ht="13.8" hidden="false" customHeight="false" outlineLevel="0" collapsed="false">
      <c r="A2097" s="0" t="s">
        <v>2181</v>
      </c>
      <c r="B2097" s="1" t="s">
        <v>2156</v>
      </c>
      <c r="C2097" s="1" t="n">
        <v>595</v>
      </c>
      <c r="D2097" s="1" t="n">
        <v>595</v>
      </c>
      <c r="E2097" s="1" t="n">
        <v>595</v>
      </c>
      <c r="F2097" s="1" t="n">
        <v>595</v>
      </c>
      <c r="G2097" s="1" t="n">
        <v>1400</v>
      </c>
      <c r="H2097" s="0" t="n">
        <f aca="false">(D2097+E2097)/2</f>
        <v>595</v>
      </c>
      <c r="I2097" s="0" t="n">
        <f aca="false">H2097*G2097/1000000</f>
        <v>0.833</v>
      </c>
      <c r="P2097" s="0" t="n">
        <f aca="false">IF(F2097&gt;C2097,1,0)</f>
        <v>0</v>
      </c>
    </row>
    <row r="2098" customFormat="false" ht="13.8" hidden="false" customHeight="false" outlineLevel="0" collapsed="false">
      <c r="A2098" s="0" t="s">
        <v>2182</v>
      </c>
      <c r="B2098" s="1" t="s">
        <v>2156</v>
      </c>
      <c r="C2098" s="1" t="n">
        <v>595</v>
      </c>
      <c r="D2098" s="1" t="n">
        <v>595</v>
      </c>
      <c r="E2098" s="1" t="n">
        <v>580</v>
      </c>
      <c r="F2098" s="1" t="n">
        <v>595</v>
      </c>
      <c r="G2098" s="1" t="n">
        <v>16800</v>
      </c>
      <c r="H2098" s="0" t="n">
        <f aca="false">(D2098+E2098)/2</f>
        <v>587.5</v>
      </c>
      <c r="I2098" s="0" t="n">
        <f aca="false">H2098*G2098/1000000</f>
        <v>9.87</v>
      </c>
      <c r="P2098" s="0" t="n">
        <f aca="false">IF(F2098&gt;C2098,1,0)</f>
        <v>0</v>
      </c>
    </row>
    <row r="2099" customFormat="false" ht="13.8" hidden="false" customHeight="false" outlineLevel="0" collapsed="false">
      <c r="A2099" s="0" t="s">
        <v>2183</v>
      </c>
      <c r="B2099" s="1" t="s">
        <v>2156</v>
      </c>
      <c r="C2099" s="1" t="n">
        <v>600</v>
      </c>
      <c r="D2099" s="1" t="n">
        <v>600</v>
      </c>
      <c r="E2099" s="1" t="n">
        <v>580</v>
      </c>
      <c r="F2099" s="1" t="n">
        <v>595</v>
      </c>
      <c r="G2099" s="1" t="n">
        <v>11100</v>
      </c>
      <c r="H2099" s="0" t="n">
        <f aca="false">(D2099+E2099)/2</f>
        <v>590</v>
      </c>
      <c r="I2099" s="0" t="n">
        <f aca="false">H2099*G2099/1000000</f>
        <v>6.549</v>
      </c>
      <c r="P2099" s="0" t="n">
        <f aca="false">IF(F2099&gt;C2099,1,0)</f>
        <v>0</v>
      </c>
    </row>
    <row r="2100" customFormat="false" ht="13.8" hidden="false" customHeight="false" outlineLevel="0" collapsed="false">
      <c r="A2100" s="0" t="s">
        <v>2184</v>
      </c>
      <c r="B2100" s="1" t="s">
        <v>2156</v>
      </c>
      <c r="C2100" s="1" t="n">
        <v>600</v>
      </c>
      <c r="D2100" s="1" t="n">
        <v>600</v>
      </c>
      <c r="E2100" s="1" t="n">
        <v>600</v>
      </c>
      <c r="F2100" s="1" t="n">
        <v>600</v>
      </c>
      <c r="G2100" s="1" t="n">
        <v>200</v>
      </c>
      <c r="H2100" s="0" t="n">
        <f aca="false">(D2100+E2100)/2</f>
        <v>600</v>
      </c>
      <c r="I2100" s="0" t="n">
        <f aca="false">H2100*G2100/1000000</f>
        <v>0.12</v>
      </c>
      <c r="P2100" s="0" t="n">
        <f aca="false">IF(F2100&gt;C2100,1,0)</f>
        <v>0</v>
      </c>
    </row>
    <row r="2101" customFormat="false" ht="13.8" hidden="false" customHeight="false" outlineLevel="0" collapsed="false">
      <c r="A2101" s="0" t="s">
        <v>2185</v>
      </c>
      <c r="B2101" s="1" t="s">
        <v>2156</v>
      </c>
      <c r="C2101" s="1" t="n">
        <v>585</v>
      </c>
      <c r="D2101" s="1" t="n">
        <v>600</v>
      </c>
      <c r="E2101" s="1" t="n">
        <v>585</v>
      </c>
      <c r="F2101" s="1" t="n">
        <v>595</v>
      </c>
      <c r="G2101" s="1" t="n">
        <v>71600</v>
      </c>
      <c r="H2101" s="0" t="n">
        <f aca="false">(D2101+E2101)/2</f>
        <v>592.5</v>
      </c>
      <c r="I2101" s="0" t="n">
        <f aca="false">H2101*G2101/1000000</f>
        <v>42.423</v>
      </c>
      <c r="P2101" s="0" t="n">
        <f aca="false">IF(F2101&gt;C2101,1,0)</f>
        <v>1</v>
      </c>
    </row>
    <row r="2102" customFormat="false" ht="13.8" hidden="false" customHeight="false" outlineLevel="0" collapsed="false">
      <c r="A2102" s="0" t="s">
        <v>2186</v>
      </c>
      <c r="B2102" s="1" t="s">
        <v>2187</v>
      </c>
      <c r="C2102" s="1" t="n">
        <v>950</v>
      </c>
      <c r="D2102" s="1" t="n">
        <v>950</v>
      </c>
      <c r="E2102" s="1" t="n">
        <v>945</v>
      </c>
      <c r="F2102" s="1" t="n">
        <v>950</v>
      </c>
      <c r="G2102" s="1" t="n">
        <v>98100</v>
      </c>
      <c r="H2102" s="0" t="n">
        <f aca="false">(D2102+E2102)/2</f>
        <v>947.5</v>
      </c>
      <c r="I2102" s="0" t="n">
        <f aca="false">H2102*G2102/1000000</f>
        <v>92.94975</v>
      </c>
      <c r="J2102" s="0" t="n">
        <f aca="false">SUM(I2102:I2131)</f>
        <v>3667.158</v>
      </c>
      <c r="K2102" s="0" t="n">
        <f aca="false">AVERAGE(I2102:I2131)</f>
        <v>122.2386</v>
      </c>
      <c r="L2102" s="0" t="n">
        <f aca="false">AVERAGE(G2102:G2131)</f>
        <v>126856.666666667</v>
      </c>
      <c r="M2102" s="0" t="n">
        <f aca="false">_xlfn.STDEV.S(G2102:G2131)/L2102</f>
        <v>0.135713047244466</v>
      </c>
      <c r="N2102" s="0" t="n">
        <f aca="false">MIN(I2102:I2131)</f>
        <v>92.344</v>
      </c>
      <c r="O2102" s="0" t="n">
        <f aca="false">MAX(I2102:I2131)</f>
        <v>160.4115</v>
      </c>
      <c r="P2102" s="0" t="n">
        <f aca="false">IF(F2102&gt;C2102,1,0)</f>
        <v>0</v>
      </c>
      <c r="Q2102" s="0" t="n">
        <f aca="false">SUM(P2102:P2131)</f>
        <v>11</v>
      </c>
    </row>
    <row r="2103" customFormat="false" ht="13.8" hidden="false" customHeight="false" outlineLevel="0" collapsed="false">
      <c r="A2103" s="0" t="s">
        <v>2188</v>
      </c>
      <c r="B2103" s="1" t="s">
        <v>2187</v>
      </c>
      <c r="C2103" s="1" t="n">
        <v>945</v>
      </c>
      <c r="D2103" s="1" t="n">
        <v>955</v>
      </c>
      <c r="E2103" s="1" t="n">
        <v>945</v>
      </c>
      <c r="F2103" s="1" t="n">
        <v>950</v>
      </c>
      <c r="G2103" s="1" t="n">
        <v>148700</v>
      </c>
      <c r="H2103" s="0" t="n">
        <f aca="false">(D2103+E2103)/2</f>
        <v>950</v>
      </c>
      <c r="I2103" s="0" t="n">
        <f aca="false">H2103*G2103/1000000</f>
        <v>141.265</v>
      </c>
      <c r="P2103" s="0" t="n">
        <f aca="false">IF(F2103&gt;C2103,1,0)</f>
        <v>1</v>
      </c>
    </row>
    <row r="2104" customFormat="false" ht="13.8" hidden="false" customHeight="false" outlineLevel="0" collapsed="false">
      <c r="A2104" s="0" t="s">
        <v>2189</v>
      </c>
      <c r="B2104" s="1" t="s">
        <v>2187</v>
      </c>
      <c r="C2104" s="1" t="n">
        <v>940</v>
      </c>
      <c r="D2104" s="1" t="n">
        <v>945</v>
      </c>
      <c r="E2104" s="1" t="n">
        <v>930</v>
      </c>
      <c r="F2104" s="1" t="n">
        <v>945</v>
      </c>
      <c r="G2104" s="1" t="n">
        <v>128700</v>
      </c>
      <c r="H2104" s="0" t="n">
        <f aca="false">(D2104+E2104)/2</f>
        <v>937.5</v>
      </c>
      <c r="I2104" s="0" t="n">
        <f aca="false">H2104*G2104/1000000</f>
        <v>120.65625</v>
      </c>
      <c r="P2104" s="0" t="n">
        <f aca="false">IF(F2104&gt;C2104,1,0)</f>
        <v>1</v>
      </c>
    </row>
    <row r="2105" customFormat="false" ht="13.8" hidden="false" customHeight="false" outlineLevel="0" collapsed="false">
      <c r="A2105" s="0" t="s">
        <v>2190</v>
      </c>
      <c r="B2105" s="1" t="s">
        <v>2187</v>
      </c>
      <c r="C2105" s="1" t="n">
        <v>940</v>
      </c>
      <c r="D2105" s="1" t="n">
        <v>945</v>
      </c>
      <c r="E2105" s="1" t="n">
        <v>935</v>
      </c>
      <c r="F2105" s="1" t="n">
        <v>940</v>
      </c>
      <c r="G2105" s="1" t="n">
        <v>111300</v>
      </c>
      <c r="H2105" s="0" t="n">
        <f aca="false">(D2105+E2105)/2</f>
        <v>940</v>
      </c>
      <c r="I2105" s="0" t="n">
        <f aca="false">H2105*G2105/1000000</f>
        <v>104.622</v>
      </c>
      <c r="P2105" s="0" t="n">
        <f aca="false">IF(F2105&gt;C2105,1,0)</f>
        <v>0</v>
      </c>
    </row>
    <row r="2106" customFormat="false" ht="13.8" hidden="false" customHeight="false" outlineLevel="0" collapsed="false">
      <c r="A2106" s="0" t="s">
        <v>2191</v>
      </c>
      <c r="B2106" s="1" t="s">
        <v>2187</v>
      </c>
      <c r="C2106" s="1" t="n">
        <v>950</v>
      </c>
      <c r="D2106" s="1" t="n">
        <v>950</v>
      </c>
      <c r="E2106" s="1" t="n">
        <v>935</v>
      </c>
      <c r="F2106" s="1" t="n">
        <v>940</v>
      </c>
      <c r="G2106" s="1" t="n">
        <v>119600</v>
      </c>
      <c r="H2106" s="0" t="n">
        <f aca="false">(D2106+E2106)/2</f>
        <v>942.5</v>
      </c>
      <c r="I2106" s="0" t="n">
        <f aca="false">H2106*G2106/1000000</f>
        <v>112.723</v>
      </c>
      <c r="P2106" s="0" t="n">
        <f aca="false">IF(F2106&gt;C2106,1,0)</f>
        <v>0</v>
      </c>
    </row>
    <row r="2107" customFormat="false" ht="13.8" hidden="false" customHeight="false" outlineLevel="0" collapsed="false">
      <c r="A2107" s="0" t="s">
        <v>2192</v>
      </c>
      <c r="B2107" s="1" t="s">
        <v>2187</v>
      </c>
      <c r="C2107" s="1" t="n">
        <v>955</v>
      </c>
      <c r="D2107" s="1" t="n">
        <v>955</v>
      </c>
      <c r="E2107" s="1" t="n">
        <v>945</v>
      </c>
      <c r="F2107" s="1" t="n">
        <v>950</v>
      </c>
      <c r="G2107" s="1" t="n">
        <v>107200</v>
      </c>
      <c r="H2107" s="0" t="n">
        <f aca="false">(D2107+E2107)/2</f>
        <v>950</v>
      </c>
      <c r="I2107" s="0" t="n">
        <f aca="false">H2107*G2107/1000000</f>
        <v>101.84</v>
      </c>
      <c r="P2107" s="0" t="n">
        <f aca="false">IF(F2107&gt;C2107,1,0)</f>
        <v>0</v>
      </c>
    </row>
    <row r="2108" customFormat="false" ht="13.8" hidden="false" customHeight="false" outlineLevel="0" collapsed="false">
      <c r="A2108" s="0" t="s">
        <v>2193</v>
      </c>
      <c r="B2108" s="1" t="s">
        <v>2187</v>
      </c>
      <c r="C2108" s="1" t="n">
        <v>950</v>
      </c>
      <c r="D2108" s="1" t="n">
        <v>960</v>
      </c>
      <c r="E2108" s="1" t="n">
        <v>950</v>
      </c>
      <c r="F2108" s="1" t="n">
        <v>960</v>
      </c>
      <c r="G2108" s="1" t="n">
        <v>123600</v>
      </c>
      <c r="H2108" s="0" t="n">
        <f aca="false">(D2108+E2108)/2</f>
        <v>955</v>
      </c>
      <c r="I2108" s="0" t="n">
        <f aca="false">H2108*G2108/1000000</f>
        <v>118.038</v>
      </c>
      <c r="P2108" s="0" t="n">
        <f aca="false">IF(F2108&gt;C2108,1,0)</f>
        <v>1</v>
      </c>
    </row>
    <row r="2109" customFormat="false" ht="13.8" hidden="false" customHeight="false" outlineLevel="0" collapsed="false">
      <c r="A2109" s="0" t="s">
        <v>2194</v>
      </c>
      <c r="B2109" s="1" t="s">
        <v>2187</v>
      </c>
      <c r="C2109" s="1" t="n">
        <v>960</v>
      </c>
      <c r="D2109" s="1" t="n">
        <v>965</v>
      </c>
      <c r="E2109" s="1" t="n">
        <v>955</v>
      </c>
      <c r="F2109" s="1" t="n">
        <v>960</v>
      </c>
      <c r="G2109" s="1" t="n">
        <v>117900</v>
      </c>
      <c r="H2109" s="0" t="n">
        <f aca="false">(D2109+E2109)/2</f>
        <v>960</v>
      </c>
      <c r="I2109" s="0" t="n">
        <f aca="false">H2109*G2109/1000000</f>
        <v>113.184</v>
      </c>
      <c r="P2109" s="0" t="n">
        <f aca="false">IF(F2109&gt;C2109,1,0)</f>
        <v>0</v>
      </c>
    </row>
    <row r="2110" customFormat="false" ht="13.8" hidden="false" customHeight="false" outlineLevel="0" collapsed="false">
      <c r="A2110" s="0" t="s">
        <v>2195</v>
      </c>
      <c r="B2110" s="1" t="s">
        <v>2187</v>
      </c>
      <c r="C2110" s="1" t="n">
        <v>975</v>
      </c>
      <c r="D2110" s="1" t="n">
        <v>975</v>
      </c>
      <c r="E2110" s="1" t="n">
        <v>955</v>
      </c>
      <c r="F2110" s="1" t="n">
        <v>960</v>
      </c>
      <c r="G2110" s="1" t="n">
        <v>145300</v>
      </c>
      <c r="H2110" s="0" t="n">
        <f aca="false">(D2110+E2110)/2</f>
        <v>965</v>
      </c>
      <c r="I2110" s="0" t="n">
        <f aca="false">H2110*G2110/1000000</f>
        <v>140.2145</v>
      </c>
      <c r="P2110" s="0" t="n">
        <f aca="false">IF(F2110&gt;C2110,1,0)</f>
        <v>0</v>
      </c>
    </row>
    <row r="2111" customFormat="false" ht="13.8" hidden="false" customHeight="false" outlineLevel="0" collapsed="false">
      <c r="A2111" s="0" t="s">
        <v>2196</v>
      </c>
      <c r="B2111" s="1" t="s">
        <v>2187</v>
      </c>
      <c r="C2111" s="1" t="n">
        <v>965</v>
      </c>
      <c r="D2111" s="1" t="n">
        <v>975</v>
      </c>
      <c r="E2111" s="1" t="n">
        <v>955</v>
      </c>
      <c r="F2111" s="1" t="n">
        <v>975</v>
      </c>
      <c r="G2111" s="1" t="n">
        <v>166100</v>
      </c>
      <c r="H2111" s="0" t="n">
        <f aca="false">(D2111+E2111)/2</f>
        <v>965</v>
      </c>
      <c r="I2111" s="0" t="n">
        <f aca="false">H2111*G2111/1000000</f>
        <v>160.2865</v>
      </c>
      <c r="P2111" s="0" t="n">
        <f aca="false">IF(F2111&gt;C2111,1,0)</f>
        <v>1</v>
      </c>
    </row>
    <row r="2112" customFormat="false" ht="13.8" hidden="false" customHeight="false" outlineLevel="0" collapsed="false">
      <c r="A2112" s="0" t="s">
        <v>2197</v>
      </c>
      <c r="B2112" s="1" t="s">
        <v>2187</v>
      </c>
      <c r="C2112" s="1" t="n">
        <v>960</v>
      </c>
      <c r="D2112" s="1" t="n">
        <v>970</v>
      </c>
      <c r="E2112" s="1" t="n">
        <v>955</v>
      </c>
      <c r="F2112" s="1" t="n">
        <v>970</v>
      </c>
      <c r="G2112" s="1" t="n">
        <v>121500</v>
      </c>
      <c r="H2112" s="0" t="n">
        <f aca="false">(D2112+E2112)/2</f>
        <v>962.5</v>
      </c>
      <c r="I2112" s="0" t="n">
        <f aca="false">H2112*G2112/1000000</f>
        <v>116.94375</v>
      </c>
      <c r="P2112" s="0" t="n">
        <f aca="false">IF(F2112&gt;C2112,1,0)</f>
        <v>1</v>
      </c>
    </row>
    <row r="2113" customFormat="false" ht="13.8" hidden="false" customHeight="false" outlineLevel="0" collapsed="false">
      <c r="A2113" s="0" t="s">
        <v>2198</v>
      </c>
      <c r="B2113" s="1" t="s">
        <v>2187</v>
      </c>
      <c r="C2113" s="1" t="n">
        <v>970</v>
      </c>
      <c r="D2113" s="1" t="n">
        <v>975</v>
      </c>
      <c r="E2113" s="1" t="n">
        <v>960</v>
      </c>
      <c r="F2113" s="1" t="n">
        <v>965</v>
      </c>
      <c r="G2113" s="1" t="n">
        <v>118900</v>
      </c>
      <c r="H2113" s="0" t="n">
        <f aca="false">(D2113+E2113)/2</f>
        <v>967.5</v>
      </c>
      <c r="I2113" s="0" t="n">
        <f aca="false">H2113*G2113/1000000</f>
        <v>115.03575</v>
      </c>
      <c r="P2113" s="0" t="n">
        <f aca="false">IF(F2113&gt;C2113,1,0)</f>
        <v>0</v>
      </c>
    </row>
    <row r="2114" customFormat="false" ht="13.8" hidden="false" customHeight="false" outlineLevel="0" collapsed="false">
      <c r="A2114" s="0" t="s">
        <v>2199</v>
      </c>
      <c r="B2114" s="1" t="s">
        <v>2187</v>
      </c>
      <c r="C2114" s="1" t="n">
        <v>975</v>
      </c>
      <c r="D2114" s="1" t="n">
        <v>975</v>
      </c>
      <c r="E2114" s="1" t="n">
        <v>965</v>
      </c>
      <c r="F2114" s="1" t="n">
        <v>970</v>
      </c>
      <c r="G2114" s="1" t="n">
        <v>121900</v>
      </c>
      <c r="H2114" s="0" t="n">
        <f aca="false">(D2114+E2114)/2</f>
        <v>970</v>
      </c>
      <c r="I2114" s="0" t="n">
        <f aca="false">H2114*G2114/1000000</f>
        <v>118.243</v>
      </c>
      <c r="P2114" s="0" t="n">
        <f aca="false">IF(F2114&gt;C2114,1,0)</f>
        <v>0</v>
      </c>
    </row>
    <row r="2115" customFormat="false" ht="13.8" hidden="false" customHeight="false" outlineLevel="0" collapsed="false">
      <c r="A2115" s="0" t="s">
        <v>2200</v>
      </c>
      <c r="B2115" s="1" t="s">
        <v>2187</v>
      </c>
      <c r="C2115" s="1" t="n">
        <v>975</v>
      </c>
      <c r="D2115" s="1" t="n">
        <v>975</v>
      </c>
      <c r="E2115" s="1" t="n">
        <v>965</v>
      </c>
      <c r="F2115" s="1" t="n">
        <v>970</v>
      </c>
      <c r="G2115" s="1" t="n">
        <v>95200</v>
      </c>
      <c r="H2115" s="0" t="n">
        <f aca="false">(D2115+E2115)/2</f>
        <v>970</v>
      </c>
      <c r="I2115" s="0" t="n">
        <f aca="false">H2115*G2115/1000000</f>
        <v>92.344</v>
      </c>
      <c r="P2115" s="0" t="n">
        <f aca="false">IF(F2115&gt;C2115,1,0)</f>
        <v>0</v>
      </c>
    </row>
    <row r="2116" customFormat="false" ht="13.8" hidden="false" customHeight="false" outlineLevel="0" collapsed="false">
      <c r="A2116" s="0" t="s">
        <v>2201</v>
      </c>
      <c r="B2116" s="1" t="s">
        <v>2187</v>
      </c>
      <c r="C2116" s="1" t="n">
        <v>965</v>
      </c>
      <c r="D2116" s="1" t="n">
        <v>975</v>
      </c>
      <c r="E2116" s="1" t="n">
        <v>965</v>
      </c>
      <c r="F2116" s="1" t="n">
        <v>975</v>
      </c>
      <c r="G2116" s="1" t="n">
        <v>129100</v>
      </c>
      <c r="H2116" s="0" t="n">
        <f aca="false">(D2116+E2116)/2</f>
        <v>970</v>
      </c>
      <c r="I2116" s="0" t="n">
        <f aca="false">H2116*G2116/1000000</f>
        <v>125.227</v>
      </c>
      <c r="P2116" s="0" t="n">
        <f aca="false">IF(F2116&gt;C2116,1,0)</f>
        <v>1</v>
      </c>
    </row>
    <row r="2117" customFormat="false" ht="13.8" hidden="false" customHeight="false" outlineLevel="0" collapsed="false">
      <c r="A2117" s="0" t="s">
        <v>2202</v>
      </c>
      <c r="B2117" s="1" t="s">
        <v>2187</v>
      </c>
      <c r="C2117" s="1" t="n">
        <v>960</v>
      </c>
      <c r="D2117" s="1" t="n">
        <v>965</v>
      </c>
      <c r="E2117" s="1" t="n">
        <v>955</v>
      </c>
      <c r="F2117" s="1" t="n">
        <v>965</v>
      </c>
      <c r="G2117" s="1" t="n">
        <v>113300</v>
      </c>
      <c r="H2117" s="0" t="n">
        <f aca="false">(D2117+E2117)/2</f>
        <v>960</v>
      </c>
      <c r="I2117" s="0" t="n">
        <f aca="false">H2117*G2117/1000000</f>
        <v>108.768</v>
      </c>
      <c r="P2117" s="0" t="n">
        <f aca="false">IF(F2117&gt;C2117,1,0)</f>
        <v>1</v>
      </c>
    </row>
    <row r="2118" customFormat="false" ht="13.8" hidden="false" customHeight="false" outlineLevel="0" collapsed="false">
      <c r="A2118" s="0" t="s">
        <v>2203</v>
      </c>
      <c r="B2118" s="1" t="s">
        <v>2187</v>
      </c>
      <c r="C2118" s="1" t="n">
        <v>965</v>
      </c>
      <c r="D2118" s="1" t="n">
        <v>970</v>
      </c>
      <c r="E2118" s="1" t="n">
        <v>960</v>
      </c>
      <c r="F2118" s="1" t="n">
        <v>965</v>
      </c>
      <c r="G2118" s="1" t="n">
        <v>138200</v>
      </c>
      <c r="H2118" s="0" t="n">
        <f aca="false">(D2118+E2118)/2</f>
        <v>965</v>
      </c>
      <c r="I2118" s="0" t="n">
        <f aca="false">H2118*G2118/1000000</f>
        <v>133.363</v>
      </c>
      <c r="P2118" s="0" t="n">
        <f aca="false">IF(F2118&gt;C2118,1,0)</f>
        <v>0</v>
      </c>
    </row>
    <row r="2119" customFormat="false" ht="13.8" hidden="false" customHeight="false" outlineLevel="0" collapsed="false">
      <c r="A2119" s="0" t="s">
        <v>2204</v>
      </c>
      <c r="B2119" s="1" t="s">
        <v>2187</v>
      </c>
      <c r="C2119" s="1" t="n">
        <v>965</v>
      </c>
      <c r="D2119" s="1" t="n">
        <v>975</v>
      </c>
      <c r="E2119" s="1" t="n">
        <v>960</v>
      </c>
      <c r="F2119" s="1" t="n">
        <v>965</v>
      </c>
      <c r="G2119" s="1" t="n">
        <v>165800</v>
      </c>
      <c r="H2119" s="0" t="n">
        <f aca="false">(D2119+E2119)/2</f>
        <v>967.5</v>
      </c>
      <c r="I2119" s="0" t="n">
        <f aca="false">H2119*G2119/1000000</f>
        <v>160.4115</v>
      </c>
      <c r="P2119" s="0" t="n">
        <f aca="false">IF(F2119&gt;C2119,1,0)</f>
        <v>0</v>
      </c>
    </row>
    <row r="2120" customFormat="false" ht="13.8" hidden="false" customHeight="false" outlineLevel="0" collapsed="false">
      <c r="A2120" s="0" t="s">
        <v>2205</v>
      </c>
      <c r="B2120" s="1" t="s">
        <v>2187</v>
      </c>
      <c r="C2120" s="1" t="n">
        <v>965</v>
      </c>
      <c r="D2120" s="1" t="n">
        <v>970</v>
      </c>
      <c r="E2120" s="1" t="n">
        <v>960</v>
      </c>
      <c r="F2120" s="1" t="n">
        <v>970</v>
      </c>
      <c r="G2120" s="1" t="n">
        <v>124900</v>
      </c>
      <c r="H2120" s="0" t="n">
        <f aca="false">(D2120+E2120)/2</f>
        <v>965</v>
      </c>
      <c r="I2120" s="0" t="n">
        <f aca="false">H2120*G2120/1000000</f>
        <v>120.5285</v>
      </c>
      <c r="P2120" s="0" t="n">
        <f aca="false">IF(F2120&gt;C2120,1,0)</f>
        <v>1</v>
      </c>
    </row>
    <row r="2121" customFormat="false" ht="13.8" hidden="false" customHeight="false" outlineLevel="0" collapsed="false">
      <c r="A2121" s="0" t="s">
        <v>2206</v>
      </c>
      <c r="B2121" s="1" t="s">
        <v>2187</v>
      </c>
      <c r="C2121" s="1" t="n">
        <v>970</v>
      </c>
      <c r="D2121" s="1" t="n">
        <v>970</v>
      </c>
      <c r="E2121" s="1" t="n">
        <v>960</v>
      </c>
      <c r="F2121" s="1" t="n">
        <v>965</v>
      </c>
      <c r="G2121" s="1" t="n">
        <v>131400</v>
      </c>
      <c r="H2121" s="0" t="n">
        <f aca="false">(D2121+E2121)/2</f>
        <v>965</v>
      </c>
      <c r="I2121" s="0" t="n">
        <f aca="false">H2121*G2121/1000000</f>
        <v>126.801</v>
      </c>
      <c r="P2121" s="0" t="n">
        <f aca="false">IF(F2121&gt;C2121,1,0)</f>
        <v>0</v>
      </c>
    </row>
    <row r="2122" customFormat="false" ht="13.8" hidden="false" customHeight="false" outlineLevel="0" collapsed="false">
      <c r="A2122" s="0" t="s">
        <v>2207</v>
      </c>
      <c r="B2122" s="1" t="s">
        <v>2187</v>
      </c>
      <c r="C2122" s="1" t="n">
        <v>975</v>
      </c>
      <c r="D2122" s="1" t="n">
        <v>975</v>
      </c>
      <c r="E2122" s="1" t="n">
        <v>965</v>
      </c>
      <c r="F2122" s="1" t="n">
        <v>970</v>
      </c>
      <c r="G2122" s="1" t="n">
        <v>117600</v>
      </c>
      <c r="H2122" s="0" t="n">
        <f aca="false">(D2122+E2122)/2</f>
        <v>970</v>
      </c>
      <c r="I2122" s="0" t="n">
        <f aca="false">H2122*G2122/1000000</f>
        <v>114.072</v>
      </c>
      <c r="P2122" s="0" t="n">
        <f aca="false">IF(F2122&gt;C2122,1,0)</f>
        <v>0</v>
      </c>
    </row>
    <row r="2123" customFormat="false" ht="13.8" hidden="false" customHeight="false" outlineLevel="0" collapsed="false">
      <c r="A2123" s="0" t="s">
        <v>2208</v>
      </c>
      <c r="B2123" s="1" t="s">
        <v>2187</v>
      </c>
      <c r="C2123" s="1" t="n">
        <v>980</v>
      </c>
      <c r="D2123" s="1" t="n">
        <v>980</v>
      </c>
      <c r="E2123" s="1" t="n">
        <v>965</v>
      </c>
      <c r="F2123" s="1" t="n">
        <v>975</v>
      </c>
      <c r="G2123" s="1" t="n">
        <v>111800</v>
      </c>
      <c r="H2123" s="0" t="n">
        <f aca="false">(D2123+E2123)/2</f>
        <v>972.5</v>
      </c>
      <c r="I2123" s="0" t="n">
        <f aca="false">H2123*G2123/1000000</f>
        <v>108.7255</v>
      </c>
      <c r="P2123" s="0" t="n">
        <f aca="false">IF(F2123&gt;C2123,1,0)</f>
        <v>0</v>
      </c>
    </row>
    <row r="2124" customFormat="false" ht="13.8" hidden="false" customHeight="false" outlineLevel="0" collapsed="false">
      <c r="A2124" s="0" t="s">
        <v>2209</v>
      </c>
      <c r="B2124" s="1" t="s">
        <v>2187</v>
      </c>
      <c r="C2124" s="1" t="n">
        <v>960</v>
      </c>
      <c r="D2124" s="1" t="n">
        <v>980</v>
      </c>
      <c r="E2124" s="1" t="n">
        <v>955</v>
      </c>
      <c r="F2124" s="1" t="n">
        <v>980</v>
      </c>
      <c r="G2124" s="1" t="n">
        <v>150100</v>
      </c>
      <c r="H2124" s="0" t="n">
        <f aca="false">(D2124+E2124)/2</f>
        <v>967.5</v>
      </c>
      <c r="I2124" s="0" t="n">
        <f aca="false">H2124*G2124/1000000</f>
        <v>145.22175</v>
      </c>
      <c r="P2124" s="0" t="n">
        <f aca="false">IF(F2124&gt;C2124,1,0)</f>
        <v>1</v>
      </c>
    </row>
    <row r="2125" customFormat="false" ht="13.8" hidden="false" customHeight="false" outlineLevel="0" collapsed="false">
      <c r="A2125" s="0" t="s">
        <v>2210</v>
      </c>
      <c r="B2125" s="1" t="s">
        <v>2187</v>
      </c>
      <c r="C2125" s="1" t="n">
        <v>970</v>
      </c>
      <c r="D2125" s="1" t="n">
        <v>970</v>
      </c>
      <c r="E2125" s="1" t="n">
        <v>960</v>
      </c>
      <c r="F2125" s="1" t="n">
        <v>965</v>
      </c>
      <c r="G2125" s="1" t="n">
        <v>110200</v>
      </c>
      <c r="H2125" s="0" t="n">
        <f aca="false">(D2125+E2125)/2</f>
        <v>965</v>
      </c>
      <c r="I2125" s="0" t="n">
        <f aca="false">H2125*G2125/1000000</f>
        <v>106.343</v>
      </c>
      <c r="P2125" s="0" t="n">
        <f aca="false">IF(F2125&gt;C2125,1,0)</f>
        <v>0</v>
      </c>
    </row>
    <row r="2126" customFormat="false" ht="13.8" hidden="false" customHeight="false" outlineLevel="0" collapsed="false">
      <c r="A2126" s="0" t="s">
        <v>2211</v>
      </c>
      <c r="B2126" s="1" t="s">
        <v>2187</v>
      </c>
      <c r="C2126" s="1" t="n">
        <v>970</v>
      </c>
      <c r="D2126" s="1" t="n">
        <v>970</v>
      </c>
      <c r="E2126" s="1" t="n">
        <v>960</v>
      </c>
      <c r="F2126" s="1" t="n">
        <v>970</v>
      </c>
      <c r="G2126" s="1" t="n">
        <v>124600</v>
      </c>
      <c r="H2126" s="0" t="n">
        <f aca="false">(D2126+E2126)/2</f>
        <v>965</v>
      </c>
      <c r="I2126" s="0" t="n">
        <f aca="false">H2126*G2126/1000000</f>
        <v>120.239</v>
      </c>
      <c r="P2126" s="0" t="n">
        <f aca="false">IF(F2126&gt;C2126,1,0)</f>
        <v>0</v>
      </c>
    </row>
    <row r="2127" customFormat="false" ht="13.8" hidden="false" customHeight="false" outlineLevel="0" collapsed="false">
      <c r="A2127" s="0" t="s">
        <v>2212</v>
      </c>
      <c r="B2127" s="1" t="s">
        <v>2187</v>
      </c>
      <c r="C2127" s="1" t="n">
        <v>975</v>
      </c>
      <c r="D2127" s="1" t="n">
        <v>980</v>
      </c>
      <c r="E2127" s="1" t="n">
        <v>970</v>
      </c>
      <c r="F2127" s="1" t="n">
        <v>975</v>
      </c>
      <c r="G2127" s="1" t="n">
        <v>128600</v>
      </c>
      <c r="H2127" s="0" t="n">
        <f aca="false">(D2127+E2127)/2</f>
        <v>975</v>
      </c>
      <c r="I2127" s="0" t="n">
        <f aca="false">H2127*G2127/1000000</f>
        <v>125.385</v>
      </c>
      <c r="P2127" s="0" t="n">
        <f aca="false">IF(F2127&gt;C2127,1,0)</f>
        <v>0</v>
      </c>
    </row>
    <row r="2128" customFormat="false" ht="13.8" hidden="false" customHeight="false" outlineLevel="0" collapsed="false">
      <c r="A2128" s="0" t="s">
        <v>2213</v>
      </c>
      <c r="B2128" s="1" t="s">
        <v>2187</v>
      </c>
      <c r="C2128" s="1" t="n">
        <v>975</v>
      </c>
      <c r="D2128" s="1" t="n">
        <v>980</v>
      </c>
      <c r="E2128" s="1" t="n">
        <v>970</v>
      </c>
      <c r="F2128" s="1" t="n">
        <v>980</v>
      </c>
      <c r="G2128" s="1" t="n">
        <v>122900</v>
      </c>
      <c r="H2128" s="0" t="n">
        <f aca="false">(D2128+E2128)/2</f>
        <v>975</v>
      </c>
      <c r="I2128" s="0" t="n">
        <f aca="false">H2128*G2128/1000000</f>
        <v>119.8275</v>
      </c>
      <c r="P2128" s="0" t="n">
        <f aca="false">IF(F2128&gt;C2128,1,0)</f>
        <v>1</v>
      </c>
    </row>
    <row r="2129" customFormat="false" ht="13.8" hidden="false" customHeight="false" outlineLevel="0" collapsed="false">
      <c r="A2129" s="0" t="s">
        <v>2214</v>
      </c>
      <c r="B2129" s="1" t="s">
        <v>2187</v>
      </c>
      <c r="C2129" s="1" t="n">
        <v>970</v>
      </c>
      <c r="D2129" s="1" t="n">
        <v>980</v>
      </c>
      <c r="E2129" s="1" t="n">
        <v>970</v>
      </c>
      <c r="F2129" s="1" t="n">
        <v>975</v>
      </c>
      <c r="G2129" s="1" t="n">
        <v>133400</v>
      </c>
      <c r="H2129" s="0" t="n">
        <f aca="false">(D2129+E2129)/2</f>
        <v>975</v>
      </c>
      <c r="I2129" s="0" t="n">
        <f aca="false">H2129*G2129/1000000</f>
        <v>130.065</v>
      </c>
      <c r="P2129" s="0" t="n">
        <f aca="false">IF(F2129&gt;C2129,1,0)</f>
        <v>1</v>
      </c>
    </row>
    <row r="2130" customFormat="false" ht="13.8" hidden="false" customHeight="false" outlineLevel="0" collapsed="false">
      <c r="A2130" s="0" t="s">
        <v>2215</v>
      </c>
      <c r="B2130" s="1" t="s">
        <v>2187</v>
      </c>
      <c r="C2130" s="1" t="n">
        <v>985</v>
      </c>
      <c r="D2130" s="1" t="n">
        <v>985</v>
      </c>
      <c r="E2130" s="1" t="n">
        <v>970</v>
      </c>
      <c r="F2130" s="1" t="n">
        <v>975</v>
      </c>
      <c r="G2130" s="1" t="n">
        <v>147700</v>
      </c>
      <c r="H2130" s="0" t="n">
        <f aca="false">(D2130+E2130)/2</f>
        <v>977.5</v>
      </c>
      <c r="I2130" s="0" t="n">
        <f aca="false">H2130*G2130/1000000</f>
        <v>144.37675</v>
      </c>
      <c r="P2130" s="0" t="n">
        <f aca="false">IF(F2130&gt;C2130,1,0)</f>
        <v>0</v>
      </c>
    </row>
    <row r="2131" customFormat="false" ht="13.8" hidden="false" customHeight="false" outlineLevel="0" collapsed="false">
      <c r="A2131" s="0" t="s">
        <v>2216</v>
      </c>
      <c r="B2131" s="1" t="s">
        <v>2187</v>
      </c>
      <c r="C2131" s="1" t="n">
        <v>985</v>
      </c>
      <c r="D2131" s="1" t="n">
        <v>985</v>
      </c>
      <c r="E2131" s="1" t="n">
        <v>975</v>
      </c>
      <c r="F2131" s="1" t="n">
        <v>985</v>
      </c>
      <c r="G2131" s="1" t="n">
        <v>132100</v>
      </c>
      <c r="H2131" s="0" t="n">
        <f aca="false">(D2131+E2131)/2</f>
        <v>980</v>
      </c>
      <c r="I2131" s="0" t="n">
        <f aca="false">H2131*G2131/1000000</f>
        <v>129.458</v>
      </c>
      <c r="P2131" s="0" t="n">
        <f aca="false">IF(F2131&gt;C2131,1,0)</f>
        <v>0</v>
      </c>
    </row>
    <row r="2132" customFormat="false" ht="13.8" hidden="false" customHeight="false" outlineLevel="0" collapsed="false">
      <c r="A2132" s="0" t="s">
        <v>2217</v>
      </c>
      <c r="B2132" s="1" t="s">
        <v>2218</v>
      </c>
      <c r="C2132" s="1" t="n">
        <v>740</v>
      </c>
      <c r="D2132" s="1" t="n">
        <v>770</v>
      </c>
      <c r="E2132" s="1" t="n">
        <v>740</v>
      </c>
      <c r="F2132" s="1" t="n">
        <v>750</v>
      </c>
      <c r="G2132" s="1" t="n">
        <v>13920000</v>
      </c>
      <c r="H2132" s="0" t="n">
        <f aca="false">(D2132+E2132)/2</f>
        <v>755</v>
      </c>
      <c r="I2132" s="0" t="n">
        <f aca="false">H2132*G2132/1000000</f>
        <v>10509.6</v>
      </c>
      <c r="J2132" s="0" t="n">
        <f aca="false">SUM(I2132:I2161)</f>
        <v>176113.333</v>
      </c>
      <c r="K2132" s="0" t="n">
        <f aca="false">AVERAGE(I2132:I2161)</f>
        <v>5870.44443333333</v>
      </c>
      <c r="L2132" s="0" t="n">
        <f aca="false">AVERAGE(G2132:G2161)</f>
        <v>8529946.66666667</v>
      </c>
      <c r="M2132" s="0" t="n">
        <f aca="false">_xlfn.STDEV.S(G2132:G2161)/L2132</f>
        <v>1.05656796756736</v>
      </c>
      <c r="N2132" s="0" t="n">
        <f aca="false">MIN(I2132:I2161)</f>
        <v>538.904</v>
      </c>
      <c r="O2132" s="0" t="n">
        <f aca="false">MAX(I2132:I2161)</f>
        <v>27143.46625</v>
      </c>
      <c r="P2132" s="0" t="n">
        <f aca="false">IF(F2132&gt;C2132,1,0)</f>
        <v>1</v>
      </c>
      <c r="Q2132" s="0" t="n">
        <f aca="false">SUM(P2132:P2161)</f>
        <v>9</v>
      </c>
    </row>
    <row r="2133" customFormat="false" ht="13.8" hidden="false" customHeight="false" outlineLevel="0" collapsed="false">
      <c r="A2133" s="0" t="s">
        <v>2219</v>
      </c>
      <c r="B2133" s="1" t="s">
        <v>2218</v>
      </c>
      <c r="C2133" s="1" t="n">
        <v>750</v>
      </c>
      <c r="D2133" s="1" t="n">
        <v>765</v>
      </c>
      <c r="E2133" s="1" t="n">
        <v>740</v>
      </c>
      <c r="F2133" s="1" t="n">
        <v>740</v>
      </c>
      <c r="G2133" s="1" t="n">
        <v>11399500</v>
      </c>
      <c r="H2133" s="0" t="n">
        <f aca="false">(D2133+E2133)/2</f>
        <v>752.5</v>
      </c>
      <c r="I2133" s="0" t="n">
        <f aca="false">H2133*G2133/1000000</f>
        <v>8578.12375</v>
      </c>
      <c r="P2133" s="0" t="n">
        <f aca="false">IF(F2133&gt;C2133,1,0)</f>
        <v>0</v>
      </c>
    </row>
    <row r="2134" customFormat="false" ht="13.8" hidden="false" customHeight="false" outlineLevel="0" collapsed="false">
      <c r="A2134" s="0" t="s">
        <v>2220</v>
      </c>
      <c r="B2134" s="1" t="s">
        <v>2218</v>
      </c>
      <c r="C2134" s="1" t="n">
        <v>745</v>
      </c>
      <c r="D2134" s="1" t="n">
        <v>770</v>
      </c>
      <c r="E2134" s="1" t="n">
        <v>740</v>
      </c>
      <c r="F2134" s="1" t="n">
        <v>745</v>
      </c>
      <c r="G2134" s="1" t="n">
        <v>17694400</v>
      </c>
      <c r="H2134" s="0" t="n">
        <f aca="false">(D2134+E2134)/2</f>
        <v>755</v>
      </c>
      <c r="I2134" s="0" t="n">
        <f aca="false">H2134*G2134/1000000</f>
        <v>13359.272</v>
      </c>
      <c r="P2134" s="0" t="n">
        <f aca="false">IF(F2134&gt;C2134,1,0)</f>
        <v>0</v>
      </c>
    </row>
    <row r="2135" customFormat="false" ht="13.8" hidden="false" customHeight="false" outlineLevel="0" collapsed="false">
      <c r="A2135" s="0" t="s">
        <v>2221</v>
      </c>
      <c r="B2135" s="1" t="s">
        <v>2218</v>
      </c>
      <c r="C2135" s="1" t="n">
        <v>710</v>
      </c>
      <c r="D2135" s="1" t="n">
        <v>775</v>
      </c>
      <c r="E2135" s="1" t="n">
        <v>700</v>
      </c>
      <c r="F2135" s="1" t="n">
        <v>745</v>
      </c>
      <c r="G2135" s="1" t="n">
        <v>36804700</v>
      </c>
      <c r="H2135" s="0" t="n">
        <f aca="false">(D2135+E2135)/2</f>
        <v>737.5</v>
      </c>
      <c r="I2135" s="0" t="n">
        <f aca="false">H2135*G2135/1000000</f>
        <v>27143.46625</v>
      </c>
      <c r="P2135" s="0" t="n">
        <f aca="false">IF(F2135&gt;C2135,1,0)</f>
        <v>1</v>
      </c>
    </row>
    <row r="2136" customFormat="false" ht="13.8" hidden="false" customHeight="false" outlineLevel="0" collapsed="false">
      <c r="A2136" s="0" t="s">
        <v>2222</v>
      </c>
      <c r="B2136" s="1" t="s">
        <v>2218</v>
      </c>
      <c r="C2136" s="1" t="n">
        <v>710</v>
      </c>
      <c r="D2136" s="1" t="n">
        <v>720</v>
      </c>
      <c r="E2136" s="1" t="n">
        <v>700</v>
      </c>
      <c r="F2136" s="1" t="n">
        <v>705</v>
      </c>
      <c r="G2136" s="1" t="n">
        <v>4110200</v>
      </c>
      <c r="H2136" s="0" t="n">
        <f aca="false">(D2136+E2136)/2</f>
        <v>710</v>
      </c>
      <c r="I2136" s="0" t="n">
        <f aca="false">H2136*G2136/1000000</f>
        <v>2918.242</v>
      </c>
      <c r="P2136" s="0" t="n">
        <f aca="false">IF(F2136&gt;C2136,1,0)</f>
        <v>0</v>
      </c>
    </row>
    <row r="2137" customFormat="false" ht="13.8" hidden="false" customHeight="false" outlineLevel="0" collapsed="false">
      <c r="A2137" s="0" t="s">
        <v>2223</v>
      </c>
      <c r="B2137" s="1" t="s">
        <v>2218</v>
      </c>
      <c r="C2137" s="1" t="n">
        <v>710</v>
      </c>
      <c r="D2137" s="1" t="n">
        <v>720</v>
      </c>
      <c r="E2137" s="1" t="n">
        <v>690</v>
      </c>
      <c r="F2137" s="1" t="n">
        <v>710</v>
      </c>
      <c r="G2137" s="1" t="n">
        <v>12774300</v>
      </c>
      <c r="H2137" s="0" t="n">
        <f aca="false">(D2137+E2137)/2</f>
        <v>705</v>
      </c>
      <c r="I2137" s="0" t="n">
        <f aca="false">H2137*G2137/1000000</f>
        <v>9005.8815</v>
      </c>
      <c r="P2137" s="0" t="n">
        <f aca="false">IF(F2137&gt;C2137,1,0)</f>
        <v>0</v>
      </c>
    </row>
    <row r="2138" customFormat="false" ht="13.8" hidden="false" customHeight="false" outlineLevel="0" collapsed="false">
      <c r="A2138" s="0" t="s">
        <v>2224</v>
      </c>
      <c r="B2138" s="1" t="s">
        <v>2218</v>
      </c>
      <c r="C2138" s="1" t="n">
        <v>685</v>
      </c>
      <c r="D2138" s="1" t="n">
        <v>725</v>
      </c>
      <c r="E2138" s="1" t="n">
        <v>680</v>
      </c>
      <c r="F2138" s="1" t="n">
        <v>705</v>
      </c>
      <c r="G2138" s="1" t="n">
        <v>16752000</v>
      </c>
      <c r="H2138" s="0" t="n">
        <f aca="false">(D2138+E2138)/2</f>
        <v>702.5</v>
      </c>
      <c r="I2138" s="0" t="n">
        <f aca="false">H2138*G2138/1000000</f>
        <v>11768.28</v>
      </c>
      <c r="P2138" s="0" t="n">
        <f aca="false">IF(F2138&gt;C2138,1,0)</f>
        <v>1</v>
      </c>
    </row>
    <row r="2139" customFormat="false" ht="13.8" hidden="false" customHeight="false" outlineLevel="0" collapsed="false">
      <c r="A2139" s="0" t="s">
        <v>2225</v>
      </c>
      <c r="B2139" s="1" t="s">
        <v>2218</v>
      </c>
      <c r="C2139" s="1" t="n">
        <v>675</v>
      </c>
      <c r="D2139" s="1" t="n">
        <v>710</v>
      </c>
      <c r="E2139" s="1" t="n">
        <v>670</v>
      </c>
      <c r="F2139" s="1" t="n">
        <v>675</v>
      </c>
      <c r="G2139" s="1" t="n">
        <v>6244300</v>
      </c>
      <c r="H2139" s="0" t="n">
        <f aca="false">(D2139+E2139)/2</f>
        <v>690</v>
      </c>
      <c r="I2139" s="0" t="n">
        <f aca="false">H2139*G2139/1000000</f>
        <v>4308.567</v>
      </c>
      <c r="P2139" s="0" t="n">
        <f aca="false">IF(F2139&gt;C2139,1,0)</f>
        <v>0</v>
      </c>
    </row>
    <row r="2140" customFormat="false" ht="13.8" hidden="false" customHeight="false" outlineLevel="0" collapsed="false">
      <c r="A2140" s="0" t="s">
        <v>2226</v>
      </c>
      <c r="B2140" s="1" t="s">
        <v>2218</v>
      </c>
      <c r="C2140" s="1" t="n">
        <v>710</v>
      </c>
      <c r="D2140" s="1" t="n">
        <v>730</v>
      </c>
      <c r="E2140" s="1" t="n">
        <v>675</v>
      </c>
      <c r="F2140" s="1" t="n">
        <v>680</v>
      </c>
      <c r="G2140" s="1" t="n">
        <v>19161000</v>
      </c>
      <c r="H2140" s="0" t="n">
        <f aca="false">(D2140+E2140)/2</f>
        <v>702.5</v>
      </c>
      <c r="I2140" s="0" t="n">
        <f aca="false">H2140*G2140/1000000</f>
        <v>13460.6025</v>
      </c>
      <c r="P2140" s="0" t="n">
        <f aca="false">IF(F2140&gt;C2140,1,0)</f>
        <v>0</v>
      </c>
    </row>
    <row r="2141" customFormat="false" ht="13.8" hidden="false" customHeight="false" outlineLevel="0" collapsed="false">
      <c r="A2141" s="0" t="s">
        <v>2227</v>
      </c>
      <c r="B2141" s="1" t="s">
        <v>2218</v>
      </c>
      <c r="C2141" s="1" t="n">
        <v>630</v>
      </c>
      <c r="D2141" s="1" t="n">
        <v>715</v>
      </c>
      <c r="E2141" s="1" t="n">
        <v>630</v>
      </c>
      <c r="F2141" s="1" t="n">
        <v>705</v>
      </c>
      <c r="G2141" s="1" t="n">
        <v>31454500</v>
      </c>
      <c r="H2141" s="0" t="n">
        <f aca="false">(D2141+E2141)/2</f>
        <v>672.5</v>
      </c>
      <c r="I2141" s="0" t="n">
        <f aca="false">H2141*G2141/1000000</f>
        <v>21153.15125</v>
      </c>
      <c r="P2141" s="0" t="n">
        <f aca="false">IF(F2141&gt;C2141,1,0)</f>
        <v>1</v>
      </c>
    </row>
    <row r="2142" customFormat="false" ht="13.8" hidden="false" customHeight="false" outlineLevel="0" collapsed="false">
      <c r="A2142" s="0" t="s">
        <v>2228</v>
      </c>
      <c r="B2142" s="1" t="s">
        <v>2218</v>
      </c>
      <c r="C2142" s="1" t="n">
        <v>615</v>
      </c>
      <c r="D2142" s="1" t="n">
        <v>635</v>
      </c>
      <c r="E2142" s="1" t="n">
        <v>610</v>
      </c>
      <c r="F2142" s="1" t="n">
        <v>625</v>
      </c>
      <c r="G2142" s="1" t="n">
        <v>16795900</v>
      </c>
      <c r="H2142" s="0" t="n">
        <f aca="false">(D2142+E2142)/2</f>
        <v>622.5</v>
      </c>
      <c r="I2142" s="0" t="n">
        <f aca="false">H2142*G2142/1000000</f>
        <v>10455.44775</v>
      </c>
      <c r="P2142" s="0" t="n">
        <f aca="false">IF(F2142&gt;C2142,1,0)</f>
        <v>1</v>
      </c>
    </row>
    <row r="2143" customFormat="false" ht="13.8" hidden="false" customHeight="false" outlineLevel="0" collapsed="false">
      <c r="A2143" s="0" t="s">
        <v>2229</v>
      </c>
      <c r="B2143" s="1" t="s">
        <v>2218</v>
      </c>
      <c r="C2143" s="1" t="n">
        <v>630</v>
      </c>
      <c r="D2143" s="1" t="n">
        <v>635</v>
      </c>
      <c r="E2143" s="1" t="n">
        <v>605</v>
      </c>
      <c r="F2143" s="1" t="n">
        <v>610</v>
      </c>
      <c r="G2143" s="1" t="n">
        <v>13918900</v>
      </c>
      <c r="H2143" s="0" t="n">
        <f aca="false">(D2143+E2143)/2</f>
        <v>620</v>
      </c>
      <c r="I2143" s="0" t="n">
        <f aca="false">H2143*G2143/1000000</f>
        <v>8629.718</v>
      </c>
      <c r="P2143" s="0" t="n">
        <f aca="false">IF(F2143&gt;C2143,1,0)</f>
        <v>0</v>
      </c>
    </row>
    <row r="2144" customFormat="false" ht="13.8" hidden="false" customHeight="false" outlineLevel="0" collapsed="false">
      <c r="A2144" s="0" t="s">
        <v>2230</v>
      </c>
      <c r="B2144" s="1" t="s">
        <v>2218</v>
      </c>
      <c r="C2144" s="1" t="n">
        <v>630</v>
      </c>
      <c r="D2144" s="1" t="n">
        <v>645</v>
      </c>
      <c r="E2144" s="1" t="n">
        <v>625</v>
      </c>
      <c r="F2144" s="1" t="n">
        <v>630</v>
      </c>
      <c r="G2144" s="1" t="n">
        <v>4278900</v>
      </c>
      <c r="H2144" s="0" t="n">
        <f aca="false">(D2144+E2144)/2</f>
        <v>635</v>
      </c>
      <c r="I2144" s="0" t="n">
        <f aca="false">H2144*G2144/1000000</f>
        <v>2717.1015</v>
      </c>
      <c r="P2144" s="0" t="n">
        <f aca="false">IF(F2144&gt;C2144,1,0)</f>
        <v>0</v>
      </c>
    </row>
    <row r="2145" customFormat="false" ht="13.8" hidden="false" customHeight="false" outlineLevel="0" collapsed="false">
      <c r="A2145" s="0" t="s">
        <v>2231</v>
      </c>
      <c r="B2145" s="1" t="s">
        <v>2218</v>
      </c>
      <c r="C2145" s="1" t="n">
        <v>635</v>
      </c>
      <c r="D2145" s="1" t="n">
        <v>650</v>
      </c>
      <c r="E2145" s="1" t="n">
        <v>625</v>
      </c>
      <c r="F2145" s="1" t="n">
        <v>650</v>
      </c>
      <c r="G2145" s="1" t="n">
        <v>4800200</v>
      </c>
      <c r="H2145" s="0" t="n">
        <f aca="false">(D2145+E2145)/2</f>
        <v>637.5</v>
      </c>
      <c r="I2145" s="0" t="n">
        <f aca="false">H2145*G2145/1000000</f>
        <v>3060.1275</v>
      </c>
      <c r="P2145" s="0" t="n">
        <f aca="false">IF(F2145&gt;C2145,1,0)</f>
        <v>1</v>
      </c>
    </row>
    <row r="2146" customFormat="false" ht="13.8" hidden="false" customHeight="false" outlineLevel="0" collapsed="false">
      <c r="A2146" s="0" t="s">
        <v>2232</v>
      </c>
      <c r="B2146" s="1" t="s">
        <v>2218</v>
      </c>
      <c r="C2146" s="1" t="n">
        <v>650</v>
      </c>
      <c r="D2146" s="1" t="n">
        <v>655</v>
      </c>
      <c r="E2146" s="1" t="n">
        <v>630</v>
      </c>
      <c r="F2146" s="1" t="n">
        <v>635</v>
      </c>
      <c r="G2146" s="1" t="n">
        <v>1826400</v>
      </c>
      <c r="H2146" s="0" t="n">
        <f aca="false">(D2146+E2146)/2</f>
        <v>642.5</v>
      </c>
      <c r="I2146" s="0" t="n">
        <f aca="false">H2146*G2146/1000000</f>
        <v>1173.462</v>
      </c>
      <c r="P2146" s="0" t="n">
        <f aca="false">IF(F2146&gt;C2146,1,0)</f>
        <v>0</v>
      </c>
    </row>
    <row r="2147" customFormat="false" ht="13.8" hidden="false" customHeight="false" outlineLevel="0" collapsed="false">
      <c r="A2147" s="0" t="s">
        <v>2233</v>
      </c>
      <c r="B2147" s="1" t="s">
        <v>2218</v>
      </c>
      <c r="C2147" s="1" t="n">
        <v>625</v>
      </c>
      <c r="D2147" s="1" t="n">
        <v>660</v>
      </c>
      <c r="E2147" s="1" t="n">
        <v>615</v>
      </c>
      <c r="F2147" s="1" t="n">
        <v>645</v>
      </c>
      <c r="G2147" s="1" t="n">
        <v>6133600</v>
      </c>
      <c r="H2147" s="0" t="n">
        <f aca="false">(D2147+E2147)/2</f>
        <v>637.5</v>
      </c>
      <c r="I2147" s="0" t="n">
        <f aca="false">H2147*G2147/1000000</f>
        <v>3910.17</v>
      </c>
      <c r="P2147" s="0" t="n">
        <f aca="false">IF(F2147&gt;C2147,1,0)</f>
        <v>1</v>
      </c>
    </row>
    <row r="2148" customFormat="false" ht="13.8" hidden="false" customHeight="false" outlineLevel="0" collapsed="false">
      <c r="A2148" s="0" t="s">
        <v>2234</v>
      </c>
      <c r="B2148" s="1" t="s">
        <v>2218</v>
      </c>
      <c r="C2148" s="1" t="n">
        <v>615</v>
      </c>
      <c r="D2148" s="1" t="n">
        <v>625</v>
      </c>
      <c r="E2148" s="1" t="n">
        <v>610</v>
      </c>
      <c r="F2148" s="1" t="n">
        <v>625</v>
      </c>
      <c r="G2148" s="1" t="n">
        <v>2307000</v>
      </c>
      <c r="H2148" s="0" t="n">
        <f aca="false">(D2148+E2148)/2</f>
        <v>617.5</v>
      </c>
      <c r="I2148" s="0" t="n">
        <f aca="false">H2148*G2148/1000000</f>
        <v>1424.5725</v>
      </c>
      <c r="P2148" s="0" t="n">
        <f aca="false">IF(F2148&gt;C2148,1,0)</f>
        <v>1</v>
      </c>
    </row>
    <row r="2149" customFormat="false" ht="13.8" hidden="false" customHeight="false" outlineLevel="0" collapsed="false">
      <c r="A2149" s="0" t="s">
        <v>2235</v>
      </c>
      <c r="B2149" s="1" t="s">
        <v>2218</v>
      </c>
      <c r="C2149" s="1" t="n">
        <v>620</v>
      </c>
      <c r="D2149" s="1" t="n">
        <v>625</v>
      </c>
      <c r="E2149" s="1" t="n">
        <v>615</v>
      </c>
      <c r="F2149" s="1" t="n">
        <v>615</v>
      </c>
      <c r="G2149" s="1" t="n">
        <v>869200</v>
      </c>
      <c r="H2149" s="0" t="n">
        <f aca="false">(D2149+E2149)/2</f>
        <v>620</v>
      </c>
      <c r="I2149" s="0" t="n">
        <f aca="false">H2149*G2149/1000000</f>
        <v>538.904</v>
      </c>
      <c r="P2149" s="0" t="n">
        <f aca="false">IF(F2149&gt;C2149,1,0)</f>
        <v>0</v>
      </c>
    </row>
    <row r="2150" customFormat="false" ht="13.8" hidden="false" customHeight="false" outlineLevel="0" collapsed="false">
      <c r="A2150" s="0" t="s">
        <v>2236</v>
      </c>
      <c r="B2150" s="1" t="s">
        <v>2218</v>
      </c>
      <c r="C2150" s="1" t="n">
        <v>620</v>
      </c>
      <c r="D2150" s="1" t="n">
        <v>630</v>
      </c>
      <c r="E2150" s="1" t="n">
        <v>620</v>
      </c>
      <c r="F2150" s="1" t="n">
        <v>620</v>
      </c>
      <c r="G2150" s="1" t="n">
        <v>1301100</v>
      </c>
      <c r="H2150" s="0" t="n">
        <f aca="false">(D2150+E2150)/2</f>
        <v>625</v>
      </c>
      <c r="I2150" s="0" t="n">
        <f aca="false">H2150*G2150/1000000</f>
        <v>813.1875</v>
      </c>
      <c r="P2150" s="0" t="n">
        <f aca="false">IF(F2150&gt;C2150,1,0)</f>
        <v>0</v>
      </c>
    </row>
    <row r="2151" customFormat="false" ht="13.8" hidden="false" customHeight="false" outlineLevel="0" collapsed="false">
      <c r="A2151" s="0" t="s">
        <v>2237</v>
      </c>
      <c r="B2151" s="1" t="s">
        <v>2218</v>
      </c>
      <c r="C2151" s="1" t="n">
        <v>625</v>
      </c>
      <c r="D2151" s="1" t="n">
        <v>625</v>
      </c>
      <c r="E2151" s="1" t="n">
        <v>610</v>
      </c>
      <c r="F2151" s="1" t="n">
        <v>620</v>
      </c>
      <c r="G2151" s="1" t="n">
        <v>4314300</v>
      </c>
      <c r="H2151" s="0" t="n">
        <f aca="false">(D2151+E2151)/2</f>
        <v>617.5</v>
      </c>
      <c r="I2151" s="0" t="n">
        <f aca="false">H2151*G2151/1000000</f>
        <v>2664.08025</v>
      </c>
      <c r="P2151" s="0" t="n">
        <f aca="false">IF(F2151&gt;C2151,1,0)</f>
        <v>0</v>
      </c>
    </row>
    <row r="2152" customFormat="false" ht="13.8" hidden="false" customHeight="false" outlineLevel="0" collapsed="false">
      <c r="A2152" s="0" t="s">
        <v>2238</v>
      </c>
      <c r="B2152" s="1" t="s">
        <v>2218</v>
      </c>
      <c r="C2152" s="1" t="n">
        <v>625</v>
      </c>
      <c r="D2152" s="1" t="n">
        <v>630</v>
      </c>
      <c r="E2152" s="1" t="n">
        <v>620</v>
      </c>
      <c r="F2152" s="1" t="n">
        <v>625</v>
      </c>
      <c r="G2152" s="1" t="n">
        <v>2345300</v>
      </c>
      <c r="H2152" s="0" t="n">
        <f aca="false">(D2152+E2152)/2</f>
        <v>625</v>
      </c>
      <c r="I2152" s="0" t="n">
        <f aca="false">H2152*G2152/1000000</f>
        <v>1465.8125</v>
      </c>
      <c r="P2152" s="0" t="n">
        <f aca="false">IF(F2152&gt;C2152,1,0)</f>
        <v>0</v>
      </c>
    </row>
    <row r="2153" customFormat="false" ht="13.8" hidden="false" customHeight="false" outlineLevel="0" collapsed="false">
      <c r="A2153" s="0" t="s">
        <v>2239</v>
      </c>
      <c r="B2153" s="1" t="s">
        <v>2218</v>
      </c>
      <c r="C2153" s="1" t="n">
        <v>630</v>
      </c>
      <c r="D2153" s="1" t="n">
        <v>635</v>
      </c>
      <c r="E2153" s="1" t="n">
        <v>625</v>
      </c>
      <c r="F2153" s="1" t="n">
        <v>630</v>
      </c>
      <c r="G2153" s="1" t="n">
        <v>1158000</v>
      </c>
      <c r="H2153" s="0" t="n">
        <f aca="false">(D2153+E2153)/2</f>
        <v>630</v>
      </c>
      <c r="I2153" s="0" t="n">
        <f aca="false">H2153*G2153/1000000</f>
        <v>729.54</v>
      </c>
      <c r="P2153" s="0" t="n">
        <f aca="false">IF(F2153&gt;C2153,1,0)</f>
        <v>0</v>
      </c>
    </row>
    <row r="2154" customFormat="false" ht="13.8" hidden="false" customHeight="false" outlineLevel="0" collapsed="false">
      <c r="A2154" s="0" t="s">
        <v>2240</v>
      </c>
      <c r="B2154" s="1" t="s">
        <v>2218</v>
      </c>
      <c r="C2154" s="1" t="n">
        <v>635</v>
      </c>
      <c r="D2154" s="1" t="n">
        <v>640</v>
      </c>
      <c r="E2154" s="1" t="n">
        <v>625</v>
      </c>
      <c r="F2154" s="1" t="n">
        <v>630</v>
      </c>
      <c r="G2154" s="1" t="n">
        <v>2757700</v>
      </c>
      <c r="H2154" s="0" t="n">
        <f aca="false">(D2154+E2154)/2</f>
        <v>632.5</v>
      </c>
      <c r="I2154" s="0" t="n">
        <f aca="false">H2154*G2154/1000000</f>
        <v>1744.24525</v>
      </c>
      <c r="P2154" s="0" t="n">
        <f aca="false">IF(F2154&gt;C2154,1,0)</f>
        <v>0</v>
      </c>
    </row>
    <row r="2155" customFormat="false" ht="13.8" hidden="false" customHeight="false" outlineLevel="0" collapsed="false">
      <c r="A2155" s="0" t="s">
        <v>2241</v>
      </c>
      <c r="B2155" s="1" t="s">
        <v>2218</v>
      </c>
      <c r="C2155" s="1" t="n">
        <v>635</v>
      </c>
      <c r="D2155" s="1" t="n">
        <v>645</v>
      </c>
      <c r="E2155" s="1" t="n">
        <v>625</v>
      </c>
      <c r="F2155" s="1" t="n">
        <v>630</v>
      </c>
      <c r="G2155" s="1" t="n">
        <v>6785500</v>
      </c>
      <c r="H2155" s="0" t="n">
        <f aca="false">(D2155+E2155)/2</f>
        <v>635</v>
      </c>
      <c r="I2155" s="0" t="n">
        <f aca="false">H2155*G2155/1000000</f>
        <v>4308.7925</v>
      </c>
      <c r="P2155" s="0" t="n">
        <f aca="false">IF(F2155&gt;C2155,1,0)</f>
        <v>0</v>
      </c>
    </row>
    <row r="2156" customFormat="false" ht="13.8" hidden="false" customHeight="false" outlineLevel="0" collapsed="false">
      <c r="A2156" s="0" t="s">
        <v>2242</v>
      </c>
      <c r="B2156" s="1" t="s">
        <v>2218</v>
      </c>
      <c r="C2156" s="1" t="n">
        <v>630</v>
      </c>
      <c r="D2156" s="1" t="n">
        <v>640</v>
      </c>
      <c r="E2156" s="1" t="n">
        <v>625</v>
      </c>
      <c r="F2156" s="1" t="n">
        <v>630</v>
      </c>
      <c r="G2156" s="1" t="n">
        <v>2290300</v>
      </c>
      <c r="H2156" s="0" t="n">
        <f aca="false">(D2156+E2156)/2</f>
        <v>632.5</v>
      </c>
      <c r="I2156" s="0" t="n">
        <f aca="false">H2156*G2156/1000000</f>
        <v>1448.61475</v>
      </c>
      <c r="P2156" s="0" t="n">
        <f aca="false">IF(F2156&gt;C2156,1,0)</f>
        <v>0</v>
      </c>
    </row>
    <row r="2157" customFormat="false" ht="13.8" hidden="false" customHeight="false" outlineLevel="0" collapsed="false">
      <c r="A2157" s="0" t="s">
        <v>2243</v>
      </c>
      <c r="B2157" s="1" t="s">
        <v>2218</v>
      </c>
      <c r="C2157" s="1" t="n">
        <v>640</v>
      </c>
      <c r="D2157" s="1" t="n">
        <v>645</v>
      </c>
      <c r="E2157" s="1" t="n">
        <v>630</v>
      </c>
      <c r="F2157" s="1" t="n">
        <v>630</v>
      </c>
      <c r="G2157" s="1" t="n">
        <v>1560700</v>
      </c>
      <c r="H2157" s="0" t="n">
        <f aca="false">(D2157+E2157)/2</f>
        <v>637.5</v>
      </c>
      <c r="I2157" s="0" t="n">
        <f aca="false">H2157*G2157/1000000</f>
        <v>994.94625</v>
      </c>
      <c r="P2157" s="0" t="n">
        <f aca="false">IF(F2157&gt;C2157,1,0)</f>
        <v>0</v>
      </c>
    </row>
    <row r="2158" customFormat="false" ht="13.8" hidden="false" customHeight="false" outlineLevel="0" collapsed="false">
      <c r="A2158" s="0" t="s">
        <v>2244</v>
      </c>
      <c r="B2158" s="1" t="s">
        <v>2218</v>
      </c>
      <c r="C2158" s="1" t="n">
        <v>635</v>
      </c>
      <c r="D2158" s="1" t="n">
        <v>645</v>
      </c>
      <c r="E2158" s="1" t="n">
        <v>630</v>
      </c>
      <c r="F2158" s="1" t="n">
        <v>640</v>
      </c>
      <c r="G2158" s="1" t="n">
        <v>2224800</v>
      </c>
      <c r="H2158" s="0" t="n">
        <f aca="false">(D2158+E2158)/2</f>
        <v>637.5</v>
      </c>
      <c r="I2158" s="0" t="n">
        <f aca="false">H2158*G2158/1000000</f>
        <v>1418.31</v>
      </c>
      <c r="P2158" s="0" t="n">
        <f aca="false">IF(F2158&gt;C2158,1,0)</f>
        <v>1</v>
      </c>
    </row>
    <row r="2159" customFormat="false" ht="13.8" hidden="false" customHeight="false" outlineLevel="0" collapsed="false">
      <c r="A2159" s="0" t="s">
        <v>2245</v>
      </c>
      <c r="B2159" s="1" t="s">
        <v>2218</v>
      </c>
      <c r="C2159" s="1" t="n">
        <v>640</v>
      </c>
      <c r="D2159" s="1" t="n">
        <v>645</v>
      </c>
      <c r="E2159" s="1" t="n">
        <v>625</v>
      </c>
      <c r="F2159" s="1" t="n">
        <v>630</v>
      </c>
      <c r="G2159" s="1" t="n">
        <v>3722400</v>
      </c>
      <c r="H2159" s="0" t="n">
        <f aca="false">(D2159+E2159)/2</f>
        <v>635</v>
      </c>
      <c r="I2159" s="0" t="n">
        <f aca="false">H2159*G2159/1000000</f>
        <v>2363.724</v>
      </c>
      <c r="P2159" s="0" t="n">
        <f aca="false">IF(F2159&gt;C2159,1,0)</f>
        <v>0</v>
      </c>
    </row>
    <row r="2160" customFormat="false" ht="13.8" hidden="false" customHeight="false" outlineLevel="0" collapsed="false">
      <c r="A2160" s="0" t="s">
        <v>2246</v>
      </c>
      <c r="B2160" s="1" t="s">
        <v>2218</v>
      </c>
      <c r="C2160" s="1" t="n">
        <v>640</v>
      </c>
      <c r="D2160" s="1" t="n">
        <v>650</v>
      </c>
      <c r="E2160" s="1" t="n">
        <v>635</v>
      </c>
      <c r="F2160" s="1" t="n">
        <v>635</v>
      </c>
      <c r="G2160" s="1" t="n">
        <v>3162400</v>
      </c>
      <c r="H2160" s="0" t="n">
        <f aca="false">(D2160+E2160)/2</f>
        <v>642.5</v>
      </c>
      <c r="I2160" s="0" t="n">
        <f aca="false">H2160*G2160/1000000</f>
        <v>2031.842</v>
      </c>
      <c r="P2160" s="0" t="n">
        <f aca="false">IF(F2160&gt;C2160,1,0)</f>
        <v>0</v>
      </c>
    </row>
    <row r="2161" customFormat="false" ht="13.8" hidden="false" customHeight="false" outlineLevel="0" collapsed="false">
      <c r="A2161" s="0" t="s">
        <v>2247</v>
      </c>
      <c r="B2161" s="1" t="s">
        <v>2218</v>
      </c>
      <c r="C2161" s="1" t="n">
        <v>665</v>
      </c>
      <c r="D2161" s="1" t="n">
        <v>690</v>
      </c>
      <c r="E2161" s="1" t="n">
        <v>640</v>
      </c>
      <c r="F2161" s="1" t="n">
        <v>640</v>
      </c>
      <c r="G2161" s="1" t="n">
        <v>3030900</v>
      </c>
      <c r="H2161" s="0" t="n">
        <f aca="false">(D2161+E2161)/2</f>
        <v>665</v>
      </c>
      <c r="I2161" s="0" t="n">
        <f aca="false">H2161*G2161/1000000</f>
        <v>2015.5485</v>
      </c>
      <c r="P2161" s="0" t="n">
        <f aca="false">IF(F2161&gt;C2161,1,0)</f>
        <v>0</v>
      </c>
    </row>
    <row r="2162" customFormat="false" ht="13.8" hidden="false" customHeight="false" outlineLevel="0" collapsed="false">
      <c r="A2162" s="0" t="s">
        <v>2248</v>
      </c>
      <c r="B2162" s="1" t="s">
        <v>2249</v>
      </c>
      <c r="C2162" s="1" t="n">
        <v>254</v>
      </c>
      <c r="D2162" s="1" t="n">
        <v>254</v>
      </c>
      <c r="E2162" s="1" t="n">
        <v>242</v>
      </c>
      <c r="F2162" s="1" t="n">
        <v>246</v>
      </c>
      <c r="G2162" s="1" t="n">
        <v>18218800</v>
      </c>
      <c r="H2162" s="0" t="n">
        <f aca="false">(D2162+E2162)/2</f>
        <v>248</v>
      </c>
      <c r="I2162" s="0" t="n">
        <f aca="false">H2162*G2162/1000000</f>
        <v>4518.2624</v>
      </c>
      <c r="J2162" s="0" t="n">
        <f aca="false">SUM(I2162:I2191)</f>
        <v>168299.2354</v>
      </c>
      <c r="K2162" s="0" t="n">
        <f aca="false">AVERAGE(I2162:I2191)</f>
        <v>5609.97451333333</v>
      </c>
      <c r="L2162" s="0" t="n">
        <f aca="false">AVERAGE(G2162:G2191)</f>
        <v>24500130</v>
      </c>
      <c r="M2162" s="0" t="n">
        <f aca="false">_xlfn.STDEV.S(G2162:G2191)/L2162</f>
        <v>0.913857732588082</v>
      </c>
      <c r="N2162" s="0" t="n">
        <f aca="false">MIN(I2162:I2191)</f>
        <v>686.7796</v>
      </c>
      <c r="O2162" s="0" t="n">
        <f aca="false">MAX(I2162:I2191)</f>
        <v>22648.9287</v>
      </c>
      <c r="P2162" s="0" t="n">
        <f aca="false">IF(F2162&gt;C2162,1,0)</f>
        <v>0</v>
      </c>
      <c r="Q2162" s="0" t="n">
        <f aca="false">SUM(P2162:P2191)</f>
        <v>12</v>
      </c>
    </row>
    <row r="2163" customFormat="false" ht="13.8" hidden="false" customHeight="false" outlineLevel="0" collapsed="false">
      <c r="A2163" s="0" t="s">
        <v>2250</v>
      </c>
      <c r="B2163" s="1" t="s">
        <v>2249</v>
      </c>
      <c r="C2163" s="1" t="n">
        <v>248</v>
      </c>
      <c r="D2163" s="1" t="n">
        <v>252</v>
      </c>
      <c r="E2163" s="1" t="n">
        <v>244</v>
      </c>
      <c r="F2163" s="1" t="n">
        <v>252</v>
      </c>
      <c r="G2163" s="1" t="n">
        <v>34386600</v>
      </c>
      <c r="H2163" s="0" t="n">
        <f aca="false">(D2163+E2163)/2</f>
        <v>248</v>
      </c>
      <c r="I2163" s="0" t="n">
        <f aca="false">H2163*G2163/1000000</f>
        <v>8527.8768</v>
      </c>
      <c r="P2163" s="0" t="n">
        <f aca="false">IF(F2163&gt;C2163,1,0)</f>
        <v>1</v>
      </c>
    </row>
    <row r="2164" customFormat="false" ht="13.8" hidden="false" customHeight="false" outlineLevel="0" collapsed="false">
      <c r="A2164" s="0" t="s">
        <v>2251</v>
      </c>
      <c r="B2164" s="1" t="s">
        <v>2249</v>
      </c>
      <c r="C2164" s="1" t="n">
        <v>244</v>
      </c>
      <c r="D2164" s="1" t="n">
        <v>256</v>
      </c>
      <c r="E2164" s="1" t="n">
        <v>244</v>
      </c>
      <c r="F2164" s="1" t="n">
        <v>246</v>
      </c>
      <c r="G2164" s="1" t="n">
        <v>52356300</v>
      </c>
      <c r="H2164" s="0" t="n">
        <f aca="false">(D2164+E2164)/2</f>
        <v>250</v>
      </c>
      <c r="I2164" s="0" t="n">
        <f aca="false">H2164*G2164/1000000</f>
        <v>13089.075</v>
      </c>
      <c r="P2164" s="0" t="n">
        <f aca="false">IF(F2164&gt;C2164,1,0)</f>
        <v>1</v>
      </c>
    </row>
    <row r="2165" customFormat="false" ht="13.8" hidden="false" customHeight="false" outlineLevel="0" collapsed="false">
      <c r="A2165" s="0" t="s">
        <v>2252</v>
      </c>
      <c r="B2165" s="1" t="s">
        <v>2249</v>
      </c>
      <c r="C2165" s="1" t="n">
        <v>236</v>
      </c>
      <c r="D2165" s="1" t="n">
        <v>246</v>
      </c>
      <c r="E2165" s="1" t="n">
        <v>234</v>
      </c>
      <c r="F2165" s="1" t="n">
        <v>242</v>
      </c>
      <c r="G2165" s="1" t="n">
        <v>30331900</v>
      </c>
      <c r="H2165" s="0" t="n">
        <f aca="false">(D2165+E2165)/2</f>
        <v>240</v>
      </c>
      <c r="I2165" s="0" t="n">
        <f aca="false">H2165*G2165/1000000</f>
        <v>7279.656</v>
      </c>
      <c r="P2165" s="0" t="n">
        <f aca="false">IF(F2165&gt;C2165,1,0)</f>
        <v>1</v>
      </c>
    </row>
    <row r="2166" customFormat="false" ht="13.8" hidden="false" customHeight="false" outlineLevel="0" collapsed="false">
      <c r="A2166" s="0" t="s">
        <v>2253</v>
      </c>
      <c r="B2166" s="1" t="s">
        <v>2249</v>
      </c>
      <c r="C2166" s="1" t="n">
        <v>240</v>
      </c>
      <c r="D2166" s="1" t="n">
        <v>242</v>
      </c>
      <c r="E2166" s="1" t="n">
        <v>234</v>
      </c>
      <c r="F2166" s="1" t="n">
        <v>236</v>
      </c>
      <c r="G2166" s="1" t="n">
        <v>17501900</v>
      </c>
      <c r="H2166" s="0" t="n">
        <f aca="false">(D2166+E2166)/2</f>
        <v>238</v>
      </c>
      <c r="I2166" s="0" t="n">
        <f aca="false">H2166*G2166/1000000</f>
        <v>4165.4522</v>
      </c>
      <c r="P2166" s="0" t="n">
        <f aca="false">IF(F2166&gt;C2166,1,0)</f>
        <v>0</v>
      </c>
    </row>
    <row r="2167" customFormat="false" ht="13.8" hidden="false" customHeight="false" outlineLevel="0" collapsed="false">
      <c r="A2167" s="0" t="s">
        <v>2254</v>
      </c>
      <c r="B2167" s="1" t="s">
        <v>2249</v>
      </c>
      <c r="C2167" s="1" t="n">
        <v>250</v>
      </c>
      <c r="D2167" s="1" t="n">
        <v>250</v>
      </c>
      <c r="E2167" s="1" t="n">
        <v>238</v>
      </c>
      <c r="F2167" s="1" t="n">
        <v>240</v>
      </c>
      <c r="G2167" s="1" t="n">
        <v>24628900</v>
      </c>
      <c r="H2167" s="0" t="n">
        <f aca="false">(D2167+E2167)/2</f>
        <v>244</v>
      </c>
      <c r="I2167" s="0" t="n">
        <f aca="false">H2167*G2167/1000000</f>
        <v>6009.4516</v>
      </c>
      <c r="P2167" s="0" t="n">
        <f aca="false">IF(F2167&gt;C2167,1,0)</f>
        <v>0</v>
      </c>
    </row>
    <row r="2168" customFormat="false" ht="13.8" hidden="false" customHeight="false" outlineLevel="0" collapsed="false">
      <c r="A2168" s="0" t="s">
        <v>2255</v>
      </c>
      <c r="B2168" s="1" t="s">
        <v>2249</v>
      </c>
      <c r="C2168" s="1" t="n">
        <v>226</v>
      </c>
      <c r="D2168" s="1" t="n">
        <v>248</v>
      </c>
      <c r="E2168" s="1" t="n">
        <v>226</v>
      </c>
      <c r="F2168" s="1" t="n">
        <v>244</v>
      </c>
      <c r="G2168" s="1" t="n">
        <v>95565100</v>
      </c>
      <c r="H2168" s="0" t="n">
        <f aca="false">(D2168+E2168)/2</f>
        <v>237</v>
      </c>
      <c r="I2168" s="0" t="n">
        <f aca="false">H2168*G2168/1000000</f>
        <v>22648.9287</v>
      </c>
      <c r="P2168" s="0" t="n">
        <f aca="false">IF(F2168&gt;C2168,1,0)</f>
        <v>1</v>
      </c>
    </row>
    <row r="2169" customFormat="false" ht="13.8" hidden="false" customHeight="false" outlineLevel="0" collapsed="false">
      <c r="A2169" s="0" t="s">
        <v>2256</v>
      </c>
      <c r="B2169" s="1" t="s">
        <v>2249</v>
      </c>
      <c r="C2169" s="1" t="n">
        <v>230</v>
      </c>
      <c r="D2169" s="1" t="n">
        <v>232</v>
      </c>
      <c r="E2169" s="1" t="n">
        <v>224</v>
      </c>
      <c r="F2169" s="1" t="n">
        <v>224</v>
      </c>
      <c r="G2169" s="1" t="n">
        <v>13971600</v>
      </c>
      <c r="H2169" s="0" t="n">
        <f aca="false">(D2169+E2169)/2</f>
        <v>228</v>
      </c>
      <c r="I2169" s="0" t="n">
        <f aca="false">H2169*G2169/1000000</f>
        <v>3185.5248</v>
      </c>
      <c r="P2169" s="0" t="n">
        <f aca="false">IF(F2169&gt;C2169,1,0)</f>
        <v>0</v>
      </c>
    </row>
    <row r="2170" customFormat="false" ht="13.8" hidden="false" customHeight="false" outlineLevel="0" collapsed="false">
      <c r="A2170" s="0" t="s">
        <v>2257</v>
      </c>
      <c r="B2170" s="1" t="s">
        <v>2249</v>
      </c>
      <c r="C2170" s="1" t="n">
        <v>220</v>
      </c>
      <c r="D2170" s="1" t="n">
        <v>236</v>
      </c>
      <c r="E2170" s="1" t="n">
        <v>220</v>
      </c>
      <c r="F2170" s="1" t="n">
        <v>226</v>
      </c>
      <c r="G2170" s="1" t="n">
        <v>37178700</v>
      </c>
      <c r="H2170" s="0" t="n">
        <f aca="false">(D2170+E2170)/2</f>
        <v>228</v>
      </c>
      <c r="I2170" s="0" t="n">
        <f aca="false">H2170*G2170/1000000</f>
        <v>8476.7436</v>
      </c>
      <c r="P2170" s="0" t="n">
        <f aca="false">IF(F2170&gt;C2170,1,0)</f>
        <v>1</v>
      </c>
    </row>
    <row r="2171" customFormat="false" ht="13.8" hidden="false" customHeight="false" outlineLevel="0" collapsed="false">
      <c r="A2171" s="0" t="s">
        <v>2258</v>
      </c>
      <c r="B2171" s="1" t="s">
        <v>2249</v>
      </c>
      <c r="C2171" s="1" t="n">
        <v>226</v>
      </c>
      <c r="D2171" s="1" t="n">
        <v>230</v>
      </c>
      <c r="E2171" s="1" t="n">
        <v>218</v>
      </c>
      <c r="F2171" s="1" t="n">
        <v>220</v>
      </c>
      <c r="G2171" s="1" t="n">
        <v>17769700</v>
      </c>
      <c r="H2171" s="0" t="n">
        <f aca="false">(D2171+E2171)/2</f>
        <v>224</v>
      </c>
      <c r="I2171" s="0" t="n">
        <f aca="false">H2171*G2171/1000000</f>
        <v>3980.4128</v>
      </c>
      <c r="P2171" s="0" t="n">
        <f aca="false">IF(F2171&gt;C2171,1,0)</f>
        <v>0</v>
      </c>
    </row>
    <row r="2172" customFormat="false" ht="13.8" hidden="false" customHeight="false" outlineLevel="0" collapsed="false">
      <c r="A2172" s="0" t="s">
        <v>2259</v>
      </c>
      <c r="B2172" s="1" t="s">
        <v>2249</v>
      </c>
      <c r="C2172" s="1" t="n">
        <v>218</v>
      </c>
      <c r="D2172" s="1" t="n">
        <v>234</v>
      </c>
      <c r="E2172" s="1" t="n">
        <v>216</v>
      </c>
      <c r="F2172" s="1" t="n">
        <v>226</v>
      </c>
      <c r="G2172" s="1" t="n">
        <v>59058100</v>
      </c>
      <c r="H2172" s="0" t="n">
        <f aca="false">(D2172+E2172)/2</f>
        <v>225</v>
      </c>
      <c r="I2172" s="0" t="n">
        <f aca="false">H2172*G2172/1000000</f>
        <v>13288.0725</v>
      </c>
      <c r="P2172" s="0" t="n">
        <f aca="false">IF(F2172&gt;C2172,1,0)</f>
        <v>1</v>
      </c>
    </row>
    <row r="2173" customFormat="false" ht="13.8" hidden="false" customHeight="false" outlineLevel="0" collapsed="false">
      <c r="A2173" s="0" t="s">
        <v>2260</v>
      </c>
      <c r="B2173" s="1" t="s">
        <v>2249</v>
      </c>
      <c r="C2173" s="1" t="n">
        <v>214</v>
      </c>
      <c r="D2173" s="1" t="n">
        <v>220</v>
      </c>
      <c r="E2173" s="1" t="n">
        <v>212</v>
      </c>
      <c r="F2173" s="1" t="n">
        <v>218</v>
      </c>
      <c r="G2173" s="1" t="n">
        <v>29345300</v>
      </c>
      <c r="H2173" s="0" t="n">
        <f aca="false">(D2173+E2173)/2</f>
        <v>216</v>
      </c>
      <c r="I2173" s="0" t="n">
        <f aca="false">H2173*G2173/1000000</f>
        <v>6338.5848</v>
      </c>
      <c r="P2173" s="0" t="n">
        <f aca="false">IF(F2173&gt;C2173,1,0)</f>
        <v>1</v>
      </c>
    </row>
    <row r="2174" customFormat="false" ht="13.8" hidden="false" customHeight="false" outlineLevel="0" collapsed="false">
      <c r="A2174" s="0" t="s">
        <v>2261</v>
      </c>
      <c r="B2174" s="1" t="s">
        <v>2249</v>
      </c>
      <c r="C2174" s="1" t="n">
        <v>220</v>
      </c>
      <c r="D2174" s="1" t="n">
        <v>220</v>
      </c>
      <c r="E2174" s="1" t="n">
        <v>210</v>
      </c>
      <c r="F2174" s="1" t="n">
        <v>212</v>
      </c>
      <c r="G2174" s="1" t="n">
        <v>21356400</v>
      </c>
      <c r="H2174" s="0" t="n">
        <f aca="false">(D2174+E2174)/2</f>
        <v>215</v>
      </c>
      <c r="I2174" s="0" t="n">
        <f aca="false">H2174*G2174/1000000</f>
        <v>4591.626</v>
      </c>
      <c r="P2174" s="0" t="n">
        <f aca="false">IF(F2174&gt;C2174,1,0)</f>
        <v>0</v>
      </c>
    </row>
    <row r="2175" customFormat="false" ht="13.8" hidden="false" customHeight="false" outlineLevel="0" collapsed="false">
      <c r="A2175" s="0" t="s">
        <v>2262</v>
      </c>
      <c r="B2175" s="1" t="s">
        <v>2249</v>
      </c>
      <c r="C2175" s="1" t="n">
        <v>212</v>
      </c>
      <c r="D2175" s="1" t="n">
        <v>222</v>
      </c>
      <c r="E2175" s="1" t="n">
        <v>210</v>
      </c>
      <c r="F2175" s="1" t="n">
        <v>216</v>
      </c>
      <c r="G2175" s="1" t="n">
        <v>78935900</v>
      </c>
      <c r="H2175" s="0" t="n">
        <f aca="false">(D2175+E2175)/2</f>
        <v>216</v>
      </c>
      <c r="I2175" s="0" t="n">
        <f aca="false">H2175*G2175/1000000</f>
        <v>17050.1544</v>
      </c>
      <c r="P2175" s="0" t="n">
        <f aca="false">IF(F2175&gt;C2175,1,0)</f>
        <v>1</v>
      </c>
    </row>
    <row r="2176" customFormat="false" ht="13.8" hidden="false" customHeight="false" outlineLevel="0" collapsed="false">
      <c r="A2176" s="0" t="s">
        <v>2263</v>
      </c>
      <c r="B2176" s="1" t="s">
        <v>2249</v>
      </c>
      <c r="C2176" s="1" t="n">
        <v>208</v>
      </c>
      <c r="D2176" s="1" t="n">
        <v>214</v>
      </c>
      <c r="E2176" s="1" t="n">
        <v>204</v>
      </c>
      <c r="F2176" s="1" t="n">
        <v>208</v>
      </c>
      <c r="G2176" s="1" t="n">
        <v>32835500</v>
      </c>
      <c r="H2176" s="0" t="n">
        <f aca="false">(D2176+E2176)/2</f>
        <v>209</v>
      </c>
      <c r="I2176" s="0" t="n">
        <f aca="false">H2176*G2176/1000000</f>
        <v>6862.6195</v>
      </c>
      <c r="P2176" s="0" t="n">
        <f aca="false">IF(F2176&gt;C2176,1,0)</f>
        <v>0</v>
      </c>
    </row>
    <row r="2177" customFormat="false" ht="13.8" hidden="false" customHeight="false" outlineLevel="0" collapsed="false">
      <c r="A2177" s="0" t="s">
        <v>2264</v>
      </c>
      <c r="B2177" s="1" t="s">
        <v>2249</v>
      </c>
      <c r="C2177" s="1" t="n">
        <v>218</v>
      </c>
      <c r="D2177" s="1" t="n">
        <v>218</v>
      </c>
      <c r="E2177" s="1" t="n">
        <v>200</v>
      </c>
      <c r="F2177" s="1" t="n">
        <v>206</v>
      </c>
      <c r="G2177" s="1" t="n">
        <v>31376100</v>
      </c>
      <c r="H2177" s="0" t="n">
        <f aca="false">(D2177+E2177)/2</f>
        <v>209</v>
      </c>
      <c r="I2177" s="0" t="n">
        <f aca="false">H2177*G2177/1000000</f>
        <v>6557.6049</v>
      </c>
      <c r="P2177" s="0" t="n">
        <f aca="false">IF(F2177&gt;C2177,1,0)</f>
        <v>0</v>
      </c>
    </row>
    <row r="2178" customFormat="false" ht="13.8" hidden="false" customHeight="false" outlineLevel="0" collapsed="false">
      <c r="A2178" s="0" t="s">
        <v>2265</v>
      </c>
      <c r="B2178" s="1" t="s">
        <v>2249</v>
      </c>
      <c r="C2178" s="1" t="n">
        <v>222</v>
      </c>
      <c r="D2178" s="1" t="n">
        <v>226</v>
      </c>
      <c r="E2178" s="1" t="n">
        <v>214</v>
      </c>
      <c r="F2178" s="1" t="n">
        <v>216</v>
      </c>
      <c r="G2178" s="1" t="n">
        <v>13040800</v>
      </c>
      <c r="H2178" s="0" t="n">
        <f aca="false">(D2178+E2178)/2</f>
        <v>220</v>
      </c>
      <c r="I2178" s="0" t="n">
        <f aca="false">H2178*G2178/1000000</f>
        <v>2868.976</v>
      </c>
      <c r="P2178" s="0" t="n">
        <f aca="false">IF(F2178&gt;C2178,1,0)</f>
        <v>0</v>
      </c>
    </row>
    <row r="2179" customFormat="false" ht="13.8" hidden="false" customHeight="false" outlineLevel="0" collapsed="false">
      <c r="A2179" s="0" t="s">
        <v>2266</v>
      </c>
      <c r="B2179" s="1" t="s">
        <v>2249</v>
      </c>
      <c r="C2179" s="1" t="n">
        <v>234</v>
      </c>
      <c r="D2179" s="1" t="n">
        <v>234</v>
      </c>
      <c r="E2179" s="1" t="n">
        <v>222</v>
      </c>
      <c r="F2179" s="1" t="n">
        <v>222</v>
      </c>
      <c r="G2179" s="1" t="n">
        <v>22108000</v>
      </c>
      <c r="H2179" s="0" t="n">
        <f aca="false">(D2179+E2179)/2</f>
        <v>228</v>
      </c>
      <c r="I2179" s="0" t="n">
        <f aca="false">H2179*G2179/1000000</f>
        <v>5040.624</v>
      </c>
      <c r="P2179" s="0" t="n">
        <f aca="false">IF(F2179&gt;C2179,1,0)</f>
        <v>0</v>
      </c>
    </row>
    <row r="2180" customFormat="false" ht="13.8" hidden="false" customHeight="false" outlineLevel="0" collapsed="false">
      <c r="A2180" s="0" t="s">
        <v>2267</v>
      </c>
      <c r="B2180" s="1" t="s">
        <v>2249</v>
      </c>
      <c r="C2180" s="1" t="n">
        <v>228</v>
      </c>
      <c r="D2180" s="1" t="n">
        <v>236</v>
      </c>
      <c r="E2180" s="1" t="n">
        <v>226</v>
      </c>
      <c r="F2180" s="1" t="n">
        <v>234</v>
      </c>
      <c r="G2180" s="1" t="n">
        <v>32342500</v>
      </c>
      <c r="H2180" s="0" t="n">
        <f aca="false">(D2180+E2180)/2</f>
        <v>231</v>
      </c>
      <c r="I2180" s="0" t="n">
        <f aca="false">H2180*G2180/1000000</f>
        <v>7471.1175</v>
      </c>
      <c r="P2180" s="0" t="n">
        <f aca="false">IF(F2180&gt;C2180,1,0)</f>
        <v>1</v>
      </c>
    </row>
    <row r="2181" customFormat="false" ht="13.8" hidden="false" customHeight="false" outlineLevel="0" collapsed="false">
      <c r="A2181" s="0" t="s">
        <v>2268</v>
      </c>
      <c r="B2181" s="1" t="s">
        <v>2249</v>
      </c>
      <c r="C2181" s="1" t="n">
        <v>230</v>
      </c>
      <c r="D2181" s="1" t="n">
        <v>230</v>
      </c>
      <c r="E2181" s="1" t="n">
        <v>224</v>
      </c>
      <c r="F2181" s="1" t="n">
        <v>226</v>
      </c>
      <c r="G2181" s="1" t="n">
        <v>6348900</v>
      </c>
      <c r="H2181" s="0" t="n">
        <f aca="false">(D2181+E2181)/2</f>
        <v>227</v>
      </c>
      <c r="I2181" s="0" t="n">
        <f aca="false">H2181*G2181/1000000</f>
        <v>1441.2003</v>
      </c>
      <c r="P2181" s="0" t="n">
        <f aca="false">IF(F2181&gt;C2181,1,0)</f>
        <v>0</v>
      </c>
    </row>
    <row r="2182" customFormat="false" ht="13.8" hidden="false" customHeight="false" outlineLevel="0" collapsed="false">
      <c r="A2182" s="0" t="s">
        <v>2269</v>
      </c>
      <c r="B2182" s="1" t="s">
        <v>2249</v>
      </c>
      <c r="C2182" s="1" t="n">
        <v>224</v>
      </c>
      <c r="D2182" s="1" t="n">
        <v>228</v>
      </c>
      <c r="E2182" s="1" t="n">
        <v>222</v>
      </c>
      <c r="F2182" s="1" t="n">
        <v>224</v>
      </c>
      <c r="G2182" s="1" t="n">
        <v>6842200</v>
      </c>
      <c r="H2182" s="0" t="n">
        <f aca="false">(D2182+E2182)/2</f>
        <v>225</v>
      </c>
      <c r="I2182" s="0" t="n">
        <f aca="false">H2182*G2182/1000000</f>
        <v>1539.495</v>
      </c>
      <c r="P2182" s="0" t="n">
        <f aca="false">IF(F2182&gt;C2182,1,0)</f>
        <v>0</v>
      </c>
    </row>
    <row r="2183" customFormat="false" ht="13.8" hidden="false" customHeight="false" outlineLevel="0" collapsed="false">
      <c r="A2183" s="0" t="s">
        <v>2270</v>
      </c>
      <c r="B2183" s="1" t="s">
        <v>2249</v>
      </c>
      <c r="C2183" s="1" t="n">
        <v>230</v>
      </c>
      <c r="D2183" s="1" t="n">
        <v>230</v>
      </c>
      <c r="E2183" s="1" t="n">
        <v>222</v>
      </c>
      <c r="F2183" s="1" t="n">
        <v>224</v>
      </c>
      <c r="G2183" s="1" t="n">
        <v>6919400</v>
      </c>
      <c r="H2183" s="0" t="n">
        <f aca="false">(D2183+E2183)/2</f>
        <v>226</v>
      </c>
      <c r="I2183" s="0" t="n">
        <f aca="false">H2183*G2183/1000000</f>
        <v>1563.7844</v>
      </c>
      <c r="P2183" s="0" t="n">
        <f aca="false">IF(F2183&gt;C2183,1,0)</f>
        <v>0</v>
      </c>
    </row>
    <row r="2184" customFormat="false" ht="13.8" hidden="false" customHeight="false" outlineLevel="0" collapsed="false">
      <c r="A2184" s="0" t="s">
        <v>2271</v>
      </c>
      <c r="B2184" s="1" t="s">
        <v>2249</v>
      </c>
      <c r="C2184" s="1" t="n">
        <v>224</v>
      </c>
      <c r="D2184" s="1" t="n">
        <v>232</v>
      </c>
      <c r="E2184" s="1" t="n">
        <v>224</v>
      </c>
      <c r="F2184" s="1" t="n">
        <v>226</v>
      </c>
      <c r="G2184" s="1" t="n">
        <v>17042600</v>
      </c>
      <c r="H2184" s="0" t="n">
        <f aca="false">(D2184+E2184)/2</f>
        <v>228</v>
      </c>
      <c r="I2184" s="0" t="n">
        <f aca="false">H2184*G2184/1000000</f>
        <v>3885.7128</v>
      </c>
      <c r="P2184" s="0" t="n">
        <f aca="false">IF(F2184&gt;C2184,1,0)</f>
        <v>1</v>
      </c>
    </row>
    <row r="2185" customFormat="false" ht="13.8" hidden="false" customHeight="false" outlineLevel="0" collapsed="false">
      <c r="A2185" s="0" t="s">
        <v>2272</v>
      </c>
      <c r="B2185" s="1" t="s">
        <v>2249</v>
      </c>
      <c r="C2185" s="1" t="n">
        <v>218</v>
      </c>
      <c r="D2185" s="1" t="n">
        <v>224</v>
      </c>
      <c r="E2185" s="1" t="n">
        <v>218</v>
      </c>
      <c r="F2185" s="1" t="n">
        <v>222</v>
      </c>
      <c r="G2185" s="1" t="n">
        <v>5180600</v>
      </c>
      <c r="H2185" s="0" t="n">
        <f aca="false">(D2185+E2185)/2</f>
        <v>221</v>
      </c>
      <c r="I2185" s="0" t="n">
        <f aca="false">H2185*G2185/1000000</f>
        <v>1144.9126</v>
      </c>
      <c r="P2185" s="0" t="n">
        <f aca="false">IF(F2185&gt;C2185,1,0)</f>
        <v>1</v>
      </c>
    </row>
    <row r="2186" customFormat="false" ht="13.8" hidden="false" customHeight="false" outlineLevel="0" collapsed="false">
      <c r="A2186" s="0" t="s">
        <v>2273</v>
      </c>
      <c r="B2186" s="1" t="s">
        <v>2249</v>
      </c>
      <c r="C2186" s="1" t="n">
        <v>218</v>
      </c>
      <c r="D2186" s="1" t="n">
        <v>224</v>
      </c>
      <c r="E2186" s="1" t="n">
        <v>216</v>
      </c>
      <c r="F2186" s="1" t="n">
        <v>218</v>
      </c>
      <c r="G2186" s="1" t="n">
        <v>3584200</v>
      </c>
      <c r="H2186" s="0" t="n">
        <f aca="false">(D2186+E2186)/2</f>
        <v>220</v>
      </c>
      <c r="I2186" s="0" t="n">
        <f aca="false">H2186*G2186/1000000</f>
        <v>788.524</v>
      </c>
      <c r="P2186" s="0" t="n">
        <f aca="false">IF(F2186&gt;C2186,1,0)</f>
        <v>0</v>
      </c>
    </row>
    <row r="2187" customFormat="false" ht="13.8" hidden="false" customHeight="false" outlineLevel="0" collapsed="false">
      <c r="A2187" s="0" t="s">
        <v>2274</v>
      </c>
      <c r="B2187" s="1" t="s">
        <v>2249</v>
      </c>
      <c r="C2187" s="1" t="n">
        <v>220</v>
      </c>
      <c r="D2187" s="1" t="n">
        <v>224</v>
      </c>
      <c r="E2187" s="1" t="n">
        <v>218</v>
      </c>
      <c r="F2187" s="1" t="n">
        <v>218</v>
      </c>
      <c r="G2187" s="1" t="n">
        <v>3107600</v>
      </c>
      <c r="H2187" s="0" t="n">
        <f aca="false">(D2187+E2187)/2</f>
        <v>221</v>
      </c>
      <c r="I2187" s="0" t="n">
        <f aca="false">H2187*G2187/1000000</f>
        <v>686.7796</v>
      </c>
      <c r="P2187" s="0" t="n">
        <f aca="false">IF(F2187&gt;C2187,1,0)</f>
        <v>0</v>
      </c>
    </row>
    <row r="2188" customFormat="false" ht="13.8" hidden="false" customHeight="false" outlineLevel="0" collapsed="false">
      <c r="A2188" s="0" t="s">
        <v>2275</v>
      </c>
      <c r="B2188" s="1" t="s">
        <v>2249</v>
      </c>
      <c r="C2188" s="1" t="n">
        <v>218</v>
      </c>
      <c r="D2188" s="1" t="n">
        <v>222</v>
      </c>
      <c r="E2188" s="1" t="n">
        <v>218</v>
      </c>
      <c r="F2188" s="1" t="n">
        <v>220</v>
      </c>
      <c r="G2188" s="1" t="n">
        <v>4250500</v>
      </c>
      <c r="H2188" s="0" t="n">
        <f aca="false">(D2188+E2188)/2</f>
        <v>220</v>
      </c>
      <c r="I2188" s="0" t="n">
        <f aca="false">H2188*G2188/1000000</f>
        <v>935.11</v>
      </c>
      <c r="P2188" s="0" t="n">
        <f aca="false">IF(F2188&gt;C2188,1,0)</f>
        <v>1</v>
      </c>
    </row>
    <row r="2189" customFormat="false" ht="13.8" hidden="false" customHeight="false" outlineLevel="0" collapsed="false">
      <c r="A2189" s="0" t="s">
        <v>2276</v>
      </c>
      <c r="B2189" s="1" t="s">
        <v>2249</v>
      </c>
      <c r="C2189" s="1" t="n">
        <v>224</v>
      </c>
      <c r="D2189" s="1" t="n">
        <v>224</v>
      </c>
      <c r="E2189" s="1" t="n">
        <v>214</v>
      </c>
      <c r="F2189" s="1" t="n">
        <v>218</v>
      </c>
      <c r="G2189" s="1" t="n">
        <v>5267500</v>
      </c>
      <c r="H2189" s="0" t="n">
        <f aca="false">(D2189+E2189)/2</f>
        <v>219</v>
      </c>
      <c r="I2189" s="0" t="n">
        <f aca="false">H2189*G2189/1000000</f>
        <v>1153.5825</v>
      </c>
      <c r="P2189" s="0" t="n">
        <f aca="false">IF(F2189&gt;C2189,1,0)</f>
        <v>0</v>
      </c>
    </row>
    <row r="2190" customFormat="false" ht="13.8" hidden="false" customHeight="false" outlineLevel="0" collapsed="false">
      <c r="A2190" s="0" t="s">
        <v>2277</v>
      </c>
      <c r="B2190" s="1" t="s">
        <v>2249</v>
      </c>
      <c r="C2190" s="1" t="n">
        <v>224</v>
      </c>
      <c r="D2190" s="1" t="n">
        <v>226</v>
      </c>
      <c r="E2190" s="1" t="n">
        <v>220</v>
      </c>
      <c r="F2190" s="1" t="n">
        <v>224</v>
      </c>
      <c r="G2190" s="1" t="n">
        <v>5251000</v>
      </c>
      <c r="H2190" s="0" t="n">
        <f aca="false">(D2190+E2190)/2</f>
        <v>223</v>
      </c>
      <c r="I2190" s="0" t="n">
        <f aca="false">H2190*G2190/1000000</f>
        <v>1170.973</v>
      </c>
      <c r="P2190" s="0" t="n">
        <f aca="false">IF(F2190&gt;C2190,1,0)</f>
        <v>0</v>
      </c>
    </row>
    <row r="2191" customFormat="false" ht="13.8" hidden="false" customHeight="false" outlineLevel="0" collapsed="false">
      <c r="A2191" s="0" t="s">
        <v>2278</v>
      </c>
      <c r="B2191" s="1" t="s">
        <v>2249</v>
      </c>
      <c r="C2191" s="1" t="n">
        <v>232</v>
      </c>
      <c r="D2191" s="1" t="n">
        <v>234</v>
      </c>
      <c r="E2191" s="1" t="n">
        <v>224</v>
      </c>
      <c r="F2191" s="1" t="n">
        <v>224</v>
      </c>
      <c r="G2191" s="1" t="n">
        <v>8901300</v>
      </c>
      <c r="H2191" s="0" t="n">
        <f aca="false">(D2191+E2191)/2</f>
        <v>229</v>
      </c>
      <c r="I2191" s="0" t="n">
        <f aca="false">H2191*G2191/1000000</f>
        <v>2038.3977</v>
      </c>
      <c r="P2191" s="0" t="n">
        <f aca="false">IF(F2191&gt;C2191,1,0)</f>
        <v>0</v>
      </c>
    </row>
    <row r="2192" customFormat="false" ht="13.8" hidden="false" customHeight="false" outlineLevel="0" collapsed="false">
      <c r="A2192" s="0" t="s">
        <v>2279</v>
      </c>
      <c r="B2192" s="1" t="s">
        <v>2280</v>
      </c>
      <c r="C2192" s="1" t="n">
        <v>7200</v>
      </c>
      <c r="D2192" s="1" t="n">
        <v>7700</v>
      </c>
      <c r="E2192" s="1" t="n">
        <v>7200</v>
      </c>
      <c r="F2192" s="1" t="n">
        <v>7600</v>
      </c>
      <c r="G2192" s="1" t="n">
        <v>448300</v>
      </c>
      <c r="H2192" s="0" t="n">
        <f aca="false">(D2192+E2192)/2</f>
        <v>7450</v>
      </c>
      <c r="I2192" s="0" t="n">
        <f aca="false">H2192*G2192/1000000</f>
        <v>3339.835</v>
      </c>
      <c r="J2192" s="0" t="n">
        <f aca="false">SUM(I2192:I2221)</f>
        <v>37506.64125</v>
      </c>
      <c r="K2192" s="0" t="n">
        <f aca="false">AVERAGE(I2192:I2221)</f>
        <v>1250.221375</v>
      </c>
      <c r="L2192" s="0" t="n">
        <f aca="false">AVERAGE(G2192:G2221)</f>
        <v>189133.333333333</v>
      </c>
      <c r="M2192" s="0" t="n">
        <f aca="false">_xlfn.STDEV.S(G2192:G2221)/L2192</f>
        <v>1.2020107421912</v>
      </c>
      <c r="N2192" s="0" t="n">
        <f aca="false">MIN(I2192:I2221)</f>
        <v>80.72875</v>
      </c>
      <c r="O2192" s="0" t="n">
        <f aca="false">MAX(I2192:I2221)</f>
        <v>6191.15</v>
      </c>
      <c r="P2192" s="0" t="n">
        <f aca="false">IF(F2192&gt;C2192,1,0)</f>
        <v>1</v>
      </c>
      <c r="Q2192" s="0" t="n">
        <f aca="false">SUM(P2192:P2221)</f>
        <v>16</v>
      </c>
    </row>
    <row r="2193" customFormat="false" ht="13.8" hidden="false" customHeight="false" outlineLevel="0" collapsed="false">
      <c r="A2193" s="0" t="s">
        <v>2281</v>
      </c>
      <c r="B2193" s="1" t="s">
        <v>2280</v>
      </c>
      <c r="C2193" s="1" t="n">
        <v>6875</v>
      </c>
      <c r="D2193" s="1" t="n">
        <v>7425</v>
      </c>
      <c r="E2193" s="1" t="n">
        <v>6875</v>
      </c>
      <c r="F2193" s="1" t="n">
        <v>7175</v>
      </c>
      <c r="G2193" s="1" t="n">
        <v>404800</v>
      </c>
      <c r="H2193" s="0" t="n">
        <f aca="false">(D2193+E2193)/2</f>
        <v>7150</v>
      </c>
      <c r="I2193" s="0" t="n">
        <f aca="false">H2193*G2193/1000000</f>
        <v>2894.32</v>
      </c>
      <c r="P2193" s="0" t="n">
        <f aca="false">IF(F2193&gt;C2193,1,0)</f>
        <v>1</v>
      </c>
    </row>
    <row r="2194" customFormat="false" ht="13.8" hidden="false" customHeight="false" outlineLevel="0" collapsed="false">
      <c r="A2194" s="0" t="s">
        <v>2282</v>
      </c>
      <c r="B2194" s="1" t="s">
        <v>2280</v>
      </c>
      <c r="C2194" s="1" t="n">
        <v>7075</v>
      </c>
      <c r="D2194" s="1" t="n">
        <v>7100</v>
      </c>
      <c r="E2194" s="1" t="n">
        <v>6850</v>
      </c>
      <c r="F2194" s="1" t="n">
        <v>6875</v>
      </c>
      <c r="G2194" s="1" t="n">
        <v>103800</v>
      </c>
      <c r="H2194" s="0" t="n">
        <f aca="false">(D2194+E2194)/2</f>
        <v>6975</v>
      </c>
      <c r="I2194" s="0" t="n">
        <f aca="false">H2194*G2194/1000000</f>
        <v>724.005</v>
      </c>
      <c r="P2194" s="0" t="n">
        <f aca="false">IF(F2194&gt;C2194,1,0)</f>
        <v>0</v>
      </c>
    </row>
    <row r="2195" customFormat="false" ht="13.8" hidden="false" customHeight="false" outlineLevel="0" collapsed="false">
      <c r="A2195" s="0" t="s">
        <v>2283</v>
      </c>
      <c r="B2195" s="1" t="s">
        <v>2280</v>
      </c>
      <c r="C2195" s="1" t="n">
        <v>6725</v>
      </c>
      <c r="D2195" s="1" t="n">
        <v>7350</v>
      </c>
      <c r="E2195" s="1" t="n">
        <v>6400</v>
      </c>
      <c r="F2195" s="1" t="n">
        <v>7075</v>
      </c>
      <c r="G2195" s="1" t="n">
        <v>682900</v>
      </c>
      <c r="H2195" s="0" t="n">
        <f aca="false">(D2195+E2195)/2</f>
        <v>6875</v>
      </c>
      <c r="I2195" s="0" t="n">
        <f aca="false">H2195*G2195/1000000</f>
        <v>4694.9375</v>
      </c>
      <c r="P2195" s="0" t="n">
        <f aca="false">IF(F2195&gt;C2195,1,0)</f>
        <v>1</v>
      </c>
    </row>
    <row r="2196" customFormat="false" ht="13.8" hidden="false" customHeight="false" outlineLevel="0" collapsed="false">
      <c r="A2196" s="0" t="s">
        <v>2284</v>
      </c>
      <c r="B2196" s="1" t="s">
        <v>2280</v>
      </c>
      <c r="C2196" s="1" t="n">
        <v>6200</v>
      </c>
      <c r="D2196" s="1" t="n">
        <v>6750</v>
      </c>
      <c r="E2196" s="1" t="n">
        <v>6000</v>
      </c>
      <c r="F2196" s="1" t="n">
        <v>6725</v>
      </c>
      <c r="G2196" s="1" t="n">
        <v>389900</v>
      </c>
      <c r="H2196" s="0" t="n">
        <f aca="false">(D2196+E2196)/2</f>
        <v>6375</v>
      </c>
      <c r="I2196" s="0" t="n">
        <f aca="false">H2196*G2196/1000000</f>
        <v>2485.6125</v>
      </c>
      <c r="P2196" s="0" t="n">
        <f aca="false">IF(F2196&gt;C2196,1,0)</f>
        <v>1</v>
      </c>
    </row>
    <row r="2197" customFormat="false" ht="13.8" hidden="false" customHeight="false" outlineLevel="0" collapsed="false">
      <c r="A2197" s="0" t="s">
        <v>2285</v>
      </c>
      <c r="B2197" s="1" t="s">
        <v>2280</v>
      </c>
      <c r="C2197" s="1" t="n">
        <v>6150</v>
      </c>
      <c r="D2197" s="1" t="n">
        <v>6200</v>
      </c>
      <c r="E2197" s="1" t="n">
        <v>6025</v>
      </c>
      <c r="F2197" s="1" t="n">
        <v>6200</v>
      </c>
      <c r="G2197" s="1" t="n">
        <v>41900</v>
      </c>
      <c r="H2197" s="0" t="n">
        <f aca="false">(D2197+E2197)/2</f>
        <v>6112.5</v>
      </c>
      <c r="I2197" s="0" t="n">
        <f aca="false">H2197*G2197/1000000</f>
        <v>256.11375</v>
      </c>
      <c r="P2197" s="0" t="n">
        <f aca="false">IF(F2197&gt;C2197,1,0)</f>
        <v>1</v>
      </c>
    </row>
    <row r="2198" customFormat="false" ht="13.8" hidden="false" customHeight="false" outlineLevel="0" collapsed="false">
      <c r="A2198" s="0" t="s">
        <v>2286</v>
      </c>
      <c r="B2198" s="1" t="s">
        <v>2280</v>
      </c>
      <c r="C2198" s="1" t="n">
        <v>6100</v>
      </c>
      <c r="D2198" s="1" t="n">
        <v>6250</v>
      </c>
      <c r="E2198" s="1" t="n">
        <v>6100</v>
      </c>
      <c r="F2198" s="1" t="n">
        <v>6150</v>
      </c>
      <c r="G2198" s="1" t="n">
        <v>39100</v>
      </c>
      <c r="H2198" s="0" t="n">
        <f aca="false">(D2198+E2198)/2</f>
        <v>6175</v>
      </c>
      <c r="I2198" s="0" t="n">
        <f aca="false">H2198*G2198/1000000</f>
        <v>241.4425</v>
      </c>
      <c r="P2198" s="0" t="n">
        <f aca="false">IF(F2198&gt;C2198,1,0)</f>
        <v>1</v>
      </c>
    </row>
    <row r="2199" customFormat="false" ht="13.8" hidden="false" customHeight="false" outlineLevel="0" collapsed="false">
      <c r="A2199" s="0" t="s">
        <v>2287</v>
      </c>
      <c r="B2199" s="1" t="s">
        <v>2280</v>
      </c>
      <c r="C2199" s="1" t="n">
        <v>6350</v>
      </c>
      <c r="D2199" s="1" t="n">
        <v>6400</v>
      </c>
      <c r="E2199" s="1" t="n">
        <v>6050</v>
      </c>
      <c r="F2199" s="1" t="n">
        <v>6300</v>
      </c>
      <c r="G2199" s="1" t="n">
        <v>65000</v>
      </c>
      <c r="H2199" s="0" t="n">
        <f aca="false">(D2199+E2199)/2</f>
        <v>6225</v>
      </c>
      <c r="I2199" s="0" t="n">
        <f aca="false">H2199*G2199/1000000</f>
        <v>404.625</v>
      </c>
      <c r="P2199" s="0" t="n">
        <f aca="false">IF(F2199&gt;C2199,1,0)</f>
        <v>0</v>
      </c>
    </row>
    <row r="2200" customFormat="false" ht="13.8" hidden="false" customHeight="false" outlineLevel="0" collapsed="false">
      <c r="A2200" s="0" t="s">
        <v>2288</v>
      </c>
      <c r="B2200" s="1" t="s">
        <v>2280</v>
      </c>
      <c r="C2200" s="1" t="n">
        <v>6050</v>
      </c>
      <c r="D2200" s="1" t="n">
        <v>6350</v>
      </c>
      <c r="E2200" s="1" t="n">
        <v>6025</v>
      </c>
      <c r="F2200" s="1" t="n">
        <v>6300</v>
      </c>
      <c r="G2200" s="1" t="n">
        <v>157600</v>
      </c>
      <c r="H2200" s="0" t="n">
        <f aca="false">(D2200+E2200)/2</f>
        <v>6187.5</v>
      </c>
      <c r="I2200" s="0" t="n">
        <f aca="false">H2200*G2200/1000000</f>
        <v>975.15</v>
      </c>
      <c r="P2200" s="0" t="n">
        <f aca="false">IF(F2200&gt;C2200,1,0)</f>
        <v>1</v>
      </c>
    </row>
    <row r="2201" customFormat="false" ht="13.8" hidden="false" customHeight="false" outlineLevel="0" collapsed="false">
      <c r="A2201" s="0" t="s">
        <v>2289</v>
      </c>
      <c r="B2201" s="1" t="s">
        <v>2280</v>
      </c>
      <c r="C2201" s="1" t="n">
        <v>6125</v>
      </c>
      <c r="D2201" s="1" t="n">
        <v>6200</v>
      </c>
      <c r="E2201" s="1" t="n">
        <v>6000</v>
      </c>
      <c r="F2201" s="1" t="n">
        <v>6050</v>
      </c>
      <c r="G2201" s="1" t="n">
        <v>95500</v>
      </c>
      <c r="H2201" s="0" t="n">
        <f aca="false">(D2201+E2201)/2</f>
        <v>6100</v>
      </c>
      <c r="I2201" s="0" t="n">
        <f aca="false">H2201*G2201/1000000</f>
        <v>582.55</v>
      </c>
      <c r="P2201" s="0" t="n">
        <f aca="false">IF(F2201&gt;C2201,1,0)</f>
        <v>0</v>
      </c>
    </row>
    <row r="2202" customFormat="false" ht="13.8" hidden="false" customHeight="false" outlineLevel="0" collapsed="false">
      <c r="A2202" s="0" t="s">
        <v>2290</v>
      </c>
      <c r="B2202" s="1" t="s">
        <v>2280</v>
      </c>
      <c r="C2202" s="1" t="n">
        <v>5800</v>
      </c>
      <c r="D2202" s="1" t="n">
        <v>6100</v>
      </c>
      <c r="E2202" s="1" t="n">
        <v>5700</v>
      </c>
      <c r="F2202" s="1" t="n">
        <v>5900</v>
      </c>
      <c r="G2202" s="1" t="n">
        <v>27600</v>
      </c>
      <c r="H2202" s="0" t="n">
        <f aca="false">(D2202+E2202)/2</f>
        <v>5900</v>
      </c>
      <c r="I2202" s="0" t="n">
        <f aca="false">H2202*G2202/1000000</f>
        <v>162.84</v>
      </c>
      <c r="P2202" s="0" t="n">
        <f aca="false">IF(F2202&gt;C2202,1,0)</f>
        <v>1</v>
      </c>
    </row>
    <row r="2203" customFormat="false" ht="13.8" hidden="false" customHeight="false" outlineLevel="0" collapsed="false">
      <c r="A2203" s="0" t="s">
        <v>2291</v>
      </c>
      <c r="B2203" s="1" t="s">
        <v>2280</v>
      </c>
      <c r="C2203" s="1" t="n">
        <v>5850</v>
      </c>
      <c r="D2203" s="1" t="n">
        <v>5900</v>
      </c>
      <c r="E2203" s="1" t="n">
        <v>5775</v>
      </c>
      <c r="F2203" s="1" t="n">
        <v>5775</v>
      </c>
      <c r="G2203" s="1" t="n">
        <v>28100</v>
      </c>
      <c r="H2203" s="0" t="n">
        <f aca="false">(D2203+E2203)/2</f>
        <v>5837.5</v>
      </c>
      <c r="I2203" s="0" t="n">
        <f aca="false">H2203*G2203/1000000</f>
        <v>164.03375</v>
      </c>
      <c r="P2203" s="0" t="n">
        <f aca="false">IF(F2203&gt;C2203,1,0)</f>
        <v>0</v>
      </c>
    </row>
    <row r="2204" customFormat="false" ht="13.8" hidden="false" customHeight="false" outlineLevel="0" collapsed="false">
      <c r="A2204" s="0" t="s">
        <v>2292</v>
      </c>
      <c r="B2204" s="1" t="s">
        <v>2280</v>
      </c>
      <c r="C2204" s="1" t="n">
        <v>5800</v>
      </c>
      <c r="D2204" s="1" t="n">
        <v>5900</v>
      </c>
      <c r="E2204" s="1" t="n">
        <v>5725</v>
      </c>
      <c r="F2204" s="1" t="n">
        <v>5850</v>
      </c>
      <c r="G2204" s="1" t="n">
        <v>40400</v>
      </c>
      <c r="H2204" s="0" t="n">
        <f aca="false">(D2204+E2204)/2</f>
        <v>5812.5</v>
      </c>
      <c r="I2204" s="0" t="n">
        <f aca="false">H2204*G2204/1000000</f>
        <v>234.825</v>
      </c>
      <c r="P2204" s="0" t="n">
        <f aca="false">IF(F2204&gt;C2204,1,0)</f>
        <v>1</v>
      </c>
    </row>
    <row r="2205" customFormat="false" ht="13.8" hidden="false" customHeight="false" outlineLevel="0" collapsed="false">
      <c r="A2205" s="0" t="s">
        <v>2293</v>
      </c>
      <c r="B2205" s="1" t="s">
        <v>2280</v>
      </c>
      <c r="C2205" s="1" t="n">
        <v>5750</v>
      </c>
      <c r="D2205" s="1" t="n">
        <v>5950</v>
      </c>
      <c r="E2205" s="1" t="n">
        <v>5700</v>
      </c>
      <c r="F2205" s="1" t="n">
        <v>5925</v>
      </c>
      <c r="G2205" s="1" t="n">
        <v>81500</v>
      </c>
      <c r="H2205" s="0" t="n">
        <f aca="false">(D2205+E2205)/2</f>
        <v>5825</v>
      </c>
      <c r="I2205" s="0" t="n">
        <f aca="false">H2205*G2205/1000000</f>
        <v>474.7375</v>
      </c>
      <c r="P2205" s="0" t="n">
        <f aca="false">IF(F2205&gt;C2205,1,0)</f>
        <v>1</v>
      </c>
    </row>
    <row r="2206" customFormat="false" ht="13.8" hidden="false" customHeight="false" outlineLevel="0" collapsed="false">
      <c r="A2206" s="0" t="s">
        <v>2294</v>
      </c>
      <c r="B2206" s="1" t="s">
        <v>2280</v>
      </c>
      <c r="C2206" s="1" t="n">
        <v>5950</v>
      </c>
      <c r="D2206" s="1" t="n">
        <v>6000</v>
      </c>
      <c r="E2206" s="1" t="n">
        <v>5675</v>
      </c>
      <c r="F2206" s="1" t="n">
        <v>5750</v>
      </c>
      <c r="G2206" s="1" t="n">
        <v>47000</v>
      </c>
      <c r="H2206" s="0" t="n">
        <f aca="false">(D2206+E2206)/2</f>
        <v>5837.5</v>
      </c>
      <c r="I2206" s="0" t="n">
        <f aca="false">H2206*G2206/1000000</f>
        <v>274.3625</v>
      </c>
      <c r="P2206" s="0" t="n">
        <f aca="false">IF(F2206&gt;C2206,1,0)</f>
        <v>0</v>
      </c>
    </row>
    <row r="2207" customFormat="false" ht="13.8" hidden="false" customHeight="false" outlineLevel="0" collapsed="false">
      <c r="A2207" s="0" t="s">
        <v>2295</v>
      </c>
      <c r="B2207" s="1" t="s">
        <v>2280</v>
      </c>
      <c r="C2207" s="1" t="n">
        <v>6275</v>
      </c>
      <c r="D2207" s="1" t="n">
        <v>6275</v>
      </c>
      <c r="E2207" s="1" t="n">
        <v>5800</v>
      </c>
      <c r="F2207" s="1" t="n">
        <v>5900</v>
      </c>
      <c r="G2207" s="1" t="n">
        <v>67600</v>
      </c>
      <c r="H2207" s="0" t="n">
        <f aca="false">(D2207+E2207)/2</f>
        <v>6037.5</v>
      </c>
      <c r="I2207" s="0" t="n">
        <f aca="false">H2207*G2207/1000000</f>
        <v>408.135</v>
      </c>
      <c r="P2207" s="0" t="n">
        <f aca="false">IF(F2207&gt;C2207,1,0)</f>
        <v>0</v>
      </c>
    </row>
    <row r="2208" customFormat="false" ht="13.8" hidden="false" customHeight="false" outlineLevel="0" collapsed="false">
      <c r="A2208" s="0" t="s">
        <v>2296</v>
      </c>
      <c r="B2208" s="1" t="s">
        <v>2280</v>
      </c>
      <c r="C2208" s="1" t="n">
        <v>6325</v>
      </c>
      <c r="D2208" s="1" t="n">
        <v>6325</v>
      </c>
      <c r="E2208" s="1" t="n">
        <v>6000</v>
      </c>
      <c r="F2208" s="1" t="n">
        <v>6275</v>
      </c>
      <c r="G2208" s="1" t="n">
        <v>13100</v>
      </c>
      <c r="H2208" s="0" t="n">
        <f aca="false">(D2208+E2208)/2</f>
        <v>6162.5</v>
      </c>
      <c r="I2208" s="0" t="n">
        <f aca="false">H2208*G2208/1000000</f>
        <v>80.72875</v>
      </c>
      <c r="P2208" s="0" t="n">
        <f aca="false">IF(F2208&gt;C2208,1,0)</f>
        <v>0</v>
      </c>
    </row>
    <row r="2209" customFormat="false" ht="13.8" hidden="false" customHeight="false" outlineLevel="0" collapsed="false">
      <c r="A2209" s="0" t="s">
        <v>2297</v>
      </c>
      <c r="B2209" s="1" t="s">
        <v>2280</v>
      </c>
      <c r="C2209" s="1" t="n">
        <v>6275</v>
      </c>
      <c r="D2209" s="1" t="n">
        <v>6350</v>
      </c>
      <c r="E2209" s="1" t="n">
        <v>6100</v>
      </c>
      <c r="F2209" s="1" t="n">
        <v>6275</v>
      </c>
      <c r="G2209" s="1" t="n">
        <v>41600</v>
      </c>
      <c r="H2209" s="0" t="n">
        <f aca="false">(D2209+E2209)/2</f>
        <v>6225</v>
      </c>
      <c r="I2209" s="0" t="n">
        <f aca="false">H2209*G2209/1000000</f>
        <v>258.96</v>
      </c>
      <c r="P2209" s="0" t="n">
        <f aca="false">IF(F2209&gt;C2209,1,0)</f>
        <v>0</v>
      </c>
    </row>
    <row r="2210" customFormat="false" ht="13.8" hidden="false" customHeight="false" outlineLevel="0" collapsed="false">
      <c r="A2210" s="0" t="s">
        <v>2298</v>
      </c>
      <c r="B2210" s="1" t="s">
        <v>2280</v>
      </c>
      <c r="C2210" s="1" t="n">
        <v>6300</v>
      </c>
      <c r="D2210" s="1" t="n">
        <v>6475</v>
      </c>
      <c r="E2210" s="1" t="n">
        <v>6275</v>
      </c>
      <c r="F2210" s="1" t="n">
        <v>6275</v>
      </c>
      <c r="G2210" s="1" t="n">
        <v>43900</v>
      </c>
      <c r="H2210" s="0" t="n">
        <f aca="false">(D2210+E2210)/2</f>
        <v>6375</v>
      </c>
      <c r="I2210" s="0" t="n">
        <f aca="false">H2210*G2210/1000000</f>
        <v>279.8625</v>
      </c>
      <c r="P2210" s="0" t="n">
        <f aca="false">IF(F2210&gt;C2210,1,0)</f>
        <v>0</v>
      </c>
    </row>
    <row r="2211" customFormat="false" ht="13.8" hidden="false" customHeight="false" outlineLevel="0" collapsed="false">
      <c r="A2211" s="0" t="s">
        <v>2299</v>
      </c>
      <c r="B2211" s="1" t="s">
        <v>2280</v>
      </c>
      <c r="C2211" s="1" t="n">
        <v>6275</v>
      </c>
      <c r="D2211" s="1" t="n">
        <v>6375</v>
      </c>
      <c r="E2211" s="1" t="n">
        <v>6125</v>
      </c>
      <c r="F2211" s="1" t="n">
        <v>6300</v>
      </c>
      <c r="G2211" s="1" t="n">
        <v>27800</v>
      </c>
      <c r="H2211" s="0" t="n">
        <f aca="false">(D2211+E2211)/2</f>
        <v>6250</v>
      </c>
      <c r="I2211" s="0" t="n">
        <f aca="false">H2211*G2211/1000000</f>
        <v>173.75</v>
      </c>
      <c r="P2211" s="0" t="n">
        <f aca="false">IF(F2211&gt;C2211,1,0)</f>
        <v>1</v>
      </c>
    </row>
    <row r="2212" customFormat="false" ht="13.8" hidden="false" customHeight="false" outlineLevel="0" collapsed="false">
      <c r="A2212" s="0" t="s">
        <v>2300</v>
      </c>
      <c r="B2212" s="1" t="s">
        <v>2280</v>
      </c>
      <c r="C2212" s="1" t="n">
        <v>6500</v>
      </c>
      <c r="D2212" s="1" t="n">
        <v>6500</v>
      </c>
      <c r="E2212" s="1" t="n">
        <v>6150</v>
      </c>
      <c r="F2212" s="1" t="n">
        <v>6400</v>
      </c>
      <c r="G2212" s="1" t="n">
        <v>115400</v>
      </c>
      <c r="H2212" s="0" t="n">
        <f aca="false">(D2212+E2212)/2</f>
        <v>6325</v>
      </c>
      <c r="I2212" s="0" t="n">
        <f aca="false">H2212*G2212/1000000</f>
        <v>729.905</v>
      </c>
      <c r="P2212" s="0" t="n">
        <f aca="false">IF(F2212&gt;C2212,1,0)</f>
        <v>0</v>
      </c>
    </row>
    <row r="2213" customFormat="false" ht="13.8" hidden="false" customHeight="false" outlineLevel="0" collapsed="false">
      <c r="A2213" s="0" t="s">
        <v>2301</v>
      </c>
      <c r="B2213" s="1" t="s">
        <v>2280</v>
      </c>
      <c r="C2213" s="1" t="n">
        <v>6700</v>
      </c>
      <c r="D2213" s="1" t="n">
        <v>6700</v>
      </c>
      <c r="E2213" s="1" t="n">
        <v>6400</v>
      </c>
      <c r="F2213" s="1" t="n">
        <v>6500</v>
      </c>
      <c r="G2213" s="1" t="n">
        <v>188600</v>
      </c>
      <c r="H2213" s="0" t="n">
        <f aca="false">(D2213+E2213)/2</f>
        <v>6550</v>
      </c>
      <c r="I2213" s="0" t="n">
        <f aca="false">H2213*G2213/1000000</f>
        <v>1235.33</v>
      </c>
      <c r="P2213" s="0" t="n">
        <f aca="false">IF(F2213&gt;C2213,1,0)</f>
        <v>0</v>
      </c>
    </row>
    <row r="2214" customFormat="false" ht="13.8" hidden="false" customHeight="false" outlineLevel="0" collapsed="false">
      <c r="A2214" s="0" t="s">
        <v>2302</v>
      </c>
      <c r="B2214" s="1" t="s">
        <v>2280</v>
      </c>
      <c r="C2214" s="1" t="n">
        <v>6675</v>
      </c>
      <c r="D2214" s="1" t="n">
        <v>6825</v>
      </c>
      <c r="E2214" s="1" t="n">
        <v>6625</v>
      </c>
      <c r="F2214" s="1" t="n">
        <v>6725</v>
      </c>
      <c r="G2214" s="1" t="n">
        <v>105200</v>
      </c>
      <c r="H2214" s="0" t="n">
        <f aca="false">(D2214+E2214)/2</f>
        <v>6725</v>
      </c>
      <c r="I2214" s="0" t="n">
        <f aca="false">H2214*G2214/1000000</f>
        <v>707.47</v>
      </c>
      <c r="P2214" s="0" t="n">
        <f aca="false">IF(F2214&gt;C2214,1,0)</f>
        <v>1</v>
      </c>
    </row>
    <row r="2215" customFormat="false" ht="13.8" hidden="false" customHeight="false" outlineLevel="0" collapsed="false">
      <c r="A2215" s="0" t="s">
        <v>2303</v>
      </c>
      <c r="B2215" s="1" t="s">
        <v>2280</v>
      </c>
      <c r="C2215" s="1" t="n">
        <v>6675</v>
      </c>
      <c r="D2215" s="1" t="n">
        <v>6875</v>
      </c>
      <c r="E2215" s="1" t="n">
        <v>6625</v>
      </c>
      <c r="F2215" s="1" t="n">
        <v>6675</v>
      </c>
      <c r="G2215" s="1" t="n">
        <v>268700</v>
      </c>
      <c r="H2215" s="0" t="n">
        <f aca="false">(D2215+E2215)/2</f>
        <v>6750</v>
      </c>
      <c r="I2215" s="0" t="n">
        <f aca="false">H2215*G2215/1000000</f>
        <v>1813.725</v>
      </c>
      <c r="P2215" s="0" t="n">
        <f aca="false">IF(F2215&gt;C2215,1,0)</f>
        <v>0</v>
      </c>
    </row>
    <row r="2216" customFormat="false" ht="13.8" hidden="false" customHeight="false" outlineLevel="0" collapsed="false">
      <c r="A2216" s="0" t="s">
        <v>2304</v>
      </c>
      <c r="B2216" s="1" t="s">
        <v>2280</v>
      </c>
      <c r="C2216" s="1" t="n">
        <v>6500</v>
      </c>
      <c r="D2216" s="1" t="n">
        <v>6675</v>
      </c>
      <c r="E2216" s="1" t="n">
        <v>6400</v>
      </c>
      <c r="F2216" s="1" t="n">
        <v>6675</v>
      </c>
      <c r="G2216" s="1" t="n">
        <v>181900</v>
      </c>
      <c r="H2216" s="0" t="n">
        <f aca="false">(D2216+E2216)/2</f>
        <v>6537.5</v>
      </c>
      <c r="I2216" s="0" t="n">
        <f aca="false">H2216*G2216/1000000</f>
        <v>1189.17125</v>
      </c>
      <c r="P2216" s="0" t="n">
        <f aca="false">IF(F2216&gt;C2216,1,0)</f>
        <v>1</v>
      </c>
    </row>
    <row r="2217" customFormat="false" ht="13.8" hidden="false" customHeight="false" outlineLevel="0" collapsed="false">
      <c r="A2217" s="0" t="s">
        <v>2305</v>
      </c>
      <c r="B2217" s="1" t="s">
        <v>2280</v>
      </c>
      <c r="C2217" s="1" t="n">
        <v>6475</v>
      </c>
      <c r="D2217" s="1" t="n">
        <v>6525</v>
      </c>
      <c r="E2217" s="1" t="n">
        <v>6175</v>
      </c>
      <c r="F2217" s="1" t="n">
        <v>6500</v>
      </c>
      <c r="G2217" s="1" t="n">
        <v>107100</v>
      </c>
      <c r="H2217" s="0" t="n">
        <f aca="false">(D2217+E2217)/2</f>
        <v>6350</v>
      </c>
      <c r="I2217" s="0" t="n">
        <f aca="false">H2217*G2217/1000000</f>
        <v>680.085</v>
      </c>
      <c r="P2217" s="0" t="n">
        <f aca="false">IF(F2217&gt;C2217,1,0)</f>
        <v>1</v>
      </c>
    </row>
    <row r="2218" customFormat="false" ht="13.8" hidden="false" customHeight="false" outlineLevel="0" collapsed="false">
      <c r="A2218" s="0" t="s">
        <v>2306</v>
      </c>
      <c r="B2218" s="1" t="s">
        <v>2280</v>
      </c>
      <c r="C2218" s="1" t="n">
        <v>6450</v>
      </c>
      <c r="D2218" s="1" t="n">
        <v>6675</v>
      </c>
      <c r="E2218" s="1" t="n">
        <v>6400</v>
      </c>
      <c r="F2218" s="1" t="n">
        <v>6500</v>
      </c>
      <c r="G2218" s="1" t="n">
        <v>130400</v>
      </c>
      <c r="H2218" s="0" t="n">
        <f aca="false">(D2218+E2218)/2</f>
        <v>6537.5</v>
      </c>
      <c r="I2218" s="0" t="n">
        <f aca="false">H2218*G2218/1000000</f>
        <v>852.49</v>
      </c>
      <c r="P2218" s="0" t="n">
        <f aca="false">IF(F2218&gt;C2218,1,0)</f>
        <v>1</v>
      </c>
    </row>
    <row r="2219" customFormat="false" ht="13.8" hidden="false" customHeight="false" outlineLevel="0" collapsed="false">
      <c r="A2219" s="0" t="s">
        <v>2307</v>
      </c>
      <c r="B2219" s="1" t="s">
        <v>2280</v>
      </c>
      <c r="C2219" s="1" t="n">
        <v>6725</v>
      </c>
      <c r="D2219" s="1" t="n">
        <v>6775</v>
      </c>
      <c r="E2219" s="1" t="n">
        <v>6425</v>
      </c>
      <c r="F2219" s="1" t="n">
        <v>6500</v>
      </c>
      <c r="G2219" s="1" t="n">
        <v>138200</v>
      </c>
      <c r="H2219" s="0" t="n">
        <f aca="false">(D2219+E2219)/2</f>
        <v>6600</v>
      </c>
      <c r="I2219" s="0" t="n">
        <f aca="false">H2219*G2219/1000000</f>
        <v>912.12</v>
      </c>
      <c r="P2219" s="0" t="n">
        <f aca="false">IF(F2219&gt;C2219,1,0)</f>
        <v>0</v>
      </c>
    </row>
    <row r="2220" customFormat="false" ht="13.8" hidden="false" customHeight="false" outlineLevel="0" collapsed="false">
      <c r="A2220" s="0" t="s">
        <v>2308</v>
      </c>
      <c r="B2220" s="1" t="s">
        <v>2280</v>
      </c>
      <c r="C2220" s="1" t="n">
        <v>6850</v>
      </c>
      <c r="D2220" s="1" t="n">
        <v>7100</v>
      </c>
      <c r="E2220" s="1" t="n">
        <v>6200</v>
      </c>
      <c r="F2220" s="1" t="n">
        <v>6725</v>
      </c>
      <c r="G2220" s="1" t="n">
        <v>931000</v>
      </c>
      <c r="H2220" s="0" t="n">
        <f aca="false">(D2220+E2220)/2</f>
        <v>6650</v>
      </c>
      <c r="I2220" s="0" t="n">
        <f aca="false">H2220*G2220/1000000</f>
        <v>6191.15</v>
      </c>
      <c r="P2220" s="0" t="n">
        <f aca="false">IF(F2220&gt;C2220,1,0)</f>
        <v>0</v>
      </c>
    </row>
    <row r="2221" customFormat="false" ht="13.8" hidden="false" customHeight="false" outlineLevel="0" collapsed="false">
      <c r="A2221" s="0" t="s">
        <v>2309</v>
      </c>
      <c r="B2221" s="1" t="s">
        <v>2280</v>
      </c>
      <c r="C2221" s="1" t="n">
        <v>5800</v>
      </c>
      <c r="D2221" s="1" t="n">
        <v>6775</v>
      </c>
      <c r="E2221" s="1" t="n">
        <v>5600</v>
      </c>
      <c r="F2221" s="1" t="n">
        <v>6750</v>
      </c>
      <c r="G2221" s="1" t="n">
        <v>660100</v>
      </c>
      <c r="H2221" s="0" t="n">
        <f aca="false">(D2221+E2221)/2</f>
        <v>6187.5</v>
      </c>
      <c r="I2221" s="0" t="n">
        <f aca="false">H2221*G2221/1000000</f>
        <v>4084.36875</v>
      </c>
      <c r="P2221" s="0" t="n">
        <f aca="false">IF(F2221&gt;C2221,1,0)</f>
        <v>1</v>
      </c>
    </row>
    <row r="2222" customFormat="false" ht="13.8" hidden="false" customHeight="false" outlineLevel="0" collapsed="false">
      <c r="A2222" s="0" t="s">
        <v>2310</v>
      </c>
      <c r="B2222" s="1" t="s">
        <v>2311</v>
      </c>
      <c r="C2222" s="1" t="n">
        <v>2210</v>
      </c>
      <c r="D2222" s="1" t="n">
        <v>2210</v>
      </c>
      <c r="E2222" s="1" t="n">
        <v>2200</v>
      </c>
      <c r="F2222" s="1" t="n">
        <v>2200</v>
      </c>
      <c r="G2222" s="1" t="n">
        <v>3000</v>
      </c>
      <c r="H2222" s="0" t="n">
        <f aca="false">(D2222+E2222)/2</f>
        <v>2205</v>
      </c>
      <c r="I2222" s="0" t="n">
        <f aca="false">H2222*G2222/1000000</f>
        <v>6.615</v>
      </c>
      <c r="J2222" s="0" t="n">
        <f aca="false">SUM(I2222:I2251)</f>
        <v>6988.326</v>
      </c>
      <c r="K2222" s="0" t="n">
        <f aca="false">AVERAGE(I2222:I2251)</f>
        <v>232.9442</v>
      </c>
      <c r="L2222" s="0" t="n">
        <f aca="false">AVERAGE(G2222:G2251)</f>
        <v>100816.666666667</v>
      </c>
      <c r="M2222" s="0" t="n">
        <f aca="false">_xlfn.STDEV.S(G2222:G2251)/L2222</f>
        <v>2.93671066651967</v>
      </c>
      <c r="N2222" s="0" t="n">
        <f aca="false">MIN(I2222:I2251)</f>
        <v>6.615</v>
      </c>
      <c r="O2222" s="0" t="n">
        <f aca="false">MAX(I2222:I2251)</f>
        <v>3692.1</v>
      </c>
      <c r="P2222" s="0" t="n">
        <f aca="false">IF(F2222&gt;C2222,1,0)</f>
        <v>0</v>
      </c>
      <c r="Q2222" s="0" t="n">
        <f aca="false">SUM(P2222:P2251)</f>
        <v>7</v>
      </c>
    </row>
    <row r="2223" customFormat="false" ht="13.8" hidden="false" customHeight="false" outlineLevel="0" collapsed="false">
      <c r="A2223" s="0" t="s">
        <v>2312</v>
      </c>
      <c r="B2223" s="1" t="s">
        <v>2311</v>
      </c>
      <c r="C2223" s="1" t="n">
        <v>2230</v>
      </c>
      <c r="D2223" s="1" t="n">
        <v>2230</v>
      </c>
      <c r="E2223" s="1" t="n">
        <v>2200</v>
      </c>
      <c r="F2223" s="1" t="n">
        <v>2200</v>
      </c>
      <c r="G2223" s="1" t="n">
        <v>6400</v>
      </c>
      <c r="H2223" s="0" t="n">
        <f aca="false">(D2223+E2223)/2</f>
        <v>2215</v>
      </c>
      <c r="I2223" s="0" t="n">
        <f aca="false">H2223*G2223/1000000</f>
        <v>14.176</v>
      </c>
      <c r="P2223" s="0" t="n">
        <f aca="false">IF(F2223&gt;C2223,1,0)</f>
        <v>0</v>
      </c>
    </row>
    <row r="2224" customFormat="false" ht="13.8" hidden="false" customHeight="false" outlineLevel="0" collapsed="false">
      <c r="A2224" s="0" t="s">
        <v>2313</v>
      </c>
      <c r="B2224" s="1" t="s">
        <v>2311</v>
      </c>
      <c r="C2224" s="1" t="n">
        <v>2300</v>
      </c>
      <c r="D2224" s="1" t="n">
        <v>2300</v>
      </c>
      <c r="E2224" s="1" t="n">
        <v>2200</v>
      </c>
      <c r="F2224" s="1" t="n">
        <v>2210</v>
      </c>
      <c r="G2224" s="1" t="n">
        <v>99700</v>
      </c>
      <c r="H2224" s="0" t="n">
        <f aca="false">(D2224+E2224)/2</f>
        <v>2250</v>
      </c>
      <c r="I2224" s="0" t="n">
        <f aca="false">H2224*G2224/1000000</f>
        <v>224.325</v>
      </c>
      <c r="P2224" s="0" t="n">
        <f aca="false">IF(F2224&gt;C2224,1,0)</f>
        <v>0</v>
      </c>
    </row>
    <row r="2225" customFormat="false" ht="13.8" hidden="false" customHeight="false" outlineLevel="0" collapsed="false">
      <c r="A2225" s="0" t="s">
        <v>2314</v>
      </c>
      <c r="B2225" s="1" t="s">
        <v>2311</v>
      </c>
      <c r="C2225" s="1" t="n">
        <v>2210</v>
      </c>
      <c r="D2225" s="1" t="n">
        <v>2210</v>
      </c>
      <c r="E2225" s="1" t="n">
        <v>2200</v>
      </c>
      <c r="F2225" s="1" t="n">
        <v>2210</v>
      </c>
      <c r="G2225" s="1" t="n">
        <v>86900</v>
      </c>
      <c r="H2225" s="0" t="n">
        <f aca="false">(D2225+E2225)/2</f>
        <v>2205</v>
      </c>
      <c r="I2225" s="0" t="n">
        <f aca="false">H2225*G2225/1000000</f>
        <v>191.6145</v>
      </c>
      <c r="P2225" s="0" t="n">
        <f aca="false">IF(F2225&gt;C2225,1,0)</f>
        <v>0</v>
      </c>
    </row>
    <row r="2226" customFormat="false" ht="13.8" hidden="false" customHeight="false" outlineLevel="0" collapsed="false">
      <c r="A2226" s="0" t="s">
        <v>2315</v>
      </c>
      <c r="B2226" s="1" t="s">
        <v>2311</v>
      </c>
      <c r="C2226" s="1" t="n">
        <v>2220</v>
      </c>
      <c r="D2226" s="1" t="n">
        <v>2230</v>
      </c>
      <c r="E2226" s="1" t="n">
        <v>2210</v>
      </c>
      <c r="F2226" s="1" t="n">
        <v>2210</v>
      </c>
      <c r="G2226" s="1" t="n">
        <v>9700</v>
      </c>
      <c r="H2226" s="0" t="n">
        <f aca="false">(D2226+E2226)/2</f>
        <v>2220</v>
      </c>
      <c r="I2226" s="0" t="n">
        <f aca="false">H2226*G2226/1000000</f>
        <v>21.534</v>
      </c>
      <c r="P2226" s="0" t="n">
        <f aca="false">IF(F2226&gt;C2226,1,0)</f>
        <v>0</v>
      </c>
    </row>
    <row r="2227" customFormat="false" ht="13.8" hidden="false" customHeight="false" outlineLevel="0" collapsed="false">
      <c r="A2227" s="0" t="s">
        <v>2316</v>
      </c>
      <c r="B2227" s="1" t="s">
        <v>2311</v>
      </c>
      <c r="C2227" s="1" t="n">
        <v>2230</v>
      </c>
      <c r="D2227" s="1" t="n">
        <v>2250</v>
      </c>
      <c r="E2227" s="1" t="n">
        <v>2220</v>
      </c>
      <c r="F2227" s="1" t="n">
        <v>2220</v>
      </c>
      <c r="G2227" s="1" t="n">
        <v>29900</v>
      </c>
      <c r="H2227" s="0" t="n">
        <f aca="false">(D2227+E2227)/2</f>
        <v>2235</v>
      </c>
      <c r="I2227" s="0" t="n">
        <f aca="false">H2227*G2227/1000000</f>
        <v>66.8265</v>
      </c>
      <c r="P2227" s="0" t="n">
        <f aca="false">IF(F2227&gt;C2227,1,0)</f>
        <v>0</v>
      </c>
    </row>
    <row r="2228" customFormat="false" ht="13.8" hidden="false" customHeight="false" outlineLevel="0" collapsed="false">
      <c r="A2228" s="0" t="s">
        <v>2317</v>
      </c>
      <c r="B2228" s="1" t="s">
        <v>2311</v>
      </c>
      <c r="C2228" s="1" t="n">
        <v>2260</v>
      </c>
      <c r="D2228" s="1" t="n">
        <v>2260</v>
      </c>
      <c r="E2228" s="1" t="n">
        <v>2210</v>
      </c>
      <c r="F2228" s="1" t="n">
        <v>2250</v>
      </c>
      <c r="G2228" s="1" t="n">
        <v>9300</v>
      </c>
      <c r="H2228" s="0" t="n">
        <f aca="false">(D2228+E2228)/2</f>
        <v>2235</v>
      </c>
      <c r="I2228" s="0" t="n">
        <f aca="false">H2228*G2228/1000000</f>
        <v>20.7855</v>
      </c>
      <c r="P2228" s="0" t="n">
        <f aca="false">IF(F2228&gt;C2228,1,0)</f>
        <v>0</v>
      </c>
    </row>
    <row r="2229" customFormat="false" ht="13.8" hidden="false" customHeight="false" outlineLevel="0" collapsed="false">
      <c r="A2229" s="0" t="s">
        <v>2318</v>
      </c>
      <c r="B2229" s="1" t="s">
        <v>2311</v>
      </c>
      <c r="C2229" s="1" t="n">
        <v>2240</v>
      </c>
      <c r="D2229" s="1" t="n">
        <v>2300</v>
      </c>
      <c r="E2229" s="1" t="n">
        <v>2200</v>
      </c>
      <c r="F2229" s="1" t="n">
        <v>2260</v>
      </c>
      <c r="G2229" s="1" t="n">
        <v>50100</v>
      </c>
      <c r="H2229" s="0" t="n">
        <f aca="false">(D2229+E2229)/2</f>
        <v>2250</v>
      </c>
      <c r="I2229" s="0" t="n">
        <f aca="false">H2229*G2229/1000000</f>
        <v>112.725</v>
      </c>
      <c r="P2229" s="0" t="n">
        <f aca="false">IF(F2229&gt;C2229,1,0)</f>
        <v>1</v>
      </c>
    </row>
    <row r="2230" customFormat="false" ht="13.8" hidden="false" customHeight="false" outlineLevel="0" collapsed="false">
      <c r="A2230" s="0" t="s">
        <v>2319</v>
      </c>
      <c r="B2230" s="1" t="s">
        <v>2311</v>
      </c>
      <c r="C2230" s="1" t="n">
        <v>2230</v>
      </c>
      <c r="D2230" s="1" t="n">
        <v>2260</v>
      </c>
      <c r="E2230" s="1" t="n">
        <v>2200</v>
      </c>
      <c r="F2230" s="1" t="n">
        <v>2220</v>
      </c>
      <c r="G2230" s="1" t="n">
        <v>68100</v>
      </c>
      <c r="H2230" s="0" t="n">
        <f aca="false">(D2230+E2230)/2</f>
        <v>2230</v>
      </c>
      <c r="I2230" s="0" t="n">
        <f aca="false">H2230*G2230/1000000</f>
        <v>151.863</v>
      </c>
      <c r="P2230" s="0" t="n">
        <f aca="false">IF(F2230&gt;C2230,1,0)</f>
        <v>0</v>
      </c>
    </row>
    <row r="2231" customFormat="false" ht="13.8" hidden="false" customHeight="false" outlineLevel="0" collapsed="false">
      <c r="A2231" s="0" t="s">
        <v>2320</v>
      </c>
      <c r="B2231" s="1" t="s">
        <v>2311</v>
      </c>
      <c r="C2231" s="1" t="n">
        <v>2250</v>
      </c>
      <c r="D2231" s="1" t="n">
        <v>2300</v>
      </c>
      <c r="E2231" s="1" t="n">
        <v>2200</v>
      </c>
      <c r="F2231" s="1" t="n">
        <v>2230</v>
      </c>
      <c r="G2231" s="1" t="n">
        <v>58500</v>
      </c>
      <c r="H2231" s="0" t="n">
        <f aca="false">(D2231+E2231)/2</f>
        <v>2250</v>
      </c>
      <c r="I2231" s="0" t="n">
        <f aca="false">H2231*G2231/1000000</f>
        <v>131.625</v>
      </c>
      <c r="P2231" s="0" t="n">
        <f aca="false">IF(F2231&gt;C2231,1,0)</f>
        <v>0</v>
      </c>
    </row>
    <row r="2232" customFormat="false" ht="13.8" hidden="false" customHeight="false" outlineLevel="0" collapsed="false">
      <c r="A2232" s="0" t="s">
        <v>2321</v>
      </c>
      <c r="B2232" s="1" t="s">
        <v>2311</v>
      </c>
      <c r="C2232" s="1" t="n">
        <v>2260</v>
      </c>
      <c r="D2232" s="1" t="n">
        <v>2260</v>
      </c>
      <c r="E2232" s="1" t="n">
        <v>2210</v>
      </c>
      <c r="F2232" s="1" t="n">
        <v>2250</v>
      </c>
      <c r="G2232" s="1" t="n">
        <v>19900</v>
      </c>
      <c r="H2232" s="0" t="n">
        <f aca="false">(D2232+E2232)/2</f>
        <v>2235</v>
      </c>
      <c r="I2232" s="0" t="n">
        <f aca="false">H2232*G2232/1000000</f>
        <v>44.4765</v>
      </c>
      <c r="P2232" s="0" t="n">
        <f aca="false">IF(F2232&gt;C2232,1,0)</f>
        <v>0</v>
      </c>
    </row>
    <row r="2233" customFormat="false" ht="13.8" hidden="false" customHeight="false" outlineLevel="0" collapsed="false">
      <c r="A2233" s="0" t="s">
        <v>2322</v>
      </c>
      <c r="B2233" s="1" t="s">
        <v>2311</v>
      </c>
      <c r="C2233" s="1" t="n">
        <v>2220</v>
      </c>
      <c r="D2233" s="1" t="n">
        <v>2310</v>
      </c>
      <c r="E2233" s="1" t="n">
        <v>2220</v>
      </c>
      <c r="F2233" s="1" t="n">
        <v>2260</v>
      </c>
      <c r="G2233" s="1" t="n">
        <v>3700</v>
      </c>
      <c r="H2233" s="0" t="n">
        <f aca="false">(D2233+E2233)/2</f>
        <v>2265</v>
      </c>
      <c r="I2233" s="0" t="n">
        <f aca="false">H2233*G2233/1000000</f>
        <v>8.3805</v>
      </c>
      <c r="P2233" s="0" t="n">
        <f aca="false">IF(F2233&gt;C2233,1,0)</f>
        <v>1</v>
      </c>
    </row>
    <row r="2234" customFormat="false" ht="13.8" hidden="false" customHeight="false" outlineLevel="0" collapsed="false">
      <c r="A2234" s="0" t="s">
        <v>2323</v>
      </c>
      <c r="B2234" s="1" t="s">
        <v>2311</v>
      </c>
      <c r="C2234" s="1" t="n">
        <v>2230</v>
      </c>
      <c r="D2234" s="1" t="n">
        <v>2230</v>
      </c>
      <c r="E2234" s="1" t="n">
        <v>2220</v>
      </c>
      <c r="F2234" s="1" t="n">
        <v>2220</v>
      </c>
      <c r="G2234" s="1" t="n">
        <v>4000</v>
      </c>
      <c r="H2234" s="0" t="n">
        <f aca="false">(D2234+E2234)/2</f>
        <v>2225</v>
      </c>
      <c r="I2234" s="0" t="n">
        <f aca="false">H2234*G2234/1000000</f>
        <v>8.9</v>
      </c>
      <c r="P2234" s="0" t="n">
        <f aca="false">IF(F2234&gt;C2234,1,0)</f>
        <v>0</v>
      </c>
    </row>
    <row r="2235" customFormat="false" ht="13.8" hidden="false" customHeight="false" outlineLevel="0" collapsed="false">
      <c r="A2235" s="0" t="s">
        <v>2324</v>
      </c>
      <c r="B2235" s="1" t="s">
        <v>2311</v>
      </c>
      <c r="C2235" s="1" t="n">
        <v>2280</v>
      </c>
      <c r="D2235" s="1" t="n">
        <v>2280</v>
      </c>
      <c r="E2235" s="1" t="n">
        <v>2200</v>
      </c>
      <c r="F2235" s="1" t="n">
        <v>2220</v>
      </c>
      <c r="G2235" s="1" t="n">
        <v>17200</v>
      </c>
      <c r="H2235" s="0" t="n">
        <f aca="false">(D2235+E2235)/2</f>
        <v>2240</v>
      </c>
      <c r="I2235" s="0" t="n">
        <f aca="false">H2235*G2235/1000000</f>
        <v>38.528</v>
      </c>
      <c r="P2235" s="0" t="n">
        <f aca="false">IF(F2235&gt;C2235,1,0)</f>
        <v>0</v>
      </c>
    </row>
    <row r="2236" customFormat="false" ht="13.8" hidden="false" customHeight="false" outlineLevel="0" collapsed="false">
      <c r="A2236" s="0" t="s">
        <v>2325</v>
      </c>
      <c r="B2236" s="1" t="s">
        <v>2311</v>
      </c>
      <c r="C2236" s="1" t="n">
        <v>2310</v>
      </c>
      <c r="D2236" s="1" t="n">
        <v>2310</v>
      </c>
      <c r="E2236" s="1" t="n">
        <v>2260</v>
      </c>
      <c r="F2236" s="1" t="n">
        <v>2280</v>
      </c>
      <c r="G2236" s="1" t="n">
        <v>62700</v>
      </c>
      <c r="H2236" s="0" t="n">
        <f aca="false">(D2236+E2236)/2</f>
        <v>2285</v>
      </c>
      <c r="I2236" s="0" t="n">
        <f aca="false">H2236*G2236/1000000</f>
        <v>143.2695</v>
      </c>
      <c r="P2236" s="0" t="n">
        <f aca="false">IF(F2236&gt;C2236,1,0)</f>
        <v>0</v>
      </c>
    </row>
    <row r="2237" customFormat="false" ht="13.8" hidden="false" customHeight="false" outlineLevel="0" collapsed="false">
      <c r="A2237" s="0" t="s">
        <v>2326</v>
      </c>
      <c r="B2237" s="1" t="s">
        <v>2311</v>
      </c>
      <c r="C2237" s="1" t="n">
        <v>2250</v>
      </c>
      <c r="D2237" s="1" t="n">
        <v>2450</v>
      </c>
      <c r="E2237" s="1" t="n">
        <v>2150</v>
      </c>
      <c r="F2237" s="1" t="n">
        <v>2310</v>
      </c>
      <c r="G2237" s="1" t="n">
        <v>520700</v>
      </c>
      <c r="H2237" s="0" t="n">
        <f aca="false">(D2237+E2237)/2</f>
        <v>2300</v>
      </c>
      <c r="I2237" s="0" t="n">
        <f aca="false">H2237*G2237/1000000</f>
        <v>1197.61</v>
      </c>
      <c r="P2237" s="0" t="n">
        <f aca="false">IF(F2237&gt;C2237,1,0)</f>
        <v>1</v>
      </c>
    </row>
    <row r="2238" customFormat="false" ht="13.8" hidden="false" customHeight="false" outlineLevel="0" collapsed="false">
      <c r="A2238" s="0" t="s">
        <v>2327</v>
      </c>
      <c r="B2238" s="1" t="s">
        <v>2311</v>
      </c>
      <c r="C2238" s="1" t="n">
        <v>2250</v>
      </c>
      <c r="D2238" s="1" t="n">
        <v>2270</v>
      </c>
      <c r="E2238" s="1" t="n">
        <v>2250</v>
      </c>
      <c r="F2238" s="1" t="n">
        <v>2260</v>
      </c>
      <c r="G2238" s="1" t="n">
        <v>12100</v>
      </c>
      <c r="H2238" s="0" t="n">
        <f aca="false">(D2238+E2238)/2</f>
        <v>2260</v>
      </c>
      <c r="I2238" s="0" t="n">
        <f aca="false">H2238*G2238/1000000</f>
        <v>27.346</v>
      </c>
      <c r="P2238" s="0" t="n">
        <f aca="false">IF(F2238&gt;C2238,1,0)</f>
        <v>1</v>
      </c>
    </row>
    <row r="2239" customFormat="false" ht="13.8" hidden="false" customHeight="false" outlineLevel="0" collapsed="false">
      <c r="A2239" s="0" t="s">
        <v>2328</v>
      </c>
      <c r="B2239" s="1" t="s">
        <v>2311</v>
      </c>
      <c r="C2239" s="1" t="n">
        <v>2280</v>
      </c>
      <c r="D2239" s="1" t="n">
        <v>2310</v>
      </c>
      <c r="E2239" s="1" t="n">
        <v>2250</v>
      </c>
      <c r="F2239" s="1" t="n">
        <v>2260</v>
      </c>
      <c r="G2239" s="1" t="n">
        <v>32600</v>
      </c>
      <c r="H2239" s="0" t="n">
        <f aca="false">(D2239+E2239)/2</f>
        <v>2280</v>
      </c>
      <c r="I2239" s="0" t="n">
        <f aca="false">H2239*G2239/1000000</f>
        <v>74.328</v>
      </c>
      <c r="P2239" s="0" t="n">
        <f aca="false">IF(F2239&gt;C2239,1,0)</f>
        <v>0</v>
      </c>
    </row>
    <row r="2240" customFormat="false" ht="13.8" hidden="false" customHeight="false" outlineLevel="0" collapsed="false">
      <c r="A2240" s="0" t="s">
        <v>2329</v>
      </c>
      <c r="B2240" s="1" t="s">
        <v>2311</v>
      </c>
      <c r="C2240" s="1" t="n">
        <v>2310</v>
      </c>
      <c r="D2240" s="1" t="n">
        <v>2310</v>
      </c>
      <c r="E2240" s="1" t="n">
        <v>2270</v>
      </c>
      <c r="F2240" s="1" t="n">
        <v>2280</v>
      </c>
      <c r="G2240" s="1" t="n">
        <v>36800</v>
      </c>
      <c r="H2240" s="0" t="n">
        <f aca="false">(D2240+E2240)/2</f>
        <v>2290</v>
      </c>
      <c r="I2240" s="0" t="n">
        <f aca="false">H2240*G2240/1000000</f>
        <v>84.272</v>
      </c>
      <c r="P2240" s="0" t="n">
        <f aca="false">IF(F2240&gt;C2240,1,0)</f>
        <v>0</v>
      </c>
    </row>
    <row r="2241" customFormat="false" ht="13.8" hidden="false" customHeight="false" outlineLevel="0" collapsed="false">
      <c r="A2241" s="0" t="s">
        <v>2330</v>
      </c>
      <c r="B2241" s="1" t="s">
        <v>2311</v>
      </c>
      <c r="C2241" s="1" t="n">
        <v>2330</v>
      </c>
      <c r="D2241" s="1" t="n">
        <v>2330</v>
      </c>
      <c r="E2241" s="1" t="n">
        <v>2270</v>
      </c>
      <c r="F2241" s="1" t="n">
        <v>2310</v>
      </c>
      <c r="G2241" s="1" t="n">
        <v>16900</v>
      </c>
      <c r="H2241" s="0" t="n">
        <f aca="false">(D2241+E2241)/2</f>
        <v>2300</v>
      </c>
      <c r="I2241" s="0" t="n">
        <f aca="false">H2241*G2241/1000000</f>
        <v>38.87</v>
      </c>
      <c r="P2241" s="0" t="n">
        <f aca="false">IF(F2241&gt;C2241,1,0)</f>
        <v>0</v>
      </c>
    </row>
    <row r="2242" customFormat="false" ht="13.8" hidden="false" customHeight="false" outlineLevel="0" collapsed="false">
      <c r="A2242" s="0" t="s">
        <v>2331</v>
      </c>
      <c r="B2242" s="1" t="s">
        <v>2311</v>
      </c>
      <c r="C2242" s="1" t="n">
        <v>2330</v>
      </c>
      <c r="D2242" s="1" t="n">
        <v>2340</v>
      </c>
      <c r="E2242" s="1" t="n">
        <v>2280</v>
      </c>
      <c r="F2242" s="1" t="n">
        <v>2330</v>
      </c>
      <c r="G2242" s="1" t="n">
        <v>31500</v>
      </c>
      <c r="H2242" s="0" t="n">
        <f aca="false">(D2242+E2242)/2</f>
        <v>2310</v>
      </c>
      <c r="I2242" s="0" t="n">
        <f aca="false">H2242*G2242/1000000</f>
        <v>72.765</v>
      </c>
      <c r="P2242" s="0" t="n">
        <f aca="false">IF(F2242&gt;C2242,1,0)</f>
        <v>0</v>
      </c>
    </row>
    <row r="2243" customFormat="false" ht="13.8" hidden="false" customHeight="false" outlineLevel="0" collapsed="false">
      <c r="A2243" s="0" t="s">
        <v>2332</v>
      </c>
      <c r="B2243" s="1" t="s">
        <v>2311</v>
      </c>
      <c r="C2243" s="1" t="n">
        <v>2350</v>
      </c>
      <c r="D2243" s="1" t="n">
        <v>2350</v>
      </c>
      <c r="E2243" s="1" t="n">
        <v>2300</v>
      </c>
      <c r="F2243" s="1" t="n">
        <v>2330</v>
      </c>
      <c r="G2243" s="1" t="n">
        <v>1588000</v>
      </c>
      <c r="H2243" s="0" t="n">
        <f aca="false">(D2243+E2243)/2</f>
        <v>2325</v>
      </c>
      <c r="I2243" s="0" t="n">
        <f aca="false">H2243*G2243/1000000</f>
        <v>3692.1</v>
      </c>
      <c r="P2243" s="0" t="n">
        <f aca="false">IF(F2243&gt;C2243,1,0)</f>
        <v>0</v>
      </c>
    </row>
    <row r="2244" customFormat="false" ht="13.8" hidden="false" customHeight="false" outlineLevel="0" collapsed="false">
      <c r="A2244" s="0" t="s">
        <v>2333</v>
      </c>
      <c r="B2244" s="1" t="s">
        <v>2311</v>
      </c>
      <c r="C2244" s="1" t="n">
        <v>2310</v>
      </c>
      <c r="D2244" s="1" t="n">
        <v>2380</v>
      </c>
      <c r="E2244" s="1" t="n">
        <v>2280</v>
      </c>
      <c r="F2244" s="1" t="n">
        <v>2330</v>
      </c>
      <c r="G2244" s="1" t="n">
        <v>63900</v>
      </c>
      <c r="H2244" s="0" t="n">
        <f aca="false">(D2244+E2244)/2</f>
        <v>2330</v>
      </c>
      <c r="I2244" s="0" t="n">
        <f aca="false">H2244*G2244/1000000</f>
        <v>148.887</v>
      </c>
      <c r="P2244" s="0" t="n">
        <f aca="false">IF(F2244&gt;C2244,1,0)</f>
        <v>1</v>
      </c>
    </row>
    <row r="2245" customFormat="false" ht="13.8" hidden="false" customHeight="false" outlineLevel="0" collapsed="false">
      <c r="A2245" s="0" t="s">
        <v>2334</v>
      </c>
      <c r="B2245" s="1" t="s">
        <v>2311</v>
      </c>
      <c r="C2245" s="1" t="n">
        <v>2370</v>
      </c>
      <c r="D2245" s="1" t="n">
        <v>2370</v>
      </c>
      <c r="E2245" s="1" t="n">
        <v>2300</v>
      </c>
      <c r="F2245" s="1" t="n">
        <v>2310</v>
      </c>
      <c r="G2245" s="1" t="n">
        <v>24500</v>
      </c>
      <c r="H2245" s="0" t="n">
        <f aca="false">(D2245+E2245)/2</f>
        <v>2335</v>
      </c>
      <c r="I2245" s="0" t="n">
        <f aca="false">H2245*G2245/1000000</f>
        <v>57.2075</v>
      </c>
      <c r="P2245" s="0" t="n">
        <f aca="false">IF(F2245&gt;C2245,1,0)</f>
        <v>0</v>
      </c>
    </row>
    <row r="2246" customFormat="false" ht="13.8" hidden="false" customHeight="false" outlineLevel="0" collapsed="false">
      <c r="A2246" s="0" t="s">
        <v>2335</v>
      </c>
      <c r="B2246" s="1" t="s">
        <v>2311</v>
      </c>
      <c r="C2246" s="1" t="n">
        <v>2490</v>
      </c>
      <c r="D2246" s="1" t="n">
        <v>2490</v>
      </c>
      <c r="E2246" s="1" t="n">
        <v>2340</v>
      </c>
      <c r="F2246" s="1" t="n">
        <v>2340</v>
      </c>
      <c r="G2246" s="1" t="n">
        <v>103500</v>
      </c>
      <c r="H2246" s="0" t="n">
        <f aca="false">(D2246+E2246)/2</f>
        <v>2415</v>
      </c>
      <c r="I2246" s="0" t="n">
        <f aca="false">H2246*G2246/1000000</f>
        <v>249.9525</v>
      </c>
      <c r="P2246" s="0" t="n">
        <f aca="false">IF(F2246&gt;C2246,1,0)</f>
        <v>0</v>
      </c>
    </row>
    <row r="2247" customFormat="false" ht="13.8" hidden="false" customHeight="false" outlineLevel="0" collapsed="false">
      <c r="A2247" s="0" t="s">
        <v>2336</v>
      </c>
      <c r="B2247" s="1" t="s">
        <v>2311</v>
      </c>
      <c r="C2247" s="1" t="n">
        <v>2480</v>
      </c>
      <c r="D2247" s="1" t="n">
        <v>2480</v>
      </c>
      <c r="E2247" s="1" t="n">
        <v>2410</v>
      </c>
      <c r="F2247" s="1" t="n">
        <v>2410</v>
      </c>
      <c r="G2247" s="1" t="n">
        <v>17800</v>
      </c>
      <c r="H2247" s="0" t="n">
        <f aca="false">(D2247+E2247)/2</f>
        <v>2445</v>
      </c>
      <c r="I2247" s="0" t="n">
        <f aca="false">H2247*G2247/1000000</f>
        <v>43.521</v>
      </c>
      <c r="P2247" s="0" t="n">
        <f aca="false">IF(F2247&gt;C2247,1,0)</f>
        <v>0</v>
      </c>
    </row>
    <row r="2248" customFormat="false" ht="13.8" hidden="false" customHeight="false" outlineLevel="0" collapsed="false">
      <c r="A2248" s="0" t="s">
        <v>2337</v>
      </c>
      <c r="B2248" s="1" t="s">
        <v>2311</v>
      </c>
      <c r="C2248" s="1" t="n">
        <v>2470</v>
      </c>
      <c r="D2248" s="1" t="n">
        <v>2500</v>
      </c>
      <c r="E2248" s="1" t="n">
        <v>2450</v>
      </c>
      <c r="F2248" s="1" t="n">
        <v>2450</v>
      </c>
      <c r="G2248" s="1" t="n">
        <v>8800</v>
      </c>
      <c r="H2248" s="0" t="n">
        <f aca="false">(D2248+E2248)/2</f>
        <v>2475</v>
      </c>
      <c r="I2248" s="0" t="n">
        <f aca="false">H2248*G2248/1000000</f>
        <v>21.78</v>
      </c>
      <c r="P2248" s="0" t="n">
        <f aca="false">IF(F2248&gt;C2248,1,0)</f>
        <v>0</v>
      </c>
    </row>
    <row r="2249" customFormat="false" ht="13.8" hidden="false" customHeight="false" outlineLevel="0" collapsed="false">
      <c r="A2249" s="0" t="s">
        <v>2338</v>
      </c>
      <c r="B2249" s="1" t="s">
        <v>2311</v>
      </c>
      <c r="C2249" s="1" t="n">
        <v>2420</v>
      </c>
      <c r="D2249" s="1" t="n">
        <v>2470</v>
      </c>
      <c r="E2249" s="1" t="n">
        <v>2420</v>
      </c>
      <c r="F2249" s="1" t="n">
        <v>2470</v>
      </c>
      <c r="G2249" s="1" t="n">
        <v>3400</v>
      </c>
      <c r="H2249" s="0" t="n">
        <f aca="false">(D2249+E2249)/2</f>
        <v>2445</v>
      </c>
      <c r="I2249" s="0" t="n">
        <f aca="false">H2249*G2249/1000000</f>
        <v>8.313</v>
      </c>
      <c r="P2249" s="0" t="n">
        <f aca="false">IF(F2249&gt;C2249,1,0)</f>
        <v>1</v>
      </c>
    </row>
    <row r="2250" customFormat="false" ht="13.8" hidden="false" customHeight="false" outlineLevel="0" collapsed="false">
      <c r="A2250" s="0" t="s">
        <v>2339</v>
      </c>
      <c r="B2250" s="1" t="s">
        <v>2311</v>
      </c>
      <c r="C2250" s="1" t="n">
        <v>2500</v>
      </c>
      <c r="D2250" s="1" t="n">
        <v>2500</v>
      </c>
      <c r="E2250" s="1" t="n">
        <v>2430</v>
      </c>
      <c r="F2250" s="1" t="n">
        <v>2480</v>
      </c>
      <c r="G2250" s="1" t="n">
        <v>15000</v>
      </c>
      <c r="H2250" s="0" t="n">
        <f aca="false">(D2250+E2250)/2</f>
        <v>2465</v>
      </c>
      <c r="I2250" s="0" t="n">
        <f aca="false">H2250*G2250/1000000</f>
        <v>36.975</v>
      </c>
      <c r="P2250" s="0" t="n">
        <f aca="false">IF(F2250&gt;C2250,1,0)</f>
        <v>0</v>
      </c>
    </row>
    <row r="2251" customFormat="false" ht="13.8" hidden="false" customHeight="false" outlineLevel="0" collapsed="false">
      <c r="A2251" s="0" t="s">
        <v>2340</v>
      </c>
      <c r="B2251" s="1" t="s">
        <v>2311</v>
      </c>
      <c r="C2251" s="1" t="n">
        <v>2410</v>
      </c>
      <c r="D2251" s="1" t="n">
        <v>2490</v>
      </c>
      <c r="E2251" s="1" t="n">
        <v>2410</v>
      </c>
      <c r="F2251" s="1" t="n">
        <v>2420</v>
      </c>
      <c r="G2251" s="1" t="n">
        <v>19900</v>
      </c>
      <c r="H2251" s="0" t="n">
        <f aca="false">(D2251+E2251)/2</f>
        <v>2450</v>
      </c>
      <c r="I2251" s="0" t="n">
        <f aca="false">H2251*G2251/1000000</f>
        <v>48.755</v>
      </c>
      <c r="P2251" s="0" t="n">
        <f aca="false">IF(F2251&gt;C2251,1,0)</f>
        <v>1</v>
      </c>
    </row>
    <row r="2252" customFormat="false" ht="13.8" hidden="false" customHeight="false" outlineLevel="0" collapsed="false">
      <c r="A2252" s="0" t="s">
        <v>2341</v>
      </c>
      <c r="B2252" s="1" t="s">
        <v>2342</v>
      </c>
      <c r="C2252" s="1" t="n">
        <v>350</v>
      </c>
      <c r="D2252" s="1" t="n">
        <v>350</v>
      </c>
      <c r="E2252" s="1" t="n">
        <v>326</v>
      </c>
      <c r="F2252" s="1" t="n">
        <v>334</v>
      </c>
      <c r="G2252" s="1" t="n">
        <v>7770800</v>
      </c>
      <c r="H2252" s="0" t="n">
        <f aca="false">(D2252+E2252)/2</f>
        <v>338</v>
      </c>
      <c r="I2252" s="0" t="n">
        <f aca="false">H2252*G2252/1000000</f>
        <v>2626.5304</v>
      </c>
      <c r="J2252" s="0" t="n">
        <f aca="false">SUM(I2252:I2281)</f>
        <v>70917.618</v>
      </c>
      <c r="K2252" s="0" t="n">
        <f aca="false">AVERAGE(I2252:I2281)</f>
        <v>2363.9206</v>
      </c>
      <c r="L2252" s="0" t="n">
        <f aca="false">AVERAGE(G2252:G2281)</f>
        <v>7925966.66666667</v>
      </c>
      <c r="M2252" s="0" t="n">
        <f aca="false">_xlfn.STDEV.S(G2252:G2281)/L2252</f>
        <v>1.29041479809951</v>
      </c>
      <c r="N2252" s="0" t="n">
        <f aca="false">MIN(I2252:I2281)</f>
        <v>77.7597</v>
      </c>
      <c r="O2252" s="0" t="n">
        <f aca="false">MAX(I2252:I2281)</f>
        <v>13751.974</v>
      </c>
      <c r="P2252" s="0" t="n">
        <f aca="false">IF(F2252&gt;C2252,1,0)</f>
        <v>0</v>
      </c>
      <c r="Q2252" s="0" t="n">
        <f aca="false">SUM(P2252:P2281)</f>
        <v>10</v>
      </c>
    </row>
    <row r="2253" customFormat="false" ht="13.8" hidden="false" customHeight="false" outlineLevel="0" collapsed="false">
      <c r="A2253" s="0" t="s">
        <v>2343</v>
      </c>
      <c r="B2253" s="1" t="s">
        <v>2342</v>
      </c>
      <c r="C2253" s="1" t="n">
        <v>354</v>
      </c>
      <c r="D2253" s="1" t="n">
        <v>354</v>
      </c>
      <c r="E2253" s="1" t="n">
        <v>342</v>
      </c>
      <c r="F2253" s="1" t="n">
        <v>346</v>
      </c>
      <c r="G2253" s="1" t="n">
        <v>7265500</v>
      </c>
      <c r="H2253" s="0" t="n">
        <f aca="false">(D2253+E2253)/2</f>
        <v>348</v>
      </c>
      <c r="I2253" s="0" t="n">
        <f aca="false">H2253*G2253/1000000</f>
        <v>2528.394</v>
      </c>
      <c r="P2253" s="0" t="n">
        <f aca="false">IF(F2253&gt;C2253,1,0)</f>
        <v>0</v>
      </c>
    </row>
    <row r="2254" customFormat="false" ht="13.8" hidden="false" customHeight="false" outlineLevel="0" collapsed="false">
      <c r="A2254" s="0" t="s">
        <v>2344</v>
      </c>
      <c r="B2254" s="1" t="s">
        <v>2342</v>
      </c>
      <c r="C2254" s="1" t="n">
        <v>360</v>
      </c>
      <c r="D2254" s="1" t="n">
        <v>360</v>
      </c>
      <c r="E2254" s="1" t="n">
        <v>346</v>
      </c>
      <c r="F2254" s="1" t="n">
        <v>354</v>
      </c>
      <c r="G2254" s="1" t="n">
        <v>5867100</v>
      </c>
      <c r="H2254" s="0" t="n">
        <f aca="false">(D2254+E2254)/2</f>
        <v>353</v>
      </c>
      <c r="I2254" s="0" t="n">
        <f aca="false">H2254*G2254/1000000</f>
        <v>2071.0863</v>
      </c>
      <c r="P2254" s="0" t="n">
        <f aca="false">IF(F2254&gt;C2254,1,0)</f>
        <v>0</v>
      </c>
    </row>
    <row r="2255" customFormat="false" ht="13.8" hidden="false" customHeight="false" outlineLevel="0" collapsed="false">
      <c r="A2255" s="0" t="s">
        <v>2345</v>
      </c>
      <c r="B2255" s="1" t="s">
        <v>2342</v>
      </c>
      <c r="C2255" s="1" t="n">
        <v>340</v>
      </c>
      <c r="D2255" s="1" t="n">
        <v>358</v>
      </c>
      <c r="E2255" s="1" t="n">
        <v>340</v>
      </c>
      <c r="F2255" s="1" t="n">
        <v>356</v>
      </c>
      <c r="G2255" s="1" t="n">
        <v>11335000</v>
      </c>
      <c r="H2255" s="0" t="n">
        <f aca="false">(D2255+E2255)/2</f>
        <v>349</v>
      </c>
      <c r="I2255" s="0" t="n">
        <f aca="false">H2255*G2255/1000000</f>
        <v>3955.915</v>
      </c>
      <c r="P2255" s="0" t="n">
        <f aca="false">IF(F2255&gt;C2255,1,0)</f>
        <v>1</v>
      </c>
    </row>
    <row r="2256" customFormat="false" ht="13.8" hidden="false" customHeight="false" outlineLevel="0" collapsed="false">
      <c r="A2256" s="0" t="s">
        <v>2346</v>
      </c>
      <c r="B2256" s="1" t="s">
        <v>2342</v>
      </c>
      <c r="C2256" s="1" t="n">
        <v>336</v>
      </c>
      <c r="D2256" s="1" t="n">
        <v>344</v>
      </c>
      <c r="E2256" s="1" t="n">
        <v>334</v>
      </c>
      <c r="F2256" s="1" t="n">
        <v>342</v>
      </c>
      <c r="G2256" s="1" t="n">
        <v>1816800</v>
      </c>
      <c r="H2256" s="0" t="n">
        <f aca="false">(D2256+E2256)/2</f>
        <v>339</v>
      </c>
      <c r="I2256" s="0" t="n">
        <f aca="false">H2256*G2256/1000000</f>
        <v>615.8952</v>
      </c>
      <c r="P2256" s="0" t="n">
        <f aca="false">IF(F2256&gt;C2256,1,0)</f>
        <v>1</v>
      </c>
    </row>
    <row r="2257" customFormat="false" ht="13.8" hidden="false" customHeight="false" outlineLevel="0" collapsed="false">
      <c r="A2257" s="0" t="s">
        <v>2347</v>
      </c>
      <c r="B2257" s="1" t="s">
        <v>2342</v>
      </c>
      <c r="C2257" s="1" t="n">
        <v>340</v>
      </c>
      <c r="D2257" s="1" t="n">
        <v>344</v>
      </c>
      <c r="E2257" s="1" t="n">
        <v>334</v>
      </c>
      <c r="F2257" s="1" t="n">
        <v>340</v>
      </c>
      <c r="G2257" s="1" t="n">
        <v>2543700</v>
      </c>
      <c r="H2257" s="0" t="n">
        <f aca="false">(D2257+E2257)/2</f>
        <v>339</v>
      </c>
      <c r="I2257" s="0" t="n">
        <f aca="false">H2257*G2257/1000000</f>
        <v>862.3143</v>
      </c>
      <c r="P2257" s="0" t="n">
        <f aca="false">IF(F2257&gt;C2257,1,0)</f>
        <v>0</v>
      </c>
    </row>
    <row r="2258" customFormat="false" ht="13.8" hidden="false" customHeight="false" outlineLevel="0" collapsed="false">
      <c r="A2258" s="0" t="s">
        <v>2348</v>
      </c>
      <c r="B2258" s="1" t="s">
        <v>2342</v>
      </c>
      <c r="C2258" s="1" t="n">
        <v>338</v>
      </c>
      <c r="D2258" s="1" t="n">
        <v>346</v>
      </c>
      <c r="E2258" s="1" t="n">
        <v>330</v>
      </c>
      <c r="F2258" s="1" t="n">
        <v>338</v>
      </c>
      <c r="G2258" s="1" t="n">
        <v>4324100</v>
      </c>
      <c r="H2258" s="0" t="n">
        <f aca="false">(D2258+E2258)/2</f>
        <v>338</v>
      </c>
      <c r="I2258" s="0" t="n">
        <f aca="false">H2258*G2258/1000000</f>
        <v>1461.5458</v>
      </c>
      <c r="P2258" s="0" t="n">
        <f aca="false">IF(F2258&gt;C2258,1,0)</f>
        <v>0</v>
      </c>
    </row>
    <row r="2259" customFormat="false" ht="13.8" hidden="false" customHeight="false" outlineLevel="0" collapsed="false">
      <c r="A2259" s="0" t="s">
        <v>2349</v>
      </c>
      <c r="B2259" s="1" t="s">
        <v>2342</v>
      </c>
      <c r="C2259" s="1" t="n">
        <v>348</v>
      </c>
      <c r="D2259" s="1" t="n">
        <v>350</v>
      </c>
      <c r="E2259" s="1" t="n">
        <v>332</v>
      </c>
      <c r="F2259" s="1" t="n">
        <v>338</v>
      </c>
      <c r="G2259" s="1" t="n">
        <v>8705700</v>
      </c>
      <c r="H2259" s="0" t="n">
        <f aca="false">(D2259+E2259)/2</f>
        <v>341</v>
      </c>
      <c r="I2259" s="0" t="n">
        <f aca="false">H2259*G2259/1000000</f>
        <v>2968.6437</v>
      </c>
      <c r="P2259" s="0" t="n">
        <f aca="false">IF(F2259&gt;C2259,1,0)</f>
        <v>0</v>
      </c>
    </row>
    <row r="2260" customFormat="false" ht="13.8" hidden="false" customHeight="false" outlineLevel="0" collapsed="false">
      <c r="A2260" s="0" t="s">
        <v>2350</v>
      </c>
      <c r="B2260" s="1" t="s">
        <v>2342</v>
      </c>
      <c r="C2260" s="1" t="n">
        <v>312</v>
      </c>
      <c r="D2260" s="1" t="n">
        <v>354</v>
      </c>
      <c r="E2260" s="1" t="n">
        <v>310</v>
      </c>
      <c r="F2260" s="1" t="n">
        <v>346</v>
      </c>
      <c r="G2260" s="1" t="n">
        <v>23403500</v>
      </c>
      <c r="H2260" s="0" t="n">
        <f aca="false">(D2260+E2260)/2</f>
        <v>332</v>
      </c>
      <c r="I2260" s="0" t="n">
        <f aca="false">H2260*G2260/1000000</f>
        <v>7769.962</v>
      </c>
      <c r="P2260" s="0" t="n">
        <f aca="false">IF(F2260&gt;C2260,1,0)</f>
        <v>1</v>
      </c>
    </row>
    <row r="2261" customFormat="false" ht="13.8" hidden="false" customHeight="false" outlineLevel="0" collapsed="false">
      <c r="A2261" s="0" t="s">
        <v>2351</v>
      </c>
      <c r="B2261" s="1" t="s">
        <v>2342</v>
      </c>
      <c r="C2261" s="1" t="n">
        <v>310</v>
      </c>
      <c r="D2261" s="1" t="n">
        <v>316</v>
      </c>
      <c r="E2261" s="1" t="n">
        <v>308</v>
      </c>
      <c r="F2261" s="1" t="n">
        <v>310</v>
      </c>
      <c r="G2261" s="1" t="n">
        <v>5147400</v>
      </c>
      <c r="H2261" s="0" t="n">
        <f aca="false">(D2261+E2261)/2</f>
        <v>312</v>
      </c>
      <c r="I2261" s="0" t="n">
        <f aca="false">H2261*G2261/1000000</f>
        <v>1605.9888</v>
      </c>
      <c r="P2261" s="0" t="n">
        <f aca="false">IF(F2261&gt;C2261,1,0)</f>
        <v>0</v>
      </c>
    </row>
    <row r="2262" customFormat="false" ht="13.8" hidden="false" customHeight="false" outlineLevel="0" collapsed="false">
      <c r="A2262" s="0" t="s">
        <v>2352</v>
      </c>
      <c r="B2262" s="1" t="s">
        <v>2342</v>
      </c>
      <c r="C2262" s="1" t="n">
        <v>310</v>
      </c>
      <c r="D2262" s="1" t="n">
        <v>312</v>
      </c>
      <c r="E2262" s="1" t="n">
        <v>302</v>
      </c>
      <c r="F2262" s="1" t="n">
        <v>310</v>
      </c>
      <c r="G2262" s="1" t="n">
        <v>2216900</v>
      </c>
      <c r="H2262" s="0" t="n">
        <f aca="false">(D2262+E2262)/2</f>
        <v>307</v>
      </c>
      <c r="I2262" s="0" t="n">
        <f aca="false">H2262*G2262/1000000</f>
        <v>680.5883</v>
      </c>
      <c r="P2262" s="0" t="n">
        <f aca="false">IF(F2262&gt;C2262,1,0)</f>
        <v>0</v>
      </c>
    </row>
    <row r="2263" customFormat="false" ht="13.8" hidden="false" customHeight="false" outlineLevel="0" collapsed="false">
      <c r="A2263" s="0" t="s">
        <v>2353</v>
      </c>
      <c r="B2263" s="1" t="s">
        <v>2342</v>
      </c>
      <c r="C2263" s="1" t="n">
        <v>308</v>
      </c>
      <c r="D2263" s="1" t="n">
        <v>310</v>
      </c>
      <c r="E2263" s="1" t="n">
        <v>302</v>
      </c>
      <c r="F2263" s="1" t="n">
        <v>310</v>
      </c>
      <c r="G2263" s="1" t="n">
        <v>2158800</v>
      </c>
      <c r="H2263" s="0" t="n">
        <f aca="false">(D2263+E2263)/2</f>
        <v>306</v>
      </c>
      <c r="I2263" s="0" t="n">
        <f aca="false">H2263*G2263/1000000</f>
        <v>660.5928</v>
      </c>
      <c r="P2263" s="0" t="n">
        <f aca="false">IF(F2263&gt;C2263,1,0)</f>
        <v>1</v>
      </c>
    </row>
    <row r="2264" customFormat="false" ht="13.8" hidden="false" customHeight="false" outlineLevel="0" collapsed="false">
      <c r="A2264" s="0" t="s">
        <v>2354</v>
      </c>
      <c r="B2264" s="1" t="s">
        <v>2342</v>
      </c>
      <c r="C2264" s="1" t="n">
        <v>308</v>
      </c>
      <c r="D2264" s="1" t="n">
        <v>312</v>
      </c>
      <c r="E2264" s="1" t="n">
        <v>300</v>
      </c>
      <c r="F2264" s="1" t="n">
        <v>308</v>
      </c>
      <c r="G2264" s="1" t="n">
        <v>4860800</v>
      </c>
      <c r="H2264" s="0" t="n">
        <f aca="false">(D2264+E2264)/2</f>
        <v>306</v>
      </c>
      <c r="I2264" s="0" t="n">
        <f aca="false">H2264*G2264/1000000</f>
        <v>1487.4048</v>
      </c>
      <c r="P2264" s="0" t="n">
        <f aca="false">IF(F2264&gt;C2264,1,0)</f>
        <v>0</v>
      </c>
    </row>
    <row r="2265" customFormat="false" ht="13.8" hidden="false" customHeight="false" outlineLevel="0" collapsed="false">
      <c r="A2265" s="0" t="s">
        <v>2355</v>
      </c>
      <c r="B2265" s="1" t="s">
        <v>2342</v>
      </c>
      <c r="C2265" s="1" t="n">
        <v>304</v>
      </c>
      <c r="D2265" s="1" t="n">
        <v>324</v>
      </c>
      <c r="E2265" s="1" t="n">
        <v>280</v>
      </c>
      <c r="F2265" s="1" t="n">
        <v>302</v>
      </c>
      <c r="G2265" s="1" t="n">
        <v>26937600</v>
      </c>
      <c r="H2265" s="0" t="n">
        <f aca="false">(D2265+E2265)/2</f>
        <v>302</v>
      </c>
      <c r="I2265" s="0" t="n">
        <f aca="false">H2265*G2265/1000000</f>
        <v>8135.1552</v>
      </c>
      <c r="P2265" s="0" t="n">
        <f aca="false">IF(F2265&gt;C2265,1,0)</f>
        <v>0</v>
      </c>
    </row>
    <row r="2266" customFormat="false" ht="13.8" hidden="false" customHeight="false" outlineLevel="0" collapsed="false">
      <c r="A2266" s="0" t="s">
        <v>2356</v>
      </c>
      <c r="B2266" s="1" t="s">
        <v>2342</v>
      </c>
      <c r="C2266" s="1" t="n">
        <v>314</v>
      </c>
      <c r="D2266" s="1" t="n">
        <v>320</v>
      </c>
      <c r="E2266" s="1" t="n">
        <v>300</v>
      </c>
      <c r="F2266" s="1" t="n">
        <v>302</v>
      </c>
      <c r="G2266" s="1" t="n">
        <v>22335700</v>
      </c>
      <c r="H2266" s="0" t="n">
        <f aca="false">(D2266+E2266)/2</f>
        <v>310</v>
      </c>
      <c r="I2266" s="0" t="n">
        <f aca="false">H2266*G2266/1000000</f>
        <v>6924.067</v>
      </c>
      <c r="P2266" s="0" t="n">
        <f aca="false">IF(F2266&gt;C2266,1,0)</f>
        <v>0</v>
      </c>
    </row>
    <row r="2267" customFormat="false" ht="13.8" hidden="false" customHeight="false" outlineLevel="0" collapsed="false">
      <c r="A2267" s="0" t="s">
        <v>2357</v>
      </c>
      <c r="B2267" s="1" t="s">
        <v>2342</v>
      </c>
      <c r="C2267" s="1" t="n">
        <v>258</v>
      </c>
      <c r="D2267" s="1" t="n">
        <v>322</v>
      </c>
      <c r="E2267" s="1" t="n">
        <v>258</v>
      </c>
      <c r="F2267" s="1" t="n">
        <v>310</v>
      </c>
      <c r="G2267" s="1" t="n">
        <v>47420600</v>
      </c>
      <c r="H2267" s="0" t="n">
        <f aca="false">(D2267+E2267)/2</f>
        <v>290</v>
      </c>
      <c r="I2267" s="0" t="n">
        <f aca="false">H2267*G2267/1000000</f>
        <v>13751.974</v>
      </c>
      <c r="P2267" s="0" t="n">
        <f aca="false">IF(F2267&gt;C2267,1,0)</f>
        <v>1</v>
      </c>
    </row>
    <row r="2268" customFormat="false" ht="13.8" hidden="false" customHeight="false" outlineLevel="0" collapsed="false">
      <c r="A2268" s="0" t="s">
        <v>2358</v>
      </c>
      <c r="B2268" s="1" t="s">
        <v>2342</v>
      </c>
      <c r="C2268" s="1" t="n">
        <v>240</v>
      </c>
      <c r="D2268" s="1" t="n">
        <v>270</v>
      </c>
      <c r="E2268" s="1" t="n">
        <v>238</v>
      </c>
      <c r="F2268" s="1" t="n">
        <v>258</v>
      </c>
      <c r="G2268" s="1" t="n">
        <v>10514200</v>
      </c>
      <c r="H2268" s="0" t="n">
        <f aca="false">(D2268+E2268)/2</f>
        <v>254</v>
      </c>
      <c r="I2268" s="0" t="n">
        <f aca="false">H2268*G2268/1000000</f>
        <v>2670.6068</v>
      </c>
      <c r="P2268" s="0" t="n">
        <f aca="false">IF(F2268&gt;C2268,1,0)</f>
        <v>1</v>
      </c>
    </row>
    <row r="2269" customFormat="false" ht="13.8" hidden="false" customHeight="false" outlineLevel="0" collapsed="false">
      <c r="A2269" s="0" t="s">
        <v>2359</v>
      </c>
      <c r="B2269" s="1" t="s">
        <v>2342</v>
      </c>
      <c r="C2269" s="1" t="n">
        <v>232</v>
      </c>
      <c r="D2269" s="1" t="n">
        <v>244</v>
      </c>
      <c r="E2269" s="1" t="n">
        <v>232</v>
      </c>
      <c r="F2269" s="1" t="n">
        <v>242</v>
      </c>
      <c r="G2269" s="1" t="n">
        <v>2917200</v>
      </c>
      <c r="H2269" s="0" t="n">
        <f aca="false">(D2269+E2269)/2</f>
        <v>238</v>
      </c>
      <c r="I2269" s="0" t="n">
        <f aca="false">H2269*G2269/1000000</f>
        <v>694.2936</v>
      </c>
      <c r="P2269" s="0" t="n">
        <f aca="false">IF(F2269&gt;C2269,1,0)</f>
        <v>1</v>
      </c>
    </row>
    <row r="2270" customFormat="false" ht="13.8" hidden="false" customHeight="false" outlineLevel="0" collapsed="false">
      <c r="A2270" s="0" t="s">
        <v>2360</v>
      </c>
      <c r="B2270" s="1" t="s">
        <v>2342</v>
      </c>
      <c r="C2270" s="1" t="n">
        <v>230</v>
      </c>
      <c r="D2270" s="1" t="n">
        <v>232</v>
      </c>
      <c r="E2270" s="1" t="n">
        <v>228</v>
      </c>
      <c r="F2270" s="1" t="n">
        <v>230</v>
      </c>
      <c r="G2270" s="1" t="n">
        <v>15978900</v>
      </c>
      <c r="H2270" s="0" t="n">
        <f aca="false">(D2270+E2270)/2</f>
        <v>230</v>
      </c>
      <c r="I2270" s="0" t="n">
        <f aca="false">H2270*G2270/1000000</f>
        <v>3675.147</v>
      </c>
      <c r="P2270" s="0" t="n">
        <f aca="false">IF(F2270&gt;C2270,1,0)</f>
        <v>0</v>
      </c>
    </row>
    <row r="2271" customFormat="false" ht="13.8" hidden="false" customHeight="false" outlineLevel="0" collapsed="false">
      <c r="A2271" s="0" t="s">
        <v>2361</v>
      </c>
      <c r="B2271" s="1" t="s">
        <v>2342</v>
      </c>
      <c r="C2271" s="1" t="n">
        <v>230</v>
      </c>
      <c r="D2271" s="1" t="n">
        <v>230</v>
      </c>
      <c r="E2271" s="1" t="n">
        <v>224</v>
      </c>
      <c r="F2271" s="1" t="n">
        <v>230</v>
      </c>
      <c r="G2271" s="1" t="n">
        <v>3008300</v>
      </c>
      <c r="H2271" s="0" t="n">
        <f aca="false">(D2271+E2271)/2</f>
        <v>227</v>
      </c>
      <c r="I2271" s="0" t="n">
        <f aca="false">H2271*G2271/1000000</f>
        <v>682.8841</v>
      </c>
      <c r="P2271" s="0" t="n">
        <f aca="false">IF(F2271&gt;C2271,1,0)</f>
        <v>0</v>
      </c>
    </row>
    <row r="2272" customFormat="false" ht="13.8" hidden="false" customHeight="false" outlineLevel="0" collapsed="false">
      <c r="A2272" s="0" t="s">
        <v>2362</v>
      </c>
      <c r="B2272" s="1" t="s">
        <v>2342</v>
      </c>
      <c r="C2272" s="1" t="n">
        <v>236</v>
      </c>
      <c r="D2272" s="1" t="n">
        <v>238</v>
      </c>
      <c r="E2272" s="1" t="n">
        <v>230</v>
      </c>
      <c r="F2272" s="1" t="n">
        <v>230</v>
      </c>
      <c r="G2272" s="1" t="n">
        <v>3297100</v>
      </c>
      <c r="H2272" s="0" t="n">
        <f aca="false">(D2272+E2272)/2</f>
        <v>234</v>
      </c>
      <c r="I2272" s="0" t="n">
        <f aca="false">H2272*G2272/1000000</f>
        <v>771.5214</v>
      </c>
      <c r="P2272" s="0" t="n">
        <f aca="false">IF(F2272&gt;C2272,1,0)</f>
        <v>0</v>
      </c>
    </row>
    <row r="2273" customFormat="false" ht="13.8" hidden="false" customHeight="false" outlineLevel="0" collapsed="false">
      <c r="A2273" s="0" t="s">
        <v>2363</v>
      </c>
      <c r="B2273" s="1" t="s">
        <v>2342</v>
      </c>
      <c r="C2273" s="1" t="n">
        <v>238</v>
      </c>
      <c r="D2273" s="1" t="n">
        <v>238</v>
      </c>
      <c r="E2273" s="1" t="n">
        <v>236</v>
      </c>
      <c r="F2273" s="1" t="n">
        <v>238</v>
      </c>
      <c r="G2273" s="1" t="n">
        <v>1688400</v>
      </c>
      <c r="H2273" s="0" t="n">
        <f aca="false">(D2273+E2273)/2</f>
        <v>237</v>
      </c>
      <c r="I2273" s="0" t="n">
        <f aca="false">H2273*G2273/1000000</f>
        <v>400.1508</v>
      </c>
      <c r="P2273" s="0" t="n">
        <f aca="false">IF(F2273&gt;C2273,1,0)</f>
        <v>0</v>
      </c>
    </row>
    <row r="2274" customFormat="false" ht="13.8" hidden="false" customHeight="false" outlineLevel="0" collapsed="false">
      <c r="A2274" s="0" t="s">
        <v>2364</v>
      </c>
      <c r="B2274" s="1" t="s">
        <v>2342</v>
      </c>
      <c r="C2274" s="1" t="n">
        <v>236</v>
      </c>
      <c r="D2274" s="1" t="n">
        <v>238</v>
      </c>
      <c r="E2274" s="1" t="n">
        <v>236</v>
      </c>
      <c r="F2274" s="1" t="n">
        <v>238</v>
      </c>
      <c r="G2274" s="1" t="n">
        <v>1970600</v>
      </c>
      <c r="H2274" s="0" t="n">
        <f aca="false">(D2274+E2274)/2</f>
        <v>237</v>
      </c>
      <c r="I2274" s="0" t="n">
        <f aca="false">H2274*G2274/1000000</f>
        <v>467.0322</v>
      </c>
      <c r="P2274" s="0" t="n">
        <f aca="false">IF(F2274&gt;C2274,1,0)</f>
        <v>1</v>
      </c>
    </row>
    <row r="2275" customFormat="false" ht="13.8" hidden="false" customHeight="false" outlineLevel="0" collapsed="false">
      <c r="A2275" s="0" t="s">
        <v>2365</v>
      </c>
      <c r="B2275" s="1" t="s">
        <v>2342</v>
      </c>
      <c r="C2275" s="1" t="n">
        <v>238</v>
      </c>
      <c r="D2275" s="1" t="n">
        <v>242</v>
      </c>
      <c r="E2275" s="1" t="n">
        <v>232</v>
      </c>
      <c r="F2275" s="1" t="n">
        <v>236</v>
      </c>
      <c r="G2275" s="1" t="n">
        <v>6524100</v>
      </c>
      <c r="H2275" s="0" t="n">
        <f aca="false">(D2275+E2275)/2</f>
        <v>237</v>
      </c>
      <c r="I2275" s="0" t="n">
        <f aca="false">H2275*G2275/1000000</f>
        <v>1546.2117</v>
      </c>
      <c r="P2275" s="0" t="n">
        <f aca="false">IF(F2275&gt;C2275,1,0)</f>
        <v>0</v>
      </c>
    </row>
    <row r="2276" customFormat="false" ht="13.8" hidden="false" customHeight="false" outlineLevel="0" collapsed="false">
      <c r="A2276" s="0" t="s">
        <v>2366</v>
      </c>
      <c r="B2276" s="1" t="s">
        <v>2342</v>
      </c>
      <c r="C2276" s="1" t="n">
        <v>246</v>
      </c>
      <c r="D2276" s="1" t="n">
        <v>246</v>
      </c>
      <c r="E2276" s="1" t="n">
        <v>238</v>
      </c>
      <c r="F2276" s="1" t="n">
        <v>238</v>
      </c>
      <c r="G2276" s="1" t="n">
        <v>928100</v>
      </c>
      <c r="H2276" s="0" t="n">
        <f aca="false">(D2276+E2276)/2</f>
        <v>242</v>
      </c>
      <c r="I2276" s="0" t="n">
        <f aca="false">H2276*G2276/1000000</f>
        <v>224.6002</v>
      </c>
      <c r="P2276" s="0" t="n">
        <f aca="false">IF(F2276&gt;C2276,1,0)</f>
        <v>0</v>
      </c>
    </row>
    <row r="2277" customFormat="false" ht="13.8" hidden="false" customHeight="false" outlineLevel="0" collapsed="false">
      <c r="A2277" s="0" t="s">
        <v>2367</v>
      </c>
      <c r="B2277" s="1" t="s">
        <v>2342</v>
      </c>
      <c r="C2277" s="1" t="n">
        <v>244</v>
      </c>
      <c r="D2277" s="1" t="n">
        <v>248</v>
      </c>
      <c r="E2277" s="1" t="n">
        <v>242</v>
      </c>
      <c r="F2277" s="1" t="n">
        <v>244</v>
      </c>
      <c r="G2277" s="1" t="n">
        <v>1701200</v>
      </c>
      <c r="H2277" s="0" t="n">
        <f aca="false">(D2277+E2277)/2</f>
        <v>245</v>
      </c>
      <c r="I2277" s="0" t="n">
        <f aca="false">H2277*G2277/1000000</f>
        <v>416.794</v>
      </c>
      <c r="P2277" s="0" t="n">
        <f aca="false">IF(F2277&gt;C2277,1,0)</f>
        <v>0</v>
      </c>
    </row>
    <row r="2278" customFormat="false" ht="13.8" hidden="false" customHeight="false" outlineLevel="0" collapsed="false">
      <c r="A2278" s="0" t="s">
        <v>2368</v>
      </c>
      <c r="B2278" s="1" t="s">
        <v>2342</v>
      </c>
      <c r="C2278" s="1" t="n">
        <v>248</v>
      </c>
      <c r="D2278" s="1" t="n">
        <v>248</v>
      </c>
      <c r="E2278" s="1" t="n">
        <v>244</v>
      </c>
      <c r="F2278" s="1" t="n">
        <v>246</v>
      </c>
      <c r="G2278" s="1" t="n">
        <v>609500</v>
      </c>
      <c r="H2278" s="0" t="n">
        <f aca="false">(D2278+E2278)/2</f>
        <v>246</v>
      </c>
      <c r="I2278" s="0" t="n">
        <f aca="false">H2278*G2278/1000000</f>
        <v>149.937</v>
      </c>
      <c r="P2278" s="0" t="n">
        <f aca="false">IF(F2278&gt;C2278,1,0)</f>
        <v>0</v>
      </c>
    </row>
    <row r="2279" customFormat="false" ht="13.8" hidden="false" customHeight="false" outlineLevel="0" collapsed="false">
      <c r="A2279" s="0" t="s">
        <v>2369</v>
      </c>
      <c r="B2279" s="1" t="s">
        <v>2342</v>
      </c>
      <c r="C2279" s="1" t="n">
        <v>250</v>
      </c>
      <c r="D2279" s="1" t="n">
        <v>252</v>
      </c>
      <c r="E2279" s="1" t="n">
        <v>244</v>
      </c>
      <c r="F2279" s="1" t="n">
        <v>248</v>
      </c>
      <c r="G2279" s="1" t="n">
        <v>2644000</v>
      </c>
      <c r="H2279" s="0" t="n">
        <f aca="false">(D2279+E2279)/2</f>
        <v>248</v>
      </c>
      <c r="I2279" s="0" t="n">
        <f aca="false">H2279*G2279/1000000</f>
        <v>655.712</v>
      </c>
      <c r="P2279" s="0" t="n">
        <f aca="false">IF(F2279&gt;C2279,1,0)</f>
        <v>0</v>
      </c>
    </row>
    <row r="2280" customFormat="false" ht="13.8" hidden="false" customHeight="false" outlineLevel="0" collapsed="false">
      <c r="A2280" s="0" t="s">
        <v>2370</v>
      </c>
      <c r="B2280" s="1" t="s">
        <v>2342</v>
      </c>
      <c r="C2280" s="1" t="n">
        <v>238</v>
      </c>
      <c r="D2280" s="1" t="n">
        <v>250</v>
      </c>
      <c r="E2280" s="1" t="n">
        <v>236</v>
      </c>
      <c r="F2280" s="1" t="n">
        <v>250</v>
      </c>
      <c r="G2280" s="1" t="n">
        <v>1559300</v>
      </c>
      <c r="H2280" s="0" t="n">
        <f aca="false">(D2280+E2280)/2</f>
        <v>243</v>
      </c>
      <c r="I2280" s="0" t="n">
        <f aca="false">H2280*G2280/1000000</f>
        <v>378.9099</v>
      </c>
      <c r="P2280" s="0" t="n">
        <f aca="false">IF(F2280&gt;C2280,1,0)</f>
        <v>1</v>
      </c>
    </row>
    <row r="2281" customFormat="false" ht="13.8" hidden="false" customHeight="false" outlineLevel="0" collapsed="false">
      <c r="A2281" s="0" t="s">
        <v>2371</v>
      </c>
      <c r="B2281" s="1" t="s">
        <v>2342</v>
      </c>
      <c r="C2281" s="1" t="n">
        <v>232</v>
      </c>
      <c r="D2281" s="1" t="n">
        <v>242</v>
      </c>
      <c r="E2281" s="1" t="n">
        <v>232</v>
      </c>
      <c r="F2281" s="1" t="n">
        <v>240</v>
      </c>
      <c r="G2281" s="1" t="n">
        <v>328100</v>
      </c>
      <c r="H2281" s="0" t="n">
        <f aca="false">(D2281+E2281)/2</f>
        <v>237</v>
      </c>
      <c r="I2281" s="0" t="n">
        <f aca="false">H2281*G2281/1000000</f>
        <v>77.7597</v>
      </c>
      <c r="P2281" s="0" t="n">
        <f aca="false">IF(F2281&gt;C2281,1,0)</f>
        <v>1</v>
      </c>
    </row>
    <row r="2282" customFormat="false" ht="13.8" hidden="false" customHeight="false" outlineLevel="0" collapsed="false">
      <c r="A2282" s="0" t="s">
        <v>2372</v>
      </c>
      <c r="B2282" s="1" t="s">
        <v>2373</v>
      </c>
      <c r="C2282" s="1" t="n">
        <v>760</v>
      </c>
      <c r="D2282" s="1" t="n">
        <v>760</v>
      </c>
      <c r="E2282" s="1" t="n">
        <v>745</v>
      </c>
      <c r="F2282" s="1" t="n">
        <v>750</v>
      </c>
      <c r="G2282" s="1" t="n">
        <v>6039600</v>
      </c>
      <c r="H2282" s="0" t="n">
        <f aca="false">(D2282+E2282)/2</f>
        <v>752.5</v>
      </c>
      <c r="I2282" s="0" t="n">
        <f aca="false">H2282*G2282/1000000</f>
        <v>4544.799</v>
      </c>
      <c r="J2282" s="0" t="n">
        <f aca="false">SUM(I2282:I2311)</f>
        <v>190521.27175</v>
      </c>
      <c r="K2282" s="0" t="n">
        <f aca="false">AVERAGE(I2282:I2311)</f>
        <v>6350.70905833333</v>
      </c>
      <c r="L2282" s="0" t="n">
        <f aca="false">AVERAGE(G2282:G2311)</f>
        <v>8652703.33333333</v>
      </c>
      <c r="M2282" s="0" t="n">
        <f aca="false">_xlfn.STDEV.S(G2282:G2311)/L2282</f>
        <v>0.849515017370632</v>
      </c>
      <c r="N2282" s="0" t="n">
        <f aca="false">MIN(I2282:I2311)</f>
        <v>1099.97</v>
      </c>
      <c r="O2282" s="0" t="n">
        <f aca="false">MAX(I2282:I2311)</f>
        <v>24505.145</v>
      </c>
      <c r="P2282" s="0" t="n">
        <f aca="false">IF(F2282&gt;C2282,1,0)</f>
        <v>0</v>
      </c>
      <c r="Q2282" s="0" t="n">
        <f aca="false">SUM(P2282:P2311)</f>
        <v>10</v>
      </c>
    </row>
    <row r="2283" customFormat="false" ht="13.8" hidden="false" customHeight="false" outlineLevel="0" collapsed="false">
      <c r="A2283" s="0" t="s">
        <v>2374</v>
      </c>
      <c r="B2283" s="1" t="s">
        <v>2373</v>
      </c>
      <c r="C2283" s="1" t="n">
        <v>760</v>
      </c>
      <c r="D2283" s="1" t="n">
        <v>770</v>
      </c>
      <c r="E2283" s="1" t="n">
        <v>745</v>
      </c>
      <c r="F2283" s="1" t="n">
        <v>750</v>
      </c>
      <c r="G2283" s="1" t="n">
        <v>18127500</v>
      </c>
      <c r="H2283" s="0" t="n">
        <f aca="false">(D2283+E2283)/2</f>
        <v>757.5</v>
      </c>
      <c r="I2283" s="0" t="n">
        <f aca="false">H2283*G2283/1000000</f>
        <v>13731.58125</v>
      </c>
      <c r="P2283" s="0" t="n">
        <f aca="false">IF(F2283&gt;C2283,1,0)</f>
        <v>0</v>
      </c>
    </row>
    <row r="2284" customFormat="false" ht="13.8" hidden="false" customHeight="false" outlineLevel="0" collapsed="false">
      <c r="A2284" s="0" t="s">
        <v>2375</v>
      </c>
      <c r="B2284" s="1" t="s">
        <v>2373</v>
      </c>
      <c r="C2284" s="1" t="n">
        <v>730</v>
      </c>
      <c r="D2284" s="1" t="n">
        <v>760</v>
      </c>
      <c r="E2284" s="1" t="n">
        <v>725</v>
      </c>
      <c r="F2284" s="1" t="n">
        <v>755</v>
      </c>
      <c r="G2284" s="1" t="n">
        <v>13877800</v>
      </c>
      <c r="H2284" s="0" t="n">
        <f aca="false">(D2284+E2284)/2</f>
        <v>742.5</v>
      </c>
      <c r="I2284" s="0" t="n">
        <f aca="false">H2284*G2284/1000000</f>
        <v>10304.2665</v>
      </c>
      <c r="P2284" s="0" t="n">
        <f aca="false">IF(F2284&gt;C2284,1,0)</f>
        <v>1</v>
      </c>
    </row>
    <row r="2285" customFormat="false" ht="13.8" hidden="false" customHeight="false" outlineLevel="0" collapsed="false">
      <c r="A2285" s="0" t="s">
        <v>2376</v>
      </c>
      <c r="B2285" s="1" t="s">
        <v>2373</v>
      </c>
      <c r="C2285" s="1" t="n">
        <v>725</v>
      </c>
      <c r="D2285" s="1" t="n">
        <v>730</v>
      </c>
      <c r="E2285" s="1" t="n">
        <v>725</v>
      </c>
      <c r="F2285" s="1" t="n">
        <v>725</v>
      </c>
      <c r="G2285" s="1" t="n">
        <v>2663400</v>
      </c>
      <c r="H2285" s="0" t="n">
        <f aca="false">(D2285+E2285)/2</f>
        <v>727.5</v>
      </c>
      <c r="I2285" s="0" t="n">
        <f aca="false">H2285*G2285/1000000</f>
        <v>1937.6235</v>
      </c>
      <c r="P2285" s="0" t="n">
        <f aca="false">IF(F2285&gt;C2285,1,0)</f>
        <v>0</v>
      </c>
    </row>
    <row r="2286" customFormat="false" ht="13.8" hidden="false" customHeight="false" outlineLevel="0" collapsed="false">
      <c r="A2286" s="0" t="s">
        <v>2377</v>
      </c>
      <c r="B2286" s="1" t="s">
        <v>2373</v>
      </c>
      <c r="C2286" s="1" t="n">
        <v>740</v>
      </c>
      <c r="D2286" s="1" t="n">
        <v>740</v>
      </c>
      <c r="E2286" s="1" t="n">
        <v>725</v>
      </c>
      <c r="F2286" s="1" t="n">
        <v>725</v>
      </c>
      <c r="G2286" s="1" t="n">
        <v>3543400</v>
      </c>
      <c r="H2286" s="0" t="n">
        <f aca="false">(D2286+E2286)/2</f>
        <v>732.5</v>
      </c>
      <c r="I2286" s="0" t="n">
        <f aca="false">H2286*G2286/1000000</f>
        <v>2595.5405</v>
      </c>
      <c r="P2286" s="0" t="n">
        <f aca="false">IF(F2286&gt;C2286,1,0)</f>
        <v>0</v>
      </c>
    </row>
    <row r="2287" customFormat="false" ht="13.8" hidden="false" customHeight="false" outlineLevel="0" collapsed="false">
      <c r="A2287" s="0" t="s">
        <v>2378</v>
      </c>
      <c r="B2287" s="1" t="s">
        <v>2373</v>
      </c>
      <c r="C2287" s="1" t="n">
        <v>750</v>
      </c>
      <c r="D2287" s="1" t="n">
        <v>750</v>
      </c>
      <c r="E2287" s="1" t="n">
        <v>730</v>
      </c>
      <c r="F2287" s="1" t="n">
        <v>735</v>
      </c>
      <c r="G2287" s="1" t="n">
        <v>2927100</v>
      </c>
      <c r="H2287" s="0" t="n">
        <f aca="false">(D2287+E2287)/2</f>
        <v>740</v>
      </c>
      <c r="I2287" s="0" t="n">
        <f aca="false">H2287*G2287/1000000</f>
        <v>2166.054</v>
      </c>
      <c r="P2287" s="0" t="n">
        <f aca="false">IF(F2287&gt;C2287,1,0)</f>
        <v>0</v>
      </c>
    </row>
    <row r="2288" customFormat="false" ht="13.8" hidden="false" customHeight="false" outlineLevel="0" collapsed="false">
      <c r="A2288" s="0" t="s">
        <v>2379</v>
      </c>
      <c r="B2288" s="1" t="s">
        <v>2373</v>
      </c>
      <c r="C2288" s="1" t="n">
        <v>730</v>
      </c>
      <c r="D2288" s="1" t="n">
        <v>750</v>
      </c>
      <c r="E2288" s="1" t="n">
        <v>730</v>
      </c>
      <c r="F2288" s="1" t="n">
        <v>735</v>
      </c>
      <c r="G2288" s="1" t="n">
        <v>5766100</v>
      </c>
      <c r="H2288" s="0" t="n">
        <f aca="false">(D2288+E2288)/2</f>
        <v>740</v>
      </c>
      <c r="I2288" s="0" t="n">
        <f aca="false">H2288*G2288/1000000</f>
        <v>4266.914</v>
      </c>
      <c r="P2288" s="0" t="n">
        <f aca="false">IF(F2288&gt;C2288,1,0)</f>
        <v>1</v>
      </c>
    </row>
    <row r="2289" customFormat="false" ht="13.8" hidden="false" customHeight="false" outlineLevel="0" collapsed="false">
      <c r="A2289" s="0" t="s">
        <v>2380</v>
      </c>
      <c r="B2289" s="1" t="s">
        <v>2373</v>
      </c>
      <c r="C2289" s="1" t="n">
        <v>720</v>
      </c>
      <c r="D2289" s="1" t="n">
        <v>725</v>
      </c>
      <c r="E2289" s="1" t="n">
        <v>715</v>
      </c>
      <c r="F2289" s="1" t="n">
        <v>720</v>
      </c>
      <c r="G2289" s="1" t="n">
        <v>1652400</v>
      </c>
      <c r="H2289" s="0" t="n">
        <f aca="false">(D2289+E2289)/2</f>
        <v>720</v>
      </c>
      <c r="I2289" s="0" t="n">
        <f aca="false">H2289*G2289/1000000</f>
        <v>1189.728</v>
      </c>
      <c r="P2289" s="0" t="n">
        <f aca="false">IF(F2289&gt;C2289,1,0)</f>
        <v>0</v>
      </c>
    </row>
    <row r="2290" customFormat="false" ht="13.8" hidden="false" customHeight="false" outlineLevel="0" collapsed="false">
      <c r="A2290" s="0" t="s">
        <v>2381</v>
      </c>
      <c r="B2290" s="1" t="s">
        <v>2373</v>
      </c>
      <c r="C2290" s="1" t="n">
        <v>730</v>
      </c>
      <c r="D2290" s="1" t="n">
        <v>740</v>
      </c>
      <c r="E2290" s="1" t="n">
        <v>710</v>
      </c>
      <c r="F2290" s="1" t="n">
        <v>720</v>
      </c>
      <c r="G2290" s="1" t="n">
        <v>2151400</v>
      </c>
      <c r="H2290" s="0" t="n">
        <f aca="false">(D2290+E2290)/2</f>
        <v>725</v>
      </c>
      <c r="I2290" s="0" t="n">
        <f aca="false">H2290*G2290/1000000</f>
        <v>1559.765</v>
      </c>
      <c r="P2290" s="0" t="n">
        <f aca="false">IF(F2290&gt;C2290,1,0)</f>
        <v>0</v>
      </c>
    </row>
    <row r="2291" customFormat="false" ht="13.8" hidden="false" customHeight="false" outlineLevel="0" collapsed="false">
      <c r="A2291" s="0" t="s">
        <v>2382</v>
      </c>
      <c r="B2291" s="1" t="s">
        <v>2373</v>
      </c>
      <c r="C2291" s="1" t="n">
        <v>710</v>
      </c>
      <c r="D2291" s="1" t="n">
        <v>725</v>
      </c>
      <c r="E2291" s="1" t="n">
        <v>705</v>
      </c>
      <c r="F2291" s="1" t="n">
        <v>715</v>
      </c>
      <c r="G2291" s="1" t="n">
        <v>4956300</v>
      </c>
      <c r="H2291" s="0" t="n">
        <f aca="false">(D2291+E2291)/2</f>
        <v>715</v>
      </c>
      <c r="I2291" s="0" t="n">
        <f aca="false">H2291*G2291/1000000</f>
        <v>3543.7545</v>
      </c>
      <c r="P2291" s="0" t="n">
        <f aca="false">IF(F2291&gt;C2291,1,0)</f>
        <v>1</v>
      </c>
    </row>
    <row r="2292" customFormat="false" ht="13.8" hidden="false" customHeight="false" outlineLevel="0" collapsed="false">
      <c r="A2292" s="0" t="s">
        <v>2383</v>
      </c>
      <c r="B2292" s="1" t="s">
        <v>2373</v>
      </c>
      <c r="C2292" s="1" t="n">
        <v>730</v>
      </c>
      <c r="D2292" s="1" t="n">
        <v>745</v>
      </c>
      <c r="E2292" s="1" t="n">
        <v>700</v>
      </c>
      <c r="F2292" s="1" t="n">
        <v>710</v>
      </c>
      <c r="G2292" s="1" t="n">
        <v>11665200</v>
      </c>
      <c r="H2292" s="0" t="n">
        <f aca="false">(D2292+E2292)/2</f>
        <v>722.5</v>
      </c>
      <c r="I2292" s="0" t="n">
        <f aca="false">H2292*G2292/1000000</f>
        <v>8428.107</v>
      </c>
      <c r="P2292" s="0" t="n">
        <f aca="false">IF(F2292&gt;C2292,1,0)</f>
        <v>0</v>
      </c>
    </row>
    <row r="2293" customFormat="false" ht="13.8" hidden="false" customHeight="false" outlineLevel="0" collapsed="false">
      <c r="A2293" s="0" t="s">
        <v>2384</v>
      </c>
      <c r="B2293" s="1" t="s">
        <v>2373</v>
      </c>
      <c r="C2293" s="1" t="n">
        <v>760</v>
      </c>
      <c r="D2293" s="1" t="n">
        <v>765</v>
      </c>
      <c r="E2293" s="1" t="n">
        <v>730</v>
      </c>
      <c r="F2293" s="1" t="n">
        <v>730</v>
      </c>
      <c r="G2293" s="1" t="n">
        <v>6388400</v>
      </c>
      <c r="H2293" s="0" t="n">
        <f aca="false">(D2293+E2293)/2</f>
        <v>747.5</v>
      </c>
      <c r="I2293" s="0" t="n">
        <f aca="false">H2293*G2293/1000000</f>
        <v>4775.329</v>
      </c>
      <c r="P2293" s="0" t="n">
        <f aca="false">IF(F2293&gt;C2293,1,0)</f>
        <v>0</v>
      </c>
    </row>
    <row r="2294" customFormat="false" ht="13.8" hidden="false" customHeight="false" outlineLevel="0" collapsed="false">
      <c r="A2294" s="0" t="s">
        <v>2385</v>
      </c>
      <c r="B2294" s="1" t="s">
        <v>2373</v>
      </c>
      <c r="C2294" s="1" t="n">
        <v>730</v>
      </c>
      <c r="D2294" s="1" t="n">
        <v>765</v>
      </c>
      <c r="E2294" s="1" t="n">
        <v>720</v>
      </c>
      <c r="F2294" s="1" t="n">
        <v>755</v>
      </c>
      <c r="G2294" s="1" t="n">
        <v>18423100</v>
      </c>
      <c r="H2294" s="0" t="n">
        <f aca="false">(D2294+E2294)/2</f>
        <v>742.5</v>
      </c>
      <c r="I2294" s="0" t="n">
        <f aca="false">H2294*G2294/1000000</f>
        <v>13679.15175</v>
      </c>
      <c r="P2294" s="0" t="n">
        <f aca="false">IF(F2294&gt;C2294,1,0)</f>
        <v>1</v>
      </c>
    </row>
    <row r="2295" customFormat="false" ht="13.8" hidden="false" customHeight="false" outlineLevel="0" collapsed="false">
      <c r="A2295" s="0" t="s">
        <v>2386</v>
      </c>
      <c r="B2295" s="1" t="s">
        <v>2373</v>
      </c>
      <c r="C2295" s="1" t="n">
        <v>735</v>
      </c>
      <c r="D2295" s="1" t="n">
        <v>735</v>
      </c>
      <c r="E2295" s="1" t="n">
        <v>720</v>
      </c>
      <c r="F2295" s="1" t="n">
        <v>720</v>
      </c>
      <c r="G2295" s="1" t="n">
        <v>3230100</v>
      </c>
      <c r="H2295" s="0" t="n">
        <f aca="false">(D2295+E2295)/2</f>
        <v>727.5</v>
      </c>
      <c r="I2295" s="0" t="n">
        <f aca="false">H2295*G2295/1000000</f>
        <v>2349.89775</v>
      </c>
      <c r="P2295" s="0" t="n">
        <f aca="false">IF(F2295&gt;C2295,1,0)</f>
        <v>0</v>
      </c>
    </row>
    <row r="2296" customFormat="false" ht="13.8" hidden="false" customHeight="false" outlineLevel="0" collapsed="false">
      <c r="A2296" s="0" t="s">
        <v>2387</v>
      </c>
      <c r="B2296" s="1" t="s">
        <v>2373</v>
      </c>
      <c r="C2296" s="1" t="n">
        <v>725</v>
      </c>
      <c r="D2296" s="1" t="n">
        <v>730</v>
      </c>
      <c r="E2296" s="1" t="n">
        <v>720</v>
      </c>
      <c r="F2296" s="1" t="n">
        <v>720</v>
      </c>
      <c r="G2296" s="1" t="n">
        <v>1517200</v>
      </c>
      <c r="H2296" s="0" t="n">
        <f aca="false">(D2296+E2296)/2</f>
        <v>725</v>
      </c>
      <c r="I2296" s="0" t="n">
        <f aca="false">H2296*G2296/1000000</f>
        <v>1099.97</v>
      </c>
      <c r="P2296" s="0" t="n">
        <f aca="false">IF(F2296&gt;C2296,1,0)</f>
        <v>0</v>
      </c>
    </row>
    <row r="2297" customFormat="false" ht="13.8" hidden="false" customHeight="false" outlineLevel="0" collapsed="false">
      <c r="A2297" s="0" t="s">
        <v>2388</v>
      </c>
      <c r="B2297" s="1" t="s">
        <v>2373</v>
      </c>
      <c r="C2297" s="1" t="n">
        <v>740</v>
      </c>
      <c r="D2297" s="1" t="n">
        <v>740</v>
      </c>
      <c r="E2297" s="1" t="n">
        <v>720</v>
      </c>
      <c r="F2297" s="1" t="n">
        <v>725</v>
      </c>
      <c r="G2297" s="1" t="n">
        <v>4464300</v>
      </c>
      <c r="H2297" s="0" t="n">
        <f aca="false">(D2297+E2297)/2</f>
        <v>730</v>
      </c>
      <c r="I2297" s="0" t="n">
        <f aca="false">H2297*G2297/1000000</f>
        <v>3258.939</v>
      </c>
      <c r="P2297" s="0" t="n">
        <f aca="false">IF(F2297&gt;C2297,1,0)</f>
        <v>0</v>
      </c>
    </row>
    <row r="2298" customFormat="false" ht="13.8" hidden="false" customHeight="false" outlineLevel="0" collapsed="false">
      <c r="A2298" s="0" t="s">
        <v>2389</v>
      </c>
      <c r="B2298" s="1" t="s">
        <v>2373</v>
      </c>
      <c r="C2298" s="1" t="n">
        <v>725</v>
      </c>
      <c r="D2298" s="1" t="n">
        <v>740</v>
      </c>
      <c r="E2298" s="1" t="n">
        <v>710</v>
      </c>
      <c r="F2298" s="1" t="n">
        <v>740</v>
      </c>
      <c r="G2298" s="1" t="n">
        <v>7779500</v>
      </c>
      <c r="H2298" s="0" t="n">
        <f aca="false">(D2298+E2298)/2</f>
        <v>725</v>
      </c>
      <c r="I2298" s="0" t="n">
        <f aca="false">H2298*G2298/1000000</f>
        <v>5640.1375</v>
      </c>
      <c r="P2298" s="0" t="n">
        <f aca="false">IF(F2298&gt;C2298,1,0)</f>
        <v>1</v>
      </c>
    </row>
    <row r="2299" customFormat="false" ht="13.8" hidden="false" customHeight="false" outlineLevel="0" collapsed="false">
      <c r="A2299" s="0" t="s">
        <v>2390</v>
      </c>
      <c r="B2299" s="1" t="s">
        <v>2373</v>
      </c>
      <c r="C2299" s="1" t="n">
        <v>735</v>
      </c>
      <c r="D2299" s="1" t="n">
        <v>735</v>
      </c>
      <c r="E2299" s="1" t="n">
        <v>715</v>
      </c>
      <c r="F2299" s="1" t="n">
        <v>720</v>
      </c>
      <c r="G2299" s="1" t="n">
        <v>6836200</v>
      </c>
      <c r="H2299" s="0" t="n">
        <f aca="false">(D2299+E2299)/2</f>
        <v>725</v>
      </c>
      <c r="I2299" s="0" t="n">
        <f aca="false">H2299*G2299/1000000</f>
        <v>4956.245</v>
      </c>
      <c r="P2299" s="0" t="n">
        <f aca="false">IF(F2299&gt;C2299,1,0)</f>
        <v>0</v>
      </c>
    </row>
    <row r="2300" customFormat="false" ht="13.8" hidden="false" customHeight="false" outlineLevel="0" collapsed="false">
      <c r="A2300" s="0" t="s">
        <v>2391</v>
      </c>
      <c r="B2300" s="1" t="s">
        <v>2373</v>
      </c>
      <c r="C2300" s="1" t="n">
        <v>730</v>
      </c>
      <c r="D2300" s="1" t="n">
        <v>740</v>
      </c>
      <c r="E2300" s="1" t="n">
        <v>720</v>
      </c>
      <c r="F2300" s="1" t="n">
        <v>735</v>
      </c>
      <c r="G2300" s="1" t="n">
        <v>11934800</v>
      </c>
      <c r="H2300" s="0" t="n">
        <f aca="false">(D2300+E2300)/2</f>
        <v>730</v>
      </c>
      <c r="I2300" s="0" t="n">
        <f aca="false">H2300*G2300/1000000</f>
        <v>8712.404</v>
      </c>
      <c r="P2300" s="0" t="n">
        <f aca="false">IF(F2300&gt;C2300,1,0)</f>
        <v>1</v>
      </c>
    </row>
    <row r="2301" customFormat="false" ht="13.8" hidden="false" customHeight="false" outlineLevel="0" collapsed="false">
      <c r="A2301" s="0" t="s">
        <v>2392</v>
      </c>
      <c r="B2301" s="1" t="s">
        <v>2373</v>
      </c>
      <c r="C2301" s="1" t="n">
        <v>700</v>
      </c>
      <c r="D2301" s="1" t="n">
        <v>730</v>
      </c>
      <c r="E2301" s="1" t="n">
        <v>670</v>
      </c>
      <c r="F2301" s="1" t="n">
        <v>720</v>
      </c>
      <c r="G2301" s="1" t="n">
        <v>20425400</v>
      </c>
      <c r="H2301" s="0" t="n">
        <f aca="false">(D2301+E2301)/2</f>
        <v>700</v>
      </c>
      <c r="I2301" s="0" t="n">
        <f aca="false">H2301*G2301/1000000</f>
        <v>14297.78</v>
      </c>
      <c r="P2301" s="0" t="n">
        <f aca="false">IF(F2301&gt;C2301,1,0)</f>
        <v>1</v>
      </c>
    </row>
    <row r="2302" customFormat="false" ht="13.8" hidden="false" customHeight="false" outlineLevel="0" collapsed="false">
      <c r="A2302" s="0" t="s">
        <v>2393</v>
      </c>
      <c r="B2302" s="1" t="s">
        <v>2373</v>
      </c>
      <c r="C2302" s="1" t="n">
        <v>715</v>
      </c>
      <c r="D2302" s="1" t="n">
        <v>725</v>
      </c>
      <c r="E2302" s="1" t="n">
        <v>700</v>
      </c>
      <c r="F2302" s="1" t="n">
        <v>700</v>
      </c>
      <c r="G2302" s="1" t="n">
        <v>1619600</v>
      </c>
      <c r="H2302" s="0" t="n">
        <f aca="false">(D2302+E2302)/2</f>
        <v>712.5</v>
      </c>
      <c r="I2302" s="0" t="n">
        <f aca="false">H2302*G2302/1000000</f>
        <v>1153.965</v>
      </c>
      <c r="P2302" s="0" t="n">
        <f aca="false">IF(F2302&gt;C2302,1,0)</f>
        <v>0</v>
      </c>
    </row>
    <row r="2303" customFormat="false" ht="13.8" hidden="false" customHeight="false" outlineLevel="0" collapsed="false">
      <c r="A2303" s="0" t="s">
        <v>2394</v>
      </c>
      <c r="B2303" s="1" t="s">
        <v>2373</v>
      </c>
      <c r="C2303" s="1" t="n">
        <v>710</v>
      </c>
      <c r="D2303" s="1" t="n">
        <v>720</v>
      </c>
      <c r="E2303" s="1" t="n">
        <v>705</v>
      </c>
      <c r="F2303" s="1" t="n">
        <v>715</v>
      </c>
      <c r="G2303" s="1" t="n">
        <v>4410300</v>
      </c>
      <c r="H2303" s="0" t="n">
        <f aca="false">(D2303+E2303)/2</f>
        <v>712.5</v>
      </c>
      <c r="I2303" s="0" t="n">
        <f aca="false">H2303*G2303/1000000</f>
        <v>3142.33875</v>
      </c>
      <c r="P2303" s="0" t="n">
        <f aca="false">IF(F2303&gt;C2303,1,0)</f>
        <v>1</v>
      </c>
    </row>
    <row r="2304" customFormat="false" ht="13.8" hidden="false" customHeight="false" outlineLevel="0" collapsed="false">
      <c r="A2304" s="0" t="s">
        <v>2395</v>
      </c>
      <c r="B2304" s="1" t="s">
        <v>2373</v>
      </c>
      <c r="C2304" s="1" t="n">
        <v>740</v>
      </c>
      <c r="D2304" s="1" t="n">
        <v>760</v>
      </c>
      <c r="E2304" s="1" t="n">
        <v>690</v>
      </c>
      <c r="F2304" s="1" t="n">
        <v>710</v>
      </c>
      <c r="G2304" s="1" t="n">
        <v>33800200</v>
      </c>
      <c r="H2304" s="0" t="n">
        <f aca="false">(D2304+E2304)/2</f>
        <v>725</v>
      </c>
      <c r="I2304" s="0" t="n">
        <f aca="false">H2304*G2304/1000000</f>
        <v>24505.145</v>
      </c>
      <c r="P2304" s="0" t="n">
        <f aca="false">IF(F2304&gt;C2304,1,0)</f>
        <v>0</v>
      </c>
    </row>
    <row r="2305" customFormat="false" ht="13.8" hidden="false" customHeight="false" outlineLevel="0" collapsed="false">
      <c r="A2305" s="0" t="s">
        <v>2396</v>
      </c>
      <c r="B2305" s="1" t="s">
        <v>2373</v>
      </c>
      <c r="C2305" s="1" t="n">
        <v>745</v>
      </c>
      <c r="D2305" s="1" t="n">
        <v>745</v>
      </c>
      <c r="E2305" s="1" t="n">
        <v>680</v>
      </c>
      <c r="F2305" s="1" t="n">
        <v>740</v>
      </c>
      <c r="G2305" s="1" t="n">
        <v>15043600</v>
      </c>
      <c r="H2305" s="0" t="n">
        <f aca="false">(D2305+E2305)/2</f>
        <v>712.5</v>
      </c>
      <c r="I2305" s="0" t="n">
        <f aca="false">H2305*G2305/1000000</f>
        <v>10718.565</v>
      </c>
      <c r="P2305" s="0" t="n">
        <f aca="false">IF(F2305&gt;C2305,1,0)</f>
        <v>0</v>
      </c>
    </row>
    <row r="2306" customFormat="false" ht="13.8" hidden="false" customHeight="false" outlineLevel="0" collapsed="false">
      <c r="A2306" s="0" t="s">
        <v>2397</v>
      </c>
      <c r="B2306" s="1" t="s">
        <v>2373</v>
      </c>
      <c r="C2306" s="1" t="n">
        <v>750</v>
      </c>
      <c r="D2306" s="1" t="n">
        <v>755</v>
      </c>
      <c r="E2306" s="1" t="n">
        <v>745</v>
      </c>
      <c r="F2306" s="1" t="n">
        <v>745</v>
      </c>
      <c r="G2306" s="1" t="n">
        <v>1942800</v>
      </c>
      <c r="H2306" s="0" t="n">
        <f aca="false">(D2306+E2306)/2</f>
        <v>750</v>
      </c>
      <c r="I2306" s="0" t="n">
        <f aca="false">H2306*G2306/1000000</f>
        <v>1457.1</v>
      </c>
      <c r="P2306" s="0" t="n">
        <f aca="false">IF(F2306&gt;C2306,1,0)</f>
        <v>0</v>
      </c>
    </row>
    <row r="2307" customFormat="false" ht="13.8" hidden="false" customHeight="false" outlineLevel="0" collapsed="false">
      <c r="A2307" s="0" t="s">
        <v>2398</v>
      </c>
      <c r="B2307" s="1" t="s">
        <v>2373</v>
      </c>
      <c r="C2307" s="1" t="n">
        <v>770</v>
      </c>
      <c r="D2307" s="1" t="n">
        <v>770</v>
      </c>
      <c r="E2307" s="1" t="n">
        <v>750</v>
      </c>
      <c r="F2307" s="1" t="n">
        <v>750</v>
      </c>
      <c r="G2307" s="1" t="n">
        <v>8368800</v>
      </c>
      <c r="H2307" s="0" t="n">
        <f aca="false">(D2307+E2307)/2</f>
        <v>760</v>
      </c>
      <c r="I2307" s="0" t="n">
        <f aca="false">H2307*G2307/1000000</f>
        <v>6360.288</v>
      </c>
      <c r="P2307" s="0" t="n">
        <f aca="false">IF(F2307&gt;C2307,1,0)</f>
        <v>0</v>
      </c>
    </row>
    <row r="2308" customFormat="false" ht="13.8" hidden="false" customHeight="false" outlineLevel="0" collapsed="false">
      <c r="A2308" s="0" t="s">
        <v>2399</v>
      </c>
      <c r="B2308" s="1" t="s">
        <v>2373</v>
      </c>
      <c r="C2308" s="1" t="n">
        <v>770</v>
      </c>
      <c r="D2308" s="1" t="n">
        <v>780</v>
      </c>
      <c r="E2308" s="1" t="n">
        <v>765</v>
      </c>
      <c r="F2308" s="1" t="n">
        <v>770</v>
      </c>
      <c r="G2308" s="1" t="n">
        <v>11370900</v>
      </c>
      <c r="H2308" s="0" t="n">
        <f aca="false">(D2308+E2308)/2</f>
        <v>772.5</v>
      </c>
      <c r="I2308" s="0" t="n">
        <f aca="false">H2308*G2308/1000000</f>
        <v>8784.02025</v>
      </c>
      <c r="P2308" s="0" t="n">
        <f aca="false">IF(F2308&gt;C2308,1,0)</f>
        <v>0</v>
      </c>
    </row>
    <row r="2309" customFormat="false" ht="13.8" hidden="false" customHeight="false" outlineLevel="0" collapsed="false">
      <c r="A2309" s="0" t="s">
        <v>2400</v>
      </c>
      <c r="B2309" s="1" t="s">
        <v>2373</v>
      </c>
      <c r="C2309" s="1" t="n">
        <v>750</v>
      </c>
      <c r="D2309" s="1" t="n">
        <v>770</v>
      </c>
      <c r="E2309" s="1" t="n">
        <v>740</v>
      </c>
      <c r="F2309" s="1" t="n">
        <v>765</v>
      </c>
      <c r="G2309" s="1" t="n">
        <v>16709700</v>
      </c>
      <c r="H2309" s="0" t="n">
        <f aca="false">(D2309+E2309)/2</f>
        <v>755</v>
      </c>
      <c r="I2309" s="0" t="n">
        <f aca="false">H2309*G2309/1000000</f>
        <v>12615.8235</v>
      </c>
      <c r="P2309" s="0" t="n">
        <f aca="false">IF(F2309&gt;C2309,1,0)</f>
        <v>1</v>
      </c>
    </row>
    <row r="2310" customFormat="false" ht="13.8" hidden="false" customHeight="false" outlineLevel="0" collapsed="false">
      <c r="A2310" s="0" t="s">
        <v>2401</v>
      </c>
      <c r="B2310" s="1" t="s">
        <v>2373</v>
      </c>
      <c r="C2310" s="1" t="n">
        <v>735</v>
      </c>
      <c r="D2310" s="1" t="n">
        <v>745</v>
      </c>
      <c r="E2310" s="1" t="n">
        <v>725</v>
      </c>
      <c r="F2310" s="1" t="n">
        <v>740</v>
      </c>
      <c r="G2310" s="1" t="n">
        <v>5091800</v>
      </c>
      <c r="H2310" s="0" t="n">
        <f aca="false">(D2310+E2310)/2</f>
        <v>735</v>
      </c>
      <c r="I2310" s="0" t="n">
        <f aca="false">H2310*G2310/1000000</f>
        <v>3742.473</v>
      </c>
      <c r="P2310" s="0" t="n">
        <f aca="false">IF(F2310&gt;C2310,1,0)</f>
        <v>1</v>
      </c>
    </row>
    <row r="2311" customFormat="false" ht="13.8" hidden="false" customHeight="false" outlineLevel="0" collapsed="false">
      <c r="A2311" s="0" t="s">
        <v>2402</v>
      </c>
      <c r="B2311" s="1" t="s">
        <v>2373</v>
      </c>
      <c r="C2311" s="1" t="n">
        <v>735</v>
      </c>
      <c r="D2311" s="1" t="n">
        <v>745</v>
      </c>
      <c r="E2311" s="1" t="n">
        <v>715</v>
      </c>
      <c r="F2311" s="1" t="n">
        <v>735</v>
      </c>
      <c r="G2311" s="1" t="n">
        <v>6854200</v>
      </c>
      <c r="H2311" s="0" t="n">
        <f aca="false">(D2311+E2311)/2</f>
        <v>730</v>
      </c>
      <c r="I2311" s="0" t="n">
        <f aca="false">H2311*G2311/1000000</f>
        <v>5003.566</v>
      </c>
      <c r="P2311" s="0" t="n">
        <f aca="false">IF(F2311&gt;C2311,1,0)</f>
        <v>0</v>
      </c>
    </row>
    <row r="2312" customFormat="false" ht="13.8" hidden="false" customHeight="false" outlineLevel="0" collapsed="false">
      <c r="A2312" s="0" t="s">
        <v>2403</v>
      </c>
      <c r="B2312" s="1" t="s">
        <v>2404</v>
      </c>
      <c r="C2312" s="1" t="n">
        <v>545</v>
      </c>
      <c r="D2312" s="1" t="n">
        <v>560</v>
      </c>
      <c r="E2312" s="1" t="n">
        <v>545</v>
      </c>
      <c r="F2312" s="1" t="n">
        <v>560</v>
      </c>
      <c r="G2312" s="1" t="n">
        <v>155900</v>
      </c>
      <c r="H2312" s="0" t="n">
        <f aca="false">(D2312+E2312)/2</f>
        <v>552.5</v>
      </c>
      <c r="I2312" s="0" t="n">
        <f aca="false">H2312*G2312/1000000</f>
        <v>86.13475</v>
      </c>
      <c r="J2312" s="0" t="n">
        <f aca="false">SUM(I2312:I2341)</f>
        <v>8465.217</v>
      </c>
      <c r="K2312" s="0" t="n">
        <f aca="false">AVERAGE(I2312:I2341)</f>
        <v>282.1739</v>
      </c>
      <c r="L2312" s="0" t="n">
        <f aca="false">AVERAGE(G2312:G2341)</f>
        <v>501340</v>
      </c>
      <c r="M2312" s="0" t="n">
        <f aca="false">_xlfn.STDEV.S(G2312:G2341)/L2312</f>
        <v>2.11132114555632</v>
      </c>
      <c r="N2312" s="0" t="n">
        <f aca="false">MIN(I2312:I2341)</f>
        <v>13.392</v>
      </c>
      <c r="O2312" s="0" t="n">
        <f aca="false">MAX(I2312:I2341)</f>
        <v>2889.152</v>
      </c>
      <c r="P2312" s="0" t="n">
        <f aca="false">IF(F2312&gt;C2312,1,0)</f>
        <v>1</v>
      </c>
      <c r="Q2312" s="0" t="n">
        <f aca="false">SUM(P2312:P2341)</f>
        <v>9</v>
      </c>
    </row>
    <row r="2313" customFormat="false" ht="13.8" hidden="false" customHeight="false" outlineLevel="0" collapsed="false">
      <c r="A2313" s="0" t="s">
        <v>2405</v>
      </c>
      <c r="B2313" s="1" t="s">
        <v>2404</v>
      </c>
      <c r="C2313" s="1" t="n">
        <v>550</v>
      </c>
      <c r="D2313" s="1" t="n">
        <v>550</v>
      </c>
      <c r="E2313" s="1" t="n">
        <v>540</v>
      </c>
      <c r="F2313" s="1" t="n">
        <v>545</v>
      </c>
      <c r="G2313" s="1" t="n">
        <v>103400</v>
      </c>
      <c r="H2313" s="0" t="n">
        <f aca="false">(D2313+E2313)/2</f>
        <v>545</v>
      </c>
      <c r="I2313" s="0" t="n">
        <f aca="false">H2313*G2313/1000000</f>
        <v>56.353</v>
      </c>
      <c r="P2313" s="0" t="n">
        <f aca="false">IF(F2313&gt;C2313,1,0)</f>
        <v>0</v>
      </c>
    </row>
    <row r="2314" customFormat="false" ht="13.8" hidden="false" customHeight="false" outlineLevel="0" collapsed="false">
      <c r="A2314" s="0" t="s">
        <v>2406</v>
      </c>
      <c r="B2314" s="1" t="s">
        <v>2404</v>
      </c>
      <c r="C2314" s="1" t="n">
        <v>550</v>
      </c>
      <c r="D2314" s="1" t="n">
        <v>550</v>
      </c>
      <c r="E2314" s="1" t="n">
        <v>540</v>
      </c>
      <c r="F2314" s="1" t="n">
        <v>550</v>
      </c>
      <c r="G2314" s="1" t="n">
        <v>402900</v>
      </c>
      <c r="H2314" s="0" t="n">
        <f aca="false">(D2314+E2314)/2</f>
        <v>545</v>
      </c>
      <c r="I2314" s="0" t="n">
        <f aca="false">H2314*G2314/1000000</f>
        <v>219.5805</v>
      </c>
      <c r="P2314" s="0" t="n">
        <f aca="false">IF(F2314&gt;C2314,1,0)</f>
        <v>0</v>
      </c>
    </row>
    <row r="2315" customFormat="false" ht="13.8" hidden="false" customHeight="false" outlineLevel="0" collapsed="false">
      <c r="A2315" s="0" t="s">
        <v>2407</v>
      </c>
      <c r="B2315" s="1" t="s">
        <v>2404</v>
      </c>
      <c r="C2315" s="1" t="n">
        <v>550</v>
      </c>
      <c r="D2315" s="1" t="n">
        <v>570</v>
      </c>
      <c r="E2315" s="1" t="n">
        <v>550</v>
      </c>
      <c r="F2315" s="1" t="n">
        <v>550</v>
      </c>
      <c r="G2315" s="1" t="n">
        <v>5159200</v>
      </c>
      <c r="H2315" s="0" t="n">
        <f aca="false">(D2315+E2315)/2</f>
        <v>560</v>
      </c>
      <c r="I2315" s="0" t="n">
        <f aca="false">H2315*G2315/1000000</f>
        <v>2889.152</v>
      </c>
      <c r="P2315" s="0" t="n">
        <f aca="false">IF(F2315&gt;C2315,1,0)</f>
        <v>0</v>
      </c>
    </row>
    <row r="2316" customFormat="false" ht="13.8" hidden="false" customHeight="false" outlineLevel="0" collapsed="false">
      <c r="A2316" s="0" t="s">
        <v>2408</v>
      </c>
      <c r="B2316" s="1" t="s">
        <v>2404</v>
      </c>
      <c r="C2316" s="1" t="n">
        <v>560</v>
      </c>
      <c r="D2316" s="1" t="n">
        <v>565</v>
      </c>
      <c r="E2316" s="1" t="n">
        <v>545</v>
      </c>
      <c r="F2316" s="1" t="n">
        <v>545</v>
      </c>
      <c r="G2316" s="1" t="n">
        <v>119900</v>
      </c>
      <c r="H2316" s="0" t="n">
        <f aca="false">(D2316+E2316)/2</f>
        <v>555</v>
      </c>
      <c r="I2316" s="0" t="n">
        <f aca="false">H2316*G2316/1000000</f>
        <v>66.5445</v>
      </c>
      <c r="P2316" s="0" t="n">
        <f aca="false">IF(F2316&gt;C2316,1,0)</f>
        <v>0</v>
      </c>
    </row>
    <row r="2317" customFormat="false" ht="13.8" hidden="false" customHeight="false" outlineLevel="0" collapsed="false">
      <c r="A2317" s="0" t="s">
        <v>2409</v>
      </c>
      <c r="B2317" s="1" t="s">
        <v>2404</v>
      </c>
      <c r="C2317" s="1" t="n">
        <v>540</v>
      </c>
      <c r="D2317" s="1" t="n">
        <v>685</v>
      </c>
      <c r="E2317" s="1" t="n">
        <v>540</v>
      </c>
      <c r="F2317" s="1" t="n">
        <v>560</v>
      </c>
      <c r="G2317" s="1" t="n">
        <v>2595600</v>
      </c>
      <c r="H2317" s="0" t="n">
        <f aca="false">(D2317+E2317)/2</f>
        <v>612.5</v>
      </c>
      <c r="I2317" s="0" t="n">
        <f aca="false">H2317*G2317/1000000</f>
        <v>1589.805</v>
      </c>
      <c r="P2317" s="0" t="n">
        <f aca="false">IF(F2317&gt;C2317,1,0)</f>
        <v>1</v>
      </c>
    </row>
    <row r="2318" customFormat="false" ht="13.8" hidden="false" customHeight="false" outlineLevel="0" collapsed="false">
      <c r="A2318" s="0" t="s">
        <v>2410</v>
      </c>
      <c r="B2318" s="1" t="s">
        <v>2404</v>
      </c>
      <c r="C2318" s="1" t="n">
        <v>540</v>
      </c>
      <c r="D2318" s="1" t="n">
        <v>550</v>
      </c>
      <c r="E2318" s="1" t="n">
        <v>540</v>
      </c>
      <c r="F2318" s="1" t="n">
        <v>550</v>
      </c>
      <c r="G2318" s="1" t="n">
        <v>113000</v>
      </c>
      <c r="H2318" s="0" t="n">
        <f aca="false">(D2318+E2318)/2</f>
        <v>545</v>
      </c>
      <c r="I2318" s="0" t="n">
        <f aca="false">H2318*G2318/1000000</f>
        <v>61.585</v>
      </c>
      <c r="P2318" s="0" t="n">
        <f aca="false">IF(F2318&gt;C2318,1,0)</f>
        <v>1</v>
      </c>
    </row>
    <row r="2319" customFormat="false" ht="13.8" hidden="false" customHeight="false" outlineLevel="0" collapsed="false">
      <c r="A2319" s="0" t="s">
        <v>2411</v>
      </c>
      <c r="B2319" s="1" t="s">
        <v>2404</v>
      </c>
      <c r="C2319" s="1" t="n">
        <v>550</v>
      </c>
      <c r="D2319" s="1" t="n">
        <v>560</v>
      </c>
      <c r="E2319" s="1" t="n">
        <v>540</v>
      </c>
      <c r="F2319" s="1" t="n">
        <v>550</v>
      </c>
      <c r="G2319" s="1" t="n">
        <v>271900</v>
      </c>
      <c r="H2319" s="0" t="n">
        <f aca="false">(D2319+E2319)/2</f>
        <v>550</v>
      </c>
      <c r="I2319" s="0" t="n">
        <f aca="false">H2319*G2319/1000000</f>
        <v>149.545</v>
      </c>
      <c r="P2319" s="0" t="n">
        <f aca="false">IF(F2319&gt;C2319,1,0)</f>
        <v>0</v>
      </c>
    </row>
    <row r="2320" customFormat="false" ht="13.8" hidden="false" customHeight="false" outlineLevel="0" collapsed="false">
      <c r="A2320" s="0" t="s">
        <v>2412</v>
      </c>
      <c r="B2320" s="1" t="s">
        <v>2404</v>
      </c>
      <c r="C2320" s="1" t="n">
        <v>540</v>
      </c>
      <c r="D2320" s="1" t="n">
        <v>590</v>
      </c>
      <c r="E2320" s="1" t="n">
        <v>540</v>
      </c>
      <c r="F2320" s="1" t="n">
        <v>550</v>
      </c>
      <c r="G2320" s="1" t="n">
        <v>1913600</v>
      </c>
      <c r="H2320" s="0" t="n">
        <f aca="false">(D2320+E2320)/2</f>
        <v>565</v>
      </c>
      <c r="I2320" s="0" t="n">
        <f aca="false">H2320*G2320/1000000</f>
        <v>1081.184</v>
      </c>
      <c r="P2320" s="0" t="n">
        <f aca="false">IF(F2320&gt;C2320,1,0)</f>
        <v>1</v>
      </c>
    </row>
    <row r="2321" customFormat="false" ht="13.8" hidden="false" customHeight="false" outlineLevel="0" collapsed="false">
      <c r="A2321" s="0" t="s">
        <v>2413</v>
      </c>
      <c r="B2321" s="1" t="s">
        <v>2404</v>
      </c>
      <c r="C2321" s="1" t="n">
        <v>540</v>
      </c>
      <c r="D2321" s="1" t="n">
        <v>540</v>
      </c>
      <c r="E2321" s="1" t="n">
        <v>540</v>
      </c>
      <c r="F2321" s="1" t="n">
        <v>540</v>
      </c>
      <c r="G2321" s="1" t="n">
        <v>24800</v>
      </c>
      <c r="H2321" s="0" t="n">
        <f aca="false">(D2321+E2321)/2</f>
        <v>540</v>
      </c>
      <c r="I2321" s="0" t="n">
        <f aca="false">H2321*G2321/1000000</f>
        <v>13.392</v>
      </c>
      <c r="P2321" s="0" t="n">
        <f aca="false">IF(F2321&gt;C2321,1,0)</f>
        <v>0</v>
      </c>
    </row>
    <row r="2322" customFormat="false" ht="13.8" hidden="false" customHeight="false" outlineLevel="0" collapsed="false">
      <c r="A2322" s="0" t="s">
        <v>2414</v>
      </c>
      <c r="B2322" s="1" t="s">
        <v>2404</v>
      </c>
      <c r="C2322" s="1" t="n">
        <v>540</v>
      </c>
      <c r="D2322" s="1" t="n">
        <v>545</v>
      </c>
      <c r="E2322" s="1" t="n">
        <v>535</v>
      </c>
      <c r="F2322" s="1" t="n">
        <v>540</v>
      </c>
      <c r="G2322" s="1" t="n">
        <v>77200</v>
      </c>
      <c r="H2322" s="0" t="n">
        <f aca="false">(D2322+E2322)/2</f>
        <v>540</v>
      </c>
      <c r="I2322" s="0" t="n">
        <f aca="false">H2322*G2322/1000000</f>
        <v>41.688</v>
      </c>
      <c r="P2322" s="0" t="n">
        <f aca="false">IF(F2322&gt;C2322,1,0)</f>
        <v>0</v>
      </c>
    </row>
    <row r="2323" customFormat="false" ht="13.8" hidden="false" customHeight="false" outlineLevel="0" collapsed="false">
      <c r="A2323" s="0" t="s">
        <v>2415</v>
      </c>
      <c r="B2323" s="1" t="s">
        <v>2404</v>
      </c>
      <c r="C2323" s="1" t="n">
        <v>540</v>
      </c>
      <c r="D2323" s="1" t="n">
        <v>540</v>
      </c>
      <c r="E2323" s="1" t="n">
        <v>535</v>
      </c>
      <c r="F2323" s="1" t="n">
        <v>540</v>
      </c>
      <c r="G2323" s="1" t="n">
        <v>105600</v>
      </c>
      <c r="H2323" s="0" t="n">
        <f aca="false">(D2323+E2323)/2</f>
        <v>537.5</v>
      </c>
      <c r="I2323" s="0" t="n">
        <f aca="false">H2323*G2323/1000000</f>
        <v>56.76</v>
      </c>
      <c r="P2323" s="0" t="n">
        <f aca="false">IF(F2323&gt;C2323,1,0)</f>
        <v>0</v>
      </c>
    </row>
    <row r="2324" customFormat="false" ht="13.8" hidden="false" customHeight="false" outlineLevel="0" collapsed="false">
      <c r="A2324" s="0" t="s">
        <v>2416</v>
      </c>
      <c r="B2324" s="1" t="s">
        <v>2404</v>
      </c>
      <c r="C2324" s="1" t="n">
        <v>540</v>
      </c>
      <c r="D2324" s="1" t="n">
        <v>540</v>
      </c>
      <c r="E2324" s="1" t="n">
        <v>540</v>
      </c>
      <c r="F2324" s="1" t="n">
        <v>540</v>
      </c>
      <c r="G2324" s="1" t="n">
        <v>51000</v>
      </c>
      <c r="H2324" s="0" t="n">
        <f aca="false">(D2324+E2324)/2</f>
        <v>540</v>
      </c>
      <c r="I2324" s="0" t="n">
        <f aca="false">H2324*G2324/1000000</f>
        <v>27.54</v>
      </c>
      <c r="P2324" s="0" t="n">
        <f aca="false">IF(F2324&gt;C2324,1,0)</f>
        <v>0</v>
      </c>
    </row>
    <row r="2325" customFormat="false" ht="13.8" hidden="false" customHeight="false" outlineLevel="0" collapsed="false">
      <c r="A2325" s="0" t="s">
        <v>2417</v>
      </c>
      <c r="B2325" s="1" t="s">
        <v>2404</v>
      </c>
      <c r="C2325" s="1" t="n">
        <v>530</v>
      </c>
      <c r="D2325" s="1" t="n">
        <v>550</v>
      </c>
      <c r="E2325" s="1" t="n">
        <v>530</v>
      </c>
      <c r="F2325" s="1" t="n">
        <v>550</v>
      </c>
      <c r="G2325" s="1" t="n">
        <v>115700</v>
      </c>
      <c r="H2325" s="0" t="n">
        <f aca="false">(D2325+E2325)/2</f>
        <v>540</v>
      </c>
      <c r="I2325" s="0" t="n">
        <f aca="false">H2325*G2325/1000000</f>
        <v>62.478</v>
      </c>
      <c r="P2325" s="0" t="n">
        <f aca="false">IF(F2325&gt;C2325,1,0)</f>
        <v>1</v>
      </c>
    </row>
    <row r="2326" customFormat="false" ht="13.8" hidden="false" customHeight="false" outlineLevel="0" collapsed="false">
      <c r="A2326" s="0" t="s">
        <v>2418</v>
      </c>
      <c r="B2326" s="1" t="s">
        <v>2404</v>
      </c>
      <c r="C2326" s="1" t="n">
        <v>540</v>
      </c>
      <c r="D2326" s="1" t="n">
        <v>550</v>
      </c>
      <c r="E2326" s="1" t="n">
        <v>520</v>
      </c>
      <c r="F2326" s="1" t="n">
        <v>530</v>
      </c>
      <c r="G2326" s="1" t="n">
        <v>238400</v>
      </c>
      <c r="H2326" s="0" t="n">
        <f aca="false">(D2326+E2326)/2</f>
        <v>535</v>
      </c>
      <c r="I2326" s="0" t="n">
        <f aca="false">H2326*G2326/1000000</f>
        <v>127.544</v>
      </c>
      <c r="P2326" s="0" t="n">
        <f aca="false">IF(F2326&gt;C2326,1,0)</f>
        <v>0</v>
      </c>
    </row>
    <row r="2327" customFormat="false" ht="13.8" hidden="false" customHeight="false" outlineLevel="0" collapsed="false">
      <c r="A2327" s="0" t="s">
        <v>2419</v>
      </c>
      <c r="B2327" s="1" t="s">
        <v>2404</v>
      </c>
      <c r="C2327" s="1" t="n">
        <v>530</v>
      </c>
      <c r="D2327" s="1" t="n">
        <v>540</v>
      </c>
      <c r="E2327" s="1" t="n">
        <v>525</v>
      </c>
      <c r="F2327" s="1" t="n">
        <v>540</v>
      </c>
      <c r="G2327" s="1" t="n">
        <v>165500</v>
      </c>
      <c r="H2327" s="0" t="n">
        <f aca="false">(D2327+E2327)/2</f>
        <v>532.5</v>
      </c>
      <c r="I2327" s="0" t="n">
        <f aca="false">H2327*G2327/1000000</f>
        <v>88.12875</v>
      </c>
      <c r="P2327" s="0" t="n">
        <f aca="false">IF(F2327&gt;C2327,1,0)</f>
        <v>1</v>
      </c>
    </row>
    <row r="2328" customFormat="false" ht="13.8" hidden="false" customHeight="false" outlineLevel="0" collapsed="false">
      <c r="A2328" s="0" t="s">
        <v>2420</v>
      </c>
      <c r="B2328" s="1" t="s">
        <v>2404</v>
      </c>
      <c r="C2328" s="1" t="n">
        <v>545</v>
      </c>
      <c r="D2328" s="1" t="n">
        <v>545</v>
      </c>
      <c r="E2328" s="1" t="n">
        <v>520</v>
      </c>
      <c r="F2328" s="1" t="n">
        <v>530</v>
      </c>
      <c r="G2328" s="1" t="n">
        <v>42000</v>
      </c>
      <c r="H2328" s="0" t="n">
        <f aca="false">(D2328+E2328)/2</f>
        <v>532.5</v>
      </c>
      <c r="I2328" s="0" t="n">
        <f aca="false">H2328*G2328/1000000</f>
        <v>22.365</v>
      </c>
      <c r="P2328" s="0" t="n">
        <f aca="false">IF(F2328&gt;C2328,1,0)</f>
        <v>0</v>
      </c>
    </row>
    <row r="2329" customFormat="false" ht="13.8" hidden="false" customHeight="false" outlineLevel="0" collapsed="false">
      <c r="A2329" s="0" t="s">
        <v>2421</v>
      </c>
      <c r="B2329" s="1" t="s">
        <v>2404</v>
      </c>
      <c r="C2329" s="1" t="n">
        <v>540</v>
      </c>
      <c r="D2329" s="1" t="n">
        <v>540</v>
      </c>
      <c r="E2329" s="1" t="n">
        <v>520</v>
      </c>
      <c r="F2329" s="1" t="n">
        <v>525</v>
      </c>
      <c r="G2329" s="1" t="n">
        <v>273400</v>
      </c>
      <c r="H2329" s="0" t="n">
        <f aca="false">(D2329+E2329)/2</f>
        <v>530</v>
      </c>
      <c r="I2329" s="0" t="n">
        <f aca="false">H2329*G2329/1000000</f>
        <v>144.902</v>
      </c>
      <c r="P2329" s="0" t="n">
        <f aca="false">IF(F2329&gt;C2329,1,0)</f>
        <v>0</v>
      </c>
    </row>
    <row r="2330" customFormat="false" ht="13.8" hidden="false" customHeight="false" outlineLevel="0" collapsed="false">
      <c r="A2330" s="0" t="s">
        <v>2422</v>
      </c>
      <c r="B2330" s="1" t="s">
        <v>2404</v>
      </c>
      <c r="C2330" s="1" t="n">
        <v>550</v>
      </c>
      <c r="D2330" s="1" t="n">
        <v>550</v>
      </c>
      <c r="E2330" s="1" t="n">
        <v>525</v>
      </c>
      <c r="F2330" s="1" t="n">
        <v>530</v>
      </c>
      <c r="G2330" s="1" t="n">
        <v>322700</v>
      </c>
      <c r="H2330" s="0" t="n">
        <f aca="false">(D2330+E2330)/2</f>
        <v>537.5</v>
      </c>
      <c r="I2330" s="0" t="n">
        <f aca="false">H2330*G2330/1000000</f>
        <v>173.45125</v>
      </c>
      <c r="P2330" s="0" t="n">
        <f aca="false">IF(F2330&gt;C2330,1,0)</f>
        <v>0</v>
      </c>
    </row>
    <row r="2331" customFormat="false" ht="13.8" hidden="false" customHeight="false" outlineLevel="0" collapsed="false">
      <c r="A2331" s="0" t="s">
        <v>2423</v>
      </c>
      <c r="B2331" s="1" t="s">
        <v>2404</v>
      </c>
      <c r="C2331" s="1" t="n">
        <v>545</v>
      </c>
      <c r="D2331" s="1" t="n">
        <v>550</v>
      </c>
      <c r="E2331" s="1" t="n">
        <v>520</v>
      </c>
      <c r="F2331" s="1" t="n">
        <v>525</v>
      </c>
      <c r="G2331" s="1" t="n">
        <v>1428500</v>
      </c>
      <c r="H2331" s="0" t="n">
        <f aca="false">(D2331+E2331)/2</f>
        <v>535</v>
      </c>
      <c r="I2331" s="0" t="n">
        <f aca="false">H2331*G2331/1000000</f>
        <v>764.2475</v>
      </c>
      <c r="P2331" s="0" t="n">
        <f aca="false">IF(F2331&gt;C2331,1,0)</f>
        <v>0</v>
      </c>
    </row>
    <row r="2332" customFormat="false" ht="13.8" hidden="false" customHeight="false" outlineLevel="0" collapsed="false">
      <c r="A2332" s="0" t="s">
        <v>2424</v>
      </c>
      <c r="B2332" s="1" t="s">
        <v>2404</v>
      </c>
      <c r="C2332" s="1" t="n">
        <v>560</v>
      </c>
      <c r="D2332" s="1" t="n">
        <v>560</v>
      </c>
      <c r="E2332" s="1" t="n">
        <v>545</v>
      </c>
      <c r="F2332" s="1" t="n">
        <v>550</v>
      </c>
      <c r="G2332" s="1" t="n">
        <v>77800</v>
      </c>
      <c r="H2332" s="0" t="n">
        <f aca="false">(D2332+E2332)/2</f>
        <v>552.5</v>
      </c>
      <c r="I2332" s="0" t="n">
        <f aca="false">H2332*G2332/1000000</f>
        <v>42.9845</v>
      </c>
      <c r="P2332" s="0" t="n">
        <f aca="false">IF(F2332&gt;C2332,1,0)</f>
        <v>0</v>
      </c>
    </row>
    <row r="2333" customFormat="false" ht="13.8" hidden="false" customHeight="false" outlineLevel="0" collapsed="false">
      <c r="A2333" s="0" t="s">
        <v>2425</v>
      </c>
      <c r="B2333" s="1" t="s">
        <v>2404</v>
      </c>
      <c r="C2333" s="1" t="n">
        <v>545</v>
      </c>
      <c r="D2333" s="1" t="n">
        <v>550</v>
      </c>
      <c r="E2333" s="1" t="n">
        <v>545</v>
      </c>
      <c r="F2333" s="1" t="n">
        <v>550</v>
      </c>
      <c r="G2333" s="1" t="n">
        <v>148200</v>
      </c>
      <c r="H2333" s="0" t="n">
        <f aca="false">(D2333+E2333)/2</f>
        <v>547.5</v>
      </c>
      <c r="I2333" s="0" t="n">
        <f aca="false">H2333*G2333/1000000</f>
        <v>81.1395</v>
      </c>
      <c r="P2333" s="0" t="n">
        <f aca="false">IF(F2333&gt;C2333,1,0)</f>
        <v>1</v>
      </c>
    </row>
    <row r="2334" customFormat="false" ht="13.8" hidden="false" customHeight="false" outlineLevel="0" collapsed="false">
      <c r="A2334" s="0" t="s">
        <v>2426</v>
      </c>
      <c r="B2334" s="1" t="s">
        <v>2404</v>
      </c>
      <c r="C2334" s="1" t="n">
        <v>545</v>
      </c>
      <c r="D2334" s="1" t="n">
        <v>550</v>
      </c>
      <c r="E2334" s="1" t="n">
        <v>525</v>
      </c>
      <c r="F2334" s="1" t="n">
        <v>550</v>
      </c>
      <c r="G2334" s="1" t="n">
        <v>27200</v>
      </c>
      <c r="H2334" s="0" t="n">
        <f aca="false">(D2334+E2334)/2</f>
        <v>537.5</v>
      </c>
      <c r="I2334" s="0" t="n">
        <f aca="false">H2334*G2334/1000000</f>
        <v>14.62</v>
      </c>
      <c r="P2334" s="0" t="n">
        <f aca="false">IF(F2334&gt;C2334,1,0)</f>
        <v>1</v>
      </c>
    </row>
    <row r="2335" customFormat="false" ht="13.8" hidden="false" customHeight="false" outlineLevel="0" collapsed="false">
      <c r="A2335" s="0" t="s">
        <v>2427</v>
      </c>
      <c r="B2335" s="1" t="s">
        <v>2404</v>
      </c>
      <c r="C2335" s="1" t="n">
        <v>555</v>
      </c>
      <c r="D2335" s="1" t="n">
        <v>555</v>
      </c>
      <c r="E2335" s="1" t="n">
        <v>525</v>
      </c>
      <c r="F2335" s="1" t="n">
        <v>545</v>
      </c>
      <c r="G2335" s="1" t="n">
        <v>83300</v>
      </c>
      <c r="H2335" s="0" t="n">
        <f aca="false">(D2335+E2335)/2</f>
        <v>540</v>
      </c>
      <c r="I2335" s="0" t="n">
        <f aca="false">H2335*G2335/1000000</f>
        <v>44.982</v>
      </c>
      <c r="P2335" s="0" t="n">
        <f aca="false">IF(F2335&gt;C2335,1,0)</f>
        <v>0</v>
      </c>
    </row>
    <row r="2336" customFormat="false" ht="13.8" hidden="false" customHeight="false" outlineLevel="0" collapsed="false">
      <c r="A2336" s="0" t="s">
        <v>2428</v>
      </c>
      <c r="B2336" s="1" t="s">
        <v>2404</v>
      </c>
      <c r="C2336" s="1" t="n">
        <v>545</v>
      </c>
      <c r="D2336" s="1" t="n">
        <v>560</v>
      </c>
      <c r="E2336" s="1" t="n">
        <v>515</v>
      </c>
      <c r="F2336" s="1" t="n">
        <v>560</v>
      </c>
      <c r="G2336" s="1" t="n">
        <v>172900</v>
      </c>
      <c r="H2336" s="0" t="n">
        <f aca="false">(D2336+E2336)/2</f>
        <v>537.5</v>
      </c>
      <c r="I2336" s="0" t="n">
        <f aca="false">H2336*G2336/1000000</f>
        <v>92.93375</v>
      </c>
      <c r="P2336" s="0" t="n">
        <f aca="false">IF(F2336&gt;C2336,1,0)</f>
        <v>1</v>
      </c>
    </row>
    <row r="2337" customFormat="false" ht="13.8" hidden="false" customHeight="false" outlineLevel="0" collapsed="false">
      <c r="A2337" s="0" t="s">
        <v>2429</v>
      </c>
      <c r="B2337" s="1" t="s">
        <v>2404</v>
      </c>
      <c r="C2337" s="1" t="n">
        <v>550</v>
      </c>
      <c r="D2337" s="1" t="n">
        <v>550</v>
      </c>
      <c r="E2337" s="1" t="n">
        <v>515</v>
      </c>
      <c r="F2337" s="1" t="n">
        <v>545</v>
      </c>
      <c r="G2337" s="1" t="n">
        <v>35100</v>
      </c>
      <c r="H2337" s="0" t="n">
        <f aca="false">(D2337+E2337)/2</f>
        <v>532.5</v>
      </c>
      <c r="I2337" s="0" t="n">
        <f aca="false">H2337*G2337/1000000</f>
        <v>18.69075</v>
      </c>
      <c r="P2337" s="0" t="n">
        <f aca="false">IF(F2337&gt;C2337,1,0)</f>
        <v>0</v>
      </c>
    </row>
    <row r="2338" customFormat="false" ht="13.8" hidden="false" customHeight="false" outlineLevel="0" collapsed="false">
      <c r="A2338" s="0" t="s">
        <v>2430</v>
      </c>
      <c r="B2338" s="1" t="s">
        <v>2404</v>
      </c>
      <c r="C2338" s="1" t="n">
        <v>555</v>
      </c>
      <c r="D2338" s="1" t="n">
        <v>555</v>
      </c>
      <c r="E2338" s="1" t="n">
        <v>535</v>
      </c>
      <c r="F2338" s="1" t="n">
        <v>550</v>
      </c>
      <c r="G2338" s="1" t="n">
        <v>126300</v>
      </c>
      <c r="H2338" s="0" t="n">
        <f aca="false">(D2338+E2338)/2</f>
        <v>545</v>
      </c>
      <c r="I2338" s="0" t="n">
        <f aca="false">H2338*G2338/1000000</f>
        <v>68.8335</v>
      </c>
      <c r="P2338" s="0" t="n">
        <f aca="false">IF(F2338&gt;C2338,1,0)</f>
        <v>0</v>
      </c>
    </row>
    <row r="2339" customFormat="false" ht="13.8" hidden="false" customHeight="false" outlineLevel="0" collapsed="false">
      <c r="A2339" s="0" t="s">
        <v>2431</v>
      </c>
      <c r="B2339" s="1" t="s">
        <v>2404</v>
      </c>
      <c r="C2339" s="1" t="n">
        <v>560</v>
      </c>
      <c r="D2339" s="1" t="n">
        <v>560</v>
      </c>
      <c r="E2339" s="1" t="n">
        <v>535</v>
      </c>
      <c r="F2339" s="1" t="n">
        <v>540</v>
      </c>
      <c r="G2339" s="1" t="n">
        <v>130900</v>
      </c>
      <c r="H2339" s="0" t="n">
        <f aca="false">(D2339+E2339)/2</f>
        <v>547.5</v>
      </c>
      <c r="I2339" s="0" t="n">
        <f aca="false">H2339*G2339/1000000</f>
        <v>71.66775</v>
      </c>
      <c r="P2339" s="0" t="n">
        <f aca="false">IF(F2339&gt;C2339,1,0)</f>
        <v>0</v>
      </c>
    </row>
    <row r="2340" customFormat="false" ht="13.8" hidden="false" customHeight="false" outlineLevel="0" collapsed="false">
      <c r="A2340" s="0" t="s">
        <v>2432</v>
      </c>
      <c r="B2340" s="1" t="s">
        <v>2404</v>
      </c>
      <c r="C2340" s="1" t="n">
        <v>560</v>
      </c>
      <c r="D2340" s="1" t="n">
        <v>560</v>
      </c>
      <c r="E2340" s="1" t="n">
        <v>535</v>
      </c>
      <c r="F2340" s="1" t="n">
        <v>545</v>
      </c>
      <c r="G2340" s="1" t="n">
        <v>32000</v>
      </c>
      <c r="H2340" s="0" t="n">
        <f aca="false">(D2340+E2340)/2</f>
        <v>547.5</v>
      </c>
      <c r="I2340" s="0" t="n">
        <f aca="false">H2340*G2340/1000000</f>
        <v>17.52</v>
      </c>
      <c r="P2340" s="0" t="n">
        <f aca="false">IF(F2340&gt;C2340,1,0)</f>
        <v>0</v>
      </c>
    </row>
    <row r="2341" customFormat="false" ht="13.8" hidden="false" customHeight="false" outlineLevel="0" collapsed="false">
      <c r="A2341" s="0" t="s">
        <v>2433</v>
      </c>
      <c r="B2341" s="1" t="s">
        <v>2404</v>
      </c>
      <c r="C2341" s="1" t="n">
        <v>550</v>
      </c>
      <c r="D2341" s="1" t="n">
        <v>555</v>
      </c>
      <c r="E2341" s="1" t="n">
        <v>545</v>
      </c>
      <c r="F2341" s="1" t="n">
        <v>545</v>
      </c>
      <c r="G2341" s="1" t="n">
        <v>526300</v>
      </c>
      <c r="H2341" s="0" t="n">
        <f aca="false">(D2341+E2341)/2</f>
        <v>550</v>
      </c>
      <c r="I2341" s="0" t="n">
        <f aca="false">H2341*G2341/1000000</f>
        <v>289.465</v>
      </c>
      <c r="P2341" s="0" t="n">
        <f aca="false">IF(F2341&gt;C2341,1,0)</f>
        <v>0</v>
      </c>
    </row>
    <row r="2342" customFormat="false" ht="13.8" hidden="false" customHeight="false" outlineLevel="0" collapsed="false">
      <c r="A2342" s="0" t="s">
        <v>2434</v>
      </c>
      <c r="B2342" s="1" t="s">
        <v>2435</v>
      </c>
      <c r="C2342" s="1" t="n">
        <v>1610</v>
      </c>
      <c r="D2342" s="1" t="n">
        <v>1665</v>
      </c>
      <c r="E2342" s="1" t="n">
        <v>1555</v>
      </c>
      <c r="F2342" s="1" t="n">
        <v>1570</v>
      </c>
      <c r="G2342" s="1" t="n">
        <v>3848400</v>
      </c>
      <c r="H2342" s="0" t="n">
        <f aca="false">(D2342+E2342)/2</f>
        <v>1610</v>
      </c>
      <c r="I2342" s="0" t="n">
        <f aca="false">H2342*G2342/1000000</f>
        <v>6195.924</v>
      </c>
      <c r="J2342" s="0" t="n">
        <f aca="false">SUM(I2342:I2371)</f>
        <v>299816.96085</v>
      </c>
      <c r="K2342" s="0" t="n">
        <f aca="false">AVERAGE(I2342:I2371)</f>
        <v>9993.898695</v>
      </c>
      <c r="L2342" s="0" t="n">
        <f aca="false">AVERAGE(G2342:G2371)</f>
        <v>6740603.33333333</v>
      </c>
      <c r="M2342" s="0" t="n">
        <f aca="false">_xlfn.STDEV.S(G2342:G2371)/L2342</f>
        <v>0.923241155272382</v>
      </c>
      <c r="N2342" s="0" t="n">
        <f aca="false">MIN(I2342:I2371)</f>
        <v>83.184</v>
      </c>
      <c r="O2342" s="0" t="n">
        <f aca="false">MAX(I2342:I2371)</f>
        <v>37217.882</v>
      </c>
      <c r="P2342" s="0" t="n">
        <f aca="false">IF(F2342&gt;C2342,1,0)</f>
        <v>0</v>
      </c>
      <c r="Q2342" s="0" t="n">
        <f aca="false">SUM(P2342:P2371)</f>
        <v>17</v>
      </c>
    </row>
    <row r="2343" customFormat="false" ht="13.8" hidden="false" customHeight="false" outlineLevel="0" collapsed="false">
      <c r="A2343" s="0" t="s">
        <v>2436</v>
      </c>
      <c r="B2343" s="1" t="s">
        <v>2435</v>
      </c>
      <c r="C2343" s="1" t="n">
        <v>1490</v>
      </c>
      <c r="D2343" s="1" t="n">
        <v>1635</v>
      </c>
      <c r="E2343" s="1" t="n">
        <v>1480</v>
      </c>
      <c r="F2343" s="1" t="n">
        <v>1600</v>
      </c>
      <c r="G2343" s="1" t="n">
        <v>5731200</v>
      </c>
      <c r="H2343" s="0" t="n">
        <f aca="false">(D2343+E2343)/2</f>
        <v>1557.5</v>
      </c>
      <c r="I2343" s="0" t="n">
        <f aca="false">H2343*G2343/1000000</f>
        <v>8926.344</v>
      </c>
      <c r="P2343" s="0" t="n">
        <f aca="false">IF(F2343&gt;C2343,1,0)</f>
        <v>1</v>
      </c>
    </row>
    <row r="2344" customFormat="false" ht="13.8" hidden="false" customHeight="false" outlineLevel="0" collapsed="false">
      <c r="A2344" s="0" t="s">
        <v>2437</v>
      </c>
      <c r="B2344" s="1" t="s">
        <v>2435</v>
      </c>
      <c r="C2344" s="1" t="n">
        <v>1530</v>
      </c>
      <c r="D2344" s="1" t="n">
        <v>1555</v>
      </c>
      <c r="E2344" s="1" t="n">
        <v>1460</v>
      </c>
      <c r="F2344" s="1" t="n">
        <v>1480</v>
      </c>
      <c r="G2344" s="1" t="n">
        <v>2491600</v>
      </c>
      <c r="H2344" s="0" t="n">
        <f aca="false">(D2344+E2344)/2</f>
        <v>1507.5</v>
      </c>
      <c r="I2344" s="0" t="n">
        <f aca="false">H2344*G2344/1000000</f>
        <v>3756.087</v>
      </c>
      <c r="P2344" s="0" t="n">
        <f aca="false">IF(F2344&gt;C2344,1,0)</f>
        <v>0</v>
      </c>
    </row>
    <row r="2345" customFormat="false" ht="13.8" hidden="false" customHeight="false" outlineLevel="0" collapsed="false">
      <c r="A2345" s="0" t="s">
        <v>2438</v>
      </c>
      <c r="B2345" s="1" t="s">
        <v>2435</v>
      </c>
      <c r="C2345" s="1" t="n">
        <v>1685</v>
      </c>
      <c r="D2345" s="1" t="n">
        <v>1795</v>
      </c>
      <c r="E2345" s="1" t="n">
        <v>1445</v>
      </c>
      <c r="F2345" s="1" t="n">
        <v>1520</v>
      </c>
      <c r="G2345" s="1" t="n">
        <v>17955500</v>
      </c>
      <c r="H2345" s="0" t="n">
        <f aca="false">(D2345+E2345)/2</f>
        <v>1620</v>
      </c>
      <c r="I2345" s="0" t="n">
        <f aca="false">H2345*G2345/1000000</f>
        <v>29087.91</v>
      </c>
      <c r="P2345" s="0" t="n">
        <f aca="false">IF(F2345&gt;C2345,1,0)</f>
        <v>0</v>
      </c>
    </row>
    <row r="2346" customFormat="false" ht="13.8" hidden="false" customHeight="false" outlineLevel="0" collapsed="false">
      <c r="A2346" s="0" t="s">
        <v>2439</v>
      </c>
      <c r="B2346" s="1" t="s">
        <v>2435</v>
      </c>
      <c r="C2346" s="1" t="n">
        <v>1320</v>
      </c>
      <c r="D2346" s="1" t="n">
        <v>1630</v>
      </c>
      <c r="E2346" s="1" t="n">
        <v>1315</v>
      </c>
      <c r="F2346" s="1" t="n">
        <v>1630</v>
      </c>
      <c r="G2346" s="1" t="n">
        <v>13845100</v>
      </c>
      <c r="H2346" s="0" t="n">
        <f aca="false">(D2346+E2346)/2</f>
        <v>1472.5</v>
      </c>
      <c r="I2346" s="0" t="n">
        <f aca="false">H2346*G2346/1000000</f>
        <v>20386.90975</v>
      </c>
      <c r="P2346" s="0" t="n">
        <f aca="false">IF(F2346&gt;C2346,1,0)</f>
        <v>1</v>
      </c>
    </row>
    <row r="2347" customFormat="false" ht="13.8" hidden="false" customHeight="false" outlineLevel="0" collapsed="false">
      <c r="A2347" s="0" t="s">
        <v>2440</v>
      </c>
      <c r="B2347" s="1" t="s">
        <v>2435</v>
      </c>
      <c r="C2347" s="1" t="n">
        <v>1220</v>
      </c>
      <c r="D2347" s="1" t="n">
        <v>1390</v>
      </c>
      <c r="E2347" s="1" t="n">
        <v>1220</v>
      </c>
      <c r="F2347" s="1" t="n">
        <v>1305</v>
      </c>
      <c r="G2347" s="1" t="n">
        <v>3191100</v>
      </c>
      <c r="H2347" s="0" t="n">
        <f aca="false">(D2347+E2347)/2</f>
        <v>1305</v>
      </c>
      <c r="I2347" s="0" t="n">
        <f aca="false">H2347*G2347/1000000</f>
        <v>4164.3855</v>
      </c>
      <c r="P2347" s="0" t="n">
        <f aca="false">IF(F2347&gt;C2347,1,0)</f>
        <v>1</v>
      </c>
    </row>
    <row r="2348" customFormat="false" ht="13.8" hidden="false" customHeight="false" outlineLevel="0" collapsed="false">
      <c r="A2348" s="0" t="s">
        <v>2441</v>
      </c>
      <c r="B2348" s="1" t="s">
        <v>2435</v>
      </c>
      <c r="C2348" s="1" t="n">
        <v>1380</v>
      </c>
      <c r="D2348" s="1" t="n">
        <v>1380</v>
      </c>
      <c r="E2348" s="1" t="n">
        <v>1230</v>
      </c>
      <c r="F2348" s="1" t="n">
        <v>1230</v>
      </c>
      <c r="G2348" s="1" t="n">
        <v>2999500</v>
      </c>
      <c r="H2348" s="0" t="n">
        <f aca="false">(D2348+E2348)/2</f>
        <v>1305</v>
      </c>
      <c r="I2348" s="0" t="n">
        <f aca="false">H2348*G2348/1000000</f>
        <v>3914.3475</v>
      </c>
      <c r="P2348" s="0" t="n">
        <f aca="false">IF(F2348&gt;C2348,1,0)</f>
        <v>0</v>
      </c>
    </row>
    <row r="2349" customFormat="false" ht="13.8" hidden="false" customHeight="false" outlineLevel="0" collapsed="false">
      <c r="A2349" s="0" t="s">
        <v>2442</v>
      </c>
      <c r="B2349" s="1" t="s">
        <v>2435</v>
      </c>
      <c r="C2349" s="1" t="n">
        <v>1455</v>
      </c>
      <c r="D2349" s="1" t="n">
        <v>1540</v>
      </c>
      <c r="E2349" s="1" t="n">
        <v>1350</v>
      </c>
      <c r="F2349" s="1" t="n">
        <v>1380</v>
      </c>
      <c r="G2349" s="1" t="n">
        <v>3037800</v>
      </c>
      <c r="H2349" s="0" t="n">
        <f aca="false">(D2349+E2349)/2</f>
        <v>1445</v>
      </c>
      <c r="I2349" s="0" t="n">
        <f aca="false">H2349*G2349/1000000</f>
        <v>4389.621</v>
      </c>
      <c r="P2349" s="0" t="n">
        <f aca="false">IF(F2349&gt;C2349,1,0)</f>
        <v>0</v>
      </c>
    </row>
    <row r="2350" customFormat="false" ht="13.8" hidden="false" customHeight="false" outlineLevel="0" collapsed="false">
      <c r="A2350" s="0" t="s">
        <v>2443</v>
      </c>
      <c r="B2350" s="1" t="s">
        <v>2435</v>
      </c>
      <c r="C2350" s="1" t="n">
        <v>1610</v>
      </c>
      <c r="D2350" s="1" t="n">
        <v>1615</v>
      </c>
      <c r="E2350" s="1" t="n">
        <v>1435</v>
      </c>
      <c r="F2350" s="1" t="n">
        <v>1455</v>
      </c>
      <c r="G2350" s="1" t="n">
        <v>3780500</v>
      </c>
      <c r="H2350" s="0" t="n">
        <f aca="false">(D2350+E2350)/2</f>
        <v>1525</v>
      </c>
      <c r="I2350" s="0" t="n">
        <f aca="false">H2350*G2350/1000000</f>
        <v>5765.2625</v>
      </c>
      <c r="P2350" s="0" t="n">
        <f aca="false">IF(F2350&gt;C2350,1,0)</f>
        <v>0</v>
      </c>
    </row>
    <row r="2351" customFormat="false" ht="13.8" hidden="false" customHeight="false" outlineLevel="0" collapsed="false">
      <c r="A2351" s="0" t="s">
        <v>2444</v>
      </c>
      <c r="B2351" s="1" t="s">
        <v>2435</v>
      </c>
      <c r="C2351" s="1" t="n">
        <v>2040</v>
      </c>
      <c r="D2351" s="1" t="n">
        <v>2040</v>
      </c>
      <c r="E2351" s="1" t="n">
        <v>1530</v>
      </c>
      <c r="F2351" s="1" t="n">
        <v>1610</v>
      </c>
      <c r="G2351" s="1" t="n">
        <v>7048800</v>
      </c>
      <c r="H2351" s="0" t="n">
        <f aca="false">(D2351+E2351)/2</f>
        <v>1785</v>
      </c>
      <c r="I2351" s="0" t="n">
        <f aca="false">H2351*G2351/1000000</f>
        <v>12582.108</v>
      </c>
      <c r="P2351" s="0" t="n">
        <f aca="false">IF(F2351&gt;C2351,1,0)</f>
        <v>0</v>
      </c>
    </row>
    <row r="2352" customFormat="false" ht="13.8" hidden="false" customHeight="false" outlineLevel="0" collapsed="false">
      <c r="A2352" s="0" t="s">
        <v>2445</v>
      </c>
      <c r="B2352" s="1" t="s">
        <v>2435</v>
      </c>
      <c r="C2352" s="1" t="n">
        <v>1450</v>
      </c>
      <c r="D2352" s="1" t="n">
        <v>1720</v>
      </c>
      <c r="E2352" s="1" t="n">
        <v>1200</v>
      </c>
      <c r="F2352" s="1" t="n">
        <v>1640</v>
      </c>
      <c r="G2352" s="1" t="n">
        <v>25491700</v>
      </c>
      <c r="H2352" s="0" t="n">
        <f aca="false">(D2352+E2352)/2</f>
        <v>1460</v>
      </c>
      <c r="I2352" s="0" t="n">
        <f aca="false">H2352*G2352/1000000</f>
        <v>37217.882</v>
      </c>
      <c r="P2352" s="0" t="n">
        <f aca="false">IF(F2352&gt;C2352,1,0)</f>
        <v>1</v>
      </c>
    </row>
    <row r="2353" customFormat="false" ht="13.8" hidden="false" customHeight="false" outlineLevel="0" collapsed="false">
      <c r="A2353" s="0" t="s">
        <v>2446</v>
      </c>
      <c r="B2353" s="1" t="s">
        <v>2435</v>
      </c>
      <c r="C2353" s="1" t="n">
        <v>1960</v>
      </c>
      <c r="D2353" s="1" t="n">
        <v>2000</v>
      </c>
      <c r="E2353" s="1" t="n">
        <v>1465</v>
      </c>
      <c r="F2353" s="1" t="n">
        <v>1465</v>
      </c>
      <c r="G2353" s="1" t="n">
        <v>14216000</v>
      </c>
      <c r="H2353" s="0" t="n">
        <f aca="false">(D2353+E2353)/2</f>
        <v>1732.5</v>
      </c>
      <c r="I2353" s="0" t="n">
        <f aca="false">H2353*G2353/1000000</f>
        <v>24629.22</v>
      </c>
      <c r="P2353" s="0" t="n">
        <f aca="false">IF(F2353&gt;C2353,1,0)</f>
        <v>0</v>
      </c>
    </row>
    <row r="2354" customFormat="false" ht="13.8" hidden="false" customHeight="false" outlineLevel="0" collapsed="false">
      <c r="A2354" s="0" t="s">
        <v>2447</v>
      </c>
      <c r="B2354" s="1" t="s">
        <v>2435</v>
      </c>
      <c r="C2354" s="1" t="n">
        <v>2190</v>
      </c>
      <c r="D2354" s="1" t="n">
        <v>2240</v>
      </c>
      <c r="E2354" s="1" t="n">
        <v>1840</v>
      </c>
      <c r="F2354" s="1" t="n">
        <v>1950</v>
      </c>
      <c r="G2354" s="1" t="n">
        <v>9618700</v>
      </c>
      <c r="H2354" s="0" t="n">
        <f aca="false">(D2354+E2354)/2</f>
        <v>2040</v>
      </c>
      <c r="I2354" s="0" t="n">
        <f aca="false">H2354*G2354/1000000</f>
        <v>19622.148</v>
      </c>
      <c r="P2354" s="0" t="n">
        <f aca="false">IF(F2354&gt;C2354,1,0)</f>
        <v>0</v>
      </c>
    </row>
    <row r="2355" customFormat="false" ht="13.8" hidden="false" customHeight="false" outlineLevel="0" collapsed="false">
      <c r="A2355" s="0" t="s">
        <v>2448</v>
      </c>
      <c r="B2355" s="1" t="s">
        <v>2435</v>
      </c>
      <c r="C2355" s="1" t="n">
        <v>1835</v>
      </c>
      <c r="D2355" s="1" t="n">
        <v>2180</v>
      </c>
      <c r="E2355" s="1" t="n">
        <v>1820</v>
      </c>
      <c r="F2355" s="1" t="n">
        <v>1990</v>
      </c>
      <c r="G2355" s="1" t="n">
        <v>14014000</v>
      </c>
      <c r="H2355" s="0" t="n">
        <f aca="false">(D2355+E2355)/2</f>
        <v>2000</v>
      </c>
      <c r="I2355" s="0" t="n">
        <f aca="false">H2355*G2355/1000000</f>
        <v>28028</v>
      </c>
      <c r="P2355" s="0" t="n">
        <f aca="false">IF(F2355&gt;C2355,1,0)</f>
        <v>1</v>
      </c>
    </row>
    <row r="2356" customFormat="false" ht="13.8" hidden="false" customHeight="false" outlineLevel="0" collapsed="false">
      <c r="A2356" s="0" t="s">
        <v>2449</v>
      </c>
      <c r="B2356" s="1" t="s">
        <v>2435</v>
      </c>
      <c r="C2356" s="1" t="n">
        <v>1650</v>
      </c>
      <c r="D2356" s="1" t="n">
        <v>1965</v>
      </c>
      <c r="E2356" s="1" t="n">
        <v>1600</v>
      </c>
      <c r="F2356" s="1" t="n">
        <v>1815</v>
      </c>
      <c r="G2356" s="1" t="n">
        <v>15142200</v>
      </c>
      <c r="H2356" s="0" t="n">
        <f aca="false">(D2356+E2356)/2</f>
        <v>1782.5</v>
      </c>
      <c r="I2356" s="0" t="n">
        <f aca="false">H2356*G2356/1000000</f>
        <v>26990.9715</v>
      </c>
      <c r="P2356" s="0" t="n">
        <f aca="false">IF(F2356&gt;C2356,1,0)</f>
        <v>1</v>
      </c>
    </row>
    <row r="2357" customFormat="false" ht="13.8" hidden="false" customHeight="false" outlineLevel="0" collapsed="false">
      <c r="A2357" s="0" t="s">
        <v>2450</v>
      </c>
      <c r="B2357" s="1" t="s">
        <v>2435</v>
      </c>
      <c r="C2357" s="1" t="n">
        <v>1320</v>
      </c>
      <c r="D2357" s="1" t="n">
        <v>1630</v>
      </c>
      <c r="E2357" s="1" t="n">
        <v>1305</v>
      </c>
      <c r="F2357" s="1" t="n">
        <v>1630</v>
      </c>
      <c r="G2357" s="1" t="n">
        <v>15563600</v>
      </c>
      <c r="H2357" s="0" t="n">
        <f aca="false">(D2357+E2357)/2</f>
        <v>1467.5</v>
      </c>
      <c r="I2357" s="0" t="n">
        <f aca="false">H2357*G2357/1000000</f>
        <v>22839.583</v>
      </c>
      <c r="P2357" s="0" t="n">
        <f aca="false">IF(F2357&gt;C2357,1,0)</f>
        <v>1</v>
      </c>
    </row>
    <row r="2358" customFormat="false" ht="13.8" hidden="false" customHeight="false" outlineLevel="0" collapsed="false">
      <c r="A2358" s="0" t="s">
        <v>2451</v>
      </c>
      <c r="B2358" s="1" t="s">
        <v>2435</v>
      </c>
      <c r="C2358" s="1" t="n">
        <v>1120</v>
      </c>
      <c r="D2358" s="1" t="n">
        <v>1310</v>
      </c>
      <c r="E2358" s="1" t="n">
        <v>1120</v>
      </c>
      <c r="F2358" s="1" t="n">
        <v>1305</v>
      </c>
      <c r="G2358" s="1" t="n">
        <v>6222200</v>
      </c>
      <c r="H2358" s="0" t="n">
        <f aca="false">(D2358+E2358)/2</f>
        <v>1215</v>
      </c>
      <c r="I2358" s="0" t="n">
        <f aca="false">H2358*G2358/1000000</f>
        <v>7559.973</v>
      </c>
      <c r="P2358" s="0" t="n">
        <f aca="false">IF(F2358&gt;C2358,1,0)</f>
        <v>1</v>
      </c>
    </row>
    <row r="2359" customFormat="false" ht="13.8" hidden="false" customHeight="false" outlineLevel="0" collapsed="false">
      <c r="A2359" s="0" t="s">
        <v>2452</v>
      </c>
      <c r="B2359" s="1" t="s">
        <v>2435</v>
      </c>
      <c r="C2359" s="1" t="n">
        <v>1060</v>
      </c>
      <c r="D2359" s="1" t="n">
        <v>1110</v>
      </c>
      <c r="E2359" s="1" t="n">
        <v>1000</v>
      </c>
      <c r="F2359" s="1" t="n">
        <v>1110</v>
      </c>
      <c r="G2359" s="1" t="n">
        <v>2952400</v>
      </c>
      <c r="H2359" s="0" t="n">
        <f aca="false">(D2359+E2359)/2</f>
        <v>1055</v>
      </c>
      <c r="I2359" s="0" t="n">
        <f aca="false">H2359*G2359/1000000</f>
        <v>3114.782</v>
      </c>
      <c r="P2359" s="0" t="n">
        <f aca="false">IF(F2359&gt;C2359,1,0)</f>
        <v>1</v>
      </c>
    </row>
    <row r="2360" customFormat="false" ht="13.8" hidden="false" customHeight="false" outlineLevel="0" collapsed="false">
      <c r="A2360" s="0" t="s">
        <v>2453</v>
      </c>
      <c r="B2360" s="1" t="s">
        <v>2435</v>
      </c>
      <c r="C2360" s="1" t="n">
        <v>1090</v>
      </c>
      <c r="D2360" s="1" t="n">
        <v>1095</v>
      </c>
      <c r="E2360" s="1" t="n">
        <v>1030</v>
      </c>
      <c r="F2360" s="1" t="n">
        <v>1045</v>
      </c>
      <c r="G2360" s="1" t="n">
        <v>2030600</v>
      </c>
      <c r="H2360" s="0" t="n">
        <f aca="false">(D2360+E2360)/2</f>
        <v>1062.5</v>
      </c>
      <c r="I2360" s="0" t="n">
        <f aca="false">H2360*G2360/1000000</f>
        <v>2157.5125</v>
      </c>
      <c r="P2360" s="0" t="n">
        <f aca="false">IF(F2360&gt;C2360,1,0)</f>
        <v>0</v>
      </c>
    </row>
    <row r="2361" customFormat="false" ht="13.8" hidden="false" customHeight="false" outlineLevel="0" collapsed="false">
      <c r="A2361" s="0" t="s">
        <v>2454</v>
      </c>
      <c r="B2361" s="1" t="s">
        <v>2435</v>
      </c>
      <c r="C2361" s="1" t="n">
        <v>975</v>
      </c>
      <c r="D2361" s="1" t="n">
        <v>1170</v>
      </c>
      <c r="E2361" s="1" t="n">
        <v>970</v>
      </c>
      <c r="F2361" s="1" t="n">
        <v>1085</v>
      </c>
      <c r="G2361" s="1" t="n">
        <v>5421300</v>
      </c>
      <c r="H2361" s="0" t="n">
        <f aca="false">(D2361+E2361)/2</f>
        <v>1070</v>
      </c>
      <c r="I2361" s="0" t="n">
        <f aca="false">H2361*G2361/1000000</f>
        <v>5800.791</v>
      </c>
      <c r="P2361" s="0" t="n">
        <f aca="false">IF(F2361&gt;C2361,1,0)</f>
        <v>1</v>
      </c>
    </row>
    <row r="2362" customFormat="false" ht="13.8" hidden="false" customHeight="false" outlineLevel="0" collapsed="false">
      <c r="A2362" s="0" t="s">
        <v>2455</v>
      </c>
      <c r="B2362" s="1" t="s">
        <v>2435</v>
      </c>
      <c r="C2362" s="1" t="n">
        <v>885</v>
      </c>
      <c r="D2362" s="1" t="n">
        <v>995</v>
      </c>
      <c r="E2362" s="1" t="n">
        <v>875</v>
      </c>
      <c r="F2362" s="1" t="n">
        <v>965</v>
      </c>
      <c r="G2362" s="1" t="n">
        <v>2513100</v>
      </c>
      <c r="H2362" s="0" t="n">
        <f aca="false">(D2362+E2362)/2</f>
        <v>935</v>
      </c>
      <c r="I2362" s="0" t="n">
        <f aca="false">H2362*G2362/1000000</f>
        <v>2349.7485</v>
      </c>
      <c r="P2362" s="0" t="n">
        <f aca="false">IF(F2362&gt;C2362,1,0)</f>
        <v>1</v>
      </c>
    </row>
    <row r="2363" customFormat="false" ht="13.8" hidden="false" customHeight="false" outlineLevel="0" collapsed="false">
      <c r="A2363" s="0" t="s">
        <v>2456</v>
      </c>
      <c r="B2363" s="1" t="s">
        <v>2435</v>
      </c>
      <c r="C2363" s="1" t="n">
        <v>940</v>
      </c>
      <c r="D2363" s="1" t="n">
        <v>950</v>
      </c>
      <c r="E2363" s="1" t="n">
        <v>880</v>
      </c>
      <c r="F2363" s="1" t="n">
        <v>880</v>
      </c>
      <c r="G2363" s="1" t="n">
        <v>1687000</v>
      </c>
      <c r="H2363" s="0" t="n">
        <f aca="false">(D2363+E2363)/2</f>
        <v>915</v>
      </c>
      <c r="I2363" s="0" t="n">
        <f aca="false">H2363*G2363/1000000</f>
        <v>1543.605</v>
      </c>
      <c r="P2363" s="0" t="n">
        <f aca="false">IF(F2363&gt;C2363,1,0)</f>
        <v>0</v>
      </c>
    </row>
    <row r="2364" customFormat="false" ht="13.8" hidden="false" customHeight="false" outlineLevel="0" collapsed="false">
      <c r="A2364" s="0" t="s">
        <v>2457</v>
      </c>
      <c r="B2364" s="1" t="s">
        <v>2435</v>
      </c>
      <c r="C2364" s="1" t="n">
        <v>950</v>
      </c>
      <c r="D2364" s="1" t="n">
        <v>995</v>
      </c>
      <c r="E2364" s="1" t="n">
        <v>840</v>
      </c>
      <c r="F2364" s="1" t="n">
        <v>940</v>
      </c>
      <c r="G2364" s="1" t="n">
        <v>6953300</v>
      </c>
      <c r="H2364" s="0" t="n">
        <f aca="false">(D2364+E2364)/2</f>
        <v>917.5</v>
      </c>
      <c r="I2364" s="0" t="n">
        <f aca="false">H2364*G2364/1000000</f>
        <v>6379.65275</v>
      </c>
      <c r="P2364" s="0" t="n">
        <f aca="false">IF(F2364&gt;C2364,1,0)</f>
        <v>0</v>
      </c>
    </row>
    <row r="2365" customFormat="false" ht="13.8" hidden="false" customHeight="false" outlineLevel="0" collapsed="false">
      <c r="A2365" s="0" t="s">
        <v>2458</v>
      </c>
      <c r="B2365" s="1" t="s">
        <v>2435</v>
      </c>
      <c r="C2365" s="1" t="n">
        <v>810</v>
      </c>
      <c r="D2365" s="1" t="n">
        <v>980</v>
      </c>
      <c r="E2365" s="1" t="n">
        <v>810</v>
      </c>
      <c r="F2365" s="1" t="n">
        <v>920</v>
      </c>
      <c r="G2365" s="1" t="n">
        <v>6589800</v>
      </c>
      <c r="H2365" s="0" t="n">
        <f aca="false">(D2365+E2365)/2</f>
        <v>895</v>
      </c>
      <c r="I2365" s="0" t="n">
        <f aca="false">H2365*G2365/1000000</f>
        <v>5897.871</v>
      </c>
      <c r="P2365" s="0" t="n">
        <f aca="false">IF(F2365&gt;C2365,1,0)</f>
        <v>1</v>
      </c>
    </row>
    <row r="2366" customFormat="false" ht="13.8" hidden="false" customHeight="false" outlineLevel="0" collapsed="false">
      <c r="A2366" s="0" t="s">
        <v>2459</v>
      </c>
      <c r="B2366" s="1" t="s">
        <v>2435</v>
      </c>
      <c r="C2366" s="1" t="n">
        <v>660</v>
      </c>
      <c r="D2366" s="1" t="n">
        <v>805</v>
      </c>
      <c r="E2366" s="1" t="n">
        <v>660</v>
      </c>
      <c r="F2366" s="1" t="n">
        <v>805</v>
      </c>
      <c r="G2366" s="1" t="n">
        <v>4992100</v>
      </c>
      <c r="H2366" s="0" t="n">
        <f aca="false">(D2366+E2366)/2</f>
        <v>732.5</v>
      </c>
      <c r="I2366" s="0" t="n">
        <f aca="false">H2366*G2366/1000000</f>
        <v>3656.71325</v>
      </c>
      <c r="P2366" s="0" t="n">
        <f aca="false">IF(F2366&gt;C2366,1,0)</f>
        <v>1</v>
      </c>
    </row>
    <row r="2367" customFormat="false" ht="13.8" hidden="false" customHeight="false" outlineLevel="0" collapsed="false">
      <c r="A2367" s="0" t="s">
        <v>2460</v>
      </c>
      <c r="B2367" s="1" t="s">
        <v>2435</v>
      </c>
      <c r="C2367" s="1" t="n">
        <v>580</v>
      </c>
      <c r="D2367" s="1" t="n">
        <v>710</v>
      </c>
      <c r="E2367" s="1" t="n">
        <v>515</v>
      </c>
      <c r="F2367" s="1" t="n">
        <v>645</v>
      </c>
      <c r="G2367" s="1" t="n">
        <v>2085000</v>
      </c>
      <c r="H2367" s="0" t="n">
        <f aca="false">(D2367+E2367)/2</f>
        <v>612.5</v>
      </c>
      <c r="I2367" s="0" t="n">
        <f aca="false">H2367*G2367/1000000</f>
        <v>1277.0625</v>
      </c>
      <c r="P2367" s="0" t="n">
        <f aca="false">IF(F2367&gt;C2367,1,0)</f>
        <v>1</v>
      </c>
    </row>
    <row r="2368" customFormat="false" ht="13.8" hidden="false" customHeight="false" outlineLevel="0" collapsed="false">
      <c r="A2368" s="0" t="s">
        <v>2461</v>
      </c>
      <c r="B2368" s="1" t="s">
        <v>2435</v>
      </c>
      <c r="C2368" s="1" t="n">
        <v>610</v>
      </c>
      <c r="D2368" s="1" t="n">
        <v>650</v>
      </c>
      <c r="E2368" s="1" t="n">
        <v>550</v>
      </c>
      <c r="F2368" s="1" t="n">
        <v>575</v>
      </c>
      <c r="G2368" s="1" t="n">
        <v>800400</v>
      </c>
      <c r="H2368" s="0" t="n">
        <f aca="false">(D2368+E2368)/2</f>
        <v>600</v>
      </c>
      <c r="I2368" s="0" t="n">
        <f aca="false">H2368*G2368/1000000</f>
        <v>480.24</v>
      </c>
      <c r="P2368" s="0" t="n">
        <f aca="false">IF(F2368&gt;C2368,1,0)</f>
        <v>0</v>
      </c>
    </row>
    <row r="2369" customFormat="false" ht="13.8" hidden="false" customHeight="false" outlineLevel="0" collapsed="false">
      <c r="A2369" s="0" t="s">
        <v>2462</v>
      </c>
      <c r="B2369" s="1" t="s">
        <v>2435</v>
      </c>
      <c r="C2369" s="1" t="n">
        <v>560</v>
      </c>
      <c r="D2369" s="1" t="n">
        <v>630</v>
      </c>
      <c r="E2369" s="1" t="n">
        <v>530</v>
      </c>
      <c r="F2369" s="1" t="n">
        <v>610</v>
      </c>
      <c r="G2369" s="1" t="n">
        <v>792300</v>
      </c>
      <c r="H2369" s="0" t="n">
        <f aca="false">(D2369+E2369)/2</f>
        <v>580</v>
      </c>
      <c r="I2369" s="0" t="n">
        <f aca="false">H2369*G2369/1000000</f>
        <v>459.534</v>
      </c>
      <c r="P2369" s="0" t="n">
        <f aca="false">IF(F2369&gt;C2369,1,0)</f>
        <v>1</v>
      </c>
    </row>
    <row r="2370" customFormat="false" ht="13.8" hidden="false" customHeight="false" outlineLevel="0" collapsed="false">
      <c r="A2370" s="0" t="s">
        <v>2463</v>
      </c>
      <c r="B2370" s="1" t="s">
        <v>2435</v>
      </c>
      <c r="C2370" s="1" t="n">
        <v>492</v>
      </c>
      <c r="D2370" s="1" t="n">
        <v>595</v>
      </c>
      <c r="E2370" s="1" t="n">
        <v>492</v>
      </c>
      <c r="F2370" s="1" t="n">
        <v>535</v>
      </c>
      <c r="G2370" s="1" t="n">
        <v>1029600</v>
      </c>
      <c r="H2370" s="0" t="n">
        <f aca="false">(D2370+E2370)/2</f>
        <v>543.5</v>
      </c>
      <c r="I2370" s="0" t="n">
        <f aca="false">H2370*G2370/1000000</f>
        <v>559.5876</v>
      </c>
      <c r="P2370" s="0" t="n">
        <f aca="false">IF(F2370&gt;C2370,1,0)</f>
        <v>1</v>
      </c>
    </row>
    <row r="2371" customFormat="false" ht="13.8" hidden="false" customHeight="false" outlineLevel="0" collapsed="false">
      <c r="A2371" s="0" t="s">
        <v>2464</v>
      </c>
      <c r="B2371" s="1" t="s">
        <v>2435</v>
      </c>
      <c r="C2371" s="1" t="n">
        <v>470</v>
      </c>
      <c r="D2371" s="1" t="n">
        <v>490</v>
      </c>
      <c r="E2371" s="1" t="n">
        <v>470</v>
      </c>
      <c r="F2371" s="1" t="n">
        <v>488</v>
      </c>
      <c r="G2371" s="1" t="n">
        <v>173300</v>
      </c>
      <c r="H2371" s="0" t="n">
        <f aca="false">(D2371+E2371)/2</f>
        <v>480</v>
      </c>
      <c r="I2371" s="0" t="n">
        <f aca="false">H2371*G2371/1000000</f>
        <v>83.184</v>
      </c>
      <c r="P2371" s="0" t="n">
        <f aca="false">IF(F2371&gt;C2371,1,0)</f>
        <v>1</v>
      </c>
    </row>
    <row r="2372" customFormat="false" ht="13.8" hidden="false" customHeight="false" outlineLevel="0" collapsed="false">
      <c r="A2372" s="0" t="s">
        <v>2465</v>
      </c>
      <c r="B2372" s="1" t="s">
        <v>2466</v>
      </c>
      <c r="C2372" s="1" t="n">
        <v>1470</v>
      </c>
      <c r="D2372" s="1" t="n">
        <v>1485</v>
      </c>
      <c r="E2372" s="1" t="n">
        <v>1450</v>
      </c>
      <c r="F2372" s="1" t="n">
        <v>1450</v>
      </c>
      <c r="G2372" s="1" t="n">
        <v>2897500</v>
      </c>
      <c r="H2372" s="0" t="n">
        <f aca="false">(D2372+E2372)/2</f>
        <v>1467.5</v>
      </c>
      <c r="I2372" s="0" t="n">
        <f aca="false">H2372*G2372/1000000</f>
        <v>4252.08125</v>
      </c>
      <c r="J2372" s="0" t="n">
        <f aca="false">SUM(I2372:I2401)</f>
        <v>148831.99225</v>
      </c>
      <c r="K2372" s="0" t="n">
        <f aca="false">AVERAGE(I2372:I2401)</f>
        <v>4961.06640833333</v>
      </c>
      <c r="L2372" s="0" t="n">
        <f aca="false">AVERAGE(G2372:G2401)</f>
        <v>3539616.66666667</v>
      </c>
      <c r="M2372" s="0" t="n">
        <f aca="false">_xlfn.STDEV.S(G2372:G2401)/L2372</f>
        <v>0.269877374943792</v>
      </c>
      <c r="N2372" s="0" t="n">
        <f aca="false">MIN(I2372:I2401)</f>
        <v>2612.5025</v>
      </c>
      <c r="O2372" s="0" t="n">
        <f aca="false">MAX(I2372:I2401)</f>
        <v>9663.94425</v>
      </c>
      <c r="P2372" s="0" t="n">
        <f aca="false">IF(F2372&gt;C2372,1,0)</f>
        <v>0</v>
      </c>
      <c r="Q2372" s="0" t="n">
        <f aca="false">SUM(P2372:P2401)</f>
        <v>15</v>
      </c>
    </row>
    <row r="2373" customFormat="false" ht="13.8" hidden="false" customHeight="false" outlineLevel="0" collapsed="false">
      <c r="A2373" s="0" t="s">
        <v>2467</v>
      </c>
      <c r="B2373" s="1" t="s">
        <v>2466</v>
      </c>
      <c r="C2373" s="1" t="n">
        <v>1500</v>
      </c>
      <c r="D2373" s="1" t="n">
        <v>1510</v>
      </c>
      <c r="E2373" s="1" t="n">
        <v>1460</v>
      </c>
      <c r="F2373" s="1" t="n">
        <v>1470</v>
      </c>
      <c r="G2373" s="1" t="n">
        <v>2938400</v>
      </c>
      <c r="H2373" s="0" t="n">
        <f aca="false">(D2373+E2373)/2</f>
        <v>1485</v>
      </c>
      <c r="I2373" s="0" t="n">
        <f aca="false">H2373*G2373/1000000</f>
        <v>4363.524</v>
      </c>
      <c r="P2373" s="0" t="n">
        <f aca="false">IF(F2373&gt;C2373,1,0)</f>
        <v>0</v>
      </c>
    </row>
    <row r="2374" customFormat="false" ht="13.8" hidden="false" customHeight="false" outlineLevel="0" collapsed="false">
      <c r="A2374" s="0" t="s">
        <v>2468</v>
      </c>
      <c r="B2374" s="1" t="s">
        <v>2466</v>
      </c>
      <c r="C2374" s="1" t="n">
        <v>1465</v>
      </c>
      <c r="D2374" s="1" t="n">
        <v>1500</v>
      </c>
      <c r="E2374" s="1" t="n">
        <v>1460</v>
      </c>
      <c r="F2374" s="1" t="n">
        <v>1500</v>
      </c>
      <c r="G2374" s="1" t="n">
        <v>4316800</v>
      </c>
      <c r="H2374" s="0" t="n">
        <f aca="false">(D2374+E2374)/2</f>
        <v>1480</v>
      </c>
      <c r="I2374" s="0" t="n">
        <f aca="false">H2374*G2374/1000000</f>
        <v>6388.864</v>
      </c>
      <c r="P2374" s="0" t="n">
        <f aca="false">IF(F2374&gt;C2374,1,0)</f>
        <v>1</v>
      </c>
    </row>
    <row r="2375" customFormat="false" ht="13.8" hidden="false" customHeight="false" outlineLevel="0" collapsed="false">
      <c r="A2375" s="0" t="s">
        <v>2469</v>
      </c>
      <c r="B2375" s="1" t="s">
        <v>2466</v>
      </c>
      <c r="C2375" s="1" t="n">
        <v>1430</v>
      </c>
      <c r="D2375" s="1" t="n">
        <v>1475</v>
      </c>
      <c r="E2375" s="1" t="n">
        <v>1420</v>
      </c>
      <c r="F2375" s="1" t="n">
        <v>1465</v>
      </c>
      <c r="G2375" s="1" t="n">
        <v>3639100</v>
      </c>
      <c r="H2375" s="0" t="n">
        <f aca="false">(D2375+E2375)/2</f>
        <v>1447.5</v>
      </c>
      <c r="I2375" s="0" t="n">
        <f aca="false">H2375*G2375/1000000</f>
        <v>5267.59725</v>
      </c>
      <c r="P2375" s="0" t="n">
        <f aca="false">IF(F2375&gt;C2375,1,0)</f>
        <v>1</v>
      </c>
    </row>
    <row r="2376" customFormat="false" ht="13.8" hidden="false" customHeight="false" outlineLevel="0" collapsed="false">
      <c r="A2376" s="0" t="s">
        <v>2470</v>
      </c>
      <c r="B2376" s="1" t="s">
        <v>2466</v>
      </c>
      <c r="C2376" s="1" t="n">
        <v>1410</v>
      </c>
      <c r="D2376" s="1" t="n">
        <v>1445</v>
      </c>
      <c r="E2376" s="1" t="n">
        <v>1405</v>
      </c>
      <c r="F2376" s="1" t="n">
        <v>1440</v>
      </c>
      <c r="G2376" s="1" t="n">
        <v>3802800</v>
      </c>
      <c r="H2376" s="0" t="n">
        <f aca="false">(D2376+E2376)/2</f>
        <v>1425</v>
      </c>
      <c r="I2376" s="0" t="n">
        <f aca="false">H2376*G2376/1000000</f>
        <v>5418.99</v>
      </c>
      <c r="P2376" s="0" t="n">
        <f aca="false">IF(F2376&gt;C2376,1,0)</f>
        <v>1</v>
      </c>
    </row>
    <row r="2377" customFormat="false" ht="13.8" hidden="false" customHeight="false" outlineLevel="0" collapsed="false">
      <c r="A2377" s="0" t="s">
        <v>2471</v>
      </c>
      <c r="B2377" s="1" t="s">
        <v>2466</v>
      </c>
      <c r="C2377" s="1" t="n">
        <v>1395</v>
      </c>
      <c r="D2377" s="1" t="n">
        <v>1420</v>
      </c>
      <c r="E2377" s="1" t="n">
        <v>1395</v>
      </c>
      <c r="F2377" s="1" t="n">
        <v>1410</v>
      </c>
      <c r="G2377" s="1" t="n">
        <v>3330900</v>
      </c>
      <c r="H2377" s="0" t="n">
        <f aca="false">(D2377+E2377)/2</f>
        <v>1407.5</v>
      </c>
      <c r="I2377" s="0" t="n">
        <f aca="false">H2377*G2377/1000000</f>
        <v>4688.24175</v>
      </c>
      <c r="P2377" s="0" t="n">
        <f aca="false">IF(F2377&gt;C2377,1,0)</f>
        <v>1</v>
      </c>
    </row>
    <row r="2378" customFormat="false" ht="13.8" hidden="false" customHeight="false" outlineLevel="0" collapsed="false">
      <c r="A2378" s="0" t="s">
        <v>2472</v>
      </c>
      <c r="B2378" s="1" t="s">
        <v>2466</v>
      </c>
      <c r="C2378" s="1" t="n">
        <v>1390</v>
      </c>
      <c r="D2378" s="1" t="n">
        <v>1410</v>
      </c>
      <c r="E2378" s="1" t="n">
        <v>1380</v>
      </c>
      <c r="F2378" s="1" t="n">
        <v>1395</v>
      </c>
      <c r="G2378" s="1" t="n">
        <v>3325800</v>
      </c>
      <c r="H2378" s="0" t="n">
        <f aca="false">(D2378+E2378)/2</f>
        <v>1395</v>
      </c>
      <c r="I2378" s="0" t="n">
        <f aca="false">H2378*G2378/1000000</f>
        <v>4639.491</v>
      </c>
      <c r="P2378" s="0" t="n">
        <f aca="false">IF(F2378&gt;C2378,1,0)</f>
        <v>1</v>
      </c>
    </row>
    <row r="2379" customFormat="false" ht="13.8" hidden="false" customHeight="false" outlineLevel="0" collapsed="false">
      <c r="A2379" s="0" t="s">
        <v>2473</v>
      </c>
      <c r="B2379" s="1" t="s">
        <v>2466</v>
      </c>
      <c r="C2379" s="1" t="n">
        <v>1405</v>
      </c>
      <c r="D2379" s="1" t="n">
        <v>1415</v>
      </c>
      <c r="E2379" s="1" t="n">
        <v>1380</v>
      </c>
      <c r="F2379" s="1" t="n">
        <v>1390</v>
      </c>
      <c r="G2379" s="1" t="n">
        <v>3301000</v>
      </c>
      <c r="H2379" s="0" t="n">
        <f aca="false">(D2379+E2379)/2</f>
        <v>1397.5</v>
      </c>
      <c r="I2379" s="0" t="n">
        <f aca="false">H2379*G2379/1000000</f>
        <v>4613.1475</v>
      </c>
      <c r="P2379" s="0" t="n">
        <f aca="false">IF(F2379&gt;C2379,1,0)</f>
        <v>0</v>
      </c>
    </row>
    <row r="2380" customFormat="false" ht="13.8" hidden="false" customHeight="false" outlineLevel="0" collapsed="false">
      <c r="A2380" s="0" t="s">
        <v>2474</v>
      </c>
      <c r="B2380" s="1" t="s">
        <v>2466</v>
      </c>
      <c r="C2380" s="1" t="n">
        <v>1425</v>
      </c>
      <c r="D2380" s="1" t="n">
        <v>1425</v>
      </c>
      <c r="E2380" s="1" t="n">
        <v>1390</v>
      </c>
      <c r="F2380" s="1" t="n">
        <v>1400</v>
      </c>
      <c r="G2380" s="1" t="n">
        <v>3254800</v>
      </c>
      <c r="H2380" s="0" t="n">
        <f aca="false">(D2380+E2380)/2</f>
        <v>1407.5</v>
      </c>
      <c r="I2380" s="0" t="n">
        <f aca="false">H2380*G2380/1000000</f>
        <v>4581.131</v>
      </c>
      <c r="P2380" s="0" t="n">
        <f aca="false">IF(F2380&gt;C2380,1,0)</f>
        <v>0</v>
      </c>
    </row>
    <row r="2381" customFormat="false" ht="13.8" hidden="false" customHeight="false" outlineLevel="0" collapsed="false">
      <c r="A2381" s="0" t="s">
        <v>2475</v>
      </c>
      <c r="B2381" s="1" t="s">
        <v>2466</v>
      </c>
      <c r="C2381" s="1" t="n">
        <v>1395</v>
      </c>
      <c r="D2381" s="1" t="n">
        <v>1425</v>
      </c>
      <c r="E2381" s="1" t="n">
        <v>1385</v>
      </c>
      <c r="F2381" s="1" t="n">
        <v>1425</v>
      </c>
      <c r="G2381" s="1" t="n">
        <v>3845800</v>
      </c>
      <c r="H2381" s="0" t="n">
        <f aca="false">(D2381+E2381)/2</f>
        <v>1405</v>
      </c>
      <c r="I2381" s="0" t="n">
        <f aca="false">H2381*G2381/1000000</f>
        <v>5403.349</v>
      </c>
      <c r="P2381" s="0" t="n">
        <f aca="false">IF(F2381&gt;C2381,1,0)</f>
        <v>1</v>
      </c>
    </row>
    <row r="2382" customFormat="false" ht="13.8" hidden="false" customHeight="false" outlineLevel="0" collapsed="false">
      <c r="A2382" s="0" t="s">
        <v>2476</v>
      </c>
      <c r="B2382" s="1" t="s">
        <v>2466</v>
      </c>
      <c r="C2382" s="1" t="n">
        <v>1385</v>
      </c>
      <c r="D2382" s="1" t="n">
        <v>1395</v>
      </c>
      <c r="E2382" s="1" t="n">
        <v>1350</v>
      </c>
      <c r="F2382" s="1" t="n">
        <v>1395</v>
      </c>
      <c r="G2382" s="1" t="n">
        <v>4252300</v>
      </c>
      <c r="H2382" s="0" t="n">
        <f aca="false">(D2382+E2382)/2</f>
        <v>1372.5</v>
      </c>
      <c r="I2382" s="0" t="n">
        <f aca="false">H2382*G2382/1000000</f>
        <v>5836.28175</v>
      </c>
      <c r="P2382" s="0" t="n">
        <f aca="false">IF(F2382&gt;C2382,1,0)</f>
        <v>1</v>
      </c>
    </row>
    <row r="2383" customFormat="false" ht="13.8" hidden="false" customHeight="false" outlineLevel="0" collapsed="false">
      <c r="A2383" s="0" t="s">
        <v>2477</v>
      </c>
      <c r="B2383" s="1" t="s">
        <v>2466</v>
      </c>
      <c r="C2383" s="1" t="n">
        <v>1380</v>
      </c>
      <c r="D2383" s="1" t="n">
        <v>1400</v>
      </c>
      <c r="E2383" s="1" t="n">
        <v>1360</v>
      </c>
      <c r="F2383" s="1" t="n">
        <v>1395</v>
      </c>
      <c r="G2383" s="1" t="n">
        <v>4099600</v>
      </c>
      <c r="H2383" s="0" t="n">
        <f aca="false">(D2383+E2383)/2</f>
        <v>1380</v>
      </c>
      <c r="I2383" s="0" t="n">
        <f aca="false">H2383*G2383/1000000</f>
        <v>5657.448</v>
      </c>
      <c r="P2383" s="0" t="n">
        <f aca="false">IF(F2383&gt;C2383,1,0)</f>
        <v>1</v>
      </c>
    </row>
    <row r="2384" customFormat="false" ht="13.8" hidden="false" customHeight="false" outlineLevel="0" collapsed="false">
      <c r="A2384" s="0" t="s">
        <v>2478</v>
      </c>
      <c r="B2384" s="1" t="s">
        <v>2466</v>
      </c>
      <c r="C2384" s="1" t="n">
        <v>1365</v>
      </c>
      <c r="D2384" s="1" t="n">
        <v>1405</v>
      </c>
      <c r="E2384" s="1" t="n">
        <v>1360</v>
      </c>
      <c r="F2384" s="1" t="n">
        <v>1380</v>
      </c>
      <c r="G2384" s="1" t="n">
        <v>3065300</v>
      </c>
      <c r="H2384" s="0" t="n">
        <f aca="false">(D2384+E2384)/2</f>
        <v>1382.5</v>
      </c>
      <c r="I2384" s="0" t="n">
        <f aca="false">H2384*G2384/1000000</f>
        <v>4237.77725</v>
      </c>
      <c r="P2384" s="0" t="n">
        <f aca="false">IF(F2384&gt;C2384,1,0)</f>
        <v>1</v>
      </c>
    </row>
    <row r="2385" customFormat="false" ht="13.8" hidden="false" customHeight="false" outlineLevel="0" collapsed="false">
      <c r="A2385" s="0" t="s">
        <v>2479</v>
      </c>
      <c r="B2385" s="1" t="s">
        <v>2466</v>
      </c>
      <c r="C2385" s="1" t="n">
        <v>1305</v>
      </c>
      <c r="D2385" s="1" t="n">
        <v>1400</v>
      </c>
      <c r="E2385" s="1" t="n">
        <v>1300</v>
      </c>
      <c r="F2385" s="1" t="n">
        <v>1400</v>
      </c>
      <c r="G2385" s="1" t="n">
        <v>4430200</v>
      </c>
      <c r="H2385" s="0" t="n">
        <f aca="false">(D2385+E2385)/2</f>
        <v>1350</v>
      </c>
      <c r="I2385" s="0" t="n">
        <f aca="false">H2385*G2385/1000000</f>
        <v>5980.77</v>
      </c>
      <c r="P2385" s="0" t="n">
        <f aca="false">IF(F2385&gt;C2385,1,0)</f>
        <v>1</v>
      </c>
    </row>
    <row r="2386" customFormat="false" ht="13.8" hidden="false" customHeight="false" outlineLevel="0" collapsed="false">
      <c r="A2386" s="0" t="s">
        <v>2480</v>
      </c>
      <c r="B2386" s="1" t="s">
        <v>2466</v>
      </c>
      <c r="C2386" s="1" t="n">
        <v>1320</v>
      </c>
      <c r="D2386" s="1" t="n">
        <v>1325</v>
      </c>
      <c r="E2386" s="1" t="n">
        <v>1300</v>
      </c>
      <c r="F2386" s="1" t="n">
        <v>1305</v>
      </c>
      <c r="G2386" s="1" t="n">
        <v>2613700</v>
      </c>
      <c r="H2386" s="0" t="n">
        <f aca="false">(D2386+E2386)/2</f>
        <v>1312.5</v>
      </c>
      <c r="I2386" s="0" t="n">
        <f aca="false">H2386*G2386/1000000</f>
        <v>3430.48125</v>
      </c>
      <c r="P2386" s="0" t="n">
        <f aca="false">IF(F2386&gt;C2386,1,0)</f>
        <v>0</v>
      </c>
    </row>
    <row r="2387" customFormat="false" ht="13.8" hidden="false" customHeight="false" outlineLevel="0" collapsed="false">
      <c r="A2387" s="0" t="s">
        <v>2481</v>
      </c>
      <c r="B2387" s="1" t="s">
        <v>2466</v>
      </c>
      <c r="C2387" s="1" t="n">
        <v>1335</v>
      </c>
      <c r="D2387" s="1" t="n">
        <v>1335</v>
      </c>
      <c r="E2387" s="1" t="n">
        <v>1315</v>
      </c>
      <c r="F2387" s="1" t="n">
        <v>1320</v>
      </c>
      <c r="G2387" s="1" t="n">
        <v>1971700</v>
      </c>
      <c r="H2387" s="0" t="n">
        <f aca="false">(D2387+E2387)/2</f>
        <v>1325</v>
      </c>
      <c r="I2387" s="0" t="n">
        <f aca="false">H2387*G2387/1000000</f>
        <v>2612.5025</v>
      </c>
      <c r="P2387" s="0" t="n">
        <f aca="false">IF(F2387&gt;C2387,1,0)</f>
        <v>0</v>
      </c>
    </row>
    <row r="2388" customFormat="false" ht="13.8" hidden="false" customHeight="false" outlineLevel="0" collapsed="false">
      <c r="A2388" s="0" t="s">
        <v>2482</v>
      </c>
      <c r="B2388" s="1" t="s">
        <v>2466</v>
      </c>
      <c r="C2388" s="1" t="n">
        <v>1325</v>
      </c>
      <c r="D2388" s="1" t="n">
        <v>1345</v>
      </c>
      <c r="E2388" s="1" t="n">
        <v>1325</v>
      </c>
      <c r="F2388" s="1" t="n">
        <v>1335</v>
      </c>
      <c r="G2388" s="1" t="n">
        <v>2286800</v>
      </c>
      <c r="H2388" s="0" t="n">
        <f aca="false">(D2388+E2388)/2</f>
        <v>1335</v>
      </c>
      <c r="I2388" s="0" t="n">
        <f aca="false">H2388*G2388/1000000</f>
        <v>3052.878</v>
      </c>
      <c r="P2388" s="0" t="n">
        <f aca="false">IF(F2388&gt;C2388,1,0)</f>
        <v>1</v>
      </c>
    </row>
    <row r="2389" customFormat="false" ht="13.8" hidden="false" customHeight="false" outlineLevel="0" collapsed="false">
      <c r="A2389" s="0" t="s">
        <v>2483</v>
      </c>
      <c r="B2389" s="1" t="s">
        <v>2466</v>
      </c>
      <c r="C2389" s="1" t="n">
        <v>1335</v>
      </c>
      <c r="D2389" s="1" t="n">
        <v>1340</v>
      </c>
      <c r="E2389" s="1" t="n">
        <v>1325</v>
      </c>
      <c r="F2389" s="1" t="n">
        <v>1330</v>
      </c>
      <c r="G2389" s="1" t="n">
        <v>2496400</v>
      </c>
      <c r="H2389" s="0" t="n">
        <f aca="false">(D2389+E2389)/2</f>
        <v>1332.5</v>
      </c>
      <c r="I2389" s="0" t="n">
        <f aca="false">H2389*G2389/1000000</f>
        <v>3326.453</v>
      </c>
      <c r="P2389" s="0" t="n">
        <f aca="false">IF(F2389&gt;C2389,1,0)</f>
        <v>0</v>
      </c>
    </row>
    <row r="2390" customFormat="false" ht="13.8" hidden="false" customHeight="false" outlineLevel="0" collapsed="false">
      <c r="A2390" s="0" t="s">
        <v>2484</v>
      </c>
      <c r="B2390" s="1" t="s">
        <v>2466</v>
      </c>
      <c r="C2390" s="1" t="n">
        <v>1355</v>
      </c>
      <c r="D2390" s="1" t="n">
        <v>1365</v>
      </c>
      <c r="E2390" s="1" t="n">
        <v>1335</v>
      </c>
      <c r="F2390" s="1" t="n">
        <v>1335</v>
      </c>
      <c r="G2390" s="1" t="n">
        <v>2725800</v>
      </c>
      <c r="H2390" s="0" t="n">
        <f aca="false">(D2390+E2390)/2</f>
        <v>1350</v>
      </c>
      <c r="I2390" s="0" t="n">
        <f aca="false">H2390*G2390/1000000</f>
        <v>3679.83</v>
      </c>
      <c r="P2390" s="0" t="n">
        <f aca="false">IF(F2390&gt;C2390,1,0)</f>
        <v>0</v>
      </c>
    </row>
    <row r="2391" customFormat="false" ht="13.8" hidden="false" customHeight="false" outlineLevel="0" collapsed="false">
      <c r="A2391" s="0" t="s">
        <v>2485</v>
      </c>
      <c r="B2391" s="1" t="s">
        <v>2466</v>
      </c>
      <c r="C2391" s="1" t="n">
        <v>1375</v>
      </c>
      <c r="D2391" s="1" t="n">
        <v>1375</v>
      </c>
      <c r="E2391" s="1" t="n">
        <v>1345</v>
      </c>
      <c r="F2391" s="1" t="n">
        <v>1360</v>
      </c>
      <c r="G2391" s="1" t="n">
        <v>3416000</v>
      </c>
      <c r="H2391" s="0" t="n">
        <f aca="false">(D2391+E2391)/2</f>
        <v>1360</v>
      </c>
      <c r="I2391" s="0" t="n">
        <f aca="false">H2391*G2391/1000000</f>
        <v>4645.76</v>
      </c>
      <c r="P2391" s="0" t="n">
        <f aca="false">IF(F2391&gt;C2391,1,0)</f>
        <v>0</v>
      </c>
    </row>
    <row r="2392" customFormat="false" ht="13.8" hidden="false" customHeight="false" outlineLevel="0" collapsed="false">
      <c r="A2392" s="0" t="s">
        <v>2486</v>
      </c>
      <c r="B2392" s="1" t="s">
        <v>2466</v>
      </c>
      <c r="C2392" s="1" t="n">
        <v>1380</v>
      </c>
      <c r="D2392" s="1" t="n">
        <v>1390</v>
      </c>
      <c r="E2392" s="1" t="n">
        <v>1365</v>
      </c>
      <c r="F2392" s="1" t="n">
        <v>1375</v>
      </c>
      <c r="G2392" s="1" t="n">
        <v>2659100</v>
      </c>
      <c r="H2392" s="0" t="n">
        <f aca="false">(D2392+E2392)/2</f>
        <v>1377.5</v>
      </c>
      <c r="I2392" s="0" t="n">
        <f aca="false">H2392*G2392/1000000</f>
        <v>3662.91025</v>
      </c>
      <c r="P2392" s="0" t="n">
        <f aca="false">IF(F2392&gt;C2392,1,0)</f>
        <v>0</v>
      </c>
    </row>
    <row r="2393" customFormat="false" ht="13.8" hidden="false" customHeight="false" outlineLevel="0" collapsed="false">
      <c r="A2393" s="0" t="s">
        <v>2487</v>
      </c>
      <c r="B2393" s="1" t="s">
        <v>2466</v>
      </c>
      <c r="C2393" s="1" t="n">
        <v>1445</v>
      </c>
      <c r="D2393" s="1" t="n">
        <v>1445</v>
      </c>
      <c r="E2393" s="1" t="n">
        <v>1360</v>
      </c>
      <c r="F2393" s="1" t="n">
        <v>1385</v>
      </c>
      <c r="G2393" s="1" t="n">
        <v>3568000</v>
      </c>
      <c r="H2393" s="0" t="n">
        <f aca="false">(D2393+E2393)/2</f>
        <v>1402.5</v>
      </c>
      <c r="I2393" s="0" t="n">
        <f aca="false">H2393*G2393/1000000</f>
        <v>5004.12</v>
      </c>
      <c r="P2393" s="0" t="n">
        <f aca="false">IF(F2393&gt;C2393,1,0)</f>
        <v>0</v>
      </c>
    </row>
    <row r="2394" customFormat="false" ht="13.8" hidden="false" customHeight="false" outlineLevel="0" collapsed="false">
      <c r="A2394" s="0" t="s">
        <v>2488</v>
      </c>
      <c r="B2394" s="1" t="s">
        <v>2466</v>
      </c>
      <c r="C2394" s="1" t="n">
        <v>1435</v>
      </c>
      <c r="D2394" s="1" t="n">
        <v>1460</v>
      </c>
      <c r="E2394" s="1" t="n">
        <v>1435</v>
      </c>
      <c r="F2394" s="1" t="n">
        <v>1440</v>
      </c>
      <c r="G2394" s="1" t="n">
        <v>6676300</v>
      </c>
      <c r="H2394" s="0" t="n">
        <f aca="false">(D2394+E2394)/2</f>
        <v>1447.5</v>
      </c>
      <c r="I2394" s="0" t="n">
        <f aca="false">H2394*G2394/1000000</f>
        <v>9663.94425</v>
      </c>
      <c r="P2394" s="0" t="n">
        <f aca="false">IF(F2394&gt;C2394,1,0)</f>
        <v>1</v>
      </c>
    </row>
    <row r="2395" customFormat="false" ht="13.8" hidden="false" customHeight="false" outlineLevel="0" collapsed="false">
      <c r="A2395" s="0" t="s">
        <v>2489</v>
      </c>
      <c r="B2395" s="1" t="s">
        <v>2466</v>
      </c>
      <c r="C2395" s="1" t="n">
        <v>1405</v>
      </c>
      <c r="D2395" s="1" t="n">
        <v>1435</v>
      </c>
      <c r="E2395" s="1" t="n">
        <v>1405</v>
      </c>
      <c r="F2395" s="1" t="n">
        <v>1435</v>
      </c>
      <c r="G2395" s="1" t="n">
        <v>3543000</v>
      </c>
      <c r="H2395" s="0" t="n">
        <f aca="false">(D2395+E2395)/2</f>
        <v>1420</v>
      </c>
      <c r="I2395" s="0" t="n">
        <f aca="false">H2395*G2395/1000000</f>
        <v>5031.06</v>
      </c>
      <c r="P2395" s="0" t="n">
        <f aca="false">IF(F2395&gt;C2395,1,0)</f>
        <v>1</v>
      </c>
    </row>
    <row r="2396" customFormat="false" ht="13.8" hidden="false" customHeight="false" outlineLevel="0" collapsed="false">
      <c r="A2396" s="0" t="s">
        <v>2490</v>
      </c>
      <c r="B2396" s="1" t="s">
        <v>2466</v>
      </c>
      <c r="C2396" s="1" t="n">
        <v>1400</v>
      </c>
      <c r="D2396" s="1" t="n">
        <v>1415</v>
      </c>
      <c r="E2396" s="1" t="n">
        <v>1395</v>
      </c>
      <c r="F2396" s="1" t="n">
        <v>1405</v>
      </c>
      <c r="G2396" s="1" t="n">
        <v>5871400</v>
      </c>
      <c r="H2396" s="0" t="n">
        <f aca="false">(D2396+E2396)/2</f>
        <v>1405</v>
      </c>
      <c r="I2396" s="0" t="n">
        <f aca="false">H2396*G2396/1000000</f>
        <v>8249.317</v>
      </c>
      <c r="P2396" s="0" t="n">
        <f aca="false">IF(F2396&gt;C2396,1,0)</f>
        <v>1</v>
      </c>
    </row>
    <row r="2397" customFormat="false" ht="13.8" hidden="false" customHeight="false" outlineLevel="0" collapsed="false">
      <c r="A2397" s="0" t="s">
        <v>2491</v>
      </c>
      <c r="B2397" s="1" t="s">
        <v>2466</v>
      </c>
      <c r="C2397" s="1" t="n">
        <v>1370</v>
      </c>
      <c r="D2397" s="1" t="n">
        <v>1400</v>
      </c>
      <c r="E2397" s="1" t="n">
        <v>1370</v>
      </c>
      <c r="F2397" s="1" t="n">
        <v>1400</v>
      </c>
      <c r="G2397" s="1" t="n">
        <v>3492800</v>
      </c>
      <c r="H2397" s="0" t="n">
        <f aca="false">(D2397+E2397)/2</f>
        <v>1385</v>
      </c>
      <c r="I2397" s="0" t="n">
        <f aca="false">H2397*G2397/1000000</f>
        <v>4837.528</v>
      </c>
      <c r="P2397" s="0" t="n">
        <f aca="false">IF(F2397&gt;C2397,1,0)</f>
        <v>1</v>
      </c>
    </row>
    <row r="2398" customFormat="false" ht="13.8" hidden="false" customHeight="false" outlineLevel="0" collapsed="false">
      <c r="A2398" s="0" t="s">
        <v>2492</v>
      </c>
      <c r="B2398" s="1" t="s">
        <v>2466</v>
      </c>
      <c r="C2398" s="1" t="n">
        <v>1410</v>
      </c>
      <c r="D2398" s="1" t="n">
        <v>1410</v>
      </c>
      <c r="E2398" s="1" t="n">
        <v>1375</v>
      </c>
      <c r="F2398" s="1" t="n">
        <v>1375</v>
      </c>
      <c r="G2398" s="1" t="n">
        <v>3599100</v>
      </c>
      <c r="H2398" s="0" t="n">
        <f aca="false">(D2398+E2398)/2</f>
        <v>1392.5</v>
      </c>
      <c r="I2398" s="0" t="n">
        <f aca="false">H2398*G2398/1000000</f>
        <v>5011.74675</v>
      </c>
      <c r="P2398" s="0" t="n">
        <f aca="false">IF(F2398&gt;C2398,1,0)</f>
        <v>0</v>
      </c>
    </row>
    <row r="2399" customFormat="false" ht="13.8" hidden="false" customHeight="false" outlineLevel="0" collapsed="false">
      <c r="A2399" s="0" t="s">
        <v>2493</v>
      </c>
      <c r="B2399" s="1" t="s">
        <v>2466</v>
      </c>
      <c r="C2399" s="1" t="n">
        <v>1415</v>
      </c>
      <c r="D2399" s="1" t="n">
        <v>1430</v>
      </c>
      <c r="E2399" s="1" t="n">
        <v>1400</v>
      </c>
      <c r="F2399" s="1" t="n">
        <v>1410</v>
      </c>
      <c r="G2399" s="1" t="n">
        <v>3551400</v>
      </c>
      <c r="H2399" s="0" t="n">
        <f aca="false">(D2399+E2399)/2</f>
        <v>1415</v>
      </c>
      <c r="I2399" s="0" t="n">
        <f aca="false">H2399*G2399/1000000</f>
        <v>5025.231</v>
      </c>
      <c r="P2399" s="0" t="n">
        <f aca="false">IF(F2399&gt;C2399,1,0)</f>
        <v>0</v>
      </c>
    </row>
    <row r="2400" customFormat="false" ht="13.8" hidden="false" customHeight="false" outlineLevel="0" collapsed="false">
      <c r="A2400" s="0" t="s">
        <v>2494</v>
      </c>
      <c r="B2400" s="1" t="s">
        <v>2466</v>
      </c>
      <c r="C2400" s="1" t="n">
        <v>1420</v>
      </c>
      <c r="D2400" s="1" t="n">
        <v>1425</v>
      </c>
      <c r="E2400" s="1" t="n">
        <v>1405</v>
      </c>
      <c r="F2400" s="1" t="n">
        <v>1415</v>
      </c>
      <c r="G2400" s="1" t="n">
        <v>3356300</v>
      </c>
      <c r="H2400" s="0" t="n">
        <f aca="false">(D2400+E2400)/2</f>
        <v>1415</v>
      </c>
      <c r="I2400" s="0" t="n">
        <f aca="false">H2400*G2400/1000000</f>
        <v>4749.1645</v>
      </c>
      <c r="P2400" s="0" t="n">
        <f aca="false">IF(F2400&gt;C2400,1,0)</f>
        <v>0</v>
      </c>
    </row>
    <row r="2401" customFormat="false" ht="13.8" hidden="false" customHeight="false" outlineLevel="0" collapsed="false">
      <c r="A2401" s="0" t="s">
        <v>2495</v>
      </c>
      <c r="B2401" s="1" t="s">
        <v>2466</v>
      </c>
      <c r="C2401" s="1" t="n">
        <v>1440</v>
      </c>
      <c r="D2401" s="1" t="n">
        <v>1445</v>
      </c>
      <c r="E2401" s="1" t="n">
        <v>1415</v>
      </c>
      <c r="F2401" s="1" t="n">
        <v>1420</v>
      </c>
      <c r="G2401" s="1" t="n">
        <v>3860400</v>
      </c>
      <c r="H2401" s="0" t="n">
        <f aca="false">(D2401+E2401)/2</f>
        <v>1430</v>
      </c>
      <c r="I2401" s="0" t="n">
        <f aca="false">H2401*G2401/1000000</f>
        <v>5520.372</v>
      </c>
      <c r="P2401" s="0" t="n">
        <f aca="false">IF(F2401&gt;C2401,1,0)</f>
        <v>0</v>
      </c>
    </row>
    <row r="2402" customFormat="false" ht="13.8" hidden="false" customHeight="false" outlineLevel="0" collapsed="false">
      <c r="A2402" s="0" t="s">
        <v>2496</v>
      </c>
      <c r="B2402" s="1" t="s">
        <v>2497</v>
      </c>
      <c r="C2402" s="1" t="n">
        <v>90</v>
      </c>
      <c r="D2402" s="1" t="n">
        <v>90</v>
      </c>
      <c r="E2402" s="1" t="n">
        <v>83</v>
      </c>
      <c r="F2402" s="1" t="n">
        <v>83</v>
      </c>
      <c r="G2402" s="1" t="n">
        <v>100100</v>
      </c>
      <c r="H2402" s="0" t="n">
        <f aca="false">(D2402+E2402)/2</f>
        <v>86.5</v>
      </c>
      <c r="I2402" s="0" t="n">
        <f aca="false">H2402*G2402/1000000</f>
        <v>8.65865</v>
      </c>
      <c r="J2402" s="0" t="n">
        <f aca="false">SUM(I2402:I2431)</f>
        <v>16902.69285</v>
      </c>
      <c r="K2402" s="0" t="n">
        <f aca="false">AVERAGE(I2402:I2431)</f>
        <v>563.423095</v>
      </c>
      <c r="L2402" s="0" t="n">
        <f aca="false">AVERAGE(G2402:G2431)</f>
        <v>6689636.66666667</v>
      </c>
      <c r="M2402" s="0" t="n">
        <f aca="false">_xlfn.STDEV.S(G2402:G2431)/L2402</f>
        <v>1.52117839994172</v>
      </c>
      <c r="N2402" s="0" t="n">
        <f aca="false">MIN(I2402:I2431)</f>
        <v>1.5456</v>
      </c>
      <c r="O2402" s="0" t="n">
        <f aca="false">MAX(I2402:I2431)</f>
        <v>3188.2488</v>
      </c>
      <c r="P2402" s="0" t="n">
        <f aca="false">IF(F2402&gt;C2402,1,0)</f>
        <v>0</v>
      </c>
      <c r="Q2402" s="0" t="n">
        <f aca="false">SUM(P2402:P2431)</f>
        <v>8</v>
      </c>
    </row>
    <row r="2403" customFormat="false" ht="13.8" hidden="false" customHeight="false" outlineLevel="0" collapsed="false">
      <c r="A2403" s="0" t="s">
        <v>2498</v>
      </c>
      <c r="B2403" s="1" t="s">
        <v>2497</v>
      </c>
      <c r="C2403" s="1" t="n">
        <v>85</v>
      </c>
      <c r="D2403" s="1" t="n">
        <v>86</v>
      </c>
      <c r="E2403" s="1" t="n">
        <v>84</v>
      </c>
      <c r="F2403" s="1" t="n">
        <v>86</v>
      </c>
      <c r="G2403" s="1" t="n">
        <v>141000</v>
      </c>
      <c r="H2403" s="0" t="n">
        <f aca="false">(D2403+E2403)/2</f>
        <v>85</v>
      </c>
      <c r="I2403" s="0" t="n">
        <f aca="false">H2403*G2403/1000000</f>
        <v>11.985</v>
      </c>
      <c r="P2403" s="0" t="n">
        <f aca="false">IF(F2403&gt;C2403,1,0)</f>
        <v>1</v>
      </c>
    </row>
    <row r="2404" customFormat="false" ht="13.8" hidden="false" customHeight="false" outlineLevel="0" collapsed="false">
      <c r="A2404" s="0" t="s">
        <v>2499</v>
      </c>
      <c r="B2404" s="1" t="s">
        <v>2497</v>
      </c>
      <c r="C2404" s="1" t="n">
        <v>85</v>
      </c>
      <c r="D2404" s="1" t="n">
        <v>87</v>
      </c>
      <c r="E2404" s="1" t="n">
        <v>83</v>
      </c>
      <c r="F2404" s="1" t="n">
        <v>86</v>
      </c>
      <c r="G2404" s="1" t="n">
        <v>1288600</v>
      </c>
      <c r="H2404" s="0" t="n">
        <f aca="false">(D2404+E2404)/2</f>
        <v>85</v>
      </c>
      <c r="I2404" s="0" t="n">
        <f aca="false">H2404*G2404/1000000</f>
        <v>109.531</v>
      </c>
      <c r="P2404" s="0" t="n">
        <f aca="false">IF(F2404&gt;C2404,1,0)</f>
        <v>1</v>
      </c>
    </row>
    <row r="2405" customFormat="false" ht="13.8" hidden="false" customHeight="false" outlineLevel="0" collapsed="false">
      <c r="A2405" s="0" t="s">
        <v>2500</v>
      </c>
      <c r="B2405" s="1" t="s">
        <v>2497</v>
      </c>
      <c r="C2405" s="1" t="n">
        <v>82</v>
      </c>
      <c r="D2405" s="1" t="n">
        <v>84</v>
      </c>
      <c r="E2405" s="1" t="n">
        <v>82</v>
      </c>
      <c r="F2405" s="1" t="n">
        <v>82</v>
      </c>
      <c r="G2405" s="1" t="n">
        <v>366700</v>
      </c>
      <c r="H2405" s="0" t="n">
        <f aca="false">(D2405+E2405)/2</f>
        <v>83</v>
      </c>
      <c r="I2405" s="0" t="n">
        <f aca="false">H2405*G2405/1000000</f>
        <v>30.4361</v>
      </c>
      <c r="P2405" s="0" t="n">
        <f aca="false">IF(F2405&gt;C2405,1,0)</f>
        <v>0</v>
      </c>
    </row>
    <row r="2406" customFormat="false" ht="13.8" hidden="false" customHeight="false" outlineLevel="0" collapsed="false">
      <c r="A2406" s="0" t="s">
        <v>2501</v>
      </c>
      <c r="B2406" s="1" t="s">
        <v>2497</v>
      </c>
      <c r="C2406" s="1" t="n">
        <v>85</v>
      </c>
      <c r="D2406" s="1" t="n">
        <v>85</v>
      </c>
      <c r="E2406" s="1" t="n">
        <v>83</v>
      </c>
      <c r="F2406" s="1" t="n">
        <v>83</v>
      </c>
      <c r="G2406" s="1" t="n">
        <v>18400</v>
      </c>
      <c r="H2406" s="0" t="n">
        <f aca="false">(D2406+E2406)/2</f>
        <v>84</v>
      </c>
      <c r="I2406" s="0" t="n">
        <f aca="false">H2406*G2406/1000000</f>
        <v>1.5456</v>
      </c>
      <c r="P2406" s="0" t="n">
        <f aca="false">IF(F2406&gt;C2406,1,0)</f>
        <v>0</v>
      </c>
    </row>
    <row r="2407" customFormat="false" ht="13.8" hidden="false" customHeight="false" outlineLevel="0" collapsed="false">
      <c r="A2407" s="0" t="s">
        <v>2502</v>
      </c>
      <c r="B2407" s="1" t="s">
        <v>2497</v>
      </c>
      <c r="C2407" s="1" t="n">
        <v>84</v>
      </c>
      <c r="D2407" s="1" t="n">
        <v>84</v>
      </c>
      <c r="E2407" s="1" t="n">
        <v>82</v>
      </c>
      <c r="F2407" s="1" t="n">
        <v>83</v>
      </c>
      <c r="G2407" s="1" t="n">
        <v>30900</v>
      </c>
      <c r="H2407" s="0" t="n">
        <f aca="false">(D2407+E2407)/2</f>
        <v>83</v>
      </c>
      <c r="I2407" s="0" t="n">
        <f aca="false">H2407*G2407/1000000</f>
        <v>2.5647</v>
      </c>
      <c r="P2407" s="0" t="n">
        <f aca="false">IF(F2407&gt;C2407,1,0)</f>
        <v>0</v>
      </c>
    </row>
    <row r="2408" customFormat="false" ht="13.8" hidden="false" customHeight="false" outlineLevel="0" collapsed="false">
      <c r="A2408" s="0" t="s">
        <v>2503</v>
      </c>
      <c r="B2408" s="1" t="s">
        <v>2497</v>
      </c>
      <c r="C2408" s="1" t="n">
        <v>84</v>
      </c>
      <c r="D2408" s="1" t="n">
        <v>85</v>
      </c>
      <c r="E2408" s="1" t="n">
        <v>83</v>
      </c>
      <c r="F2408" s="1" t="n">
        <v>84</v>
      </c>
      <c r="G2408" s="1" t="n">
        <v>36400</v>
      </c>
      <c r="H2408" s="0" t="n">
        <f aca="false">(D2408+E2408)/2</f>
        <v>84</v>
      </c>
      <c r="I2408" s="0" t="n">
        <f aca="false">H2408*G2408/1000000</f>
        <v>3.0576</v>
      </c>
      <c r="P2408" s="0" t="n">
        <f aca="false">IF(F2408&gt;C2408,1,0)</f>
        <v>0</v>
      </c>
    </row>
    <row r="2409" customFormat="false" ht="13.8" hidden="false" customHeight="false" outlineLevel="0" collapsed="false">
      <c r="A2409" s="0" t="s">
        <v>2504</v>
      </c>
      <c r="B2409" s="1" t="s">
        <v>2497</v>
      </c>
      <c r="C2409" s="1" t="n">
        <v>85</v>
      </c>
      <c r="D2409" s="1" t="n">
        <v>85</v>
      </c>
      <c r="E2409" s="1" t="n">
        <v>83</v>
      </c>
      <c r="F2409" s="1" t="n">
        <v>85</v>
      </c>
      <c r="G2409" s="1" t="n">
        <v>395800</v>
      </c>
      <c r="H2409" s="0" t="n">
        <f aca="false">(D2409+E2409)/2</f>
        <v>84</v>
      </c>
      <c r="I2409" s="0" t="n">
        <f aca="false">H2409*G2409/1000000</f>
        <v>33.2472</v>
      </c>
      <c r="P2409" s="0" t="n">
        <f aca="false">IF(F2409&gt;C2409,1,0)</f>
        <v>0</v>
      </c>
    </row>
    <row r="2410" customFormat="false" ht="13.8" hidden="false" customHeight="false" outlineLevel="0" collapsed="false">
      <c r="A2410" s="0" t="s">
        <v>2505</v>
      </c>
      <c r="B2410" s="1" t="s">
        <v>2497</v>
      </c>
      <c r="C2410" s="1" t="n">
        <v>85</v>
      </c>
      <c r="D2410" s="1" t="n">
        <v>85</v>
      </c>
      <c r="E2410" s="1" t="n">
        <v>83</v>
      </c>
      <c r="F2410" s="1" t="n">
        <v>84</v>
      </c>
      <c r="G2410" s="1" t="n">
        <v>54500</v>
      </c>
      <c r="H2410" s="0" t="n">
        <f aca="false">(D2410+E2410)/2</f>
        <v>84</v>
      </c>
      <c r="I2410" s="0" t="n">
        <f aca="false">H2410*G2410/1000000</f>
        <v>4.578</v>
      </c>
      <c r="P2410" s="0" t="n">
        <f aca="false">IF(F2410&gt;C2410,1,0)</f>
        <v>0</v>
      </c>
    </row>
    <row r="2411" customFormat="false" ht="13.8" hidden="false" customHeight="false" outlineLevel="0" collapsed="false">
      <c r="A2411" s="0" t="s">
        <v>2506</v>
      </c>
      <c r="B2411" s="1" t="s">
        <v>2497</v>
      </c>
      <c r="C2411" s="1" t="n">
        <v>83</v>
      </c>
      <c r="D2411" s="1" t="n">
        <v>85</v>
      </c>
      <c r="E2411" s="1" t="n">
        <v>82</v>
      </c>
      <c r="F2411" s="1" t="n">
        <v>83</v>
      </c>
      <c r="G2411" s="1" t="n">
        <v>611800</v>
      </c>
      <c r="H2411" s="0" t="n">
        <f aca="false">(D2411+E2411)/2</f>
        <v>83.5</v>
      </c>
      <c r="I2411" s="0" t="n">
        <f aca="false">H2411*G2411/1000000</f>
        <v>51.0853</v>
      </c>
      <c r="P2411" s="0" t="n">
        <f aca="false">IF(F2411&gt;C2411,1,0)</f>
        <v>0</v>
      </c>
    </row>
    <row r="2412" customFormat="false" ht="13.8" hidden="false" customHeight="false" outlineLevel="0" collapsed="false">
      <c r="A2412" s="0" t="s">
        <v>2507</v>
      </c>
      <c r="B2412" s="1" t="s">
        <v>2497</v>
      </c>
      <c r="C2412" s="1" t="n">
        <v>84</v>
      </c>
      <c r="D2412" s="1" t="n">
        <v>85</v>
      </c>
      <c r="E2412" s="1" t="n">
        <v>83</v>
      </c>
      <c r="F2412" s="1" t="n">
        <v>83</v>
      </c>
      <c r="G2412" s="1" t="n">
        <v>92900</v>
      </c>
      <c r="H2412" s="0" t="n">
        <f aca="false">(D2412+E2412)/2</f>
        <v>84</v>
      </c>
      <c r="I2412" s="0" t="n">
        <f aca="false">H2412*G2412/1000000</f>
        <v>7.8036</v>
      </c>
      <c r="P2412" s="0" t="n">
        <f aca="false">IF(F2412&gt;C2412,1,0)</f>
        <v>0</v>
      </c>
    </row>
    <row r="2413" customFormat="false" ht="13.8" hidden="false" customHeight="false" outlineLevel="0" collapsed="false">
      <c r="A2413" s="0" t="s">
        <v>2508</v>
      </c>
      <c r="B2413" s="1" t="s">
        <v>2497</v>
      </c>
      <c r="C2413" s="1" t="n">
        <v>85</v>
      </c>
      <c r="D2413" s="1" t="n">
        <v>86</v>
      </c>
      <c r="E2413" s="1" t="n">
        <v>83</v>
      </c>
      <c r="F2413" s="1" t="n">
        <v>83</v>
      </c>
      <c r="G2413" s="1" t="n">
        <v>721900</v>
      </c>
      <c r="H2413" s="0" t="n">
        <f aca="false">(D2413+E2413)/2</f>
        <v>84.5</v>
      </c>
      <c r="I2413" s="0" t="n">
        <f aca="false">H2413*G2413/1000000</f>
        <v>61.00055</v>
      </c>
      <c r="P2413" s="0" t="n">
        <f aca="false">IF(F2413&gt;C2413,1,0)</f>
        <v>0</v>
      </c>
    </row>
    <row r="2414" customFormat="false" ht="13.8" hidden="false" customHeight="false" outlineLevel="0" collapsed="false">
      <c r="A2414" s="0" t="s">
        <v>2509</v>
      </c>
      <c r="B2414" s="1" t="s">
        <v>2497</v>
      </c>
      <c r="C2414" s="1" t="n">
        <v>84</v>
      </c>
      <c r="D2414" s="1" t="n">
        <v>86</v>
      </c>
      <c r="E2414" s="1" t="n">
        <v>82</v>
      </c>
      <c r="F2414" s="1" t="n">
        <v>83</v>
      </c>
      <c r="G2414" s="1" t="n">
        <v>595900</v>
      </c>
      <c r="H2414" s="0" t="n">
        <f aca="false">(D2414+E2414)/2</f>
        <v>84</v>
      </c>
      <c r="I2414" s="0" t="n">
        <f aca="false">H2414*G2414/1000000</f>
        <v>50.0556</v>
      </c>
      <c r="P2414" s="0" t="n">
        <f aca="false">IF(F2414&gt;C2414,1,0)</f>
        <v>0</v>
      </c>
    </row>
    <row r="2415" customFormat="false" ht="13.8" hidden="false" customHeight="false" outlineLevel="0" collapsed="false">
      <c r="A2415" s="0" t="s">
        <v>2510</v>
      </c>
      <c r="B2415" s="1" t="s">
        <v>2497</v>
      </c>
      <c r="C2415" s="1" t="n">
        <v>91</v>
      </c>
      <c r="D2415" s="1" t="n">
        <v>91</v>
      </c>
      <c r="E2415" s="1" t="n">
        <v>86</v>
      </c>
      <c r="F2415" s="1" t="n">
        <v>86</v>
      </c>
      <c r="G2415" s="1" t="n">
        <v>385100</v>
      </c>
      <c r="H2415" s="0" t="n">
        <f aca="false">(D2415+E2415)/2</f>
        <v>88.5</v>
      </c>
      <c r="I2415" s="0" t="n">
        <f aca="false">H2415*G2415/1000000</f>
        <v>34.08135</v>
      </c>
      <c r="P2415" s="0" t="n">
        <f aca="false">IF(F2415&gt;C2415,1,0)</f>
        <v>0</v>
      </c>
    </row>
    <row r="2416" customFormat="false" ht="13.8" hidden="false" customHeight="false" outlineLevel="0" collapsed="false">
      <c r="A2416" s="0" t="s">
        <v>2511</v>
      </c>
      <c r="B2416" s="1" t="s">
        <v>2497</v>
      </c>
      <c r="C2416" s="1" t="n">
        <v>89</v>
      </c>
      <c r="D2416" s="1" t="n">
        <v>90</v>
      </c>
      <c r="E2416" s="1" t="n">
        <v>85</v>
      </c>
      <c r="F2416" s="1" t="n">
        <v>87</v>
      </c>
      <c r="G2416" s="1" t="n">
        <v>728000</v>
      </c>
      <c r="H2416" s="0" t="n">
        <f aca="false">(D2416+E2416)/2</f>
        <v>87.5</v>
      </c>
      <c r="I2416" s="0" t="n">
        <f aca="false">H2416*G2416/1000000</f>
        <v>63.7</v>
      </c>
      <c r="P2416" s="0" t="n">
        <f aca="false">IF(F2416&gt;C2416,1,0)</f>
        <v>0</v>
      </c>
    </row>
    <row r="2417" customFormat="false" ht="13.8" hidden="false" customHeight="false" outlineLevel="0" collapsed="false">
      <c r="A2417" s="0" t="s">
        <v>2512</v>
      </c>
      <c r="B2417" s="1" t="s">
        <v>2497</v>
      </c>
      <c r="C2417" s="1" t="n">
        <v>83</v>
      </c>
      <c r="D2417" s="1" t="n">
        <v>91</v>
      </c>
      <c r="E2417" s="1" t="n">
        <v>80</v>
      </c>
      <c r="F2417" s="1" t="n">
        <v>85</v>
      </c>
      <c r="G2417" s="1" t="n">
        <v>2697700</v>
      </c>
      <c r="H2417" s="0" t="n">
        <f aca="false">(D2417+E2417)/2</f>
        <v>85.5</v>
      </c>
      <c r="I2417" s="0" t="n">
        <f aca="false">H2417*G2417/1000000</f>
        <v>230.65335</v>
      </c>
      <c r="P2417" s="0" t="n">
        <f aca="false">IF(F2417&gt;C2417,1,0)</f>
        <v>1</v>
      </c>
    </row>
    <row r="2418" customFormat="false" ht="13.8" hidden="false" customHeight="false" outlineLevel="0" collapsed="false">
      <c r="A2418" s="0" t="s">
        <v>2513</v>
      </c>
      <c r="B2418" s="1" t="s">
        <v>2497</v>
      </c>
      <c r="C2418" s="1" t="n">
        <v>86</v>
      </c>
      <c r="D2418" s="1" t="n">
        <v>86</v>
      </c>
      <c r="E2418" s="1" t="n">
        <v>81</v>
      </c>
      <c r="F2418" s="1" t="n">
        <v>83</v>
      </c>
      <c r="G2418" s="1" t="n">
        <v>620200</v>
      </c>
      <c r="H2418" s="0" t="n">
        <f aca="false">(D2418+E2418)/2</f>
        <v>83.5</v>
      </c>
      <c r="I2418" s="0" t="n">
        <f aca="false">H2418*G2418/1000000</f>
        <v>51.7867</v>
      </c>
      <c r="P2418" s="0" t="n">
        <f aca="false">IF(F2418&gt;C2418,1,0)</f>
        <v>0</v>
      </c>
    </row>
    <row r="2419" customFormat="false" ht="13.8" hidden="false" customHeight="false" outlineLevel="0" collapsed="false">
      <c r="A2419" s="0" t="s">
        <v>2514</v>
      </c>
      <c r="B2419" s="1" t="s">
        <v>2497</v>
      </c>
      <c r="C2419" s="1" t="n">
        <v>87</v>
      </c>
      <c r="D2419" s="1" t="n">
        <v>87</v>
      </c>
      <c r="E2419" s="1" t="n">
        <v>81</v>
      </c>
      <c r="F2419" s="1" t="n">
        <v>84</v>
      </c>
      <c r="G2419" s="1" t="n">
        <v>794400</v>
      </c>
      <c r="H2419" s="0" t="n">
        <f aca="false">(D2419+E2419)/2</f>
        <v>84</v>
      </c>
      <c r="I2419" s="0" t="n">
        <f aca="false">H2419*G2419/1000000</f>
        <v>66.7296</v>
      </c>
      <c r="P2419" s="0" t="n">
        <f aca="false">IF(F2419&gt;C2419,1,0)</f>
        <v>0</v>
      </c>
    </row>
    <row r="2420" customFormat="false" ht="13.8" hidden="false" customHeight="false" outlineLevel="0" collapsed="false">
      <c r="A2420" s="0" t="s">
        <v>2515</v>
      </c>
      <c r="B2420" s="1" t="s">
        <v>2497</v>
      </c>
      <c r="C2420" s="1" t="n">
        <v>90</v>
      </c>
      <c r="D2420" s="1" t="n">
        <v>90</v>
      </c>
      <c r="E2420" s="1" t="n">
        <v>84</v>
      </c>
      <c r="F2420" s="1" t="n">
        <v>85</v>
      </c>
      <c r="G2420" s="1" t="n">
        <v>2880300</v>
      </c>
      <c r="H2420" s="0" t="n">
        <f aca="false">(D2420+E2420)/2</f>
        <v>87</v>
      </c>
      <c r="I2420" s="0" t="n">
        <f aca="false">H2420*G2420/1000000</f>
        <v>250.5861</v>
      </c>
      <c r="P2420" s="0" t="n">
        <f aca="false">IF(F2420&gt;C2420,1,0)</f>
        <v>0</v>
      </c>
    </row>
    <row r="2421" customFormat="false" ht="13.8" hidden="false" customHeight="false" outlineLevel="0" collapsed="false">
      <c r="A2421" s="0" t="s">
        <v>2516</v>
      </c>
      <c r="B2421" s="1" t="s">
        <v>2497</v>
      </c>
      <c r="C2421" s="1" t="n">
        <v>91</v>
      </c>
      <c r="D2421" s="1" t="n">
        <v>94</v>
      </c>
      <c r="E2421" s="1" t="n">
        <v>87</v>
      </c>
      <c r="F2421" s="1" t="n">
        <v>87</v>
      </c>
      <c r="G2421" s="1" t="n">
        <v>4550900</v>
      </c>
      <c r="H2421" s="0" t="n">
        <f aca="false">(D2421+E2421)/2</f>
        <v>90.5</v>
      </c>
      <c r="I2421" s="0" t="n">
        <f aca="false">H2421*G2421/1000000</f>
        <v>411.85645</v>
      </c>
      <c r="P2421" s="0" t="n">
        <f aca="false">IF(F2421&gt;C2421,1,0)</f>
        <v>0</v>
      </c>
    </row>
    <row r="2422" customFormat="false" ht="13.8" hidden="false" customHeight="false" outlineLevel="0" collapsed="false">
      <c r="A2422" s="0" t="s">
        <v>2517</v>
      </c>
      <c r="B2422" s="1" t="s">
        <v>2497</v>
      </c>
      <c r="C2422" s="1" t="n">
        <v>86</v>
      </c>
      <c r="D2422" s="1" t="n">
        <v>93</v>
      </c>
      <c r="E2422" s="1" t="n">
        <v>83</v>
      </c>
      <c r="F2422" s="1" t="n">
        <v>90</v>
      </c>
      <c r="G2422" s="1" t="n">
        <v>36230100</v>
      </c>
      <c r="H2422" s="0" t="n">
        <f aca="false">(D2422+E2422)/2</f>
        <v>88</v>
      </c>
      <c r="I2422" s="0" t="n">
        <f aca="false">H2422*G2422/1000000</f>
        <v>3188.2488</v>
      </c>
      <c r="P2422" s="0" t="n">
        <f aca="false">IF(F2422&gt;C2422,1,0)</f>
        <v>1</v>
      </c>
    </row>
    <row r="2423" customFormat="false" ht="13.8" hidden="false" customHeight="false" outlineLevel="0" collapsed="false">
      <c r="A2423" s="0" t="s">
        <v>2518</v>
      </c>
      <c r="B2423" s="1" t="s">
        <v>2497</v>
      </c>
      <c r="C2423" s="1" t="n">
        <v>85</v>
      </c>
      <c r="D2423" s="1" t="n">
        <v>87</v>
      </c>
      <c r="E2423" s="1" t="n">
        <v>82</v>
      </c>
      <c r="F2423" s="1" t="n">
        <v>83</v>
      </c>
      <c r="G2423" s="1" t="n">
        <v>29297100</v>
      </c>
      <c r="H2423" s="0" t="n">
        <f aca="false">(D2423+E2423)/2</f>
        <v>84.5</v>
      </c>
      <c r="I2423" s="0" t="n">
        <f aca="false">H2423*G2423/1000000</f>
        <v>2475.60495</v>
      </c>
      <c r="P2423" s="0" t="n">
        <f aca="false">IF(F2423&gt;C2423,1,0)</f>
        <v>0</v>
      </c>
    </row>
    <row r="2424" customFormat="false" ht="13.8" hidden="false" customHeight="false" outlineLevel="0" collapsed="false">
      <c r="A2424" s="0" t="s">
        <v>2519</v>
      </c>
      <c r="B2424" s="1" t="s">
        <v>2497</v>
      </c>
      <c r="C2424" s="1" t="n">
        <v>83</v>
      </c>
      <c r="D2424" s="1" t="n">
        <v>87</v>
      </c>
      <c r="E2424" s="1" t="n">
        <v>82</v>
      </c>
      <c r="F2424" s="1" t="n">
        <v>85</v>
      </c>
      <c r="G2424" s="1" t="n">
        <v>28933600</v>
      </c>
      <c r="H2424" s="0" t="n">
        <f aca="false">(D2424+E2424)/2</f>
        <v>84.5</v>
      </c>
      <c r="I2424" s="0" t="n">
        <f aca="false">H2424*G2424/1000000</f>
        <v>2444.8892</v>
      </c>
      <c r="P2424" s="0" t="n">
        <f aca="false">IF(F2424&gt;C2424,1,0)</f>
        <v>1</v>
      </c>
    </row>
    <row r="2425" customFormat="false" ht="13.8" hidden="false" customHeight="false" outlineLevel="0" collapsed="false">
      <c r="A2425" s="0" t="s">
        <v>2520</v>
      </c>
      <c r="B2425" s="1" t="s">
        <v>2497</v>
      </c>
      <c r="C2425" s="1" t="n">
        <v>82</v>
      </c>
      <c r="D2425" s="1" t="n">
        <v>85</v>
      </c>
      <c r="E2425" s="1" t="n">
        <v>80</v>
      </c>
      <c r="F2425" s="1" t="n">
        <v>83</v>
      </c>
      <c r="G2425" s="1" t="n">
        <v>12817100</v>
      </c>
      <c r="H2425" s="0" t="n">
        <f aca="false">(D2425+E2425)/2</f>
        <v>82.5</v>
      </c>
      <c r="I2425" s="0" t="n">
        <f aca="false">H2425*G2425/1000000</f>
        <v>1057.41075</v>
      </c>
      <c r="P2425" s="0" t="n">
        <f aca="false">IF(F2425&gt;C2425,1,0)</f>
        <v>1</v>
      </c>
    </row>
    <row r="2426" customFormat="false" ht="13.8" hidden="false" customHeight="false" outlineLevel="0" collapsed="false">
      <c r="A2426" s="0" t="s">
        <v>2521</v>
      </c>
      <c r="B2426" s="1" t="s">
        <v>2497</v>
      </c>
      <c r="C2426" s="1" t="n">
        <v>82</v>
      </c>
      <c r="D2426" s="1" t="n">
        <v>83</v>
      </c>
      <c r="E2426" s="1" t="n">
        <v>81</v>
      </c>
      <c r="F2426" s="1" t="n">
        <v>82</v>
      </c>
      <c r="G2426" s="1" t="n">
        <v>13164000</v>
      </c>
      <c r="H2426" s="0" t="n">
        <f aca="false">(D2426+E2426)/2</f>
        <v>82</v>
      </c>
      <c r="I2426" s="0" t="n">
        <f aca="false">H2426*G2426/1000000</f>
        <v>1079.448</v>
      </c>
      <c r="P2426" s="0" t="n">
        <f aca="false">IF(F2426&gt;C2426,1,0)</f>
        <v>0</v>
      </c>
    </row>
    <row r="2427" customFormat="false" ht="13.8" hidden="false" customHeight="false" outlineLevel="0" collapsed="false">
      <c r="A2427" s="0" t="s">
        <v>2522</v>
      </c>
      <c r="B2427" s="1" t="s">
        <v>2497</v>
      </c>
      <c r="C2427" s="1" t="n">
        <v>81</v>
      </c>
      <c r="D2427" s="1" t="n">
        <v>84</v>
      </c>
      <c r="E2427" s="1" t="n">
        <v>81</v>
      </c>
      <c r="F2427" s="1" t="n">
        <v>82</v>
      </c>
      <c r="G2427" s="1" t="n">
        <v>12485800</v>
      </c>
      <c r="H2427" s="0" t="n">
        <f aca="false">(D2427+E2427)/2</f>
        <v>82.5</v>
      </c>
      <c r="I2427" s="0" t="n">
        <f aca="false">H2427*G2427/1000000</f>
        <v>1030.0785</v>
      </c>
      <c r="P2427" s="0" t="n">
        <f aca="false">IF(F2427&gt;C2427,1,0)</f>
        <v>1</v>
      </c>
    </row>
    <row r="2428" customFormat="false" ht="13.8" hidden="false" customHeight="false" outlineLevel="0" collapsed="false">
      <c r="A2428" s="0" t="s">
        <v>2523</v>
      </c>
      <c r="B2428" s="1" t="s">
        <v>2497</v>
      </c>
      <c r="C2428" s="1" t="n">
        <v>81</v>
      </c>
      <c r="D2428" s="1" t="n">
        <v>85</v>
      </c>
      <c r="E2428" s="1" t="n">
        <v>81</v>
      </c>
      <c r="F2428" s="1" t="n">
        <v>81</v>
      </c>
      <c r="G2428" s="1" t="n">
        <v>12627400</v>
      </c>
      <c r="H2428" s="0" t="n">
        <f aca="false">(D2428+E2428)/2</f>
        <v>83</v>
      </c>
      <c r="I2428" s="0" t="n">
        <f aca="false">H2428*G2428/1000000</f>
        <v>1048.0742</v>
      </c>
      <c r="P2428" s="0" t="n">
        <f aca="false">IF(F2428&gt;C2428,1,0)</f>
        <v>0</v>
      </c>
    </row>
    <row r="2429" customFormat="false" ht="13.8" hidden="false" customHeight="false" outlineLevel="0" collapsed="false">
      <c r="A2429" s="0" t="s">
        <v>2524</v>
      </c>
      <c r="B2429" s="1" t="s">
        <v>2497</v>
      </c>
      <c r="C2429" s="1" t="n">
        <v>81</v>
      </c>
      <c r="D2429" s="1" t="n">
        <v>82</v>
      </c>
      <c r="E2429" s="1" t="n">
        <v>80</v>
      </c>
      <c r="F2429" s="1" t="n">
        <v>81</v>
      </c>
      <c r="G2429" s="1" t="n">
        <v>21498900</v>
      </c>
      <c r="H2429" s="0" t="n">
        <f aca="false">(D2429+E2429)/2</f>
        <v>81</v>
      </c>
      <c r="I2429" s="0" t="n">
        <f aca="false">H2429*G2429/1000000</f>
        <v>1741.4109</v>
      </c>
      <c r="P2429" s="0" t="n">
        <f aca="false">IF(F2429&gt;C2429,1,0)</f>
        <v>0</v>
      </c>
    </row>
    <row r="2430" customFormat="false" ht="13.8" hidden="false" customHeight="false" outlineLevel="0" collapsed="false">
      <c r="A2430" s="0" t="s">
        <v>2525</v>
      </c>
      <c r="B2430" s="1" t="s">
        <v>2497</v>
      </c>
      <c r="C2430" s="1" t="n">
        <v>78</v>
      </c>
      <c r="D2430" s="1" t="n">
        <v>87</v>
      </c>
      <c r="E2430" s="1" t="n">
        <v>78</v>
      </c>
      <c r="F2430" s="1" t="n">
        <v>81</v>
      </c>
      <c r="G2430" s="1" t="n">
        <v>12986300</v>
      </c>
      <c r="H2430" s="0" t="n">
        <f aca="false">(D2430+E2430)/2</f>
        <v>82.5</v>
      </c>
      <c r="I2430" s="0" t="n">
        <f aca="false">H2430*G2430/1000000</f>
        <v>1071.36975</v>
      </c>
      <c r="P2430" s="0" t="n">
        <f aca="false">IF(F2430&gt;C2430,1,0)</f>
        <v>1</v>
      </c>
    </row>
    <row r="2431" customFormat="false" ht="13.8" hidden="false" customHeight="false" outlineLevel="0" collapsed="false">
      <c r="A2431" s="0" t="s">
        <v>2526</v>
      </c>
      <c r="B2431" s="1" t="s">
        <v>2497</v>
      </c>
      <c r="C2431" s="1" t="n">
        <v>80</v>
      </c>
      <c r="D2431" s="1" t="n">
        <v>80</v>
      </c>
      <c r="E2431" s="1" t="n">
        <v>79</v>
      </c>
      <c r="F2431" s="1" t="n">
        <v>80</v>
      </c>
      <c r="G2431" s="1" t="n">
        <v>3537300</v>
      </c>
      <c r="H2431" s="0" t="n">
        <f aca="false">(D2431+E2431)/2</f>
        <v>79.5</v>
      </c>
      <c r="I2431" s="0" t="n">
        <f aca="false">H2431*G2431/1000000</f>
        <v>281.21535</v>
      </c>
      <c r="P2431" s="0" t="n">
        <f aca="false">IF(F2431&gt;C2431,1,0)</f>
        <v>0</v>
      </c>
    </row>
    <row r="2432" customFormat="false" ht="13.8" hidden="false" customHeight="false" outlineLevel="0" collapsed="false">
      <c r="A2432" s="0" t="s">
        <v>2527</v>
      </c>
      <c r="B2432" s="1" t="s">
        <v>2528</v>
      </c>
      <c r="C2432" s="1" t="n">
        <v>252</v>
      </c>
      <c r="D2432" s="1" t="n">
        <v>252</v>
      </c>
      <c r="E2432" s="1" t="n">
        <v>240</v>
      </c>
      <c r="F2432" s="1" t="n">
        <v>250</v>
      </c>
      <c r="G2432" s="1" t="n">
        <v>4835800</v>
      </c>
      <c r="H2432" s="0" t="n">
        <f aca="false">(D2432+E2432)/2</f>
        <v>246</v>
      </c>
      <c r="I2432" s="0" t="n">
        <f aca="false">H2432*G2432/1000000</f>
        <v>1189.6068</v>
      </c>
      <c r="J2432" s="0" t="n">
        <f aca="false">SUM(I2432:I2461)</f>
        <v>41018.0811</v>
      </c>
      <c r="K2432" s="0" t="n">
        <f aca="false">AVERAGE(I2432:I2461)</f>
        <v>1367.26937</v>
      </c>
      <c r="L2432" s="0" t="n">
        <f aca="false">AVERAGE(G2432:G2461)</f>
        <v>5648750</v>
      </c>
      <c r="M2432" s="0" t="n">
        <f aca="false">_xlfn.STDEV.S(G2432:G2461)/L2432</f>
        <v>0.303671175563045</v>
      </c>
      <c r="N2432" s="0" t="n">
        <f aca="false">MIN(I2432:I2461)</f>
        <v>751.2885</v>
      </c>
      <c r="O2432" s="0" t="n">
        <f aca="false">MAX(I2432:I2461)</f>
        <v>2212.4256</v>
      </c>
      <c r="P2432" s="0" t="n">
        <f aca="false">IF(F2432&gt;C2432,1,0)</f>
        <v>0</v>
      </c>
      <c r="Q2432" s="0" t="n">
        <f aca="false">SUM(P2432:P2461)</f>
        <v>14</v>
      </c>
    </row>
    <row r="2433" customFormat="false" ht="13.8" hidden="false" customHeight="false" outlineLevel="0" collapsed="false">
      <c r="A2433" s="0" t="s">
        <v>2529</v>
      </c>
      <c r="B2433" s="1" t="s">
        <v>2528</v>
      </c>
      <c r="C2433" s="1" t="n">
        <v>258</v>
      </c>
      <c r="D2433" s="1" t="n">
        <v>264</v>
      </c>
      <c r="E2433" s="1" t="n">
        <v>248</v>
      </c>
      <c r="F2433" s="1" t="n">
        <v>252</v>
      </c>
      <c r="G2433" s="1" t="n">
        <v>3383200</v>
      </c>
      <c r="H2433" s="0" t="n">
        <f aca="false">(D2433+E2433)/2</f>
        <v>256</v>
      </c>
      <c r="I2433" s="0" t="n">
        <f aca="false">H2433*G2433/1000000</f>
        <v>866.0992</v>
      </c>
      <c r="P2433" s="0" t="n">
        <f aca="false">IF(F2433&gt;C2433,1,0)</f>
        <v>0</v>
      </c>
    </row>
    <row r="2434" customFormat="false" ht="13.8" hidden="false" customHeight="false" outlineLevel="0" collapsed="false">
      <c r="A2434" s="0" t="s">
        <v>2530</v>
      </c>
      <c r="B2434" s="1" t="s">
        <v>2528</v>
      </c>
      <c r="C2434" s="1" t="n">
        <v>260</v>
      </c>
      <c r="D2434" s="1" t="n">
        <v>264</v>
      </c>
      <c r="E2434" s="1" t="n">
        <v>258</v>
      </c>
      <c r="F2434" s="1" t="n">
        <v>258</v>
      </c>
      <c r="G2434" s="1" t="n">
        <v>2878500</v>
      </c>
      <c r="H2434" s="0" t="n">
        <f aca="false">(D2434+E2434)/2</f>
        <v>261</v>
      </c>
      <c r="I2434" s="0" t="n">
        <f aca="false">H2434*G2434/1000000</f>
        <v>751.2885</v>
      </c>
      <c r="P2434" s="0" t="n">
        <f aca="false">IF(F2434&gt;C2434,1,0)</f>
        <v>0</v>
      </c>
    </row>
    <row r="2435" customFormat="false" ht="13.8" hidden="false" customHeight="false" outlineLevel="0" collapsed="false">
      <c r="A2435" s="0" t="s">
        <v>2531</v>
      </c>
      <c r="B2435" s="1" t="s">
        <v>2528</v>
      </c>
      <c r="C2435" s="1" t="n">
        <v>262</v>
      </c>
      <c r="D2435" s="1" t="n">
        <v>266</v>
      </c>
      <c r="E2435" s="1" t="n">
        <v>260</v>
      </c>
      <c r="F2435" s="1" t="n">
        <v>260</v>
      </c>
      <c r="G2435" s="1" t="n">
        <v>3395700</v>
      </c>
      <c r="H2435" s="0" t="n">
        <f aca="false">(D2435+E2435)/2</f>
        <v>263</v>
      </c>
      <c r="I2435" s="0" t="n">
        <f aca="false">H2435*G2435/1000000</f>
        <v>893.0691</v>
      </c>
      <c r="P2435" s="0" t="n">
        <f aca="false">IF(F2435&gt;C2435,1,0)</f>
        <v>0</v>
      </c>
    </row>
    <row r="2436" customFormat="false" ht="13.8" hidden="false" customHeight="false" outlineLevel="0" collapsed="false">
      <c r="A2436" s="0" t="s">
        <v>2532</v>
      </c>
      <c r="B2436" s="1" t="s">
        <v>2528</v>
      </c>
      <c r="C2436" s="1" t="n">
        <v>270</v>
      </c>
      <c r="D2436" s="1" t="n">
        <v>270</v>
      </c>
      <c r="E2436" s="1" t="n">
        <v>262</v>
      </c>
      <c r="F2436" s="1" t="n">
        <v>262</v>
      </c>
      <c r="G2436" s="1" t="n">
        <v>3140400</v>
      </c>
      <c r="H2436" s="0" t="n">
        <f aca="false">(D2436+E2436)/2</f>
        <v>266</v>
      </c>
      <c r="I2436" s="0" t="n">
        <f aca="false">H2436*G2436/1000000</f>
        <v>835.3464</v>
      </c>
      <c r="P2436" s="0" t="n">
        <f aca="false">IF(F2436&gt;C2436,1,0)</f>
        <v>0</v>
      </c>
    </row>
    <row r="2437" customFormat="false" ht="13.8" hidden="false" customHeight="false" outlineLevel="0" collapsed="false">
      <c r="A2437" s="0" t="s">
        <v>2533</v>
      </c>
      <c r="B2437" s="1" t="s">
        <v>2528</v>
      </c>
      <c r="C2437" s="1" t="n">
        <v>258</v>
      </c>
      <c r="D2437" s="1" t="n">
        <v>274</v>
      </c>
      <c r="E2437" s="1" t="n">
        <v>258</v>
      </c>
      <c r="F2437" s="1" t="n">
        <v>268</v>
      </c>
      <c r="G2437" s="1" t="n">
        <v>6292800</v>
      </c>
      <c r="H2437" s="0" t="n">
        <f aca="false">(D2437+E2437)/2</f>
        <v>266</v>
      </c>
      <c r="I2437" s="0" t="n">
        <f aca="false">H2437*G2437/1000000</f>
        <v>1673.8848</v>
      </c>
      <c r="P2437" s="0" t="n">
        <f aca="false">IF(F2437&gt;C2437,1,0)</f>
        <v>1</v>
      </c>
    </row>
    <row r="2438" customFormat="false" ht="13.8" hidden="false" customHeight="false" outlineLevel="0" collapsed="false">
      <c r="A2438" s="0" t="s">
        <v>2534</v>
      </c>
      <c r="B2438" s="1" t="s">
        <v>2528</v>
      </c>
      <c r="C2438" s="1" t="n">
        <v>260</v>
      </c>
      <c r="D2438" s="1" t="n">
        <v>270</v>
      </c>
      <c r="E2438" s="1" t="n">
        <v>258</v>
      </c>
      <c r="F2438" s="1" t="n">
        <v>260</v>
      </c>
      <c r="G2438" s="1" t="n">
        <v>4660200</v>
      </c>
      <c r="H2438" s="0" t="n">
        <f aca="false">(D2438+E2438)/2</f>
        <v>264</v>
      </c>
      <c r="I2438" s="0" t="n">
        <f aca="false">H2438*G2438/1000000</f>
        <v>1230.2928</v>
      </c>
      <c r="P2438" s="0" t="n">
        <f aca="false">IF(F2438&gt;C2438,1,0)</f>
        <v>0</v>
      </c>
    </row>
    <row r="2439" customFormat="false" ht="13.8" hidden="false" customHeight="false" outlineLevel="0" collapsed="false">
      <c r="A2439" s="0" t="s">
        <v>2535</v>
      </c>
      <c r="B2439" s="1" t="s">
        <v>2528</v>
      </c>
      <c r="C2439" s="1" t="n">
        <v>260</v>
      </c>
      <c r="D2439" s="1" t="n">
        <v>272</v>
      </c>
      <c r="E2439" s="1" t="n">
        <v>258</v>
      </c>
      <c r="F2439" s="1" t="n">
        <v>258</v>
      </c>
      <c r="G2439" s="1" t="n">
        <v>7840100</v>
      </c>
      <c r="H2439" s="0" t="n">
        <f aca="false">(D2439+E2439)/2</f>
        <v>265</v>
      </c>
      <c r="I2439" s="0" t="n">
        <f aca="false">H2439*G2439/1000000</f>
        <v>2077.6265</v>
      </c>
      <c r="P2439" s="0" t="n">
        <f aca="false">IF(F2439&gt;C2439,1,0)</f>
        <v>0</v>
      </c>
    </row>
    <row r="2440" customFormat="false" ht="13.8" hidden="false" customHeight="false" outlineLevel="0" collapsed="false">
      <c r="A2440" s="0" t="s">
        <v>2536</v>
      </c>
      <c r="B2440" s="1" t="s">
        <v>2528</v>
      </c>
      <c r="C2440" s="1" t="n">
        <v>262</v>
      </c>
      <c r="D2440" s="1" t="n">
        <v>282</v>
      </c>
      <c r="E2440" s="1" t="n">
        <v>256</v>
      </c>
      <c r="F2440" s="1" t="n">
        <v>256</v>
      </c>
      <c r="G2440" s="1" t="n">
        <v>7807100</v>
      </c>
      <c r="H2440" s="0" t="n">
        <f aca="false">(D2440+E2440)/2</f>
        <v>269</v>
      </c>
      <c r="I2440" s="0" t="n">
        <f aca="false">H2440*G2440/1000000</f>
        <v>2100.1099</v>
      </c>
      <c r="P2440" s="0" t="n">
        <f aca="false">IF(F2440&gt;C2440,1,0)</f>
        <v>0</v>
      </c>
    </row>
    <row r="2441" customFormat="false" ht="13.8" hidden="false" customHeight="false" outlineLevel="0" collapsed="false">
      <c r="A2441" s="0" t="s">
        <v>2537</v>
      </c>
      <c r="B2441" s="1" t="s">
        <v>2528</v>
      </c>
      <c r="C2441" s="1" t="n">
        <v>256</v>
      </c>
      <c r="D2441" s="1" t="n">
        <v>278</v>
      </c>
      <c r="E2441" s="1" t="n">
        <v>246</v>
      </c>
      <c r="F2441" s="1" t="n">
        <v>262</v>
      </c>
      <c r="G2441" s="1" t="n">
        <v>8292100</v>
      </c>
      <c r="H2441" s="0" t="n">
        <f aca="false">(D2441+E2441)/2</f>
        <v>262</v>
      </c>
      <c r="I2441" s="0" t="n">
        <f aca="false">H2441*G2441/1000000</f>
        <v>2172.5302</v>
      </c>
      <c r="P2441" s="0" t="n">
        <f aca="false">IF(F2441&gt;C2441,1,0)</f>
        <v>1</v>
      </c>
    </row>
    <row r="2442" customFormat="false" ht="13.8" hidden="false" customHeight="false" outlineLevel="0" collapsed="false">
      <c r="A2442" s="0" t="s">
        <v>2538</v>
      </c>
      <c r="B2442" s="1" t="s">
        <v>2528</v>
      </c>
      <c r="C2442" s="1" t="n">
        <v>260</v>
      </c>
      <c r="D2442" s="1" t="n">
        <v>260</v>
      </c>
      <c r="E2442" s="1" t="n">
        <v>246</v>
      </c>
      <c r="F2442" s="1" t="n">
        <v>260</v>
      </c>
      <c r="G2442" s="1" t="n">
        <v>5950700</v>
      </c>
      <c r="H2442" s="0" t="n">
        <f aca="false">(D2442+E2442)/2</f>
        <v>253</v>
      </c>
      <c r="I2442" s="0" t="n">
        <f aca="false">H2442*G2442/1000000</f>
        <v>1505.5271</v>
      </c>
      <c r="P2442" s="0" t="n">
        <f aca="false">IF(F2442&gt;C2442,1,0)</f>
        <v>0</v>
      </c>
    </row>
    <row r="2443" customFormat="false" ht="13.8" hidden="false" customHeight="false" outlineLevel="0" collapsed="false">
      <c r="A2443" s="0" t="s">
        <v>2539</v>
      </c>
      <c r="B2443" s="1" t="s">
        <v>2528</v>
      </c>
      <c r="C2443" s="1" t="n">
        <v>272</v>
      </c>
      <c r="D2443" s="1" t="n">
        <v>272</v>
      </c>
      <c r="E2443" s="1" t="n">
        <v>250</v>
      </c>
      <c r="F2443" s="1" t="n">
        <v>260</v>
      </c>
      <c r="G2443" s="1" t="n">
        <v>4477400</v>
      </c>
      <c r="H2443" s="0" t="n">
        <f aca="false">(D2443+E2443)/2</f>
        <v>261</v>
      </c>
      <c r="I2443" s="0" t="n">
        <f aca="false">H2443*G2443/1000000</f>
        <v>1168.6014</v>
      </c>
      <c r="P2443" s="0" t="n">
        <f aca="false">IF(F2443&gt;C2443,1,0)</f>
        <v>0</v>
      </c>
    </row>
    <row r="2444" customFormat="false" ht="13.8" hidden="false" customHeight="false" outlineLevel="0" collapsed="false">
      <c r="A2444" s="0" t="s">
        <v>2540</v>
      </c>
      <c r="B2444" s="1" t="s">
        <v>2528</v>
      </c>
      <c r="C2444" s="1" t="n">
        <v>260</v>
      </c>
      <c r="D2444" s="1" t="n">
        <v>320</v>
      </c>
      <c r="E2444" s="1" t="n">
        <v>256</v>
      </c>
      <c r="F2444" s="1" t="n">
        <v>272</v>
      </c>
      <c r="G2444" s="1" t="n">
        <v>5526400</v>
      </c>
      <c r="H2444" s="0" t="n">
        <f aca="false">(D2444+E2444)/2</f>
        <v>288</v>
      </c>
      <c r="I2444" s="0" t="n">
        <f aca="false">H2444*G2444/1000000</f>
        <v>1591.6032</v>
      </c>
      <c r="P2444" s="0" t="n">
        <f aca="false">IF(F2444&gt;C2444,1,0)</f>
        <v>1</v>
      </c>
    </row>
    <row r="2445" customFormat="false" ht="13.8" hidden="false" customHeight="false" outlineLevel="0" collapsed="false">
      <c r="A2445" s="0" t="s">
        <v>2541</v>
      </c>
      <c r="B2445" s="1" t="s">
        <v>2528</v>
      </c>
      <c r="C2445" s="1" t="n">
        <v>254</v>
      </c>
      <c r="D2445" s="1" t="n">
        <v>300</v>
      </c>
      <c r="E2445" s="1" t="n">
        <v>238</v>
      </c>
      <c r="F2445" s="1" t="n">
        <v>300</v>
      </c>
      <c r="G2445" s="1" t="n">
        <v>8016600</v>
      </c>
      <c r="H2445" s="0" t="n">
        <f aca="false">(D2445+E2445)/2</f>
        <v>269</v>
      </c>
      <c r="I2445" s="0" t="n">
        <f aca="false">H2445*G2445/1000000</f>
        <v>2156.4654</v>
      </c>
      <c r="P2445" s="0" t="n">
        <f aca="false">IF(F2445&gt;C2445,1,0)</f>
        <v>1</v>
      </c>
    </row>
    <row r="2446" customFormat="false" ht="13.8" hidden="false" customHeight="false" outlineLevel="0" collapsed="false">
      <c r="A2446" s="0" t="s">
        <v>2542</v>
      </c>
      <c r="B2446" s="1" t="s">
        <v>2528</v>
      </c>
      <c r="C2446" s="1" t="n">
        <v>242</v>
      </c>
      <c r="D2446" s="1" t="n">
        <v>254</v>
      </c>
      <c r="E2446" s="1" t="n">
        <v>230</v>
      </c>
      <c r="F2446" s="1" t="n">
        <v>254</v>
      </c>
      <c r="G2446" s="1" t="n">
        <v>8431700</v>
      </c>
      <c r="H2446" s="0" t="n">
        <f aca="false">(D2446+E2446)/2</f>
        <v>242</v>
      </c>
      <c r="I2446" s="0" t="n">
        <f aca="false">H2446*G2446/1000000</f>
        <v>2040.4714</v>
      </c>
      <c r="P2446" s="0" t="n">
        <f aca="false">IF(F2446&gt;C2446,1,0)</f>
        <v>1</v>
      </c>
    </row>
    <row r="2447" customFormat="false" ht="13.8" hidden="false" customHeight="false" outlineLevel="0" collapsed="false">
      <c r="A2447" s="0" t="s">
        <v>2543</v>
      </c>
      <c r="B2447" s="1" t="s">
        <v>2528</v>
      </c>
      <c r="C2447" s="1" t="n">
        <v>220</v>
      </c>
      <c r="D2447" s="1" t="n">
        <v>238</v>
      </c>
      <c r="E2447" s="1" t="n">
        <v>210</v>
      </c>
      <c r="F2447" s="1" t="n">
        <v>238</v>
      </c>
      <c r="G2447" s="1" t="n">
        <v>9876900</v>
      </c>
      <c r="H2447" s="0" t="n">
        <f aca="false">(D2447+E2447)/2</f>
        <v>224</v>
      </c>
      <c r="I2447" s="0" t="n">
        <f aca="false">H2447*G2447/1000000</f>
        <v>2212.4256</v>
      </c>
      <c r="P2447" s="0" t="n">
        <f aca="false">IF(F2447&gt;C2447,1,0)</f>
        <v>1</v>
      </c>
    </row>
    <row r="2448" customFormat="false" ht="13.8" hidden="false" customHeight="false" outlineLevel="0" collapsed="false">
      <c r="A2448" s="0" t="s">
        <v>2544</v>
      </c>
      <c r="B2448" s="1" t="s">
        <v>2528</v>
      </c>
      <c r="C2448" s="1" t="n">
        <v>214</v>
      </c>
      <c r="D2448" s="1" t="n">
        <v>226</v>
      </c>
      <c r="E2448" s="1" t="n">
        <v>210</v>
      </c>
      <c r="F2448" s="1" t="n">
        <v>224</v>
      </c>
      <c r="G2448" s="1" t="n">
        <v>6788800</v>
      </c>
      <c r="H2448" s="0" t="n">
        <f aca="false">(D2448+E2448)/2</f>
        <v>218</v>
      </c>
      <c r="I2448" s="0" t="n">
        <f aca="false">H2448*G2448/1000000</f>
        <v>1479.9584</v>
      </c>
      <c r="P2448" s="0" t="n">
        <f aca="false">IF(F2448&gt;C2448,1,0)</f>
        <v>1</v>
      </c>
    </row>
    <row r="2449" customFormat="false" ht="13.8" hidden="false" customHeight="false" outlineLevel="0" collapsed="false">
      <c r="A2449" s="0" t="s">
        <v>2545</v>
      </c>
      <c r="B2449" s="1" t="s">
        <v>2528</v>
      </c>
      <c r="C2449" s="1" t="n">
        <v>230</v>
      </c>
      <c r="D2449" s="1" t="n">
        <v>230</v>
      </c>
      <c r="E2449" s="1" t="n">
        <v>220</v>
      </c>
      <c r="F2449" s="1" t="n">
        <v>224</v>
      </c>
      <c r="G2449" s="1" t="n">
        <v>5053100</v>
      </c>
      <c r="H2449" s="0" t="n">
        <f aca="false">(D2449+E2449)/2</f>
        <v>225</v>
      </c>
      <c r="I2449" s="0" t="n">
        <f aca="false">H2449*G2449/1000000</f>
        <v>1136.9475</v>
      </c>
      <c r="P2449" s="0" t="n">
        <f aca="false">IF(F2449&gt;C2449,1,0)</f>
        <v>0</v>
      </c>
    </row>
    <row r="2450" customFormat="false" ht="13.8" hidden="false" customHeight="false" outlineLevel="0" collapsed="false">
      <c r="A2450" s="0" t="s">
        <v>2546</v>
      </c>
      <c r="B2450" s="1" t="s">
        <v>2528</v>
      </c>
      <c r="C2450" s="1" t="n">
        <v>234</v>
      </c>
      <c r="D2450" s="1" t="n">
        <v>234</v>
      </c>
      <c r="E2450" s="1" t="n">
        <v>226</v>
      </c>
      <c r="F2450" s="1" t="n">
        <v>230</v>
      </c>
      <c r="G2450" s="1" t="n">
        <v>5228100</v>
      </c>
      <c r="H2450" s="0" t="n">
        <f aca="false">(D2450+E2450)/2</f>
        <v>230</v>
      </c>
      <c r="I2450" s="0" t="n">
        <f aca="false">H2450*G2450/1000000</f>
        <v>1202.463</v>
      </c>
      <c r="P2450" s="0" t="n">
        <f aca="false">IF(F2450&gt;C2450,1,0)</f>
        <v>0</v>
      </c>
    </row>
    <row r="2451" customFormat="false" ht="13.8" hidden="false" customHeight="false" outlineLevel="0" collapsed="false">
      <c r="A2451" s="0" t="s">
        <v>2547</v>
      </c>
      <c r="B2451" s="1" t="s">
        <v>2528</v>
      </c>
      <c r="C2451" s="1" t="n">
        <v>226</v>
      </c>
      <c r="D2451" s="1" t="n">
        <v>234</v>
      </c>
      <c r="E2451" s="1" t="n">
        <v>226</v>
      </c>
      <c r="F2451" s="1" t="n">
        <v>234</v>
      </c>
      <c r="G2451" s="1" t="n">
        <v>5948400</v>
      </c>
      <c r="H2451" s="0" t="n">
        <f aca="false">(D2451+E2451)/2</f>
        <v>230</v>
      </c>
      <c r="I2451" s="0" t="n">
        <f aca="false">H2451*G2451/1000000</f>
        <v>1368.132</v>
      </c>
      <c r="P2451" s="0" t="n">
        <f aca="false">IF(F2451&gt;C2451,1,0)</f>
        <v>1</v>
      </c>
    </row>
    <row r="2452" customFormat="false" ht="13.8" hidden="false" customHeight="false" outlineLevel="0" collapsed="false">
      <c r="A2452" s="0" t="s">
        <v>2548</v>
      </c>
      <c r="B2452" s="1" t="s">
        <v>2528</v>
      </c>
      <c r="C2452" s="1" t="n">
        <v>230</v>
      </c>
      <c r="D2452" s="1" t="n">
        <v>232</v>
      </c>
      <c r="E2452" s="1" t="n">
        <v>226</v>
      </c>
      <c r="F2452" s="1" t="n">
        <v>232</v>
      </c>
      <c r="G2452" s="1" t="n">
        <v>4432000</v>
      </c>
      <c r="H2452" s="0" t="n">
        <f aca="false">(D2452+E2452)/2</f>
        <v>229</v>
      </c>
      <c r="I2452" s="0" t="n">
        <f aca="false">H2452*G2452/1000000</f>
        <v>1014.928</v>
      </c>
      <c r="P2452" s="0" t="n">
        <f aca="false">IF(F2452&gt;C2452,1,0)</f>
        <v>1</v>
      </c>
    </row>
    <row r="2453" customFormat="false" ht="13.8" hidden="false" customHeight="false" outlineLevel="0" collapsed="false">
      <c r="A2453" s="0" t="s">
        <v>2549</v>
      </c>
      <c r="B2453" s="1" t="s">
        <v>2528</v>
      </c>
      <c r="C2453" s="1" t="n">
        <v>226</v>
      </c>
      <c r="D2453" s="1" t="n">
        <v>230</v>
      </c>
      <c r="E2453" s="1" t="n">
        <v>224</v>
      </c>
      <c r="F2453" s="1" t="n">
        <v>230</v>
      </c>
      <c r="G2453" s="1" t="n">
        <v>4752300</v>
      </c>
      <c r="H2453" s="0" t="n">
        <f aca="false">(D2453+E2453)/2</f>
        <v>227</v>
      </c>
      <c r="I2453" s="0" t="n">
        <f aca="false">H2453*G2453/1000000</f>
        <v>1078.7721</v>
      </c>
      <c r="P2453" s="0" t="n">
        <f aca="false">IF(F2453&gt;C2453,1,0)</f>
        <v>1</v>
      </c>
    </row>
    <row r="2454" customFormat="false" ht="13.8" hidden="false" customHeight="false" outlineLevel="0" collapsed="false">
      <c r="A2454" s="0" t="s">
        <v>2550</v>
      </c>
      <c r="B2454" s="1" t="s">
        <v>2528</v>
      </c>
      <c r="C2454" s="1" t="n">
        <v>222</v>
      </c>
      <c r="D2454" s="1" t="n">
        <v>230</v>
      </c>
      <c r="E2454" s="1" t="n">
        <v>220</v>
      </c>
      <c r="F2454" s="1" t="n">
        <v>226</v>
      </c>
      <c r="G2454" s="1" t="n">
        <v>4912000</v>
      </c>
      <c r="H2454" s="0" t="n">
        <f aca="false">(D2454+E2454)/2</f>
        <v>225</v>
      </c>
      <c r="I2454" s="0" t="n">
        <f aca="false">H2454*G2454/1000000</f>
        <v>1105.2</v>
      </c>
      <c r="P2454" s="0" t="n">
        <f aca="false">IF(F2454&gt;C2454,1,0)</f>
        <v>1</v>
      </c>
    </row>
    <row r="2455" customFormat="false" ht="13.8" hidden="false" customHeight="false" outlineLevel="0" collapsed="false">
      <c r="A2455" s="0" t="s">
        <v>2551</v>
      </c>
      <c r="B2455" s="1" t="s">
        <v>2528</v>
      </c>
      <c r="C2455" s="1" t="n">
        <v>228</v>
      </c>
      <c r="D2455" s="1" t="n">
        <v>228</v>
      </c>
      <c r="E2455" s="1" t="n">
        <v>218</v>
      </c>
      <c r="F2455" s="1" t="n">
        <v>222</v>
      </c>
      <c r="G2455" s="1" t="n">
        <v>5267000</v>
      </c>
      <c r="H2455" s="0" t="n">
        <f aca="false">(D2455+E2455)/2</f>
        <v>223</v>
      </c>
      <c r="I2455" s="0" t="n">
        <f aca="false">H2455*G2455/1000000</f>
        <v>1174.541</v>
      </c>
      <c r="P2455" s="0" t="n">
        <f aca="false">IF(F2455&gt;C2455,1,0)</f>
        <v>0</v>
      </c>
    </row>
    <row r="2456" customFormat="false" ht="13.8" hidden="false" customHeight="false" outlineLevel="0" collapsed="false">
      <c r="A2456" s="0" t="s">
        <v>2552</v>
      </c>
      <c r="B2456" s="1" t="s">
        <v>2528</v>
      </c>
      <c r="C2456" s="1" t="n">
        <v>220</v>
      </c>
      <c r="D2456" s="1" t="n">
        <v>228</v>
      </c>
      <c r="E2456" s="1" t="n">
        <v>210</v>
      </c>
      <c r="F2456" s="1" t="n">
        <v>228</v>
      </c>
      <c r="G2456" s="1" t="n">
        <v>5876800</v>
      </c>
      <c r="H2456" s="0" t="n">
        <f aca="false">(D2456+E2456)/2</f>
        <v>219</v>
      </c>
      <c r="I2456" s="0" t="n">
        <f aca="false">H2456*G2456/1000000</f>
        <v>1287.0192</v>
      </c>
      <c r="P2456" s="0" t="n">
        <f aca="false">IF(F2456&gt;C2456,1,0)</f>
        <v>1</v>
      </c>
    </row>
    <row r="2457" customFormat="false" ht="13.8" hidden="false" customHeight="false" outlineLevel="0" collapsed="false">
      <c r="A2457" s="0" t="s">
        <v>2553</v>
      </c>
      <c r="B2457" s="1" t="s">
        <v>2528</v>
      </c>
      <c r="C2457" s="1" t="n">
        <v>212</v>
      </c>
      <c r="D2457" s="1" t="n">
        <v>220</v>
      </c>
      <c r="E2457" s="1" t="n">
        <v>212</v>
      </c>
      <c r="F2457" s="1" t="n">
        <v>220</v>
      </c>
      <c r="G2457" s="1" t="n">
        <v>6874800</v>
      </c>
      <c r="H2457" s="0" t="n">
        <f aca="false">(D2457+E2457)/2</f>
        <v>216</v>
      </c>
      <c r="I2457" s="0" t="n">
        <f aca="false">H2457*G2457/1000000</f>
        <v>1484.9568</v>
      </c>
      <c r="P2457" s="0" t="n">
        <f aca="false">IF(F2457&gt;C2457,1,0)</f>
        <v>1</v>
      </c>
    </row>
    <row r="2458" customFormat="false" ht="13.8" hidden="false" customHeight="false" outlineLevel="0" collapsed="false">
      <c r="A2458" s="0" t="s">
        <v>2554</v>
      </c>
      <c r="B2458" s="1" t="s">
        <v>2528</v>
      </c>
      <c r="C2458" s="1" t="n">
        <v>214</v>
      </c>
      <c r="D2458" s="1" t="n">
        <v>216</v>
      </c>
      <c r="E2458" s="1" t="n">
        <v>210</v>
      </c>
      <c r="F2458" s="1" t="n">
        <v>212</v>
      </c>
      <c r="G2458" s="1" t="n">
        <v>3978100</v>
      </c>
      <c r="H2458" s="0" t="n">
        <f aca="false">(D2458+E2458)/2</f>
        <v>213</v>
      </c>
      <c r="I2458" s="0" t="n">
        <f aca="false">H2458*G2458/1000000</f>
        <v>847.3353</v>
      </c>
      <c r="P2458" s="0" t="n">
        <f aca="false">IF(F2458&gt;C2458,1,0)</f>
        <v>0</v>
      </c>
    </row>
    <row r="2459" customFormat="false" ht="13.8" hidden="false" customHeight="false" outlineLevel="0" collapsed="false">
      <c r="A2459" s="0" t="s">
        <v>2555</v>
      </c>
      <c r="B2459" s="1" t="s">
        <v>2528</v>
      </c>
      <c r="C2459" s="1" t="n">
        <v>218</v>
      </c>
      <c r="D2459" s="1" t="n">
        <v>218</v>
      </c>
      <c r="E2459" s="1" t="n">
        <v>212</v>
      </c>
      <c r="F2459" s="1" t="n">
        <v>214</v>
      </c>
      <c r="G2459" s="1" t="n">
        <v>5346500</v>
      </c>
      <c r="H2459" s="0" t="n">
        <f aca="false">(D2459+E2459)/2</f>
        <v>215</v>
      </c>
      <c r="I2459" s="0" t="n">
        <f aca="false">H2459*G2459/1000000</f>
        <v>1149.4975</v>
      </c>
      <c r="P2459" s="0" t="n">
        <f aca="false">IF(F2459&gt;C2459,1,0)</f>
        <v>0</v>
      </c>
    </row>
    <row r="2460" customFormat="false" ht="13.8" hidden="false" customHeight="false" outlineLevel="0" collapsed="false">
      <c r="A2460" s="0" t="s">
        <v>2556</v>
      </c>
      <c r="B2460" s="1" t="s">
        <v>2528</v>
      </c>
      <c r="C2460" s="1" t="n">
        <v>220</v>
      </c>
      <c r="D2460" s="1" t="n">
        <v>220</v>
      </c>
      <c r="E2460" s="1" t="n">
        <v>216</v>
      </c>
      <c r="F2460" s="1" t="n">
        <v>218</v>
      </c>
      <c r="G2460" s="1" t="n">
        <v>5015900</v>
      </c>
      <c r="H2460" s="0" t="n">
        <f aca="false">(D2460+E2460)/2</f>
        <v>218</v>
      </c>
      <c r="I2460" s="0" t="n">
        <f aca="false">H2460*G2460/1000000</f>
        <v>1093.4662</v>
      </c>
      <c r="P2460" s="0" t="n">
        <f aca="false">IF(F2460&gt;C2460,1,0)</f>
        <v>0</v>
      </c>
    </row>
    <row r="2461" customFormat="false" ht="13.8" hidden="false" customHeight="false" outlineLevel="0" collapsed="false">
      <c r="A2461" s="0" t="s">
        <v>2557</v>
      </c>
      <c r="B2461" s="1" t="s">
        <v>2528</v>
      </c>
      <c r="C2461" s="1" t="n">
        <v>216</v>
      </c>
      <c r="D2461" s="1" t="n">
        <v>220</v>
      </c>
      <c r="E2461" s="1" t="n">
        <v>216</v>
      </c>
      <c r="F2461" s="1" t="n">
        <v>220</v>
      </c>
      <c r="G2461" s="1" t="n">
        <v>5183100</v>
      </c>
      <c r="H2461" s="0" t="n">
        <f aca="false">(D2461+E2461)/2</f>
        <v>218</v>
      </c>
      <c r="I2461" s="0" t="n">
        <f aca="false">H2461*G2461/1000000</f>
        <v>1129.9158</v>
      </c>
      <c r="P2461" s="0" t="n">
        <f aca="false">IF(F2461&gt;C2461,1,0)</f>
        <v>1</v>
      </c>
    </row>
    <row r="2462" customFormat="false" ht="13.8" hidden="false" customHeight="false" outlineLevel="0" collapsed="false">
      <c r="A2462" s="0" t="s">
        <v>2558</v>
      </c>
      <c r="B2462" s="1" t="s">
        <v>2559</v>
      </c>
      <c r="C2462" s="1" t="n">
        <v>895</v>
      </c>
      <c r="D2462" s="1" t="n">
        <v>925</v>
      </c>
      <c r="E2462" s="1" t="n">
        <v>895</v>
      </c>
      <c r="F2462" s="1" t="n">
        <v>920</v>
      </c>
      <c r="G2462" s="1" t="n">
        <v>45500</v>
      </c>
      <c r="H2462" s="0" t="n">
        <f aca="false">(D2462+E2462)/2</f>
        <v>910</v>
      </c>
      <c r="I2462" s="0" t="n">
        <f aca="false">H2462*G2462/1000000</f>
        <v>41.405</v>
      </c>
      <c r="J2462" s="0" t="n">
        <f aca="false">SUM(I2462:I2491)</f>
        <v>674.4735</v>
      </c>
      <c r="K2462" s="0" t="n">
        <f aca="false">AVERAGE(I2462:I2491)</f>
        <v>22.48245</v>
      </c>
      <c r="L2462" s="0" t="n">
        <f aca="false">AVERAGE(G2462:G2491)</f>
        <v>24733.3333333333</v>
      </c>
      <c r="M2462" s="0" t="n">
        <f aca="false">_xlfn.STDEV.S(G2462:G2491)/L2462</f>
        <v>1.1239246896056</v>
      </c>
      <c r="N2462" s="0" t="n">
        <f aca="false">MIN(I2462:I2491)</f>
        <v>0.18</v>
      </c>
      <c r="O2462" s="0" t="n">
        <f aca="false">MAX(I2462:I2491)</f>
        <v>95.1235</v>
      </c>
      <c r="P2462" s="0" t="n">
        <f aca="false">IF(F2462&gt;C2462,1,0)</f>
        <v>1</v>
      </c>
      <c r="Q2462" s="0" t="n">
        <f aca="false">SUM(P2462:P2491)</f>
        <v>12</v>
      </c>
    </row>
    <row r="2463" customFormat="false" ht="13.8" hidden="false" customHeight="false" outlineLevel="0" collapsed="false">
      <c r="A2463" s="0" t="s">
        <v>2560</v>
      </c>
      <c r="B2463" s="1" t="s">
        <v>2559</v>
      </c>
      <c r="C2463" s="1" t="n">
        <v>890</v>
      </c>
      <c r="D2463" s="1" t="n">
        <v>900</v>
      </c>
      <c r="E2463" s="1" t="n">
        <v>890</v>
      </c>
      <c r="F2463" s="1" t="n">
        <v>895</v>
      </c>
      <c r="G2463" s="1" t="n">
        <v>6400</v>
      </c>
      <c r="H2463" s="0" t="n">
        <f aca="false">(D2463+E2463)/2</f>
        <v>895</v>
      </c>
      <c r="I2463" s="0" t="n">
        <f aca="false">H2463*G2463/1000000</f>
        <v>5.728</v>
      </c>
      <c r="P2463" s="0" t="n">
        <f aca="false">IF(F2463&gt;C2463,1,0)</f>
        <v>1</v>
      </c>
    </row>
    <row r="2464" customFormat="false" ht="13.8" hidden="false" customHeight="false" outlineLevel="0" collapsed="false">
      <c r="A2464" s="0" t="s">
        <v>2561</v>
      </c>
      <c r="B2464" s="1" t="s">
        <v>2559</v>
      </c>
      <c r="C2464" s="1" t="n">
        <v>905</v>
      </c>
      <c r="D2464" s="1" t="n">
        <v>935</v>
      </c>
      <c r="E2464" s="1" t="n">
        <v>890</v>
      </c>
      <c r="F2464" s="1" t="n">
        <v>890</v>
      </c>
      <c r="G2464" s="1" t="n">
        <v>81900</v>
      </c>
      <c r="H2464" s="0" t="n">
        <f aca="false">(D2464+E2464)/2</f>
        <v>912.5</v>
      </c>
      <c r="I2464" s="0" t="n">
        <f aca="false">H2464*G2464/1000000</f>
        <v>74.73375</v>
      </c>
      <c r="P2464" s="0" t="n">
        <f aca="false">IF(F2464&gt;C2464,1,0)</f>
        <v>0</v>
      </c>
    </row>
    <row r="2465" customFormat="false" ht="13.8" hidden="false" customHeight="false" outlineLevel="0" collapsed="false">
      <c r="A2465" s="0" t="s">
        <v>2562</v>
      </c>
      <c r="B2465" s="1" t="s">
        <v>2559</v>
      </c>
      <c r="C2465" s="1" t="n">
        <v>900</v>
      </c>
      <c r="D2465" s="1" t="n">
        <v>930</v>
      </c>
      <c r="E2465" s="1" t="n">
        <v>880</v>
      </c>
      <c r="F2465" s="1" t="n">
        <v>905</v>
      </c>
      <c r="G2465" s="1" t="n">
        <v>57600</v>
      </c>
      <c r="H2465" s="0" t="n">
        <f aca="false">(D2465+E2465)/2</f>
        <v>905</v>
      </c>
      <c r="I2465" s="0" t="n">
        <f aca="false">H2465*G2465/1000000</f>
        <v>52.128</v>
      </c>
      <c r="P2465" s="0" t="n">
        <f aca="false">IF(F2465&gt;C2465,1,0)</f>
        <v>1</v>
      </c>
    </row>
    <row r="2466" customFormat="false" ht="13.8" hidden="false" customHeight="false" outlineLevel="0" collapsed="false">
      <c r="A2466" s="0" t="s">
        <v>2563</v>
      </c>
      <c r="B2466" s="1" t="s">
        <v>2559</v>
      </c>
      <c r="C2466" s="1" t="n">
        <v>900</v>
      </c>
      <c r="D2466" s="1" t="n">
        <v>900</v>
      </c>
      <c r="E2466" s="1" t="n">
        <v>900</v>
      </c>
      <c r="F2466" s="1" t="n">
        <v>900</v>
      </c>
      <c r="G2466" s="1" t="n">
        <v>21400</v>
      </c>
      <c r="H2466" s="0" t="n">
        <f aca="false">(D2466+E2466)/2</f>
        <v>900</v>
      </c>
      <c r="I2466" s="0" t="n">
        <f aca="false">H2466*G2466/1000000</f>
        <v>19.26</v>
      </c>
      <c r="P2466" s="0" t="n">
        <f aca="false">IF(F2466&gt;C2466,1,0)</f>
        <v>0</v>
      </c>
    </row>
    <row r="2467" customFormat="false" ht="13.8" hidden="false" customHeight="false" outlineLevel="0" collapsed="false">
      <c r="A2467" s="0" t="s">
        <v>2564</v>
      </c>
      <c r="B2467" s="1" t="s">
        <v>2559</v>
      </c>
      <c r="C2467" s="1" t="n">
        <v>910</v>
      </c>
      <c r="D2467" s="1" t="n">
        <v>910</v>
      </c>
      <c r="E2467" s="1" t="n">
        <v>895</v>
      </c>
      <c r="F2467" s="1" t="n">
        <v>895</v>
      </c>
      <c r="G2467" s="1" t="n">
        <v>37700</v>
      </c>
      <c r="H2467" s="0" t="n">
        <f aca="false">(D2467+E2467)/2</f>
        <v>902.5</v>
      </c>
      <c r="I2467" s="0" t="n">
        <f aca="false">H2467*G2467/1000000</f>
        <v>34.02425</v>
      </c>
      <c r="P2467" s="0" t="n">
        <f aca="false">IF(F2467&gt;C2467,1,0)</f>
        <v>0</v>
      </c>
    </row>
    <row r="2468" customFormat="false" ht="13.8" hidden="false" customHeight="false" outlineLevel="0" collapsed="false">
      <c r="A2468" s="0" t="s">
        <v>2565</v>
      </c>
      <c r="B2468" s="1" t="s">
        <v>2559</v>
      </c>
      <c r="C2468" s="1" t="n">
        <v>910</v>
      </c>
      <c r="D2468" s="1" t="n">
        <v>910</v>
      </c>
      <c r="E2468" s="1" t="n">
        <v>895</v>
      </c>
      <c r="F2468" s="1" t="n">
        <v>905</v>
      </c>
      <c r="G2468" s="1" t="n">
        <v>43000</v>
      </c>
      <c r="H2468" s="0" t="n">
        <f aca="false">(D2468+E2468)/2</f>
        <v>902.5</v>
      </c>
      <c r="I2468" s="0" t="n">
        <f aca="false">H2468*G2468/1000000</f>
        <v>38.8075</v>
      </c>
      <c r="P2468" s="0" t="n">
        <f aca="false">IF(F2468&gt;C2468,1,0)</f>
        <v>0</v>
      </c>
    </row>
    <row r="2469" customFormat="false" ht="13.8" hidden="false" customHeight="false" outlineLevel="0" collapsed="false">
      <c r="A2469" s="0" t="s">
        <v>2566</v>
      </c>
      <c r="B2469" s="1" t="s">
        <v>2559</v>
      </c>
      <c r="C2469" s="1" t="n">
        <v>905</v>
      </c>
      <c r="D2469" s="1" t="n">
        <v>910</v>
      </c>
      <c r="E2469" s="1" t="n">
        <v>895</v>
      </c>
      <c r="F2469" s="1" t="n">
        <v>910</v>
      </c>
      <c r="G2469" s="1" t="n">
        <v>6400</v>
      </c>
      <c r="H2469" s="0" t="n">
        <f aca="false">(D2469+E2469)/2</f>
        <v>902.5</v>
      </c>
      <c r="I2469" s="0" t="n">
        <f aca="false">H2469*G2469/1000000</f>
        <v>5.776</v>
      </c>
      <c r="P2469" s="0" t="n">
        <f aca="false">IF(F2469&gt;C2469,1,0)</f>
        <v>1</v>
      </c>
    </row>
    <row r="2470" customFormat="false" ht="13.8" hidden="false" customHeight="false" outlineLevel="0" collapsed="false">
      <c r="A2470" s="0" t="s">
        <v>2567</v>
      </c>
      <c r="B2470" s="1" t="s">
        <v>2559</v>
      </c>
      <c r="C2470" s="1" t="n">
        <v>905</v>
      </c>
      <c r="D2470" s="1" t="n">
        <v>905</v>
      </c>
      <c r="E2470" s="1" t="n">
        <v>900</v>
      </c>
      <c r="F2470" s="1" t="n">
        <v>900</v>
      </c>
      <c r="G2470" s="1" t="n">
        <v>78300</v>
      </c>
      <c r="H2470" s="0" t="n">
        <f aca="false">(D2470+E2470)/2</f>
        <v>902.5</v>
      </c>
      <c r="I2470" s="0" t="n">
        <f aca="false">H2470*G2470/1000000</f>
        <v>70.66575</v>
      </c>
      <c r="P2470" s="0" t="n">
        <f aca="false">IF(F2470&gt;C2470,1,0)</f>
        <v>0</v>
      </c>
    </row>
    <row r="2471" customFormat="false" ht="13.8" hidden="false" customHeight="false" outlineLevel="0" collapsed="false">
      <c r="A2471" s="0" t="s">
        <v>2568</v>
      </c>
      <c r="B2471" s="1" t="s">
        <v>2559</v>
      </c>
      <c r="C2471" s="1" t="n">
        <v>905</v>
      </c>
      <c r="D2471" s="1" t="n">
        <v>930</v>
      </c>
      <c r="E2471" s="1" t="n">
        <v>900</v>
      </c>
      <c r="F2471" s="1" t="n">
        <v>905</v>
      </c>
      <c r="G2471" s="1" t="n">
        <v>39100</v>
      </c>
      <c r="H2471" s="0" t="n">
        <f aca="false">(D2471+E2471)/2</f>
        <v>915</v>
      </c>
      <c r="I2471" s="0" t="n">
        <f aca="false">H2471*G2471/1000000</f>
        <v>35.7765</v>
      </c>
      <c r="P2471" s="0" t="n">
        <f aca="false">IF(F2471&gt;C2471,1,0)</f>
        <v>0</v>
      </c>
    </row>
    <row r="2472" customFormat="false" ht="13.8" hidden="false" customHeight="false" outlineLevel="0" collapsed="false">
      <c r="A2472" s="0" t="s">
        <v>2569</v>
      </c>
      <c r="B2472" s="1" t="s">
        <v>2559</v>
      </c>
      <c r="C2472" s="1" t="n">
        <v>920</v>
      </c>
      <c r="D2472" s="1" t="n">
        <v>920</v>
      </c>
      <c r="E2472" s="1" t="n">
        <v>900</v>
      </c>
      <c r="F2472" s="1" t="n">
        <v>905</v>
      </c>
      <c r="G2472" s="1" t="n">
        <v>14300</v>
      </c>
      <c r="H2472" s="0" t="n">
        <f aca="false">(D2472+E2472)/2</f>
        <v>910</v>
      </c>
      <c r="I2472" s="0" t="n">
        <f aca="false">H2472*G2472/1000000</f>
        <v>13.013</v>
      </c>
      <c r="P2472" s="0" t="n">
        <f aca="false">IF(F2472&gt;C2472,1,0)</f>
        <v>0</v>
      </c>
    </row>
    <row r="2473" customFormat="false" ht="13.8" hidden="false" customHeight="false" outlineLevel="0" collapsed="false">
      <c r="A2473" s="0" t="s">
        <v>2570</v>
      </c>
      <c r="B2473" s="1" t="s">
        <v>2559</v>
      </c>
      <c r="C2473" s="1" t="n">
        <v>910</v>
      </c>
      <c r="D2473" s="1" t="n">
        <v>920</v>
      </c>
      <c r="E2473" s="1" t="n">
        <v>910</v>
      </c>
      <c r="F2473" s="1" t="n">
        <v>920</v>
      </c>
      <c r="G2473" s="1" t="n">
        <v>3000</v>
      </c>
      <c r="H2473" s="0" t="n">
        <f aca="false">(D2473+E2473)/2</f>
        <v>915</v>
      </c>
      <c r="I2473" s="0" t="n">
        <f aca="false">H2473*G2473/1000000</f>
        <v>2.745</v>
      </c>
      <c r="P2473" s="0" t="n">
        <f aca="false">IF(F2473&gt;C2473,1,0)</f>
        <v>1</v>
      </c>
    </row>
    <row r="2474" customFormat="false" ht="13.8" hidden="false" customHeight="false" outlineLevel="0" collapsed="false">
      <c r="A2474" s="0" t="s">
        <v>2571</v>
      </c>
      <c r="B2474" s="1" t="s">
        <v>2559</v>
      </c>
      <c r="C2474" s="1" t="n">
        <v>900</v>
      </c>
      <c r="D2474" s="1" t="n">
        <v>935</v>
      </c>
      <c r="E2474" s="1" t="n">
        <v>900</v>
      </c>
      <c r="F2474" s="1" t="n">
        <v>910</v>
      </c>
      <c r="G2474" s="1" t="n">
        <v>11700</v>
      </c>
      <c r="H2474" s="0" t="n">
        <f aca="false">(D2474+E2474)/2</f>
        <v>917.5</v>
      </c>
      <c r="I2474" s="0" t="n">
        <f aca="false">H2474*G2474/1000000</f>
        <v>10.73475</v>
      </c>
      <c r="P2474" s="0" t="n">
        <f aca="false">IF(F2474&gt;C2474,1,0)</f>
        <v>1</v>
      </c>
    </row>
    <row r="2475" customFormat="false" ht="13.8" hidden="false" customHeight="false" outlineLevel="0" collapsed="false">
      <c r="A2475" s="0" t="s">
        <v>2572</v>
      </c>
      <c r="B2475" s="1" t="s">
        <v>2559</v>
      </c>
      <c r="C2475" s="1" t="n">
        <v>905</v>
      </c>
      <c r="D2475" s="1" t="n">
        <v>905</v>
      </c>
      <c r="E2475" s="1" t="n">
        <v>900</v>
      </c>
      <c r="F2475" s="1" t="n">
        <v>900</v>
      </c>
      <c r="G2475" s="1" t="n">
        <v>8200</v>
      </c>
      <c r="H2475" s="0" t="n">
        <f aca="false">(D2475+E2475)/2</f>
        <v>902.5</v>
      </c>
      <c r="I2475" s="0" t="n">
        <f aca="false">H2475*G2475/1000000</f>
        <v>7.4005</v>
      </c>
      <c r="P2475" s="0" t="n">
        <f aca="false">IF(F2475&gt;C2475,1,0)</f>
        <v>0</v>
      </c>
    </row>
    <row r="2476" customFormat="false" ht="13.8" hidden="false" customHeight="false" outlineLevel="0" collapsed="false">
      <c r="A2476" s="0" t="s">
        <v>2573</v>
      </c>
      <c r="B2476" s="1" t="s">
        <v>2559</v>
      </c>
      <c r="C2476" s="1" t="n">
        <v>900</v>
      </c>
      <c r="D2476" s="1" t="n">
        <v>925</v>
      </c>
      <c r="E2476" s="1" t="n">
        <v>900</v>
      </c>
      <c r="F2476" s="1" t="n">
        <v>925</v>
      </c>
      <c r="G2476" s="1" t="n">
        <v>7400</v>
      </c>
      <c r="H2476" s="0" t="n">
        <f aca="false">(D2476+E2476)/2</f>
        <v>912.5</v>
      </c>
      <c r="I2476" s="0" t="n">
        <f aca="false">H2476*G2476/1000000</f>
        <v>6.7525</v>
      </c>
      <c r="P2476" s="0" t="n">
        <f aca="false">IF(F2476&gt;C2476,1,0)</f>
        <v>1</v>
      </c>
    </row>
    <row r="2477" customFormat="false" ht="13.8" hidden="false" customHeight="false" outlineLevel="0" collapsed="false">
      <c r="A2477" s="0" t="s">
        <v>2574</v>
      </c>
      <c r="B2477" s="1" t="s">
        <v>2559</v>
      </c>
      <c r="C2477" s="1" t="n">
        <v>900</v>
      </c>
      <c r="D2477" s="1" t="n">
        <v>900</v>
      </c>
      <c r="E2477" s="1" t="n">
        <v>900</v>
      </c>
      <c r="F2477" s="1" t="n">
        <v>900</v>
      </c>
      <c r="G2477" s="1" t="n">
        <v>200</v>
      </c>
      <c r="H2477" s="0" t="n">
        <f aca="false">(D2477+E2477)/2</f>
        <v>900</v>
      </c>
      <c r="I2477" s="0" t="n">
        <f aca="false">H2477*G2477/1000000</f>
        <v>0.18</v>
      </c>
      <c r="P2477" s="0" t="n">
        <f aca="false">IF(F2477&gt;C2477,1,0)</f>
        <v>0</v>
      </c>
    </row>
    <row r="2478" customFormat="false" ht="13.8" hidden="false" customHeight="false" outlineLevel="0" collapsed="false">
      <c r="A2478" s="0" t="s">
        <v>2575</v>
      </c>
      <c r="B2478" s="1" t="s">
        <v>2559</v>
      </c>
      <c r="C2478" s="1" t="n">
        <v>910</v>
      </c>
      <c r="D2478" s="1" t="n">
        <v>910</v>
      </c>
      <c r="E2478" s="1" t="n">
        <v>895</v>
      </c>
      <c r="F2478" s="1" t="n">
        <v>900</v>
      </c>
      <c r="G2478" s="1" t="n">
        <v>105400</v>
      </c>
      <c r="H2478" s="0" t="n">
        <f aca="false">(D2478+E2478)/2</f>
        <v>902.5</v>
      </c>
      <c r="I2478" s="0" t="n">
        <f aca="false">H2478*G2478/1000000</f>
        <v>95.1235</v>
      </c>
      <c r="P2478" s="0" t="n">
        <f aca="false">IF(F2478&gt;C2478,1,0)</f>
        <v>0</v>
      </c>
    </row>
    <row r="2479" customFormat="false" ht="13.8" hidden="false" customHeight="false" outlineLevel="0" collapsed="false">
      <c r="A2479" s="0" t="s">
        <v>2576</v>
      </c>
      <c r="B2479" s="1" t="s">
        <v>2559</v>
      </c>
      <c r="C2479" s="1" t="n">
        <v>920</v>
      </c>
      <c r="D2479" s="1" t="n">
        <v>920</v>
      </c>
      <c r="E2479" s="1" t="n">
        <v>910</v>
      </c>
      <c r="F2479" s="1" t="n">
        <v>910</v>
      </c>
      <c r="G2479" s="1" t="n">
        <v>200</v>
      </c>
      <c r="H2479" s="0" t="n">
        <f aca="false">(D2479+E2479)/2</f>
        <v>915</v>
      </c>
      <c r="I2479" s="0" t="n">
        <f aca="false">H2479*G2479/1000000</f>
        <v>0.183</v>
      </c>
      <c r="P2479" s="0" t="n">
        <f aca="false">IF(F2479&gt;C2479,1,0)</f>
        <v>0</v>
      </c>
    </row>
    <row r="2480" customFormat="false" ht="13.8" hidden="false" customHeight="false" outlineLevel="0" collapsed="false">
      <c r="A2480" s="0" t="s">
        <v>2577</v>
      </c>
      <c r="B2480" s="1" t="s">
        <v>2559</v>
      </c>
      <c r="C2480" s="1" t="n">
        <v>930</v>
      </c>
      <c r="D2480" s="1" t="n">
        <v>930</v>
      </c>
      <c r="E2480" s="1" t="n">
        <v>900</v>
      </c>
      <c r="F2480" s="1" t="n">
        <v>920</v>
      </c>
      <c r="G2480" s="1" t="n">
        <v>63600</v>
      </c>
      <c r="H2480" s="0" t="n">
        <f aca="false">(D2480+E2480)/2</f>
        <v>915</v>
      </c>
      <c r="I2480" s="0" t="n">
        <f aca="false">H2480*G2480/1000000</f>
        <v>58.194</v>
      </c>
      <c r="P2480" s="0" t="n">
        <f aca="false">IF(F2480&gt;C2480,1,0)</f>
        <v>0</v>
      </c>
    </row>
    <row r="2481" customFormat="false" ht="13.8" hidden="false" customHeight="false" outlineLevel="0" collapsed="false">
      <c r="A2481" s="0" t="s">
        <v>2578</v>
      </c>
      <c r="B2481" s="1" t="s">
        <v>2559</v>
      </c>
      <c r="C2481" s="1" t="n">
        <v>935</v>
      </c>
      <c r="D2481" s="1" t="n">
        <v>935</v>
      </c>
      <c r="E2481" s="1" t="n">
        <v>910</v>
      </c>
      <c r="F2481" s="1" t="n">
        <v>930</v>
      </c>
      <c r="G2481" s="1" t="n">
        <v>5700</v>
      </c>
      <c r="H2481" s="0" t="n">
        <f aca="false">(D2481+E2481)/2</f>
        <v>922.5</v>
      </c>
      <c r="I2481" s="0" t="n">
        <f aca="false">H2481*G2481/1000000</f>
        <v>5.25825</v>
      </c>
      <c r="P2481" s="0" t="n">
        <f aca="false">IF(F2481&gt;C2481,1,0)</f>
        <v>0</v>
      </c>
    </row>
    <row r="2482" customFormat="false" ht="13.8" hidden="false" customHeight="false" outlineLevel="0" collapsed="false">
      <c r="A2482" s="0" t="s">
        <v>2579</v>
      </c>
      <c r="B2482" s="1" t="s">
        <v>2559</v>
      </c>
      <c r="C2482" s="1" t="n">
        <v>910</v>
      </c>
      <c r="D2482" s="1" t="n">
        <v>930</v>
      </c>
      <c r="E2482" s="1" t="n">
        <v>910</v>
      </c>
      <c r="F2482" s="1" t="n">
        <v>930</v>
      </c>
      <c r="G2482" s="1" t="n">
        <v>5700</v>
      </c>
      <c r="H2482" s="0" t="n">
        <f aca="false">(D2482+E2482)/2</f>
        <v>920</v>
      </c>
      <c r="I2482" s="0" t="n">
        <f aca="false">H2482*G2482/1000000</f>
        <v>5.244</v>
      </c>
      <c r="P2482" s="0" t="n">
        <f aca="false">IF(F2482&gt;C2482,1,0)</f>
        <v>1</v>
      </c>
    </row>
    <row r="2483" customFormat="false" ht="13.8" hidden="false" customHeight="false" outlineLevel="0" collapsed="false">
      <c r="A2483" s="0" t="s">
        <v>2580</v>
      </c>
      <c r="B2483" s="1" t="s">
        <v>2559</v>
      </c>
      <c r="C2483" s="1" t="n">
        <v>910</v>
      </c>
      <c r="D2483" s="1" t="n">
        <v>935</v>
      </c>
      <c r="E2483" s="1" t="n">
        <v>910</v>
      </c>
      <c r="F2483" s="1" t="n">
        <v>935</v>
      </c>
      <c r="G2483" s="1" t="n">
        <v>300</v>
      </c>
      <c r="H2483" s="0" t="n">
        <f aca="false">(D2483+E2483)/2</f>
        <v>922.5</v>
      </c>
      <c r="I2483" s="0" t="n">
        <f aca="false">H2483*G2483/1000000</f>
        <v>0.27675</v>
      </c>
      <c r="P2483" s="0" t="n">
        <f aca="false">IF(F2483&gt;C2483,1,0)</f>
        <v>1</v>
      </c>
    </row>
    <row r="2484" customFormat="false" ht="13.8" hidden="false" customHeight="false" outlineLevel="0" collapsed="false">
      <c r="A2484" s="0" t="s">
        <v>2581</v>
      </c>
      <c r="B2484" s="1" t="s">
        <v>2559</v>
      </c>
      <c r="C2484" s="1" t="n">
        <v>910</v>
      </c>
      <c r="D2484" s="1" t="n">
        <v>910</v>
      </c>
      <c r="E2484" s="1" t="n">
        <v>910</v>
      </c>
      <c r="F2484" s="1" t="n">
        <v>910</v>
      </c>
      <c r="G2484" s="1" t="n">
        <v>18800</v>
      </c>
      <c r="H2484" s="0" t="n">
        <f aca="false">(D2484+E2484)/2</f>
        <v>910</v>
      </c>
      <c r="I2484" s="0" t="n">
        <f aca="false">H2484*G2484/1000000</f>
        <v>17.108</v>
      </c>
      <c r="P2484" s="0" t="n">
        <f aca="false">IF(F2484&gt;C2484,1,0)</f>
        <v>0</v>
      </c>
    </row>
    <row r="2485" customFormat="false" ht="13.8" hidden="false" customHeight="false" outlineLevel="0" collapsed="false">
      <c r="A2485" s="0" t="s">
        <v>2582</v>
      </c>
      <c r="B2485" s="1" t="s">
        <v>2559</v>
      </c>
      <c r="C2485" s="1" t="n">
        <v>910</v>
      </c>
      <c r="D2485" s="1" t="n">
        <v>935</v>
      </c>
      <c r="E2485" s="1" t="n">
        <v>910</v>
      </c>
      <c r="F2485" s="1" t="n">
        <v>910</v>
      </c>
      <c r="G2485" s="1" t="n">
        <v>3800</v>
      </c>
      <c r="H2485" s="0" t="n">
        <f aca="false">(D2485+E2485)/2</f>
        <v>922.5</v>
      </c>
      <c r="I2485" s="0" t="n">
        <f aca="false">H2485*G2485/1000000</f>
        <v>3.5055</v>
      </c>
      <c r="P2485" s="0" t="n">
        <f aca="false">IF(F2485&gt;C2485,1,0)</f>
        <v>0</v>
      </c>
    </row>
    <row r="2486" customFormat="false" ht="13.8" hidden="false" customHeight="false" outlineLevel="0" collapsed="false">
      <c r="A2486" s="0" t="s">
        <v>2583</v>
      </c>
      <c r="B2486" s="1" t="s">
        <v>2559</v>
      </c>
      <c r="C2486" s="1" t="n">
        <v>910</v>
      </c>
      <c r="D2486" s="1" t="n">
        <v>935</v>
      </c>
      <c r="E2486" s="1" t="n">
        <v>910</v>
      </c>
      <c r="F2486" s="1" t="n">
        <v>935</v>
      </c>
      <c r="G2486" s="1" t="n">
        <v>18200</v>
      </c>
      <c r="H2486" s="0" t="n">
        <f aca="false">(D2486+E2486)/2</f>
        <v>922.5</v>
      </c>
      <c r="I2486" s="0" t="n">
        <f aca="false">H2486*G2486/1000000</f>
        <v>16.7895</v>
      </c>
      <c r="P2486" s="0" t="n">
        <f aca="false">IF(F2486&gt;C2486,1,0)</f>
        <v>1</v>
      </c>
    </row>
    <row r="2487" customFormat="false" ht="13.8" hidden="false" customHeight="false" outlineLevel="0" collapsed="false">
      <c r="A2487" s="0" t="s">
        <v>2584</v>
      </c>
      <c r="B2487" s="1" t="s">
        <v>2559</v>
      </c>
      <c r="C2487" s="1" t="n">
        <v>900</v>
      </c>
      <c r="D2487" s="1" t="n">
        <v>910</v>
      </c>
      <c r="E2487" s="1" t="n">
        <v>900</v>
      </c>
      <c r="F2487" s="1" t="n">
        <v>910</v>
      </c>
      <c r="G2487" s="1" t="n">
        <v>6400</v>
      </c>
      <c r="H2487" s="0" t="n">
        <f aca="false">(D2487+E2487)/2</f>
        <v>905</v>
      </c>
      <c r="I2487" s="0" t="n">
        <f aca="false">H2487*G2487/1000000</f>
        <v>5.792</v>
      </c>
      <c r="P2487" s="0" t="n">
        <f aca="false">IF(F2487&gt;C2487,1,0)</f>
        <v>1</v>
      </c>
    </row>
    <row r="2488" customFormat="false" ht="13.8" hidden="false" customHeight="false" outlineLevel="0" collapsed="false">
      <c r="A2488" s="0" t="s">
        <v>2585</v>
      </c>
      <c r="B2488" s="1" t="s">
        <v>2559</v>
      </c>
      <c r="C2488" s="1" t="n">
        <v>930</v>
      </c>
      <c r="D2488" s="1" t="n">
        <v>940</v>
      </c>
      <c r="E2488" s="1" t="n">
        <v>900</v>
      </c>
      <c r="F2488" s="1" t="n">
        <v>900</v>
      </c>
      <c r="G2488" s="1" t="n">
        <v>13100</v>
      </c>
      <c r="H2488" s="0" t="n">
        <f aca="false">(D2488+E2488)/2</f>
        <v>920</v>
      </c>
      <c r="I2488" s="0" t="n">
        <f aca="false">H2488*G2488/1000000</f>
        <v>12.052</v>
      </c>
      <c r="P2488" s="0" t="n">
        <f aca="false">IF(F2488&gt;C2488,1,0)</f>
        <v>0</v>
      </c>
    </row>
    <row r="2489" customFormat="false" ht="13.8" hidden="false" customHeight="false" outlineLevel="0" collapsed="false">
      <c r="A2489" s="0" t="s">
        <v>2586</v>
      </c>
      <c r="B2489" s="1" t="s">
        <v>2559</v>
      </c>
      <c r="C2489" s="1" t="n">
        <v>910</v>
      </c>
      <c r="D2489" s="1" t="n">
        <v>930</v>
      </c>
      <c r="E2489" s="1" t="n">
        <v>910</v>
      </c>
      <c r="F2489" s="1" t="n">
        <v>930</v>
      </c>
      <c r="G2489" s="1" t="n">
        <v>7200</v>
      </c>
      <c r="H2489" s="0" t="n">
        <f aca="false">(D2489+E2489)/2</f>
        <v>920</v>
      </c>
      <c r="I2489" s="0" t="n">
        <f aca="false">H2489*G2489/1000000</f>
        <v>6.624</v>
      </c>
      <c r="P2489" s="0" t="n">
        <f aca="false">IF(F2489&gt;C2489,1,0)</f>
        <v>1</v>
      </c>
    </row>
    <row r="2490" customFormat="false" ht="13.8" hidden="false" customHeight="false" outlineLevel="0" collapsed="false">
      <c r="A2490" s="0" t="s">
        <v>2587</v>
      </c>
      <c r="B2490" s="1" t="s">
        <v>2559</v>
      </c>
      <c r="C2490" s="1" t="n">
        <v>910</v>
      </c>
      <c r="D2490" s="1" t="n">
        <v>950</v>
      </c>
      <c r="E2490" s="1" t="n">
        <v>910</v>
      </c>
      <c r="F2490" s="1" t="n">
        <v>910</v>
      </c>
      <c r="G2490" s="1" t="n">
        <v>11000</v>
      </c>
      <c r="H2490" s="0" t="n">
        <f aca="false">(D2490+E2490)/2</f>
        <v>930</v>
      </c>
      <c r="I2490" s="0" t="n">
        <f aca="false">H2490*G2490/1000000</f>
        <v>10.23</v>
      </c>
      <c r="P2490" s="0" t="n">
        <f aca="false">IF(F2490&gt;C2490,1,0)</f>
        <v>0</v>
      </c>
    </row>
    <row r="2491" customFormat="false" ht="13.8" hidden="false" customHeight="false" outlineLevel="0" collapsed="false">
      <c r="A2491" s="0" t="s">
        <v>2588</v>
      </c>
      <c r="B2491" s="1" t="s">
        <v>2559</v>
      </c>
      <c r="C2491" s="1" t="n">
        <v>940</v>
      </c>
      <c r="D2491" s="1" t="n">
        <v>940</v>
      </c>
      <c r="E2491" s="1" t="n">
        <v>910</v>
      </c>
      <c r="F2491" s="1" t="n">
        <v>910</v>
      </c>
      <c r="G2491" s="1" t="n">
        <v>20500</v>
      </c>
      <c r="H2491" s="0" t="n">
        <f aca="false">(D2491+E2491)/2</f>
        <v>925</v>
      </c>
      <c r="I2491" s="0" t="n">
        <f aca="false">H2491*G2491/1000000</f>
        <v>18.9625</v>
      </c>
      <c r="P2491" s="0" t="n">
        <f aca="false">IF(F2491&gt;C2491,1,0)</f>
        <v>0</v>
      </c>
    </row>
    <row r="2492" customFormat="false" ht="13.8" hidden="false" customHeight="false" outlineLevel="0" collapsed="false">
      <c r="A2492" s="0" t="s">
        <v>2589</v>
      </c>
      <c r="B2492" s="1" t="s">
        <v>2590</v>
      </c>
      <c r="C2492" s="1" t="n">
        <v>130</v>
      </c>
      <c r="D2492" s="1" t="n">
        <v>130</v>
      </c>
      <c r="E2492" s="1" t="n">
        <v>128</v>
      </c>
      <c r="F2492" s="1" t="n">
        <v>129</v>
      </c>
      <c r="G2492" s="1" t="n">
        <v>154600</v>
      </c>
      <c r="H2492" s="0" t="n">
        <f aca="false">(D2492+E2492)/2</f>
        <v>129</v>
      </c>
      <c r="I2492" s="0" t="n">
        <f aca="false">H2492*G2492/1000000</f>
        <v>19.9434</v>
      </c>
      <c r="J2492" s="0" t="n">
        <f aca="false">SUM(I2492:I2521)</f>
        <v>90180.6681</v>
      </c>
      <c r="K2492" s="0" t="n">
        <f aca="false">AVERAGE(I2492:I2521)</f>
        <v>3006.02227</v>
      </c>
      <c r="L2492" s="0" t="n">
        <f aca="false">AVERAGE(G2492:G2521)</f>
        <v>22523846.6666667</v>
      </c>
      <c r="M2492" s="0" t="n">
        <f aca="false">_xlfn.STDEV.S(G2492:G2521)/L2492</f>
        <v>1.81876633909078</v>
      </c>
      <c r="N2492" s="0" t="n">
        <f aca="false">MIN(I2492:I2521)</f>
        <v>0.6525</v>
      </c>
      <c r="O2492" s="0" t="n">
        <f aca="false">MAX(I2492:I2521)</f>
        <v>29709.68035</v>
      </c>
      <c r="P2492" s="0" t="n">
        <f aca="false">IF(F2492&gt;C2492,1,0)</f>
        <v>0</v>
      </c>
      <c r="Q2492" s="0" t="n">
        <f aca="false">SUM(P2492:P2521)</f>
        <v>14</v>
      </c>
    </row>
    <row r="2493" customFormat="false" ht="13.8" hidden="false" customHeight="false" outlineLevel="0" collapsed="false">
      <c r="A2493" s="0" t="s">
        <v>2591</v>
      </c>
      <c r="B2493" s="1" t="s">
        <v>2590</v>
      </c>
      <c r="C2493" s="1" t="n">
        <v>133</v>
      </c>
      <c r="D2493" s="1" t="n">
        <v>134</v>
      </c>
      <c r="E2493" s="1" t="n">
        <v>133</v>
      </c>
      <c r="F2493" s="1" t="n">
        <v>133</v>
      </c>
      <c r="G2493" s="1" t="n">
        <v>19336400</v>
      </c>
      <c r="H2493" s="0" t="n">
        <f aca="false">(D2493+E2493)/2</f>
        <v>133.5</v>
      </c>
      <c r="I2493" s="0" t="n">
        <f aca="false">H2493*G2493/1000000</f>
        <v>2581.4094</v>
      </c>
      <c r="P2493" s="0" t="n">
        <f aca="false">IF(F2493&gt;C2493,1,0)</f>
        <v>0</v>
      </c>
    </row>
    <row r="2494" customFormat="false" ht="13.8" hidden="false" customHeight="false" outlineLevel="0" collapsed="false">
      <c r="A2494" s="0" t="s">
        <v>2592</v>
      </c>
      <c r="B2494" s="1" t="s">
        <v>2590</v>
      </c>
      <c r="C2494" s="1" t="n">
        <v>132</v>
      </c>
      <c r="D2494" s="1" t="n">
        <v>132</v>
      </c>
      <c r="E2494" s="1" t="n">
        <v>132</v>
      </c>
      <c r="F2494" s="1" t="n">
        <v>132</v>
      </c>
      <c r="G2494" s="1" t="n">
        <v>30000</v>
      </c>
      <c r="H2494" s="0" t="n">
        <f aca="false">(D2494+E2494)/2</f>
        <v>132</v>
      </c>
      <c r="I2494" s="0" t="n">
        <f aca="false">H2494*G2494/1000000</f>
        <v>3.96</v>
      </c>
      <c r="P2494" s="0" t="n">
        <f aca="false">IF(F2494&gt;C2494,1,0)</f>
        <v>0</v>
      </c>
    </row>
    <row r="2495" customFormat="false" ht="13.8" hidden="false" customHeight="false" outlineLevel="0" collapsed="false">
      <c r="A2495" s="0" t="s">
        <v>2593</v>
      </c>
      <c r="B2495" s="1" t="s">
        <v>2590</v>
      </c>
      <c r="C2495" s="1" t="n">
        <v>135</v>
      </c>
      <c r="D2495" s="1" t="n">
        <v>135</v>
      </c>
      <c r="E2495" s="1" t="n">
        <v>132</v>
      </c>
      <c r="F2495" s="1" t="n">
        <v>132</v>
      </c>
      <c r="G2495" s="1" t="n">
        <v>27207200</v>
      </c>
      <c r="H2495" s="0" t="n">
        <f aca="false">(D2495+E2495)/2</f>
        <v>133.5</v>
      </c>
      <c r="I2495" s="0" t="n">
        <f aca="false">H2495*G2495/1000000</f>
        <v>3632.1612</v>
      </c>
      <c r="P2495" s="0" t="n">
        <f aca="false">IF(F2495&gt;C2495,1,0)</f>
        <v>0</v>
      </c>
    </row>
    <row r="2496" customFormat="false" ht="13.8" hidden="false" customHeight="false" outlineLevel="0" collapsed="false">
      <c r="A2496" s="0" t="s">
        <v>2594</v>
      </c>
      <c r="B2496" s="1" t="s">
        <v>2590</v>
      </c>
      <c r="C2496" s="1" t="n">
        <v>129</v>
      </c>
      <c r="D2496" s="1" t="n">
        <v>131</v>
      </c>
      <c r="E2496" s="1" t="n">
        <v>127</v>
      </c>
      <c r="F2496" s="1" t="n">
        <v>131</v>
      </c>
      <c r="G2496" s="1" t="n">
        <v>26251900</v>
      </c>
      <c r="H2496" s="0" t="n">
        <f aca="false">(D2496+E2496)/2</f>
        <v>129</v>
      </c>
      <c r="I2496" s="0" t="n">
        <f aca="false">H2496*G2496/1000000</f>
        <v>3386.4951</v>
      </c>
      <c r="P2496" s="0" t="n">
        <f aca="false">IF(F2496&gt;C2496,1,0)</f>
        <v>1</v>
      </c>
    </row>
    <row r="2497" customFormat="false" ht="13.8" hidden="false" customHeight="false" outlineLevel="0" collapsed="false">
      <c r="A2497" s="0" t="s">
        <v>2595</v>
      </c>
      <c r="B2497" s="1" t="s">
        <v>2590</v>
      </c>
      <c r="C2497" s="1" t="n">
        <v>129</v>
      </c>
      <c r="D2497" s="1" t="n">
        <v>132</v>
      </c>
      <c r="E2497" s="1" t="n">
        <v>129</v>
      </c>
      <c r="F2497" s="1" t="n">
        <v>131</v>
      </c>
      <c r="G2497" s="1" t="n">
        <v>5000</v>
      </c>
      <c r="H2497" s="0" t="n">
        <f aca="false">(D2497+E2497)/2</f>
        <v>130.5</v>
      </c>
      <c r="I2497" s="0" t="n">
        <f aca="false">H2497*G2497/1000000</f>
        <v>0.6525</v>
      </c>
      <c r="P2497" s="0" t="n">
        <f aca="false">IF(F2497&gt;C2497,1,0)</f>
        <v>1</v>
      </c>
    </row>
    <row r="2498" customFormat="false" ht="13.8" hidden="false" customHeight="false" outlineLevel="0" collapsed="false">
      <c r="A2498" s="0" t="s">
        <v>2596</v>
      </c>
      <c r="B2498" s="1" t="s">
        <v>2590</v>
      </c>
      <c r="C2498" s="1" t="n">
        <v>126</v>
      </c>
      <c r="D2498" s="1" t="n">
        <v>128</v>
      </c>
      <c r="E2498" s="1" t="n">
        <v>123</v>
      </c>
      <c r="F2498" s="1" t="n">
        <v>128</v>
      </c>
      <c r="G2498" s="1" t="n">
        <v>89800</v>
      </c>
      <c r="H2498" s="0" t="n">
        <f aca="false">(D2498+E2498)/2</f>
        <v>125.5</v>
      </c>
      <c r="I2498" s="0" t="n">
        <f aca="false">H2498*G2498/1000000</f>
        <v>11.2699</v>
      </c>
      <c r="P2498" s="0" t="n">
        <f aca="false">IF(F2498&gt;C2498,1,0)</f>
        <v>1</v>
      </c>
    </row>
    <row r="2499" customFormat="false" ht="13.8" hidden="false" customHeight="false" outlineLevel="0" collapsed="false">
      <c r="A2499" s="0" t="s">
        <v>2597</v>
      </c>
      <c r="B2499" s="1" t="s">
        <v>2590</v>
      </c>
      <c r="C2499" s="1" t="n">
        <v>125</v>
      </c>
      <c r="D2499" s="1" t="n">
        <v>128</v>
      </c>
      <c r="E2499" s="1" t="n">
        <v>125</v>
      </c>
      <c r="F2499" s="1" t="n">
        <v>126</v>
      </c>
      <c r="G2499" s="1" t="n">
        <v>5200</v>
      </c>
      <c r="H2499" s="0" t="n">
        <f aca="false">(D2499+E2499)/2</f>
        <v>126.5</v>
      </c>
      <c r="I2499" s="0" t="n">
        <f aca="false">H2499*G2499/1000000</f>
        <v>0.6578</v>
      </c>
      <c r="P2499" s="0" t="n">
        <f aca="false">IF(F2499&gt;C2499,1,0)</f>
        <v>1</v>
      </c>
    </row>
    <row r="2500" customFormat="false" ht="13.8" hidden="false" customHeight="false" outlineLevel="0" collapsed="false">
      <c r="A2500" s="0" t="s">
        <v>2598</v>
      </c>
      <c r="B2500" s="1" t="s">
        <v>2590</v>
      </c>
      <c r="C2500" s="1" t="n">
        <v>126</v>
      </c>
      <c r="D2500" s="1" t="n">
        <v>128</v>
      </c>
      <c r="E2500" s="1" t="n">
        <v>123</v>
      </c>
      <c r="F2500" s="1" t="n">
        <v>125</v>
      </c>
      <c r="G2500" s="1" t="n">
        <v>24700</v>
      </c>
      <c r="H2500" s="0" t="n">
        <f aca="false">(D2500+E2500)/2</f>
        <v>125.5</v>
      </c>
      <c r="I2500" s="0" t="n">
        <f aca="false">H2500*G2500/1000000</f>
        <v>3.09985</v>
      </c>
      <c r="P2500" s="0" t="n">
        <f aca="false">IF(F2500&gt;C2500,1,0)</f>
        <v>0</v>
      </c>
    </row>
    <row r="2501" customFormat="false" ht="13.8" hidden="false" customHeight="false" outlineLevel="0" collapsed="false">
      <c r="A2501" s="0" t="s">
        <v>2599</v>
      </c>
      <c r="B2501" s="1" t="s">
        <v>2590</v>
      </c>
      <c r="C2501" s="1" t="n">
        <v>126</v>
      </c>
      <c r="D2501" s="1" t="n">
        <v>129</v>
      </c>
      <c r="E2501" s="1" t="n">
        <v>125</v>
      </c>
      <c r="F2501" s="1" t="n">
        <v>126</v>
      </c>
      <c r="G2501" s="1" t="n">
        <v>22509200</v>
      </c>
      <c r="H2501" s="0" t="n">
        <f aca="false">(D2501+E2501)/2</f>
        <v>127</v>
      </c>
      <c r="I2501" s="0" t="n">
        <f aca="false">H2501*G2501/1000000</f>
        <v>2858.6684</v>
      </c>
      <c r="P2501" s="0" t="n">
        <f aca="false">IF(F2501&gt;C2501,1,0)</f>
        <v>0</v>
      </c>
    </row>
    <row r="2502" customFormat="false" ht="13.8" hidden="false" customHeight="false" outlineLevel="0" collapsed="false">
      <c r="A2502" s="0" t="s">
        <v>2600</v>
      </c>
      <c r="B2502" s="1" t="s">
        <v>2590</v>
      </c>
      <c r="C2502" s="1" t="n">
        <v>128</v>
      </c>
      <c r="D2502" s="1" t="n">
        <v>134</v>
      </c>
      <c r="E2502" s="1" t="n">
        <v>120</v>
      </c>
      <c r="F2502" s="1" t="n">
        <v>126</v>
      </c>
      <c r="G2502" s="1" t="n">
        <v>24384300</v>
      </c>
      <c r="H2502" s="0" t="n">
        <f aca="false">(D2502+E2502)/2</f>
        <v>127</v>
      </c>
      <c r="I2502" s="0" t="n">
        <f aca="false">H2502*G2502/1000000</f>
        <v>3096.8061</v>
      </c>
      <c r="P2502" s="0" t="n">
        <f aca="false">IF(F2502&gt;C2502,1,0)</f>
        <v>0</v>
      </c>
    </row>
    <row r="2503" customFormat="false" ht="13.8" hidden="false" customHeight="false" outlineLevel="0" collapsed="false">
      <c r="A2503" s="0" t="s">
        <v>2601</v>
      </c>
      <c r="B2503" s="1" t="s">
        <v>2590</v>
      </c>
      <c r="C2503" s="1" t="n">
        <v>145</v>
      </c>
      <c r="D2503" s="1" t="n">
        <v>165</v>
      </c>
      <c r="E2503" s="1" t="n">
        <v>140</v>
      </c>
      <c r="F2503" s="1" t="n">
        <v>150</v>
      </c>
      <c r="G2503" s="1" t="n">
        <v>8385500</v>
      </c>
      <c r="H2503" s="0" t="n">
        <f aca="false">(D2503+E2503)/2</f>
        <v>152.5</v>
      </c>
      <c r="I2503" s="0" t="n">
        <f aca="false">H2503*G2503/1000000</f>
        <v>1278.78875</v>
      </c>
      <c r="P2503" s="0" t="n">
        <f aca="false">IF(F2503&gt;C2503,1,0)</f>
        <v>1</v>
      </c>
    </row>
    <row r="2504" customFormat="false" ht="13.8" hidden="false" customHeight="false" outlineLevel="0" collapsed="false">
      <c r="A2504" s="0" t="s">
        <v>2602</v>
      </c>
      <c r="B2504" s="1" t="s">
        <v>2590</v>
      </c>
      <c r="C2504" s="1" t="n">
        <v>125</v>
      </c>
      <c r="D2504" s="1" t="n">
        <v>147</v>
      </c>
      <c r="E2504" s="1" t="n">
        <v>125</v>
      </c>
      <c r="F2504" s="1" t="n">
        <v>147</v>
      </c>
      <c r="G2504" s="1" t="n">
        <v>13056200</v>
      </c>
      <c r="H2504" s="0" t="n">
        <f aca="false">(D2504+E2504)/2</f>
        <v>136</v>
      </c>
      <c r="I2504" s="0" t="n">
        <f aca="false">H2504*G2504/1000000</f>
        <v>1775.6432</v>
      </c>
      <c r="P2504" s="0" t="n">
        <f aca="false">IF(F2504&gt;C2504,1,0)</f>
        <v>1</v>
      </c>
    </row>
    <row r="2505" customFormat="false" ht="13.8" hidden="false" customHeight="false" outlineLevel="0" collapsed="false">
      <c r="A2505" s="0" t="s">
        <v>2603</v>
      </c>
      <c r="B2505" s="1" t="s">
        <v>2590</v>
      </c>
      <c r="C2505" s="1" t="n">
        <v>128</v>
      </c>
      <c r="D2505" s="1" t="n">
        <v>128</v>
      </c>
      <c r="E2505" s="1" t="n">
        <v>123</v>
      </c>
      <c r="F2505" s="1" t="n">
        <v>125</v>
      </c>
      <c r="G2505" s="1" t="n">
        <v>17700</v>
      </c>
      <c r="H2505" s="0" t="n">
        <f aca="false">(D2505+E2505)/2</f>
        <v>125.5</v>
      </c>
      <c r="I2505" s="0" t="n">
        <f aca="false">H2505*G2505/1000000</f>
        <v>2.22135</v>
      </c>
      <c r="P2505" s="0" t="n">
        <f aca="false">IF(F2505&gt;C2505,1,0)</f>
        <v>0</v>
      </c>
    </row>
    <row r="2506" customFormat="false" ht="13.8" hidden="false" customHeight="false" outlineLevel="0" collapsed="false">
      <c r="A2506" s="0" t="s">
        <v>2604</v>
      </c>
      <c r="B2506" s="1" t="s">
        <v>2590</v>
      </c>
      <c r="C2506" s="1" t="n">
        <v>125</v>
      </c>
      <c r="D2506" s="1" t="n">
        <v>128</v>
      </c>
      <c r="E2506" s="1" t="n">
        <v>121</v>
      </c>
      <c r="F2506" s="1" t="n">
        <v>128</v>
      </c>
      <c r="G2506" s="1" t="n">
        <v>223800</v>
      </c>
      <c r="H2506" s="0" t="n">
        <f aca="false">(D2506+E2506)/2</f>
        <v>124.5</v>
      </c>
      <c r="I2506" s="0" t="n">
        <f aca="false">H2506*G2506/1000000</f>
        <v>27.8631</v>
      </c>
      <c r="P2506" s="0" t="n">
        <f aca="false">IF(F2506&gt;C2506,1,0)</f>
        <v>1</v>
      </c>
    </row>
    <row r="2507" customFormat="false" ht="13.8" hidden="false" customHeight="false" outlineLevel="0" collapsed="false">
      <c r="A2507" s="0" t="s">
        <v>2605</v>
      </c>
      <c r="B2507" s="1" t="s">
        <v>2590</v>
      </c>
      <c r="C2507" s="1" t="n">
        <v>129</v>
      </c>
      <c r="D2507" s="1" t="n">
        <v>129</v>
      </c>
      <c r="E2507" s="1" t="n">
        <v>123</v>
      </c>
      <c r="F2507" s="1" t="n">
        <v>125</v>
      </c>
      <c r="G2507" s="1" t="n">
        <v>36600</v>
      </c>
      <c r="H2507" s="0" t="n">
        <f aca="false">(D2507+E2507)/2</f>
        <v>126</v>
      </c>
      <c r="I2507" s="0" t="n">
        <f aca="false">H2507*G2507/1000000</f>
        <v>4.6116</v>
      </c>
      <c r="P2507" s="0" t="n">
        <f aca="false">IF(F2507&gt;C2507,1,0)</f>
        <v>0</v>
      </c>
    </row>
    <row r="2508" customFormat="false" ht="13.8" hidden="false" customHeight="false" outlineLevel="0" collapsed="false">
      <c r="A2508" s="0" t="s">
        <v>2606</v>
      </c>
      <c r="B2508" s="1" t="s">
        <v>2590</v>
      </c>
      <c r="C2508" s="1" t="n">
        <v>129</v>
      </c>
      <c r="D2508" s="1" t="n">
        <v>129</v>
      </c>
      <c r="E2508" s="1" t="n">
        <v>122</v>
      </c>
      <c r="F2508" s="1" t="n">
        <v>123</v>
      </c>
      <c r="G2508" s="1" t="n">
        <v>95529400</v>
      </c>
      <c r="H2508" s="0" t="n">
        <f aca="false">(D2508+E2508)/2</f>
        <v>125.5</v>
      </c>
      <c r="I2508" s="0" t="n">
        <f aca="false">H2508*G2508/1000000</f>
        <v>11988.9397</v>
      </c>
      <c r="P2508" s="0" t="n">
        <f aca="false">IF(F2508&gt;C2508,1,0)</f>
        <v>0</v>
      </c>
    </row>
    <row r="2509" customFormat="false" ht="13.8" hidden="false" customHeight="false" outlineLevel="0" collapsed="false">
      <c r="A2509" s="0" t="s">
        <v>2607</v>
      </c>
      <c r="B2509" s="1" t="s">
        <v>2590</v>
      </c>
      <c r="C2509" s="1" t="n">
        <v>121</v>
      </c>
      <c r="D2509" s="1" t="n">
        <v>130</v>
      </c>
      <c r="E2509" s="1" t="n">
        <v>116</v>
      </c>
      <c r="F2509" s="1" t="n">
        <v>128</v>
      </c>
      <c r="G2509" s="1" t="n">
        <v>17408400</v>
      </c>
      <c r="H2509" s="0" t="n">
        <f aca="false">(D2509+E2509)/2</f>
        <v>123</v>
      </c>
      <c r="I2509" s="0" t="n">
        <f aca="false">H2509*G2509/1000000</f>
        <v>2141.2332</v>
      </c>
      <c r="P2509" s="0" t="n">
        <f aca="false">IF(F2509&gt;C2509,1,0)</f>
        <v>1</v>
      </c>
    </row>
    <row r="2510" customFormat="false" ht="13.8" hidden="false" customHeight="false" outlineLevel="0" collapsed="false">
      <c r="A2510" s="0" t="s">
        <v>2608</v>
      </c>
      <c r="B2510" s="1" t="s">
        <v>2590</v>
      </c>
      <c r="C2510" s="1" t="n">
        <v>118</v>
      </c>
      <c r="D2510" s="1" t="n">
        <v>124</v>
      </c>
      <c r="E2510" s="1" t="n">
        <v>116</v>
      </c>
      <c r="F2510" s="1" t="n">
        <v>121</v>
      </c>
      <c r="G2510" s="1" t="n">
        <v>8496200</v>
      </c>
      <c r="H2510" s="0" t="n">
        <f aca="false">(D2510+E2510)/2</f>
        <v>120</v>
      </c>
      <c r="I2510" s="0" t="n">
        <f aca="false">H2510*G2510/1000000</f>
        <v>1019.544</v>
      </c>
      <c r="P2510" s="0" t="n">
        <f aca="false">IF(F2510&gt;C2510,1,0)</f>
        <v>1</v>
      </c>
    </row>
    <row r="2511" customFormat="false" ht="13.8" hidden="false" customHeight="false" outlineLevel="0" collapsed="false">
      <c r="A2511" s="0" t="s">
        <v>2609</v>
      </c>
      <c r="B2511" s="1" t="s">
        <v>2590</v>
      </c>
      <c r="C2511" s="1" t="n">
        <v>125</v>
      </c>
      <c r="D2511" s="1" t="n">
        <v>126</v>
      </c>
      <c r="E2511" s="1" t="n">
        <v>82</v>
      </c>
      <c r="F2511" s="1" t="n">
        <v>118</v>
      </c>
      <c r="G2511" s="1" t="n">
        <v>27956100</v>
      </c>
      <c r="H2511" s="0" t="n">
        <f aca="false">(D2511+E2511)/2</f>
        <v>104</v>
      </c>
      <c r="I2511" s="0" t="n">
        <f aca="false">H2511*G2511/1000000</f>
        <v>2907.4344</v>
      </c>
      <c r="P2511" s="0" t="n">
        <f aca="false">IF(F2511&gt;C2511,1,0)</f>
        <v>0</v>
      </c>
    </row>
    <row r="2512" customFormat="false" ht="13.8" hidden="false" customHeight="false" outlineLevel="0" collapsed="false">
      <c r="A2512" s="0" t="s">
        <v>2610</v>
      </c>
      <c r="B2512" s="1" t="s">
        <v>2590</v>
      </c>
      <c r="C2512" s="1" t="n">
        <v>137</v>
      </c>
      <c r="D2512" s="1" t="n">
        <v>137</v>
      </c>
      <c r="E2512" s="1" t="n">
        <v>125</v>
      </c>
      <c r="F2512" s="1" t="n">
        <v>125</v>
      </c>
      <c r="G2512" s="1" t="n">
        <v>64089100</v>
      </c>
      <c r="H2512" s="0" t="n">
        <f aca="false">(D2512+E2512)/2</f>
        <v>131</v>
      </c>
      <c r="I2512" s="0" t="n">
        <f aca="false">H2512*G2512/1000000</f>
        <v>8395.6721</v>
      </c>
      <c r="P2512" s="0" t="n">
        <f aca="false">IF(F2512&gt;C2512,1,0)</f>
        <v>0</v>
      </c>
    </row>
    <row r="2513" customFormat="false" ht="13.8" hidden="false" customHeight="false" outlineLevel="0" collapsed="false">
      <c r="A2513" s="0" t="s">
        <v>2611</v>
      </c>
      <c r="B2513" s="1" t="s">
        <v>2590</v>
      </c>
      <c r="C2513" s="1" t="n">
        <v>133</v>
      </c>
      <c r="D2513" s="1" t="n">
        <v>139</v>
      </c>
      <c r="E2513" s="1" t="n">
        <v>129</v>
      </c>
      <c r="F2513" s="1" t="n">
        <v>137</v>
      </c>
      <c r="G2513" s="1" t="n">
        <v>29714300</v>
      </c>
      <c r="H2513" s="0" t="n">
        <f aca="false">(D2513+E2513)/2</f>
        <v>134</v>
      </c>
      <c r="I2513" s="0" t="n">
        <f aca="false">H2513*G2513/1000000</f>
        <v>3981.7162</v>
      </c>
      <c r="P2513" s="0" t="n">
        <f aca="false">IF(F2513&gt;C2513,1,0)</f>
        <v>1</v>
      </c>
    </row>
    <row r="2514" customFormat="false" ht="13.8" hidden="false" customHeight="false" outlineLevel="0" collapsed="false">
      <c r="A2514" s="0" t="s">
        <v>2612</v>
      </c>
      <c r="B2514" s="1" t="s">
        <v>2590</v>
      </c>
      <c r="C2514" s="1" t="n">
        <v>136</v>
      </c>
      <c r="D2514" s="1" t="n">
        <v>136</v>
      </c>
      <c r="E2514" s="1" t="n">
        <v>128</v>
      </c>
      <c r="F2514" s="1" t="n">
        <v>130</v>
      </c>
      <c r="G2514" s="1" t="n">
        <v>43917000</v>
      </c>
      <c r="H2514" s="0" t="n">
        <f aca="false">(D2514+E2514)/2</f>
        <v>132</v>
      </c>
      <c r="I2514" s="0" t="n">
        <f aca="false">H2514*G2514/1000000</f>
        <v>5797.044</v>
      </c>
      <c r="P2514" s="0" t="n">
        <f aca="false">IF(F2514&gt;C2514,1,0)</f>
        <v>0</v>
      </c>
    </row>
    <row r="2515" customFormat="false" ht="13.8" hidden="false" customHeight="false" outlineLevel="0" collapsed="false">
      <c r="A2515" s="0" t="s">
        <v>2613</v>
      </c>
      <c r="B2515" s="1" t="s">
        <v>2590</v>
      </c>
      <c r="C2515" s="1" t="n">
        <v>140</v>
      </c>
      <c r="D2515" s="1" t="n">
        <v>140</v>
      </c>
      <c r="E2515" s="1" t="n">
        <v>136</v>
      </c>
      <c r="F2515" s="1" t="n">
        <v>139</v>
      </c>
      <c r="G2515" s="1" t="n">
        <v>102600</v>
      </c>
      <c r="H2515" s="0" t="n">
        <f aca="false">(D2515+E2515)/2</f>
        <v>138</v>
      </c>
      <c r="I2515" s="0" t="n">
        <f aca="false">H2515*G2515/1000000</f>
        <v>14.1588</v>
      </c>
      <c r="P2515" s="0" t="n">
        <f aca="false">IF(F2515&gt;C2515,1,0)</f>
        <v>0</v>
      </c>
    </row>
    <row r="2516" customFormat="false" ht="13.8" hidden="false" customHeight="false" outlineLevel="0" collapsed="false">
      <c r="A2516" s="0" t="s">
        <v>2614</v>
      </c>
      <c r="B2516" s="1" t="s">
        <v>2590</v>
      </c>
      <c r="C2516" s="1" t="n">
        <v>140</v>
      </c>
      <c r="D2516" s="1" t="n">
        <v>141</v>
      </c>
      <c r="E2516" s="1" t="n">
        <v>136</v>
      </c>
      <c r="F2516" s="1" t="n">
        <v>141</v>
      </c>
      <c r="G2516" s="1" t="n">
        <v>545800</v>
      </c>
      <c r="H2516" s="0" t="n">
        <f aca="false">(D2516+E2516)/2</f>
        <v>138.5</v>
      </c>
      <c r="I2516" s="0" t="n">
        <f aca="false">H2516*G2516/1000000</f>
        <v>75.5933</v>
      </c>
      <c r="P2516" s="0" t="n">
        <f aca="false">IF(F2516&gt;C2516,1,0)</f>
        <v>1</v>
      </c>
    </row>
    <row r="2517" customFormat="false" ht="13.8" hidden="false" customHeight="false" outlineLevel="0" collapsed="false">
      <c r="A2517" s="0" t="s">
        <v>2615</v>
      </c>
      <c r="B2517" s="1" t="s">
        <v>2590</v>
      </c>
      <c r="C2517" s="1" t="n">
        <v>136</v>
      </c>
      <c r="D2517" s="1" t="n">
        <v>140</v>
      </c>
      <c r="E2517" s="1" t="n">
        <v>136</v>
      </c>
      <c r="F2517" s="1" t="n">
        <v>140</v>
      </c>
      <c r="G2517" s="1" t="n">
        <v>22765900</v>
      </c>
      <c r="H2517" s="0" t="n">
        <f aca="false">(D2517+E2517)/2</f>
        <v>138</v>
      </c>
      <c r="I2517" s="0" t="n">
        <f aca="false">H2517*G2517/1000000</f>
        <v>3141.6942</v>
      </c>
      <c r="P2517" s="0" t="n">
        <f aca="false">IF(F2517&gt;C2517,1,0)</f>
        <v>1</v>
      </c>
    </row>
    <row r="2518" customFormat="false" ht="13.8" hidden="false" customHeight="false" outlineLevel="0" collapsed="false">
      <c r="A2518" s="0" t="s">
        <v>2616</v>
      </c>
      <c r="B2518" s="1" t="s">
        <v>2590</v>
      </c>
      <c r="C2518" s="1" t="n">
        <v>148</v>
      </c>
      <c r="D2518" s="1" t="n">
        <v>148</v>
      </c>
      <c r="E2518" s="1" t="n">
        <v>139</v>
      </c>
      <c r="F2518" s="1" t="n">
        <v>140</v>
      </c>
      <c r="G2518" s="1" t="n">
        <v>4430400</v>
      </c>
      <c r="H2518" s="0" t="n">
        <f aca="false">(D2518+E2518)/2</f>
        <v>143.5</v>
      </c>
      <c r="I2518" s="0" t="n">
        <f aca="false">H2518*G2518/1000000</f>
        <v>635.7624</v>
      </c>
      <c r="P2518" s="0" t="n">
        <f aca="false">IF(F2518&gt;C2518,1,0)</f>
        <v>0</v>
      </c>
    </row>
    <row r="2519" customFormat="false" ht="13.8" hidden="false" customHeight="false" outlineLevel="0" collapsed="false">
      <c r="A2519" s="0" t="s">
        <v>2617</v>
      </c>
      <c r="B2519" s="1" t="s">
        <v>2590</v>
      </c>
      <c r="C2519" s="1" t="n">
        <v>139</v>
      </c>
      <c r="D2519" s="1" t="n">
        <v>148</v>
      </c>
      <c r="E2519" s="1" t="n">
        <v>139</v>
      </c>
      <c r="F2519" s="1" t="n">
        <v>148</v>
      </c>
      <c r="G2519" s="1" t="n">
        <v>207036100</v>
      </c>
      <c r="H2519" s="0" t="n">
        <f aca="false">(D2519+E2519)/2</f>
        <v>143.5</v>
      </c>
      <c r="I2519" s="0" t="n">
        <f aca="false">H2519*G2519/1000000</f>
        <v>29709.68035</v>
      </c>
      <c r="P2519" s="0" t="n">
        <f aca="false">IF(F2519&gt;C2519,1,0)</f>
        <v>1</v>
      </c>
    </row>
    <row r="2520" customFormat="false" ht="13.8" hidden="false" customHeight="false" outlineLevel="0" collapsed="false">
      <c r="A2520" s="0" t="s">
        <v>2618</v>
      </c>
      <c r="B2520" s="1" t="s">
        <v>2590</v>
      </c>
      <c r="C2520" s="1" t="n">
        <v>151</v>
      </c>
      <c r="D2520" s="1" t="n">
        <v>151</v>
      </c>
      <c r="E2520" s="1" t="n">
        <v>138</v>
      </c>
      <c r="F2520" s="1" t="n">
        <v>148</v>
      </c>
      <c r="G2520" s="1" t="n">
        <v>275200</v>
      </c>
      <c r="H2520" s="0" t="n">
        <f aca="false">(D2520+E2520)/2</f>
        <v>144.5</v>
      </c>
      <c r="I2520" s="0" t="n">
        <f aca="false">H2520*G2520/1000000</f>
        <v>39.7664</v>
      </c>
      <c r="P2520" s="0" t="n">
        <f aca="false">IF(F2520&gt;C2520,1,0)</f>
        <v>0</v>
      </c>
    </row>
    <row r="2521" customFormat="false" ht="13.8" hidden="false" customHeight="false" outlineLevel="0" collapsed="false">
      <c r="A2521" s="0" t="s">
        <v>2619</v>
      </c>
      <c r="B2521" s="1" t="s">
        <v>2590</v>
      </c>
      <c r="C2521" s="1" t="n">
        <v>134</v>
      </c>
      <c r="D2521" s="1" t="n">
        <v>149</v>
      </c>
      <c r="E2521" s="1" t="n">
        <v>132</v>
      </c>
      <c r="F2521" s="1" t="n">
        <v>149</v>
      </c>
      <c r="G2521" s="1" t="n">
        <v>11730800</v>
      </c>
      <c r="H2521" s="0" t="n">
        <f aca="false">(D2521+E2521)/2</f>
        <v>140.5</v>
      </c>
      <c r="I2521" s="0" t="n">
        <f aca="false">H2521*G2521/1000000</f>
        <v>1648.1774</v>
      </c>
      <c r="P2521" s="0" t="n">
        <f aca="false">IF(F2521&gt;C2521,1,0)</f>
        <v>1</v>
      </c>
    </row>
    <row r="2522" customFormat="false" ht="13.8" hidden="false" customHeight="false" outlineLevel="0" collapsed="false">
      <c r="A2522" s="0" t="s">
        <v>2620</v>
      </c>
      <c r="B2522" s="1" t="s">
        <v>2621</v>
      </c>
      <c r="C2522" s="1" t="n">
        <v>101</v>
      </c>
      <c r="D2522" s="1" t="n">
        <v>102</v>
      </c>
      <c r="E2522" s="1" t="n">
        <v>100</v>
      </c>
      <c r="F2522" s="1" t="n">
        <v>101</v>
      </c>
      <c r="G2522" s="1" t="n">
        <v>252500</v>
      </c>
      <c r="H2522" s="0" t="n">
        <f aca="false">(D2522+E2522)/2</f>
        <v>101</v>
      </c>
      <c r="I2522" s="0" t="n">
        <f aca="false">H2522*G2522/1000000</f>
        <v>25.5025</v>
      </c>
      <c r="J2522" s="0" t="n">
        <f aca="false">SUM(I2522:I2551)</f>
        <v>3395.2734</v>
      </c>
      <c r="K2522" s="0" t="n">
        <f aca="false">AVERAGE(I2522:I2551)</f>
        <v>113.17578</v>
      </c>
      <c r="L2522" s="0" t="n">
        <f aca="false">AVERAGE(G2522:G2551)</f>
        <v>1133570</v>
      </c>
      <c r="M2522" s="0" t="n">
        <f aca="false">_xlfn.STDEV.S(G2522:G2551)/L2522</f>
        <v>1.70057492895567</v>
      </c>
      <c r="N2522" s="0" t="n">
        <f aca="false">MIN(I2522:I2551)</f>
        <v>7.1904</v>
      </c>
      <c r="O2522" s="0" t="n">
        <f aca="false">MAX(I2522:I2551)</f>
        <v>1014.6654</v>
      </c>
      <c r="P2522" s="0" t="n">
        <f aca="false">IF(F2522&gt;C2522,1,0)</f>
        <v>0</v>
      </c>
      <c r="Q2522" s="0" t="n">
        <f aca="false">SUM(P2522:P2551)</f>
        <v>6</v>
      </c>
    </row>
    <row r="2523" customFormat="false" ht="13.8" hidden="false" customHeight="false" outlineLevel="0" collapsed="false">
      <c r="A2523" s="0" t="s">
        <v>2622</v>
      </c>
      <c r="B2523" s="1" t="s">
        <v>2621</v>
      </c>
      <c r="C2523" s="1" t="n">
        <v>102</v>
      </c>
      <c r="D2523" s="1" t="n">
        <v>103</v>
      </c>
      <c r="E2523" s="1" t="n">
        <v>101</v>
      </c>
      <c r="F2523" s="1" t="n">
        <v>101</v>
      </c>
      <c r="G2523" s="1" t="n">
        <v>871500</v>
      </c>
      <c r="H2523" s="0" t="n">
        <f aca="false">(D2523+E2523)/2</f>
        <v>102</v>
      </c>
      <c r="I2523" s="0" t="n">
        <f aca="false">H2523*G2523/1000000</f>
        <v>88.893</v>
      </c>
      <c r="P2523" s="0" t="n">
        <f aca="false">IF(F2523&gt;C2523,1,0)</f>
        <v>0</v>
      </c>
    </row>
    <row r="2524" customFormat="false" ht="13.8" hidden="false" customHeight="false" outlineLevel="0" collapsed="false">
      <c r="A2524" s="0" t="s">
        <v>2623</v>
      </c>
      <c r="B2524" s="1" t="s">
        <v>2621</v>
      </c>
      <c r="C2524" s="1" t="n">
        <v>101</v>
      </c>
      <c r="D2524" s="1" t="n">
        <v>102</v>
      </c>
      <c r="E2524" s="1" t="n">
        <v>101</v>
      </c>
      <c r="F2524" s="1" t="n">
        <v>102</v>
      </c>
      <c r="G2524" s="1" t="n">
        <v>406000</v>
      </c>
      <c r="H2524" s="0" t="n">
        <f aca="false">(D2524+E2524)/2</f>
        <v>101.5</v>
      </c>
      <c r="I2524" s="0" t="n">
        <f aca="false">H2524*G2524/1000000</f>
        <v>41.209</v>
      </c>
      <c r="P2524" s="0" t="n">
        <f aca="false">IF(F2524&gt;C2524,1,0)</f>
        <v>1</v>
      </c>
    </row>
    <row r="2525" customFormat="false" ht="13.8" hidden="false" customHeight="false" outlineLevel="0" collapsed="false">
      <c r="A2525" s="0" t="s">
        <v>2624</v>
      </c>
      <c r="B2525" s="1" t="s">
        <v>2621</v>
      </c>
      <c r="C2525" s="1" t="n">
        <v>99</v>
      </c>
      <c r="D2525" s="1" t="n">
        <v>102</v>
      </c>
      <c r="E2525" s="1" t="n">
        <v>99</v>
      </c>
      <c r="F2525" s="1" t="n">
        <v>101</v>
      </c>
      <c r="G2525" s="1" t="n">
        <v>463300</v>
      </c>
      <c r="H2525" s="0" t="n">
        <f aca="false">(D2525+E2525)/2</f>
        <v>100.5</v>
      </c>
      <c r="I2525" s="0" t="n">
        <f aca="false">H2525*G2525/1000000</f>
        <v>46.56165</v>
      </c>
      <c r="P2525" s="0" t="n">
        <f aca="false">IF(F2525&gt;C2525,1,0)</f>
        <v>1</v>
      </c>
    </row>
    <row r="2526" customFormat="false" ht="13.8" hidden="false" customHeight="false" outlineLevel="0" collapsed="false">
      <c r="A2526" s="0" t="s">
        <v>2625</v>
      </c>
      <c r="B2526" s="1" t="s">
        <v>2621</v>
      </c>
      <c r="C2526" s="1" t="n">
        <v>101</v>
      </c>
      <c r="D2526" s="1" t="n">
        <v>101</v>
      </c>
      <c r="E2526" s="1" t="n">
        <v>99</v>
      </c>
      <c r="F2526" s="1" t="n">
        <v>99</v>
      </c>
      <c r="G2526" s="1" t="n">
        <v>881500</v>
      </c>
      <c r="H2526" s="0" t="n">
        <f aca="false">(D2526+E2526)/2</f>
        <v>100</v>
      </c>
      <c r="I2526" s="0" t="n">
        <f aca="false">H2526*G2526/1000000</f>
        <v>88.15</v>
      </c>
      <c r="P2526" s="0" t="n">
        <f aca="false">IF(F2526&gt;C2526,1,0)</f>
        <v>0</v>
      </c>
    </row>
    <row r="2527" customFormat="false" ht="13.8" hidden="false" customHeight="false" outlineLevel="0" collapsed="false">
      <c r="A2527" s="0" t="s">
        <v>2626</v>
      </c>
      <c r="B2527" s="1" t="s">
        <v>2621</v>
      </c>
      <c r="C2527" s="1" t="n">
        <v>100</v>
      </c>
      <c r="D2527" s="1" t="n">
        <v>103</v>
      </c>
      <c r="E2527" s="1" t="n">
        <v>99</v>
      </c>
      <c r="F2527" s="1" t="n">
        <v>100</v>
      </c>
      <c r="G2527" s="1" t="n">
        <v>4595200</v>
      </c>
      <c r="H2527" s="0" t="n">
        <f aca="false">(D2527+E2527)/2</f>
        <v>101</v>
      </c>
      <c r="I2527" s="0" t="n">
        <f aca="false">H2527*G2527/1000000</f>
        <v>464.1152</v>
      </c>
      <c r="P2527" s="0" t="n">
        <f aca="false">IF(F2527&gt;C2527,1,0)</f>
        <v>0</v>
      </c>
    </row>
    <row r="2528" customFormat="false" ht="13.8" hidden="false" customHeight="false" outlineLevel="0" collapsed="false">
      <c r="A2528" s="0" t="s">
        <v>2627</v>
      </c>
      <c r="B2528" s="1" t="s">
        <v>2621</v>
      </c>
      <c r="C2528" s="1" t="n">
        <v>100</v>
      </c>
      <c r="D2528" s="1" t="n">
        <v>101</v>
      </c>
      <c r="E2528" s="1" t="n">
        <v>99</v>
      </c>
      <c r="F2528" s="1" t="n">
        <v>99</v>
      </c>
      <c r="G2528" s="1" t="n">
        <v>515500</v>
      </c>
      <c r="H2528" s="0" t="n">
        <f aca="false">(D2528+E2528)/2</f>
        <v>100</v>
      </c>
      <c r="I2528" s="0" t="n">
        <f aca="false">H2528*G2528/1000000</f>
        <v>51.55</v>
      </c>
      <c r="P2528" s="0" t="n">
        <f aca="false">IF(F2528&gt;C2528,1,0)</f>
        <v>0</v>
      </c>
    </row>
    <row r="2529" customFormat="false" ht="13.8" hidden="false" customHeight="false" outlineLevel="0" collapsed="false">
      <c r="A2529" s="0" t="s">
        <v>2628</v>
      </c>
      <c r="B2529" s="1" t="s">
        <v>2621</v>
      </c>
      <c r="C2529" s="1" t="n">
        <v>98</v>
      </c>
      <c r="D2529" s="1" t="n">
        <v>101</v>
      </c>
      <c r="E2529" s="1" t="n">
        <v>97</v>
      </c>
      <c r="F2529" s="1" t="n">
        <v>99</v>
      </c>
      <c r="G2529" s="1" t="n">
        <v>2201600</v>
      </c>
      <c r="H2529" s="0" t="n">
        <f aca="false">(D2529+E2529)/2</f>
        <v>99</v>
      </c>
      <c r="I2529" s="0" t="n">
        <f aca="false">H2529*G2529/1000000</f>
        <v>217.9584</v>
      </c>
      <c r="P2529" s="0" t="n">
        <f aca="false">IF(F2529&gt;C2529,1,0)</f>
        <v>1</v>
      </c>
    </row>
    <row r="2530" customFormat="false" ht="13.8" hidden="false" customHeight="false" outlineLevel="0" collapsed="false">
      <c r="A2530" s="0" t="s">
        <v>2629</v>
      </c>
      <c r="B2530" s="1" t="s">
        <v>2621</v>
      </c>
      <c r="C2530" s="1" t="n">
        <v>98</v>
      </c>
      <c r="D2530" s="1" t="n">
        <v>99</v>
      </c>
      <c r="E2530" s="1" t="n">
        <v>97</v>
      </c>
      <c r="F2530" s="1" t="n">
        <v>97</v>
      </c>
      <c r="G2530" s="1" t="n">
        <v>406800</v>
      </c>
      <c r="H2530" s="0" t="n">
        <f aca="false">(D2530+E2530)/2</f>
        <v>98</v>
      </c>
      <c r="I2530" s="0" t="n">
        <f aca="false">H2530*G2530/1000000</f>
        <v>39.8664</v>
      </c>
      <c r="P2530" s="0" t="n">
        <f aca="false">IF(F2530&gt;C2530,1,0)</f>
        <v>0</v>
      </c>
    </row>
    <row r="2531" customFormat="false" ht="13.8" hidden="false" customHeight="false" outlineLevel="0" collapsed="false">
      <c r="A2531" s="0" t="s">
        <v>2630</v>
      </c>
      <c r="B2531" s="1" t="s">
        <v>2621</v>
      </c>
      <c r="C2531" s="1" t="n">
        <v>97</v>
      </c>
      <c r="D2531" s="1" t="n">
        <v>99</v>
      </c>
      <c r="E2531" s="1" t="n">
        <v>96</v>
      </c>
      <c r="F2531" s="1" t="n">
        <v>98</v>
      </c>
      <c r="G2531" s="1" t="n">
        <v>720000</v>
      </c>
      <c r="H2531" s="0" t="n">
        <f aca="false">(D2531+E2531)/2</f>
        <v>97.5</v>
      </c>
      <c r="I2531" s="0" t="n">
        <f aca="false">H2531*G2531/1000000</f>
        <v>70.2</v>
      </c>
      <c r="P2531" s="0" t="n">
        <f aca="false">IF(F2531&gt;C2531,1,0)</f>
        <v>1</v>
      </c>
    </row>
    <row r="2532" customFormat="false" ht="13.8" hidden="false" customHeight="false" outlineLevel="0" collapsed="false">
      <c r="A2532" s="0" t="s">
        <v>2631</v>
      </c>
      <c r="B2532" s="1" t="s">
        <v>2621</v>
      </c>
      <c r="C2532" s="1" t="n">
        <v>97</v>
      </c>
      <c r="D2532" s="1" t="n">
        <v>97</v>
      </c>
      <c r="E2532" s="1" t="n">
        <v>96</v>
      </c>
      <c r="F2532" s="1" t="n">
        <v>97</v>
      </c>
      <c r="G2532" s="1" t="n">
        <v>384000</v>
      </c>
      <c r="H2532" s="0" t="n">
        <f aca="false">(D2532+E2532)/2</f>
        <v>96.5</v>
      </c>
      <c r="I2532" s="0" t="n">
        <f aca="false">H2532*G2532/1000000</f>
        <v>37.056</v>
      </c>
      <c r="P2532" s="0" t="n">
        <f aca="false">IF(F2532&gt;C2532,1,0)</f>
        <v>0</v>
      </c>
    </row>
    <row r="2533" customFormat="false" ht="13.8" hidden="false" customHeight="false" outlineLevel="0" collapsed="false">
      <c r="A2533" s="0" t="s">
        <v>2632</v>
      </c>
      <c r="B2533" s="1" t="s">
        <v>2621</v>
      </c>
      <c r="C2533" s="1" t="n">
        <v>95</v>
      </c>
      <c r="D2533" s="1" t="n">
        <v>97</v>
      </c>
      <c r="E2533" s="1" t="n">
        <v>94</v>
      </c>
      <c r="F2533" s="1" t="n">
        <v>97</v>
      </c>
      <c r="G2533" s="1" t="n">
        <v>320400</v>
      </c>
      <c r="H2533" s="0" t="n">
        <f aca="false">(D2533+E2533)/2</f>
        <v>95.5</v>
      </c>
      <c r="I2533" s="0" t="n">
        <f aca="false">H2533*G2533/1000000</f>
        <v>30.5982</v>
      </c>
      <c r="P2533" s="0" t="n">
        <f aca="false">IF(F2533&gt;C2533,1,0)</f>
        <v>1</v>
      </c>
    </row>
    <row r="2534" customFormat="false" ht="13.8" hidden="false" customHeight="false" outlineLevel="0" collapsed="false">
      <c r="A2534" s="0" t="s">
        <v>2633</v>
      </c>
      <c r="B2534" s="1" t="s">
        <v>2621</v>
      </c>
      <c r="C2534" s="1" t="n">
        <v>96</v>
      </c>
      <c r="D2534" s="1" t="n">
        <v>96</v>
      </c>
      <c r="E2534" s="1" t="n">
        <v>94</v>
      </c>
      <c r="F2534" s="1" t="n">
        <v>94</v>
      </c>
      <c r="G2534" s="1" t="n">
        <v>309700</v>
      </c>
      <c r="H2534" s="0" t="n">
        <f aca="false">(D2534+E2534)/2</f>
        <v>95</v>
      </c>
      <c r="I2534" s="0" t="n">
        <f aca="false">H2534*G2534/1000000</f>
        <v>29.4215</v>
      </c>
      <c r="P2534" s="0" t="n">
        <f aca="false">IF(F2534&gt;C2534,1,0)</f>
        <v>0</v>
      </c>
    </row>
    <row r="2535" customFormat="false" ht="13.8" hidden="false" customHeight="false" outlineLevel="0" collapsed="false">
      <c r="A2535" s="0" t="s">
        <v>2634</v>
      </c>
      <c r="B2535" s="1" t="s">
        <v>2621</v>
      </c>
      <c r="C2535" s="1" t="n">
        <v>97</v>
      </c>
      <c r="D2535" s="1" t="n">
        <v>98</v>
      </c>
      <c r="E2535" s="1" t="n">
        <v>95</v>
      </c>
      <c r="F2535" s="1" t="n">
        <v>96</v>
      </c>
      <c r="G2535" s="1" t="n">
        <v>185200</v>
      </c>
      <c r="H2535" s="0" t="n">
        <f aca="false">(D2535+E2535)/2</f>
        <v>96.5</v>
      </c>
      <c r="I2535" s="0" t="n">
        <f aca="false">H2535*G2535/1000000</f>
        <v>17.8718</v>
      </c>
      <c r="P2535" s="0" t="n">
        <f aca="false">IF(F2535&gt;C2535,1,0)</f>
        <v>0</v>
      </c>
    </row>
    <row r="2536" customFormat="false" ht="13.8" hidden="false" customHeight="false" outlineLevel="0" collapsed="false">
      <c r="A2536" s="0" t="s">
        <v>2635</v>
      </c>
      <c r="B2536" s="1" t="s">
        <v>2621</v>
      </c>
      <c r="C2536" s="1" t="n">
        <v>95</v>
      </c>
      <c r="D2536" s="1" t="n">
        <v>96</v>
      </c>
      <c r="E2536" s="1" t="n">
        <v>95</v>
      </c>
      <c r="F2536" s="1" t="n">
        <v>96</v>
      </c>
      <c r="G2536" s="1" t="n">
        <v>85100</v>
      </c>
      <c r="H2536" s="0" t="n">
        <f aca="false">(D2536+E2536)/2</f>
        <v>95.5</v>
      </c>
      <c r="I2536" s="0" t="n">
        <f aca="false">H2536*G2536/1000000</f>
        <v>8.12705</v>
      </c>
      <c r="P2536" s="0" t="n">
        <f aca="false">IF(F2536&gt;C2536,1,0)</f>
        <v>1</v>
      </c>
    </row>
    <row r="2537" customFormat="false" ht="13.8" hidden="false" customHeight="false" outlineLevel="0" collapsed="false">
      <c r="A2537" s="0" t="s">
        <v>2636</v>
      </c>
      <c r="B2537" s="1" t="s">
        <v>2621</v>
      </c>
      <c r="C2537" s="1" t="n">
        <v>96</v>
      </c>
      <c r="D2537" s="1" t="n">
        <v>97</v>
      </c>
      <c r="E2537" s="1" t="n">
        <v>95</v>
      </c>
      <c r="F2537" s="1" t="n">
        <v>95</v>
      </c>
      <c r="G2537" s="1" t="n">
        <v>115600</v>
      </c>
      <c r="H2537" s="0" t="n">
        <f aca="false">(D2537+E2537)/2</f>
        <v>96</v>
      </c>
      <c r="I2537" s="0" t="n">
        <f aca="false">H2537*G2537/1000000</f>
        <v>11.0976</v>
      </c>
      <c r="P2537" s="0" t="n">
        <f aca="false">IF(F2537&gt;C2537,1,0)</f>
        <v>0</v>
      </c>
    </row>
    <row r="2538" customFormat="false" ht="13.8" hidden="false" customHeight="false" outlineLevel="0" collapsed="false">
      <c r="A2538" s="0" t="s">
        <v>2637</v>
      </c>
      <c r="B2538" s="1" t="s">
        <v>2621</v>
      </c>
      <c r="C2538" s="1" t="n">
        <v>97</v>
      </c>
      <c r="D2538" s="1" t="n">
        <v>97</v>
      </c>
      <c r="E2538" s="1" t="n">
        <v>96</v>
      </c>
      <c r="F2538" s="1" t="n">
        <v>96</v>
      </c>
      <c r="G2538" s="1" t="n">
        <v>130600</v>
      </c>
      <c r="H2538" s="0" t="n">
        <f aca="false">(D2538+E2538)/2</f>
        <v>96.5</v>
      </c>
      <c r="I2538" s="0" t="n">
        <f aca="false">H2538*G2538/1000000</f>
        <v>12.6029</v>
      </c>
      <c r="P2538" s="0" t="n">
        <f aca="false">IF(F2538&gt;C2538,1,0)</f>
        <v>0</v>
      </c>
    </row>
    <row r="2539" customFormat="false" ht="13.8" hidden="false" customHeight="false" outlineLevel="0" collapsed="false">
      <c r="A2539" s="0" t="s">
        <v>2638</v>
      </c>
      <c r="B2539" s="1" t="s">
        <v>2621</v>
      </c>
      <c r="C2539" s="1" t="n">
        <v>97</v>
      </c>
      <c r="D2539" s="1" t="n">
        <v>97</v>
      </c>
      <c r="E2539" s="1" t="n">
        <v>95</v>
      </c>
      <c r="F2539" s="1" t="n">
        <v>96</v>
      </c>
      <c r="G2539" s="1" t="n">
        <v>438800</v>
      </c>
      <c r="H2539" s="0" t="n">
        <f aca="false">(D2539+E2539)/2</f>
        <v>96</v>
      </c>
      <c r="I2539" s="0" t="n">
        <f aca="false">H2539*G2539/1000000</f>
        <v>42.1248</v>
      </c>
      <c r="P2539" s="0" t="n">
        <f aca="false">IF(F2539&gt;C2539,1,0)</f>
        <v>0</v>
      </c>
    </row>
    <row r="2540" customFormat="false" ht="13.8" hidden="false" customHeight="false" outlineLevel="0" collapsed="false">
      <c r="A2540" s="0" t="s">
        <v>2639</v>
      </c>
      <c r="B2540" s="1" t="s">
        <v>2621</v>
      </c>
      <c r="C2540" s="1" t="n">
        <v>96</v>
      </c>
      <c r="D2540" s="1" t="n">
        <v>97</v>
      </c>
      <c r="E2540" s="1" t="n">
        <v>95</v>
      </c>
      <c r="F2540" s="1" t="n">
        <v>96</v>
      </c>
      <c r="G2540" s="1" t="n">
        <v>74900</v>
      </c>
      <c r="H2540" s="0" t="n">
        <f aca="false">(D2540+E2540)/2</f>
        <v>96</v>
      </c>
      <c r="I2540" s="0" t="n">
        <f aca="false">H2540*G2540/1000000</f>
        <v>7.1904</v>
      </c>
      <c r="P2540" s="0" t="n">
        <f aca="false">IF(F2540&gt;C2540,1,0)</f>
        <v>0</v>
      </c>
    </row>
    <row r="2541" customFormat="false" ht="13.8" hidden="false" customHeight="false" outlineLevel="0" collapsed="false">
      <c r="A2541" s="0" t="s">
        <v>2640</v>
      </c>
      <c r="B2541" s="1" t="s">
        <v>2621</v>
      </c>
      <c r="C2541" s="1" t="n">
        <v>98</v>
      </c>
      <c r="D2541" s="1" t="n">
        <v>98</v>
      </c>
      <c r="E2541" s="1" t="n">
        <v>94</v>
      </c>
      <c r="F2541" s="1" t="n">
        <v>95</v>
      </c>
      <c r="G2541" s="1" t="n">
        <v>2280400</v>
      </c>
      <c r="H2541" s="0" t="n">
        <f aca="false">(D2541+E2541)/2</f>
        <v>96</v>
      </c>
      <c r="I2541" s="0" t="n">
        <f aca="false">H2541*G2541/1000000</f>
        <v>218.9184</v>
      </c>
      <c r="P2541" s="0" t="n">
        <f aca="false">IF(F2541&gt;C2541,1,0)</f>
        <v>0</v>
      </c>
    </row>
    <row r="2542" customFormat="false" ht="13.8" hidden="false" customHeight="false" outlineLevel="0" collapsed="false">
      <c r="A2542" s="0" t="s">
        <v>2641</v>
      </c>
      <c r="B2542" s="1" t="s">
        <v>2621</v>
      </c>
      <c r="C2542" s="1" t="n">
        <v>97</v>
      </c>
      <c r="D2542" s="1" t="n">
        <v>98</v>
      </c>
      <c r="E2542" s="1" t="n">
        <v>96</v>
      </c>
      <c r="F2542" s="1" t="n">
        <v>97</v>
      </c>
      <c r="G2542" s="1" t="n">
        <v>290900</v>
      </c>
      <c r="H2542" s="0" t="n">
        <f aca="false">(D2542+E2542)/2</f>
        <v>97</v>
      </c>
      <c r="I2542" s="0" t="n">
        <f aca="false">H2542*G2542/1000000</f>
        <v>28.2173</v>
      </c>
      <c r="P2542" s="0" t="n">
        <f aca="false">IF(F2542&gt;C2542,1,0)</f>
        <v>0</v>
      </c>
    </row>
    <row r="2543" customFormat="false" ht="13.8" hidden="false" customHeight="false" outlineLevel="0" collapsed="false">
      <c r="A2543" s="0" t="s">
        <v>2642</v>
      </c>
      <c r="B2543" s="1" t="s">
        <v>2621</v>
      </c>
      <c r="C2543" s="1" t="n">
        <v>98</v>
      </c>
      <c r="D2543" s="1" t="n">
        <v>99</v>
      </c>
      <c r="E2543" s="1" t="n">
        <v>97</v>
      </c>
      <c r="F2543" s="1" t="n">
        <v>97</v>
      </c>
      <c r="G2543" s="1" t="n">
        <v>110900</v>
      </c>
      <c r="H2543" s="0" t="n">
        <f aca="false">(D2543+E2543)/2</f>
        <v>98</v>
      </c>
      <c r="I2543" s="0" t="n">
        <f aca="false">H2543*G2543/1000000</f>
        <v>10.8682</v>
      </c>
      <c r="P2543" s="0" t="n">
        <f aca="false">IF(F2543&gt;C2543,1,0)</f>
        <v>0</v>
      </c>
    </row>
    <row r="2544" customFormat="false" ht="13.8" hidden="false" customHeight="false" outlineLevel="0" collapsed="false">
      <c r="A2544" s="0" t="s">
        <v>2643</v>
      </c>
      <c r="B2544" s="1" t="s">
        <v>2621</v>
      </c>
      <c r="C2544" s="1" t="n">
        <v>98</v>
      </c>
      <c r="D2544" s="1" t="n">
        <v>99</v>
      </c>
      <c r="E2544" s="1" t="n">
        <v>97</v>
      </c>
      <c r="F2544" s="1" t="n">
        <v>98</v>
      </c>
      <c r="G2544" s="1" t="n">
        <v>579400</v>
      </c>
      <c r="H2544" s="0" t="n">
        <f aca="false">(D2544+E2544)/2</f>
        <v>98</v>
      </c>
      <c r="I2544" s="0" t="n">
        <f aca="false">H2544*G2544/1000000</f>
        <v>56.7812</v>
      </c>
      <c r="P2544" s="0" t="n">
        <f aca="false">IF(F2544&gt;C2544,1,0)</f>
        <v>0</v>
      </c>
    </row>
    <row r="2545" customFormat="false" ht="13.8" hidden="false" customHeight="false" outlineLevel="0" collapsed="false">
      <c r="A2545" s="0" t="s">
        <v>2644</v>
      </c>
      <c r="B2545" s="1" t="s">
        <v>2621</v>
      </c>
      <c r="C2545" s="1" t="n">
        <v>99</v>
      </c>
      <c r="D2545" s="1" t="n">
        <v>100</v>
      </c>
      <c r="E2545" s="1" t="n">
        <v>97</v>
      </c>
      <c r="F2545" s="1" t="n">
        <v>97</v>
      </c>
      <c r="G2545" s="1" t="n">
        <v>2735800</v>
      </c>
      <c r="H2545" s="0" t="n">
        <f aca="false">(D2545+E2545)/2</f>
        <v>98.5</v>
      </c>
      <c r="I2545" s="0" t="n">
        <f aca="false">H2545*G2545/1000000</f>
        <v>269.4763</v>
      </c>
      <c r="P2545" s="0" t="n">
        <f aca="false">IF(F2545&gt;C2545,1,0)</f>
        <v>0</v>
      </c>
    </row>
    <row r="2546" customFormat="false" ht="13.8" hidden="false" customHeight="false" outlineLevel="0" collapsed="false">
      <c r="A2546" s="0" t="s">
        <v>2645</v>
      </c>
      <c r="B2546" s="1" t="s">
        <v>2621</v>
      </c>
      <c r="C2546" s="1" t="n">
        <v>99</v>
      </c>
      <c r="D2546" s="1" t="n">
        <v>100</v>
      </c>
      <c r="E2546" s="1" t="n">
        <v>98</v>
      </c>
      <c r="F2546" s="1" t="n">
        <v>99</v>
      </c>
      <c r="G2546" s="1" t="n">
        <v>994300</v>
      </c>
      <c r="H2546" s="0" t="n">
        <f aca="false">(D2546+E2546)/2</f>
        <v>99</v>
      </c>
      <c r="I2546" s="0" t="n">
        <f aca="false">H2546*G2546/1000000</f>
        <v>98.4357</v>
      </c>
      <c r="P2546" s="0" t="n">
        <f aca="false">IF(F2546&gt;C2546,1,0)</f>
        <v>0</v>
      </c>
    </row>
    <row r="2547" customFormat="false" ht="13.8" hidden="false" customHeight="false" outlineLevel="0" collapsed="false">
      <c r="A2547" s="0" t="s">
        <v>2646</v>
      </c>
      <c r="B2547" s="1" t="s">
        <v>2621</v>
      </c>
      <c r="C2547" s="1" t="n">
        <v>101</v>
      </c>
      <c r="D2547" s="1" t="n">
        <v>102</v>
      </c>
      <c r="E2547" s="1" t="n">
        <v>98</v>
      </c>
      <c r="F2547" s="1" t="n">
        <v>98</v>
      </c>
      <c r="G2547" s="1" t="n">
        <v>919600</v>
      </c>
      <c r="H2547" s="0" t="n">
        <f aca="false">(D2547+E2547)/2</f>
        <v>100</v>
      </c>
      <c r="I2547" s="0" t="n">
        <f aca="false">H2547*G2547/1000000</f>
        <v>91.96</v>
      </c>
      <c r="P2547" s="0" t="n">
        <f aca="false">IF(F2547&gt;C2547,1,0)</f>
        <v>0</v>
      </c>
    </row>
    <row r="2548" customFormat="false" ht="13.8" hidden="false" customHeight="false" outlineLevel="0" collapsed="false">
      <c r="A2548" s="0" t="s">
        <v>2647</v>
      </c>
      <c r="B2548" s="1" t="s">
        <v>2621</v>
      </c>
      <c r="C2548" s="1" t="n">
        <v>100</v>
      </c>
      <c r="D2548" s="1" t="n">
        <v>101</v>
      </c>
      <c r="E2548" s="1" t="n">
        <v>98</v>
      </c>
      <c r="F2548" s="1" t="n">
        <v>100</v>
      </c>
      <c r="G2548" s="1" t="n">
        <v>689400</v>
      </c>
      <c r="H2548" s="0" t="n">
        <f aca="false">(D2548+E2548)/2</f>
        <v>99.5</v>
      </c>
      <c r="I2548" s="0" t="n">
        <f aca="false">H2548*G2548/1000000</f>
        <v>68.5953</v>
      </c>
      <c r="P2548" s="0" t="n">
        <f aca="false">IF(F2548&gt;C2548,1,0)</f>
        <v>0</v>
      </c>
    </row>
    <row r="2549" customFormat="false" ht="13.8" hidden="false" customHeight="false" outlineLevel="0" collapsed="false">
      <c r="A2549" s="0" t="s">
        <v>2648</v>
      </c>
      <c r="B2549" s="1" t="s">
        <v>2621</v>
      </c>
      <c r="C2549" s="1" t="n">
        <v>99</v>
      </c>
      <c r="D2549" s="1" t="n">
        <v>100</v>
      </c>
      <c r="E2549" s="1" t="n">
        <v>98</v>
      </c>
      <c r="F2549" s="1" t="n">
        <v>99</v>
      </c>
      <c r="G2549" s="1" t="n">
        <v>719900</v>
      </c>
      <c r="H2549" s="0" t="n">
        <f aca="false">(D2549+E2549)/2</f>
        <v>99</v>
      </c>
      <c r="I2549" s="0" t="n">
        <f aca="false">H2549*G2549/1000000</f>
        <v>71.2701</v>
      </c>
      <c r="P2549" s="0" t="n">
        <f aca="false">IF(F2549&gt;C2549,1,0)</f>
        <v>0</v>
      </c>
    </row>
    <row r="2550" customFormat="false" ht="13.8" hidden="false" customHeight="false" outlineLevel="0" collapsed="false">
      <c r="A2550" s="0" t="s">
        <v>2649</v>
      </c>
      <c r="B2550" s="1" t="s">
        <v>2621</v>
      </c>
      <c r="C2550" s="1" t="n">
        <v>98</v>
      </c>
      <c r="D2550" s="1" t="n">
        <v>100</v>
      </c>
      <c r="E2550" s="1" t="n">
        <v>97</v>
      </c>
      <c r="F2550" s="1" t="n">
        <v>98</v>
      </c>
      <c r="G2550" s="1" t="n">
        <v>1380600</v>
      </c>
      <c r="H2550" s="0" t="n">
        <f aca="false">(D2550+E2550)/2</f>
        <v>98.5</v>
      </c>
      <c r="I2550" s="0" t="n">
        <f aca="false">H2550*G2550/1000000</f>
        <v>135.9891</v>
      </c>
      <c r="P2550" s="0" t="n">
        <f aca="false">IF(F2550&gt;C2550,1,0)</f>
        <v>0</v>
      </c>
    </row>
    <row r="2551" customFormat="false" ht="13.8" hidden="false" customHeight="false" outlineLevel="0" collapsed="false">
      <c r="A2551" s="0" t="s">
        <v>2650</v>
      </c>
      <c r="B2551" s="1" t="s">
        <v>2621</v>
      </c>
      <c r="C2551" s="1" t="n">
        <v>100</v>
      </c>
      <c r="D2551" s="1" t="n">
        <v>106</v>
      </c>
      <c r="E2551" s="1" t="n">
        <v>98</v>
      </c>
      <c r="F2551" s="1" t="n">
        <v>98</v>
      </c>
      <c r="G2551" s="1" t="n">
        <v>9947700</v>
      </c>
      <c r="H2551" s="0" t="n">
        <f aca="false">(D2551+E2551)/2</f>
        <v>102</v>
      </c>
      <c r="I2551" s="0" t="n">
        <f aca="false">H2551*G2551/1000000</f>
        <v>1014.6654</v>
      </c>
      <c r="P2551" s="0" t="n">
        <f aca="false">IF(F2551&gt;C2551,1,0)</f>
        <v>0</v>
      </c>
    </row>
    <row r="2552" customFormat="false" ht="13.8" hidden="false" customHeight="false" outlineLevel="0" collapsed="false">
      <c r="A2552" s="0" t="s">
        <v>2651</v>
      </c>
      <c r="B2552" s="1" t="s">
        <v>2652</v>
      </c>
      <c r="C2552" s="1" t="n">
        <v>376</v>
      </c>
      <c r="D2552" s="1" t="n">
        <v>380</v>
      </c>
      <c r="E2552" s="1" t="n">
        <v>376</v>
      </c>
      <c r="F2552" s="1" t="n">
        <v>378</v>
      </c>
      <c r="G2552" s="1" t="n">
        <v>2287600</v>
      </c>
      <c r="H2552" s="0" t="n">
        <f aca="false">(D2552+E2552)/2</f>
        <v>378</v>
      </c>
      <c r="I2552" s="0" t="n">
        <f aca="false">H2552*G2552/1000000</f>
        <v>864.7128</v>
      </c>
      <c r="J2552" s="0" t="n">
        <f aca="false">SUM(I2552:I2581)</f>
        <v>35527.8666</v>
      </c>
      <c r="K2552" s="0" t="n">
        <f aca="false">AVERAGE(I2552:I2581)</f>
        <v>1184.26222</v>
      </c>
      <c r="L2552" s="0" t="n">
        <f aca="false">AVERAGE(G2552:G2581)</f>
        <v>3102470</v>
      </c>
      <c r="M2552" s="0" t="n">
        <f aca="false">_xlfn.STDEV.S(G2552:G2581)/L2552</f>
        <v>0.608726560285348</v>
      </c>
      <c r="N2552" s="0" t="n">
        <f aca="false">MIN(I2552:I2581)</f>
        <v>150.508</v>
      </c>
      <c r="O2552" s="0" t="n">
        <f aca="false">MAX(I2552:I2581)</f>
        <v>2743.8474</v>
      </c>
      <c r="P2552" s="0" t="n">
        <f aca="false">IF(F2552&gt;C2552,1,0)</f>
        <v>1</v>
      </c>
      <c r="Q2552" s="0" t="n">
        <f aca="false">SUM(P2552:P2581)</f>
        <v>14</v>
      </c>
    </row>
    <row r="2553" customFormat="false" ht="13.8" hidden="false" customHeight="false" outlineLevel="0" collapsed="false">
      <c r="A2553" s="0" t="s">
        <v>2653</v>
      </c>
      <c r="B2553" s="1" t="s">
        <v>2652</v>
      </c>
      <c r="C2553" s="1" t="n">
        <v>384</v>
      </c>
      <c r="D2553" s="1" t="n">
        <v>390</v>
      </c>
      <c r="E2553" s="1" t="n">
        <v>376</v>
      </c>
      <c r="F2553" s="1" t="n">
        <v>376</v>
      </c>
      <c r="G2553" s="1" t="n">
        <v>3408200</v>
      </c>
      <c r="H2553" s="0" t="n">
        <f aca="false">(D2553+E2553)/2</f>
        <v>383</v>
      </c>
      <c r="I2553" s="0" t="n">
        <f aca="false">H2553*G2553/1000000</f>
        <v>1305.3406</v>
      </c>
      <c r="P2553" s="0" t="n">
        <f aca="false">IF(F2553&gt;C2553,1,0)</f>
        <v>0</v>
      </c>
    </row>
    <row r="2554" customFormat="false" ht="13.8" hidden="false" customHeight="false" outlineLevel="0" collapsed="false">
      <c r="A2554" s="0" t="s">
        <v>2654</v>
      </c>
      <c r="B2554" s="1" t="s">
        <v>2652</v>
      </c>
      <c r="C2554" s="1" t="n">
        <v>384</v>
      </c>
      <c r="D2554" s="1" t="n">
        <v>386</v>
      </c>
      <c r="E2554" s="1" t="n">
        <v>378</v>
      </c>
      <c r="F2554" s="1" t="n">
        <v>384</v>
      </c>
      <c r="G2554" s="1" t="n">
        <v>723500</v>
      </c>
      <c r="H2554" s="0" t="n">
        <f aca="false">(D2554+E2554)/2</f>
        <v>382</v>
      </c>
      <c r="I2554" s="0" t="n">
        <f aca="false">H2554*G2554/1000000</f>
        <v>276.377</v>
      </c>
      <c r="P2554" s="0" t="n">
        <f aca="false">IF(F2554&gt;C2554,1,0)</f>
        <v>0</v>
      </c>
    </row>
    <row r="2555" customFormat="false" ht="13.8" hidden="false" customHeight="false" outlineLevel="0" collapsed="false">
      <c r="A2555" s="0" t="s">
        <v>2655</v>
      </c>
      <c r="B2555" s="1" t="s">
        <v>2652</v>
      </c>
      <c r="C2555" s="1" t="n">
        <v>378</v>
      </c>
      <c r="D2555" s="1" t="n">
        <v>386</v>
      </c>
      <c r="E2555" s="1" t="n">
        <v>376</v>
      </c>
      <c r="F2555" s="1" t="n">
        <v>384</v>
      </c>
      <c r="G2555" s="1" t="n">
        <v>5478100</v>
      </c>
      <c r="H2555" s="0" t="n">
        <f aca="false">(D2555+E2555)/2</f>
        <v>381</v>
      </c>
      <c r="I2555" s="0" t="n">
        <f aca="false">H2555*G2555/1000000</f>
        <v>2087.1561</v>
      </c>
      <c r="P2555" s="0" t="n">
        <f aca="false">IF(F2555&gt;C2555,1,0)</f>
        <v>1</v>
      </c>
    </row>
    <row r="2556" customFormat="false" ht="13.8" hidden="false" customHeight="false" outlineLevel="0" collapsed="false">
      <c r="A2556" s="0" t="s">
        <v>2656</v>
      </c>
      <c r="B2556" s="1" t="s">
        <v>2652</v>
      </c>
      <c r="C2556" s="1" t="n">
        <v>378</v>
      </c>
      <c r="D2556" s="1" t="n">
        <v>380</v>
      </c>
      <c r="E2556" s="1" t="n">
        <v>376</v>
      </c>
      <c r="F2556" s="1" t="n">
        <v>378</v>
      </c>
      <c r="G2556" s="1" t="n">
        <v>3408200</v>
      </c>
      <c r="H2556" s="0" t="n">
        <f aca="false">(D2556+E2556)/2</f>
        <v>378</v>
      </c>
      <c r="I2556" s="0" t="n">
        <f aca="false">H2556*G2556/1000000</f>
        <v>1288.2996</v>
      </c>
      <c r="P2556" s="0" t="n">
        <f aca="false">IF(F2556&gt;C2556,1,0)</f>
        <v>0</v>
      </c>
    </row>
    <row r="2557" customFormat="false" ht="13.8" hidden="false" customHeight="false" outlineLevel="0" collapsed="false">
      <c r="A2557" s="0" t="s">
        <v>2657</v>
      </c>
      <c r="B2557" s="1" t="s">
        <v>2652</v>
      </c>
      <c r="C2557" s="1" t="n">
        <v>374</v>
      </c>
      <c r="D2557" s="1" t="n">
        <v>378</v>
      </c>
      <c r="E2557" s="1" t="n">
        <v>370</v>
      </c>
      <c r="F2557" s="1" t="n">
        <v>378</v>
      </c>
      <c r="G2557" s="1" t="n">
        <v>2361300</v>
      </c>
      <c r="H2557" s="0" t="n">
        <f aca="false">(D2557+E2557)/2</f>
        <v>374</v>
      </c>
      <c r="I2557" s="0" t="n">
        <f aca="false">H2557*G2557/1000000</f>
        <v>883.1262</v>
      </c>
      <c r="P2557" s="0" t="n">
        <f aca="false">IF(F2557&gt;C2557,1,0)</f>
        <v>1</v>
      </c>
    </row>
    <row r="2558" customFormat="false" ht="13.8" hidden="false" customHeight="false" outlineLevel="0" collapsed="false">
      <c r="A2558" s="0" t="s">
        <v>2658</v>
      </c>
      <c r="B2558" s="1" t="s">
        <v>2652</v>
      </c>
      <c r="C2558" s="1" t="n">
        <v>374</v>
      </c>
      <c r="D2558" s="1" t="n">
        <v>374</v>
      </c>
      <c r="E2558" s="1" t="n">
        <v>368</v>
      </c>
      <c r="F2558" s="1" t="n">
        <v>374</v>
      </c>
      <c r="G2558" s="1" t="n">
        <v>3520700</v>
      </c>
      <c r="H2558" s="0" t="n">
        <f aca="false">(D2558+E2558)/2</f>
        <v>371</v>
      </c>
      <c r="I2558" s="0" t="n">
        <f aca="false">H2558*G2558/1000000</f>
        <v>1306.1797</v>
      </c>
      <c r="P2558" s="0" t="n">
        <f aca="false">IF(F2558&gt;C2558,1,0)</f>
        <v>0</v>
      </c>
    </row>
    <row r="2559" customFormat="false" ht="13.8" hidden="false" customHeight="false" outlineLevel="0" collapsed="false">
      <c r="A2559" s="0" t="s">
        <v>2659</v>
      </c>
      <c r="B2559" s="1" t="s">
        <v>2652</v>
      </c>
      <c r="C2559" s="1" t="n">
        <v>372</v>
      </c>
      <c r="D2559" s="1" t="n">
        <v>374</v>
      </c>
      <c r="E2559" s="1" t="n">
        <v>370</v>
      </c>
      <c r="F2559" s="1" t="n">
        <v>374</v>
      </c>
      <c r="G2559" s="1" t="n">
        <v>1664000</v>
      </c>
      <c r="H2559" s="0" t="n">
        <f aca="false">(D2559+E2559)/2</f>
        <v>372</v>
      </c>
      <c r="I2559" s="0" t="n">
        <f aca="false">H2559*G2559/1000000</f>
        <v>619.008</v>
      </c>
      <c r="P2559" s="0" t="n">
        <f aca="false">IF(F2559&gt;C2559,1,0)</f>
        <v>1</v>
      </c>
    </row>
    <row r="2560" customFormat="false" ht="13.8" hidden="false" customHeight="false" outlineLevel="0" collapsed="false">
      <c r="A2560" s="0" t="s">
        <v>2660</v>
      </c>
      <c r="B2560" s="1" t="s">
        <v>2652</v>
      </c>
      <c r="C2560" s="1" t="n">
        <v>370</v>
      </c>
      <c r="D2560" s="1" t="n">
        <v>376</v>
      </c>
      <c r="E2560" s="1" t="n">
        <v>366</v>
      </c>
      <c r="F2560" s="1" t="n">
        <v>372</v>
      </c>
      <c r="G2560" s="1" t="n">
        <v>1549400</v>
      </c>
      <c r="H2560" s="0" t="n">
        <f aca="false">(D2560+E2560)/2</f>
        <v>371</v>
      </c>
      <c r="I2560" s="0" t="n">
        <f aca="false">H2560*G2560/1000000</f>
        <v>574.8274</v>
      </c>
      <c r="P2560" s="0" t="n">
        <f aca="false">IF(F2560&gt;C2560,1,0)</f>
        <v>1</v>
      </c>
    </row>
    <row r="2561" customFormat="false" ht="13.8" hidden="false" customHeight="false" outlineLevel="0" collapsed="false">
      <c r="A2561" s="0" t="s">
        <v>2661</v>
      </c>
      <c r="B2561" s="1" t="s">
        <v>2652</v>
      </c>
      <c r="C2561" s="1" t="n">
        <v>358</v>
      </c>
      <c r="D2561" s="1" t="n">
        <v>370</v>
      </c>
      <c r="E2561" s="1" t="n">
        <v>356</v>
      </c>
      <c r="F2561" s="1" t="n">
        <v>370</v>
      </c>
      <c r="G2561" s="1" t="n">
        <v>5424300</v>
      </c>
      <c r="H2561" s="0" t="n">
        <f aca="false">(D2561+E2561)/2</f>
        <v>363</v>
      </c>
      <c r="I2561" s="0" t="n">
        <f aca="false">H2561*G2561/1000000</f>
        <v>1969.0209</v>
      </c>
      <c r="P2561" s="0" t="n">
        <f aca="false">IF(F2561&gt;C2561,1,0)</f>
        <v>1</v>
      </c>
    </row>
    <row r="2562" customFormat="false" ht="13.8" hidden="false" customHeight="false" outlineLevel="0" collapsed="false">
      <c r="A2562" s="0" t="s">
        <v>2662</v>
      </c>
      <c r="B2562" s="1" t="s">
        <v>2652</v>
      </c>
      <c r="C2562" s="1" t="n">
        <v>358</v>
      </c>
      <c r="D2562" s="1" t="n">
        <v>358</v>
      </c>
      <c r="E2562" s="1" t="n">
        <v>354</v>
      </c>
      <c r="F2562" s="1" t="n">
        <v>358</v>
      </c>
      <c r="G2562" s="1" t="n">
        <v>1020500</v>
      </c>
      <c r="H2562" s="0" t="n">
        <f aca="false">(D2562+E2562)/2</f>
        <v>356</v>
      </c>
      <c r="I2562" s="0" t="n">
        <f aca="false">H2562*G2562/1000000</f>
        <v>363.298</v>
      </c>
      <c r="P2562" s="0" t="n">
        <f aca="false">IF(F2562&gt;C2562,1,0)</f>
        <v>0</v>
      </c>
    </row>
    <row r="2563" customFormat="false" ht="13.8" hidden="false" customHeight="false" outlineLevel="0" collapsed="false">
      <c r="A2563" s="0" t="s">
        <v>2663</v>
      </c>
      <c r="B2563" s="1" t="s">
        <v>2652</v>
      </c>
      <c r="C2563" s="1" t="n">
        <v>368</v>
      </c>
      <c r="D2563" s="1" t="n">
        <v>370</v>
      </c>
      <c r="E2563" s="1" t="n">
        <v>356</v>
      </c>
      <c r="F2563" s="1" t="n">
        <v>358</v>
      </c>
      <c r="G2563" s="1" t="n">
        <v>6036300</v>
      </c>
      <c r="H2563" s="0" t="n">
        <f aca="false">(D2563+E2563)/2</f>
        <v>363</v>
      </c>
      <c r="I2563" s="0" t="n">
        <f aca="false">H2563*G2563/1000000</f>
        <v>2191.1769</v>
      </c>
      <c r="P2563" s="0" t="n">
        <f aca="false">IF(F2563&gt;C2563,1,0)</f>
        <v>0</v>
      </c>
    </row>
    <row r="2564" customFormat="false" ht="13.8" hidden="false" customHeight="false" outlineLevel="0" collapsed="false">
      <c r="A2564" s="0" t="s">
        <v>2664</v>
      </c>
      <c r="B2564" s="1" t="s">
        <v>2652</v>
      </c>
      <c r="C2564" s="1" t="n">
        <v>352</v>
      </c>
      <c r="D2564" s="1" t="n">
        <v>370</v>
      </c>
      <c r="E2564" s="1" t="n">
        <v>350</v>
      </c>
      <c r="F2564" s="1" t="n">
        <v>360</v>
      </c>
      <c r="G2564" s="1" t="n">
        <v>1737900</v>
      </c>
      <c r="H2564" s="0" t="n">
        <f aca="false">(D2564+E2564)/2</f>
        <v>360</v>
      </c>
      <c r="I2564" s="0" t="n">
        <f aca="false">H2564*G2564/1000000</f>
        <v>625.644</v>
      </c>
      <c r="P2564" s="0" t="n">
        <f aca="false">IF(F2564&gt;C2564,1,0)</f>
        <v>1</v>
      </c>
    </row>
    <row r="2565" customFormat="false" ht="13.8" hidden="false" customHeight="false" outlineLevel="0" collapsed="false">
      <c r="A2565" s="0" t="s">
        <v>2665</v>
      </c>
      <c r="B2565" s="1" t="s">
        <v>2652</v>
      </c>
      <c r="C2565" s="1" t="n">
        <v>376</v>
      </c>
      <c r="D2565" s="1" t="n">
        <v>378</v>
      </c>
      <c r="E2565" s="1" t="n">
        <v>342</v>
      </c>
      <c r="F2565" s="1" t="n">
        <v>346</v>
      </c>
      <c r="G2565" s="1" t="n">
        <v>964800</v>
      </c>
      <c r="H2565" s="0" t="n">
        <f aca="false">(D2565+E2565)/2</f>
        <v>360</v>
      </c>
      <c r="I2565" s="0" t="n">
        <f aca="false">H2565*G2565/1000000</f>
        <v>347.328</v>
      </c>
      <c r="P2565" s="0" t="n">
        <f aca="false">IF(F2565&gt;C2565,1,0)</f>
        <v>0</v>
      </c>
    </row>
    <row r="2566" customFormat="false" ht="13.8" hidden="false" customHeight="false" outlineLevel="0" collapsed="false">
      <c r="A2566" s="0" t="s">
        <v>2666</v>
      </c>
      <c r="B2566" s="1" t="s">
        <v>2652</v>
      </c>
      <c r="C2566" s="1" t="n">
        <v>380</v>
      </c>
      <c r="D2566" s="1" t="n">
        <v>382</v>
      </c>
      <c r="E2566" s="1" t="n">
        <v>372</v>
      </c>
      <c r="F2566" s="1" t="n">
        <v>374</v>
      </c>
      <c r="G2566" s="1" t="n">
        <v>628700</v>
      </c>
      <c r="H2566" s="0" t="n">
        <f aca="false">(D2566+E2566)/2</f>
        <v>377</v>
      </c>
      <c r="I2566" s="0" t="n">
        <f aca="false">H2566*G2566/1000000</f>
        <v>237.0199</v>
      </c>
      <c r="P2566" s="0" t="n">
        <f aca="false">IF(F2566&gt;C2566,1,0)</f>
        <v>0</v>
      </c>
    </row>
    <row r="2567" customFormat="false" ht="13.8" hidden="false" customHeight="false" outlineLevel="0" collapsed="false">
      <c r="A2567" s="0" t="s">
        <v>2667</v>
      </c>
      <c r="B2567" s="1" t="s">
        <v>2652</v>
      </c>
      <c r="C2567" s="1" t="n">
        <v>382</v>
      </c>
      <c r="D2567" s="1" t="n">
        <v>382</v>
      </c>
      <c r="E2567" s="1" t="n">
        <v>374</v>
      </c>
      <c r="F2567" s="1" t="n">
        <v>380</v>
      </c>
      <c r="G2567" s="1" t="n">
        <v>5461700</v>
      </c>
      <c r="H2567" s="0" t="n">
        <f aca="false">(D2567+E2567)/2</f>
        <v>378</v>
      </c>
      <c r="I2567" s="0" t="n">
        <f aca="false">H2567*G2567/1000000</f>
        <v>2064.5226</v>
      </c>
      <c r="P2567" s="0" t="n">
        <f aca="false">IF(F2567&gt;C2567,1,0)</f>
        <v>0</v>
      </c>
    </row>
    <row r="2568" customFormat="false" ht="13.8" hidden="false" customHeight="false" outlineLevel="0" collapsed="false">
      <c r="A2568" s="0" t="s">
        <v>2668</v>
      </c>
      <c r="B2568" s="1" t="s">
        <v>2652</v>
      </c>
      <c r="C2568" s="1" t="n">
        <v>380</v>
      </c>
      <c r="D2568" s="1" t="n">
        <v>396</v>
      </c>
      <c r="E2568" s="1" t="n">
        <v>380</v>
      </c>
      <c r="F2568" s="1" t="n">
        <v>380</v>
      </c>
      <c r="G2568" s="1" t="n">
        <v>833500</v>
      </c>
      <c r="H2568" s="0" t="n">
        <f aca="false">(D2568+E2568)/2</f>
        <v>388</v>
      </c>
      <c r="I2568" s="0" t="n">
        <f aca="false">H2568*G2568/1000000</f>
        <v>323.398</v>
      </c>
      <c r="P2568" s="0" t="n">
        <f aca="false">IF(F2568&gt;C2568,1,0)</f>
        <v>0</v>
      </c>
    </row>
    <row r="2569" customFormat="false" ht="13.8" hidden="false" customHeight="false" outlineLevel="0" collapsed="false">
      <c r="A2569" s="0" t="s">
        <v>2669</v>
      </c>
      <c r="B2569" s="1" t="s">
        <v>2652</v>
      </c>
      <c r="C2569" s="1" t="n">
        <v>402</v>
      </c>
      <c r="D2569" s="1" t="n">
        <v>402</v>
      </c>
      <c r="E2569" s="1" t="n">
        <v>384</v>
      </c>
      <c r="F2569" s="1" t="n">
        <v>384</v>
      </c>
      <c r="G2569" s="1" t="n">
        <v>3579900</v>
      </c>
      <c r="H2569" s="0" t="n">
        <f aca="false">(D2569+E2569)/2</f>
        <v>393</v>
      </c>
      <c r="I2569" s="0" t="n">
        <f aca="false">H2569*G2569/1000000</f>
        <v>1406.9007</v>
      </c>
      <c r="P2569" s="0" t="n">
        <f aca="false">IF(F2569&gt;C2569,1,0)</f>
        <v>0</v>
      </c>
    </row>
    <row r="2570" customFormat="false" ht="13.8" hidden="false" customHeight="false" outlineLevel="0" collapsed="false">
      <c r="A2570" s="0" t="s">
        <v>2670</v>
      </c>
      <c r="B2570" s="1" t="s">
        <v>2652</v>
      </c>
      <c r="C2570" s="1" t="n">
        <v>394</v>
      </c>
      <c r="D2570" s="1" t="n">
        <v>402</v>
      </c>
      <c r="E2570" s="1" t="n">
        <v>394</v>
      </c>
      <c r="F2570" s="1" t="n">
        <v>402</v>
      </c>
      <c r="G2570" s="1" t="n">
        <v>1990200</v>
      </c>
      <c r="H2570" s="0" t="n">
        <f aca="false">(D2570+E2570)/2</f>
        <v>398</v>
      </c>
      <c r="I2570" s="0" t="n">
        <f aca="false">H2570*G2570/1000000</f>
        <v>792.0996</v>
      </c>
      <c r="P2570" s="0" t="n">
        <f aca="false">IF(F2570&gt;C2570,1,0)</f>
        <v>1</v>
      </c>
    </row>
    <row r="2571" customFormat="false" ht="13.8" hidden="false" customHeight="false" outlineLevel="0" collapsed="false">
      <c r="A2571" s="0" t="s">
        <v>2671</v>
      </c>
      <c r="B2571" s="1" t="s">
        <v>2652</v>
      </c>
      <c r="C2571" s="1" t="n">
        <v>402</v>
      </c>
      <c r="D2571" s="1" t="n">
        <v>402</v>
      </c>
      <c r="E2571" s="1" t="n">
        <v>392</v>
      </c>
      <c r="F2571" s="1" t="n">
        <v>400</v>
      </c>
      <c r="G2571" s="1" t="n">
        <v>1918500</v>
      </c>
      <c r="H2571" s="0" t="n">
        <f aca="false">(D2571+E2571)/2</f>
        <v>397</v>
      </c>
      <c r="I2571" s="0" t="n">
        <f aca="false">H2571*G2571/1000000</f>
        <v>761.6445</v>
      </c>
      <c r="P2571" s="0" t="n">
        <f aca="false">IF(F2571&gt;C2571,1,0)</f>
        <v>0</v>
      </c>
    </row>
    <row r="2572" customFormat="false" ht="13.8" hidden="false" customHeight="false" outlineLevel="0" collapsed="false">
      <c r="A2572" s="0" t="s">
        <v>2672</v>
      </c>
      <c r="B2572" s="1" t="s">
        <v>2652</v>
      </c>
      <c r="C2572" s="1" t="n">
        <v>406</v>
      </c>
      <c r="D2572" s="1" t="n">
        <v>408</v>
      </c>
      <c r="E2572" s="1" t="n">
        <v>396</v>
      </c>
      <c r="F2572" s="1" t="n">
        <v>402</v>
      </c>
      <c r="G2572" s="1" t="n">
        <v>1809400</v>
      </c>
      <c r="H2572" s="0" t="n">
        <f aca="false">(D2572+E2572)/2</f>
        <v>402</v>
      </c>
      <c r="I2572" s="0" t="n">
        <f aca="false">H2572*G2572/1000000</f>
        <v>727.3788</v>
      </c>
      <c r="P2572" s="0" t="n">
        <f aca="false">IF(F2572&gt;C2572,1,0)</f>
        <v>0</v>
      </c>
    </row>
    <row r="2573" customFormat="false" ht="13.8" hidden="false" customHeight="false" outlineLevel="0" collapsed="false">
      <c r="A2573" s="0" t="s">
        <v>2673</v>
      </c>
      <c r="B2573" s="1" t="s">
        <v>2652</v>
      </c>
      <c r="C2573" s="1" t="n">
        <v>396</v>
      </c>
      <c r="D2573" s="1" t="n">
        <v>408</v>
      </c>
      <c r="E2573" s="1" t="n">
        <v>394</v>
      </c>
      <c r="F2573" s="1" t="n">
        <v>406</v>
      </c>
      <c r="G2573" s="1" t="n">
        <v>5570200</v>
      </c>
      <c r="H2573" s="0" t="n">
        <f aca="false">(D2573+E2573)/2</f>
        <v>401</v>
      </c>
      <c r="I2573" s="0" t="n">
        <f aca="false">H2573*G2573/1000000</f>
        <v>2233.6502</v>
      </c>
      <c r="P2573" s="0" t="n">
        <f aca="false">IF(F2573&gt;C2573,1,0)</f>
        <v>1</v>
      </c>
    </row>
    <row r="2574" customFormat="false" ht="13.8" hidden="false" customHeight="false" outlineLevel="0" collapsed="false">
      <c r="A2574" s="0" t="s">
        <v>2674</v>
      </c>
      <c r="B2574" s="1" t="s">
        <v>2652</v>
      </c>
      <c r="C2574" s="1" t="n">
        <v>394</v>
      </c>
      <c r="D2574" s="1" t="n">
        <v>398</v>
      </c>
      <c r="E2574" s="1" t="n">
        <v>382</v>
      </c>
      <c r="F2574" s="1" t="n">
        <v>396</v>
      </c>
      <c r="G2574" s="1" t="n">
        <v>3539200</v>
      </c>
      <c r="H2574" s="0" t="n">
        <f aca="false">(D2574+E2574)/2</f>
        <v>390</v>
      </c>
      <c r="I2574" s="0" t="n">
        <f aca="false">H2574*G2574/1000000</f>
        <v>1380.288</v>
      </c>
      <c r="P2574" s="0" t="n">
        <f aca="false">IF(F2574&gt;C2574,1,0)</f>
        <v>1</v>
      </c>
    </row>
    <row r="2575" customFormat="false" ht="13.8" hidden="false" customHeight="false" outlineLevel="0" collapsed="false">
      <c r="A2575" s="0" t="s">
        <v>2675</v>
      </c>
      <c r="B2575" s="1" t="s">
        <v>2652</v>
      </c>
      <c r="C2575" s="1" t="n">
        <v>382</v>
      </c>
      <c r="D2575" s="1" t="n">
        <v>398</v>
      </c>
      <c r="E2575" s="1" t="n">
        <v>366</v>
      </c>
      <c r="F2575" s="1" t="n">
        <v>394</v>
      </c>
      <c r="G2575" s="1" t="n">
        <v>3720500</v>
      </c>
      <c r="H2575" s="0" t="n">
        <f aca="false">(D2575+E2575)/2</f>
        <v>382</v>
      </c>
      <c r="I2575" s="0" t="n">
        <f aca="false">H2575*G2575/1000000</f>
        <v>1421.231</v>
      </c>
      <c r="P2575" s="0" t="n">
        <f aca="false">IF(F2575&gt;C2575,1,0)</f>
        <v>1</v>
      </c>
    </row>
    <row r="2576" customFormat="false" ht="13.8" hidden="false" customHeight="false" outlineLevel="0" collapsed="false">
      <c r="A2576" s="0" t="s">
        <v>2676</v>
      </c>
      <c r="B2576" s="1" t="s">
        <v>2652</v>
      </c>
      <c r="C2576" s="1" t="n">
        <v>380</v>
      </c>
      <c r="D2576" s="1" t="n">
        <v>382</v>
      </c>
      <c r="E2576" s="1" t="n">
        <v>368</v>
      </c>
      <c r="F2576" s="1" t="n">
        <v>382</v>
      </c>
      <c r="G2576" s="1" t="n">
        <v>3123400</v>
      </c>
      <c r="H2576" s="0" t="n">
        <f aca="false">(D2576+E2576)/2</f>
        <v>375</v>
      </c>
      <c r="I2576" s="0" t="n">
        <f aca="false">H2576*G2576/1000000</f>
        <v>1171.275</v>
      </c>
      <c r="P2576" s="0" t="n">
        <f aca="false">IF(F2576&gt;C2576,1,0)</f>
        <v>1</v>
      </c>
    </row>
    <row r="2577" customFormat="false" ht="13.8" hidden="false" customHeight="false" outlineLevel="0" collapsed="false">
      <c r="A2577" s="0" t="s">
        <v>2677</v>
      </c>
      <c r="B2577" s="1" t="s">
        <v>2652</v>
      </c>
      <c r="C2577" s="1" t="n">
        <v>394</v>
      </c>
      <c r="D2577" s="1" t="n">
        <v>394</v>
      </c>
      <c r="E2577" s="1" t="n">
        <v>370</v>
      </c>
      <c r="F2577" s="1" t="n">
        <v>380</v>
      </c>
      <c r="G2577" s="1" t="n">
        <v>394000</v>
      </c>
      <c r="H2577" s="0" t="n">
        <f aca="false">(D2577+E2577)/2</f>
        <v>382</v>
      </c>
      <c r="I2577" s="0" t="n">
        <f aca="false">H2577*G2577/1000000</f>
        <v>150.508</v>
      </c>
      <c r="P2577" s="0" t="n">
        <f aca="false">IF(F2577&gt;C2577,1,0)</f>
        <v>0</v>
      </c>
    </row>
    <row r="2578" customFormat="false" ht="13.8" hidden="false" customHeight="false" outlineLevel="0" collapsed="false">
      <c r="A2578" s="0" t="s">
        <v>2678</v>
      </c>
      <c r="B2578" s="1" t="s">
        <v>2652</v>
      </c>
      <c r="C2578" s="1" t="n">
        <v>388</v>
      </c>
      <c r="D2578" s="1" t="n">
        <v>400</v>
      </c>
      <c r="E2578" s="1" t="n">
        <v>386</v>
      </c>
      <c r="F2578" s="1" t="n">
        <v>388</v>
      </c>
      <c r="G2578" s="1" t="n">
        <v>6981800</v>
      </c>
      <c r="H2578" s="0" t="n">
        <f aca="false">(D2578+E2578)/2</f>
        <v>393</v>
      </c>
      <c r="I2578" s="0" t="n">
        <f aca="false">H2578*G2578/1000000</f>
        <v>2743.8474</v>
      </c>
      <c r="P2578" s="0" t="n">
        <f aca="false">IF(F2578&gt;C2578,1,0)</f>
        <v>0</v>
      </c>
    </row>
    <row r="2579" customFormat="false" ht="13.8" hidden="false" customHeight="false" outlineLevel="0" collapsed="false">
      <c r="A2579" s="0" t="s">
        <v>2679</v>
      </c>
      <c r="B2579" s="1" t="s">
        <v>2652</v>
      </c>
      <c r="C2579" s="1" t="n">
        <v>396</v>
      </c>
      <c r="D2579" s="1" t="n">
        <v>396</v>
      </c>
      <c r="E2579" s="1" t="n">
        <v>384</v>
      </c>
      <c r="F2579" s="1" t="n">
        <v>388</v>
      </c>
      <c r="G2579" s="1" t="n">
        <v>3489500</v>
      </c>
      <c r="H2579" s="0" t="n">
        <f aca="false">(D2579+E2579)/2</f>
        <v>390</v>
      </c>
      <c r="I2579" s="0" t="n">
        <f aca="false">H2579*G2579/1000000</f>
        <v>1360.905</v>
      </c>
      <c r="P2579" s="0" t="n">
        <f aca="false">IF(F2579&gt;C2579,1,0)</f>
        <v>0</v>
      </c>
    </row>
    <row r="2580" customFormat="false" ht="13.8" hidden="false" customHeight="false" outlineLevel="0" collapsed="false">
      <c r="A2580" s="0" t="s">
        <v>2680</v>
      </c>
      <c r="B2580" s="1" t="s">
        <v>2652</v>
      </c>
      <c r="C2580" s="1" t="n">
        <v>392</v>
      </c>
      <c r="D2580" s="1" t="n">
        <v>396</v>
      </c>
      <c r="E2580" s="1" t="n">
        <v>376</v>
      </c>
      <c r="F2580" s="1" t="n">
        <v>396</v>
      </c>
      <c r="G2580" s="1" t="n">
        <v>4293500</v>
      </c>
      <c r="H2580" s="0" t="n">
        <f aca="false">(D2580+E2580)/2</f>
        <v>386</v>
      </c>
      <c r="I2580" s="0" t="n">
        <f aca="false">H2580*G2580/1000000</f>
        <v>1657.291</v>
      </c>
      <c r="P2580" s="0" t="n">
        <f aca="false">IF(F2580&gt;C2580,1,0)</f>
        <v>1</v>
      </c>
    </row>
    <row r="2581" customFormat="false" ht="13.8" hidden="false" customHeight="false" outlineLevel="0" collapsed="false">
      <c r="A2581" s="0" t="s">
        <v>2681</v>
      </c>
      <c r="B2581" s="1" t="s">
        <v>2652</v>
      </c>
      <c r="C2581" s="1" t="n">
        <v>390</v>
      </c>
      <c r="D2581" s="1" t="n">
        <v>396</v>
      </c>
      <c r="E2581" s="1" t="n">
        <v>382</v>
      </c>
      <c r="F2581" s="1" t="n">
        <v>392</v>
      </c>
      <c r="G2581" s="1" t="n">
        <v>6155300</v>
      </c>
      <c r="H2581" s="0" t="n">
        <f aca="false">(D2581+E2581)/2</f>
        <v>389</v>
      </c>
      <c r="I2581" s="0" t="n">
        <f aca="false">H2581*G2581/1000000</f>
        <v>2394.4117</v>
      </c>
      <c r="P2581" s="0" t="n">
        <f aca="false">IF(F2581&gt;C2581,1,0)</f>
        <v>1</v>
      </c>
    </row>
    <row r="2582" customFormat="false" ht="13.8" hidden="false" customHeight="false" outlineLevel="0" collapsed="false">
      <c r="A2582" s="0" t="s">
        <v>2682</v>
      </c>
      <c r="B2582" s="1" t="s">
        <v>2683</v>
      </c>
      <c r="C2582" s="1" t="n">
        <v>1180</v>
      </c>
      <c r="D2582" s="1" t="n">
        <v>1180</v>
      </c>
      <c r="E2582" s="1" t="n">
        <v>1145</v>
      </c>
      <c r="F2582" s="1" t="n">
        <v>1145</v>
      </c>
      <c r="G2582" s="1" t="n">
        <v>1300</v>
      </c>
      <c r="H2582" s="0" t="n">
        <f aca="false">(D2582+E2582)/2</f>
        <v>1162.5</v>
      </c>
      <c r="I2582" s="0" t="n">
        <f aca="false">H2582*G2582/1000000</f>
        <v>1.51125</v>
      </c>
      <c r="J2582" s="0" t="n">
        <f aca="false">SUM(I2582:I2611)</f>
        <v>522.4335</v>
      </c>
      <c r="K2582" s="0" t="n">
        <f aca="false">AVERAGE(I2582:I2611)</f>
        <v>17.41445</v>
      </c>
      <c r="L2582" s="0" t="n">
        <f aca="false">AVERAGE(G2582:G2611)</f>
        <v>15410</v>
      </c>
      <c r="M2582" s="0" t="n">
        <f aca="false">_xlfn.STDEV.S(G2582:G2611)/L2582</f>
        <v>1.83862626631045</v>
      </c>
      <c r="N2582" s="0" t="n">
        <f aca="false">MIN(I2582:I2611)</f>
        <v>0.633</v>
      </c>
      <c r="O2582" s="0" t="n">
        <f aca="false">MAX(I2582:I2611)</f>
        <v>185.107</v>
      </c>
      <c r="P2582" s="0" t="n">
        <f aca="false">IF(F2582&gt;C2582,1,0)</f>
        <v>0</v>
      </c>
      <c r="Q2582" s="0" t="n">
        <f aca="false">SUM(P2582:P2611)</f>
        <v>11</v>
      </c>
    </row>
    <row r="2583" customFormat="false" ht="13.8" hidden="false" customHeight="false" outlineLevel="0" collapsed="false">
      <c r="A2583" s="0" t="s">
        <v>2684</v>
      </c>
      <c r="B2583" s="1" t="s">
        <v>2683</v>
      </c>
      <c r="C2583" s="1" t="n">
        <v>1170</v>
      </c>
      <c r="D2583" s="1" t="n">
        <v>1170</v>
      </c>
      <c r="E2583" s="1" t="n">
        <v>1150</v>
      </c>
      <c r="F2583" s="1" t="n">
        <v>1165</v>
      </c>
      <c r="G2583" s="1" t="n">
        <v>6500</v>
      </c>
      <c r="H2583" s="0" t="n">
        <f aca="false">(D2583+E2583)/2</f>
        <v>1160</v>
      </c>
      <c r="I2583" s="0" t="n">
        <f aca="false">H2583*G2583/1000000</f>
        <v>7.54</v>
      </c>
      <c r="P2583" s="0" t="n">
        <f aca="false">IF(F2583&gt;C2583,1,0)</f>
        <v>0</v>
      </c>
    </row>
    <row r="2584" customFormat="false" ht="13.8" hidden="false" customHeight="false" outlineLevel="0" collapsed="false">
      <c r="A2584" s="0" t="s">
        <v>2685</v>
      </c>
      <c r="B2584" s="1" t="s">
        <v>2683</v>
      </c>
      <c r="C2584" s="1" t="n">
        <v>1160</v>
      </c>
      <c r="D2584" s="1" t="n">
        <v>1190</v>
      </c>
      <c r="E2584" s="1" t="n">
        <v>1125</v>
      </c>
      <c r="F2584" s="1" t="n">
        <v>1180</v>
      </c>
      <c r="G2584" s="1" t="n">
        <v>2400</v>
      </c>
      <c r="H2584" s="0" t="n">
        <f aca="false">(D2584+E2584)/2</f>
        <v>1157.5</v>
      </c>
      <c r="I2584" s="0" t="n">
        <f aca="false">H2584*G2584/1000000</f>
        <v>2.778</v>
      </c>
      <c r="P2584" s="0" t="n">
        <f aca="false">IF(F2584&gt;C2584,1,0)</f>
        <v>1</v>
      </c>
    </row>
    <row r="2585" customFormat="false" ht="13.8" hidden="false" customHeight="false" outlineLevel="0" collapsed="false">
      <c r="A2585" s="0" t="s">
        <v>2686</v>
      </c>
      <c r="B2585" s="1" t="s">
        <v>2683</v>
      </c>
      <c r="C2585" s="1" t="n">
        <v>1085</v>
      </c>
      <c r="D2585" s="1" t="n">
        <v>1180</v>
      </c>
      <c r="E2585" s="1" t="n">
        <v>1060</v>
      </c>
      <c r="F2585" s="1" t="n">
        <v>1180</v>
      </c>
      <c r="G2585" s="1" t="n">
        <v>56500</v>
      </c>
      <c r="H2585" s="0" t="n">
        <f aca="false">(D2585+E2585)/2</f>
        <v>1120</v>
      </c>
      <c r="I2585" s="0" t="n">
        <f aca="false">H2585*G2585/1000000</f>
        <v>63.28</v>
      </c>
      <c r="P2585" s="0" t="n">
        <f aca="false">IF(F2585&gt;C2585,1,0)</f>
        <v>1</v>
      </c>
    </row>
    <row r="2586" customFormat="false" ht="13.8" hidden="false" customHeight="false" outlineLevel="0" collapsed="false">
      <c r="A2586" s="0" t="s">
        <v>2687</v>
      </c>
      <c r="B2586" s="1" t="s">
        <v>2683</v>
      </c>
      <c r="C2586" s="1" t="n">
        <v>1100</v>
      </c>
      <c r="D2586" s="1" t="n">
        <v>1100</v>
      </c>
      <c r="E2586" s="1" t="n">
        <v>1050</v>
      </c>
      <c r="F2586" s="1" t="n">
        <v>1055</v>
      </c>
      <c r="G2586" s="1" t="n">
        <v>24100</v>
      </c>
      <c r="H2586" s="0" t="n">
        <f aca="false">(D2586+E2586)/2</f>
        <v>1075</v>
      </c>
      <c r="I2586" s="0" t="n">
        <f aca="false">H2586*G2586/1000000</f>
        <v>25.9075</v>
      </c>
      <c r="P2586" s="0" t="n">
        <f aca="false">IF(F2586&gt;C2586,1,0)</f>
        <v>0</v>
      </c>
    </row>
    <row r="2587" customFormat="false" ht="13.8" hidden="false" customHeight="false" outlineLevel="0" collapsed="false">
      <c r="A2587" s="0" t="s">
        <v>2688</v>
      </c>
      <c r="B2587" s="1" t="s">
        <v>2683</v>
      </c>
      <c r="C2587" s="1" t="n">
        <v>1060</v>
      </c>
      <c r="D2587" s="1" t="n">
        <v>1100</v>
      </c>
      <c r="E2587" s="1" t="n">
        <v>1060</v>
      </c>
      <c r="F2587" s="1" t="n">
        <v>1100</v>
      </c>
      <c r="G2587" s="1" t="n">
        <v>5900</v>
      </c>
      <c r="H2587" s="0" t="n">
        <f aca="false">(D2587+E2587)/2</f>
        <v>1080</v>
      </c>
      <c r="I2587" s="0" t="n">
        <f aca="false">H2587*G2587/1000000</f>
        <v>6.372</v>
      </c>
      <c r="P2587" s="0" t="n">
        <f aca="false">IF(F2587&gt;C2587,1,0)</f>
        <v>1</v>
      </c>
    </row>
    <row r="2588" customFormat="false" ht="13.8" hidden="false" customHeight="false" outlineLevel="0" collapsed="false">
      <c r="A2588" s="0" t="s">
        <v>2689</v>
      </c>
      <c r="B2588" s="1" t="s">
        <v>2683</v>
      </c>
      <c r="C2588" s="1" t="n">
        <v>1100</v>
      </c>
      <c r="D2588" s="1" t="n">
        <v>1100</v>
      </c>
      <c r="E2588" s="1" t="n">
        <v>1060</v>
      </c>
      <c r="F2588" s="1" t="n">
        <v>1060</v>
      </c>
      <c r="G2588" s="1" t="n">
        <v>8500</v>
      </c>
      <c r="H2588" s="0" t="n">
        <f aca="false">(D2588+E2588)/2</f>
        <v>1080</v>
      </c>
      <c r="I2588" s="0" t="n">
        <f aca="false">H2588*G2588/1000000</f>
        <v>9.18</v>
      </c>
      <c r="P2588" s="0" t="n">
        <f aca="false">IF(F2588&gt;C2588,1,0)</f>
        <v>0</v>
      </c>
    </row>
    <row r="2589" customFormat="false" ht="13.8" hidden="false" customHeight="false" outlineLevel="0" collapsed="false">
      <c r="A2589" s="0" t="s">
        <v>2690</v>
      </c>
      <c r="B2589" s="1" t="s">
        <v>2683</v>
      </c>
      <c r="C2589" s="1" t="n">
        <v>1060</v>
      </c>
      <c r="D2589" s="1" t="n">
        <v>1060</v>
      </c>
      <c r="E2589" s="1" t="n">
        <v>1060</v>
      </c>
      <c r="F2589" s="1" t="n">
        <v>1060</v>
      </c>
      <c r="G2589" s="1" t="n">
        <v>10300</v>
      </c>
      <c r="H2589" s="0" t="n">
        <f aca="false">(D2589+E2589)/2</f>
        <v>1060</v>
      </c>
      <c r="I2589" s="0" t="n">
        <f aca="false">H2589*G2589/1000000</f>
        <v>10.918</v>
      </c>
      <c r="P2589" s="0" t="n">
        <f aca="false">IF(F2589&gt;C2589,1,0)</f>
        <v>0</v>
      </c>
    </row>
    <row r="2590" customFormat="false" ht="13.8" hidden="false" customHeight="false" outlineLevel="0" collapsed="false">
      <c r="A2590" s="0" t="s">
        <v>2691</v>
      </c>
      <c r="B2590" s="1" t="s">
        <v>2683</v>
      </c>
      <c r="C2590" s="1" t="n">
        <v>1095</v>
      </c>
      <c r="D2590" s="1" t="n">
        <v>1095</v>
      </c>
      <c r="E2590" s="1" t="n">
        <v>1060</v>
      </c>
      <c r="F2590" s="1" t="n">
        <v>1060</v>
      </c>
      <c r="G2590" s="1" t="n">
        <v>23500</v>
      </c>
      <c r="H2590" s="0" t="n">
        <f aca="false">(D2590+E2590)/2</f>
        <v>1077.5</v>
      </c>
      <c r="I2590" s="0" t="n">
        <f aca="false">H2590*G2590/1000000</f>
        <v>25.32125</v>
      </c>
      <c r="P2590" s="0" t="n">
        <f aca="false">IF(F2590&gt;C2590,1,0)</f>
        <v>0</v>
      </c>
    </row>
    <row r="2591" customFormat="false" ht="13.8" hidden="false" customHeight="false" outlineLevel="0" collapsed="false">
      <c r="A2591" s="0" t="s">
        <v>2692</v>
      </c>
      <c r="B2591" s="1" t="s">
        <v>2683</v>
      </c>
      <c r="C2591" s="1" t="n">
        <v>1070</v>
      </c>
      <c r="D2591" s="1" t="n">
        <v>1110</v>
      </c>
      <c r="E2591" s="1" t="n">
        <v>1070</v>
      </c>
      <c r="F2591" s="1" t="n">
        <v>1110</v>
      </c>
      <c r="G2591" s="1" t="n">
        <v>24200</v>
      </c>
      <c r="H2591" s="0" t="n">
        <f aca="false">(D2591+E2591)/2</f>
        <v>1090</v>
      </c>
      <c r="I2591" s="0" t="n">
        <f aca="false">H2591*G2591/1000000</f>
        <v>26.378</v>
      </c>
      <c r="P2591" s="0" t="n">
        <f aca="false">IF(F2591&gt;C2591,1,0)</f>
        <v>1</v>
      </c>
    </row>
    <row r="2592" customFormat="false" ht="13.8" hidden="false" customHeight="false" outlineLevel="0" collapsed="false">
      <c r="A2592" s="0" t="s">
        <v>2693</v>
      </c>
      <c r="B2592" s="1" t="s">
        <v>2683</v>
      </c>
      <c r="C2592" s="1" t="n">
        <v>1150</v>
      </c>
      <c r="D2592" s="1" t="n">
        <v>1150</v>
      </c>
      <c r="E2592" s="1" t="n">
        <v>1070</v>
      </c>
      <c r="F2592" s="1" t="n">
        <v>1070</v>
      </c>
      <c r="G2592" s="1" t="n">
        <v>4500</v>
      </c>
      <c r="H2592" s="0" t="n">
        <f aca="false">(D2592+E2592)/2</f>
        <v>1110</v>
      </c>
      <c r="I2592" s="0" t="n">
        <f aca="false">H2592*G2592/1000000</f>
        <v>4.995</v>
      </c>
      <c r="P2592" s="0" t="n">
        <f aca="false">IF(F2592&gt;C2592,1,0)</f>
        <v>0</v>
      </c>
    </row>
    <row r="2593" customFormat="false" ht="13.8" hidden="false" customHeight="false" outlineLevel="0" collapsed="false">
      <c r="A2593" s="0" t="s">
        <v>2694</v>
      </c>
      <c r="B2593" s="1" t="s">
        <v>2683</v>
      </c>
      <c r="C2593" s="1" t="n">
        <v>1190</v>
      </c>
      <c r="D2593" s="1" t="n">
        <v>1375</v>
      </c>
      <c r="E2593" s="1" t="n">
        <v>1100</v>
      </c>
      <c r="F2593" s="1" t="n">
        <v>1115</v>
      </c>
      <c r="G2593" s="1" t="n">
        <v>19400</v>
      </c>
      <c r="H2593" s="0" t="n">
        <f aca="false">(D2593+E2593)/2</f>
        <v>1237.5</v>
      </c>
      <c r="I2593" s="0" t="n">
        <f aca="false">H2593*G2593/1000000</f>
        <v>24.0075</v>
      </c>
      <c r="P2593" s="0" t="n">
        <f aca="false">IF(F2593&gt;C2593,1,0)</f>
        <v>0</v>
      </c>
    </row>
    <row r="2594" customFormat="false" ht="13.8" hidden="false" customHeight="false" outlineLevel="0" collapsed="false">
      <c r="A2594" s="0" t="s">
        <v>2695</v>
      </c>
      <c r="B2594" s="1" t="s">
        <v>2683</v>
      </c>
      <c r="C2594" s="1" t="n">
        <v>1080</v>
      </c>
      <c r="D2594" s="1" t="n">
        <v>1375</v>
      </c>
      <c r="E2594" s="1" t="n">
        <v>1080</v>
      </c>
      <c r="F2594" s="1" t="n">
        <v>1375</v>
      </c>
      <c r="G2594" s="1" t="n">
        <v>150800</v>
      </c>
      <c r="H2594" s="0" t="n">
        <f aca="false">(D2594+E2594)/2</f>
        <v>1227.5</v>
      </c>
      <c r="I2594" s="0" t="n">
        <f aca="false">H2594*G2594/1000000</f>
        <v>185.107</v>
      </c>
      <c r="P2594" s="0" t="n">
        <f aca="false">IF(F2594&gt;C2594,1,0)</f>
        <v>1</v>
      </c>
    </row>
    <row r="2595" customFormat="false" ht="13.8" hidden="false" customHeight="false" outlineLevel="0" collapsed="false">
      <c r="A2595" s="0" t="s">
        <v>2696</v>
      </c>
      <c r="B2595" s="1" t="s">
        <v>2683</v>
      </c>
      <c r="C2595" s="1" t="n">
        <v>1055</v>
      </c>
      <c r="D2595" s="1" t="n">
        <v>1100</v>
      </c>
      <c r="E2595" s="1" t="n">
        <v>1055</v>
      </c>
      <c r="F2595" s="1" t="n">
        <v>1100</v>
      </c>
      <c r="G2595" s="1" t="n">
        <v>15200</v>
      </c>
      <c r="H2595" s="0" t="n">
        <f aca="false">(D2595+E2595)/2</f>
        <v>1077.5</v>
      </c>
      <c r="I2595" s="0" t="n">
        <f aca="false">H2595*G2595/1000000</f>
        <v>16.378</v>
      </c>
      <c r="P2595" s="0" t="n">
        <f aca="false">IF(F2595&gt;C2595,1,0)</f>
        <v>1</v>
      </c>
    </row>
    <row r="2596" customFormat="false" ht="13.8" hidden="false" customHeight="false" outlineLevel="0" collapsed="false">
      <c r="A2596" s="0" t="s">
        <v>2697</v>
      </c>
      <c r="B2596" s="1" t="s">
        <v>2683</v>
      </c>
      <c r="C2596" s="1" t="n">
        <v>1070</v>
      </c>
      <c r="D2596" s="1" t="n">
        <v>1085</v>
      </c>
      <c r="E2596" s="1" t="n">
        <v>1070</v>
      </c>
      <c r="F2596" s="1" t="n">
        <v>1085</v>
      </c>
      <c r="G2596" s="1" t="n">
        <v>18300</v>
      </c>
      <c r="H2596" s="0" t="n">
        <f aca="false">(D2596+E2596)/2</f>
        <v>1077.5</v>
      </c>
      <c r="I2596" s="0" t="n">
        <f aca="false">H2596*G2596/1000000</f>
        <v>19.71825</v>
      </c>
      <c r="P2596" s="0" t="n">
        <f aca="false">IF(F2596&gt;C2596,1,0)</f>
        <v>1</v>
      </c>
    </row>
    <row r="2597" customFormat="false" ht="13.8" hidden="false" customHeight="false" outlineLevel="0" collapsed="false">
      <c r="A2597" s="0" t="s">
        <v>2698</v>
      </c>
      <c r="B2597" s="1" t="s">
        <v>2683</v>
      </c>
      <c r="C2597" s="1" t="n">
        <v>1075</v>
      </c>
      <c r="D2597" s="1" t="n">
        <v>1080</v>
      </c>
      <c r="E2597" s="1" t="n">
        <v>1050</v>
      </c>
      <c r="F2597" s="1" t="n">
        <v>1070</v>
      </c>
      <c r="G2597" s="1" t="n">
        <v>3600</v>
      </c>
      <c r="H2597" s="0" t="n">
        <f aca="false">(D2597+E2597)/2</f>
        <v>1065</v>
      </c>
      <c r="I2597" s="0" t="n">
        <f aca="false">H2597*G2597/1000000</f>
        <v>3.834</v>
      </c>
      <c r="P2597" s="0" t="n">
        <f aca="false">IF(F2597&gt;C2597,1,0)</f>
        <v>0</v>
      </c>
    </row>
    <row r="2598" customFormat="false" ht="13.8" hidden="false" customHeight="false" outlineLevel="0" collapsed="false">
      <c r="A2598" s="0" t="s">
        <v>2699</v>
      </c>
      <c r="B2598" s="1" t="s">
        <v>2683</v>
      </c>
      <c r="C2598" s="1" t="n">
        <v>1050</v>
      </c>
      <c r="D2598" s="1" t="n">
        <v>1060</v>
      </c>
      <c r="E2598" s="1" t="n">
        <v>1050</v>
      </c>
      <c r="F2598" s="1" t="n">
        <v>1060</v>
      </c>
      <c r="G2598" s="1" t="n">
        <v>600</v>
      </c>
      <c r="H2598" s="0" t="n">
        <f aca="false">(D2598+E2598)/2</f>
        <v>1055</v>
      </c>
      <c r="I2598" s="0" t="n">
        <f aca="false">H2598*G2598/1000000</f>
        <v>0.633</v>
      </c>
      <c r="P2598" s="0" t="n">
        <f aca="false">IF(F2598&gt;C2598,1,0)</f>
        <v>1</v>
      </c>
    </row>
    <row r="2599" customFormat="false" ht="13.8" hidden="false" customHeight="false" outlineLevel="0" collapsed="false">
      <c r="A2599" s="0" t="s">
        <v>2700</v>
      </c>
      <c r="B2599" s="1" t="s">
        <v>2683</v>
      </c>
      <c r="C2599" s="1" t="n">
        <v>1050</v>
      </c>
      <c r="D2599" s="1" t="n">
        <v>1050</v>
      </c>
      <c r="E2599" s="1" t="n">
        <v>1050</v>
      </c>
      <c r="F2599" s="1" t="n">
        <v>1050</v>
      </c>
      <c r="G2599" s="1" t="n">
        <v>1500</v>
      </c>
      <c r="H2599" s="0" t="n">
        <f aca="false">(D2599+E2599)/2</f>
        <v>1050</v>
      </c>
      <c r="I2599" s="0" t="n">
        <f aca="false">H2599*G2599/1000000</f>
        <v>1.575</v>
      </c>
      <c r="P2599" s="0" t="n">
        <f aca="false">IF(F2599&gt;C2599,1,0)</f>
        <v>0</v>
      </c>
    </row>
    <row r="2600" customFormat="false" ht="13.8" hidden="false" customHeight="false" outlineLevel="0" collapsed="false">
      <c r="A2600" s="0" t="s">
        <v>2701</v>
      </c>
      <c r="B2600" s="1" t="s">
        <v>2683</v>
      </c>
      <c r="C2600" s="1" t="n">
        <v>1080</v>
      </c>
      <c r="D2600" s="1" t="n">
        <v>1080</v>
      </c>
      <c r="E2600" s="1" t="n">
        <v>1040</v>
      </c>
      <c r="F2600" s="1" t="n">
        <v>1070</v>
      </c>
      <c r="G2600" s="1" t="n">
        <v>32800</v>
      </c>
      <c r="H2600" s="0" t="n">
        <f aca="false">(D2600+E2600)/2</f>
        <v>1060</v>
      </c>
      <c r="I2600" s="0" t="n">
        <f aca="false">H2600*G2600/1000000</f>
        <v>34.768</v>
      </c>
      <c r="P2600" s="0" t="n">
        <f aca="false">IF(F2600&gt;C2600,1,0)</f>
        <v>0</v>
      </c>
    </row>
    <row r="2601" customFormat="false" ht="13.8" hidden="false" customHeight="false" outlineLevel="0" collapsed="false">
      <c r="A2601" s="0" t="s">
        <v>2702</v>
      </c>
      <c r="B2601" s="1" t="s">
        <v>2683</v>
      </c>
      <c r="C2601" s="1" t="n">
        <v>1080</v>
      </c>
      <c r="D2601" s="1" t="n">
        <v>1080</v>
      </c>
      <c r="E2601" s="1" t="n">
        <v>1005</v>
      </c>
      <c r="F2601" s="1" t="n">
        <v>1005</v>
      </c>
      <c r="G2601" s="1" t="n">
        <v>1600</v>
      </c>
      <c r="H2601" s="0" t="n">
        <f aca="false">(D2601+E2601)/2</f>
        <v>1042.5</v>
      </c>
      <c r="I2601" s="0" t="n">
        <f aca="false">H2601*G2601/1000000</f>
        <v>1.668</v>
      </c>
      <c r="P2601" s="0" t="n">
        <f aca="false">IF(F2601&gt;C2601,1,0)</f>
        <v>0</v>
      </c>
    </row>
    <row r="2602" customFormat="false" ht="13.8" hidden="false" customHeight="false" outlineLevel="0" collapsed="false">
      <c r="A2602" s="0" t="s">
        <v>2703</v>
      </c>
      <c r="B2602" s="1" t="s">
        <v>2683</v>
      </c>
      <c r="C2602" s="1" t="n">
        <v>1050</v>
      </c>
      <c r="D2602" s="1" t="n">
        <v>1050</v>
      </c>
      <c r="E2602" s="1" t="n">
        <v>1000</v>
      </c>
      <c r="F2602" s="1" t="n">
        <v>1030</v>
      </c>
      <c r="G2602" s="1" t="n">
        <v>3000</v>
      </c>
      <c r="H2602" s="0" t="n">
        <f aca="false">(D2602+E2602)/2</f>
        <v>1025</v>
      </c>
      <c r="I2602" s="0" t="n">
        <f aca="false">H2602*G2602/1000000</f>
        <v>3.075</v>
      </c>
      <c r="P2602" s="0" t="n">
        <f aca="false">IF(F2602&gt;C2602,1,0)</f>
        <v>0</v>
      </c>
    </row>
    <row r="2603" customFormat="false" ht="13.8" hidden="false" customHeight="false" outlineLevel="0" collapsed="false">
      <c r="A2603" s="0" t="s">
        <v>2704</v>
      </c>
      <c r="B2603" s="1" t="s">
        <v>2683</v>
      </c>
      <c r="C2603" s="1" t="n">
        <v>995</v>
      </c>
      <c r="D2603" s="1" t="n">
        <v>995</v>
      </c>
      <c r="E2603" s="1" t="n">
        <v>995</v>
      </c>
      <c r="F2603" s="1" t="n">
        <v>995</v>
      </c>
      <c r="G2603" s="1" t="n">
        <v>5500</v>
      </c>
      <c r="H2603" s="0" t="n">
        <f aca="false">(D2603+E2603)/2</f>
        <v>995</v>
      </c>
      <c r="I2603" s="0" t="n">
        <f aca="false">H2603*G2603/1000000</f>
        <v>5.4725</v>
      </c>
      <c r="P2603" s="0" t="n">
        <f aca="false">IF(F2603&gt;C2603,1,0)</f>
        <v>0</v>
      </c>
    </row>
    <row r="2604" customFormat="false" ht="13.8" hidden="false" customHeight="false" outlineLevel="0" collapsed="false">
      <c r="A2604" s="0" t="s">
        <v>2705</v>
      </c>
      <c r="B2604" s="1" t="s">
        <v>2683</v>
      </c>
      <c r="C2604" s="1" t="n">
        <v>990</v>
      </c>
      <c r="D2604" s="1" t="n">
        <v>990</v>
      </c>
      <c r="E2604" s="1" t="n">
        <v>990</v>
      </c>
      <c r="F2604" s="1" t="n">
        <v>990</v>
      </c>
      <c r="G2604" s="1" t="n">
        <v>2500</v>
      </c>
      <c r="H2604" s="0" t="n">
        <f aca="false">(D2604+E2604)/2</f>
        <v>990</v>
      </c>
      <c r="I2604" s="0" t="n">
        <f aca="false">H2604*G2604/1000000</f>
        <v>2.475</v>
      </c>
      <c r="P2604" s="0" t="n">
        <f aca="false">IF(F2604&gt;C2604,1,0)</f>
        <v>0</v>
      </c>
    </row>
    <row r="2605" customFormat="false" ht="13.8" hidden="false" customHeight="false" outlineLevel="0" collapsed="false">
      <c r="A2605" s="0" t="s">
        <v>2706</v>
      </c>
      <c r="B2605" s="1" t="s">
        <v>2683</v>
      </c>
      <c r="C2605" s="1" t="n">
        <v>1005</v>
      </c>
      <c r="D2605" s="1" t="n">
        <v>1015</v>
      </c>
      <c r="E2605" s="1" t="n">
        <v>1005</v>
      </c>
      <c r="F2605" s="1" t="n">
        <v>1010</v>
      </c>
      <c r="G2605" s="1" t="n">
        <v>2900</v>
      </c>
      <c r="H2605" s="0" t="n">
        <f aca="false">(D2605+E2605)/2</f>
        <v>1010</v>
      </c>
      <c r="I2605" s="0" t="n">
        <f aca="false">H2605*G2605/1000000</f>
        <v>2.929</v>
      </c>
      <c r="P2605" s="0" t="n">
        <f aca="false">IF(F2605&gt;C2605,1,0)</f>
        <v>1</v>
      </c>
    </row>
    <row r="2606" customFormat="false" ht="13.8" hidden="false" customHeight="false" outlineLevel="0" collapsed="false">
      <c r="A2606" s="0" t="s">
        <v>2707</v>
      </c>
      <c r="B2606" s="1" t="s">
        <v>2683</v>
      </c>
      <c r="C2606" s="1" t="n">
        <v>1010</v>
      </c>
      <c r="D2606" s="1" t="n">
        <v>1010</v>
      </c>
      <c r="E2606" s="1" t="n">
        <v>1000</v>
      </c>
      <c r="F2606" s="1" t="n">
        <v>1000</v>
      </c>
      <c r="G2606" s="1" t="n">
        <v>1300</v>
      </c>
      <c r="H2606" s="0" t="n">
        <f aca="false">(D2606+E2606)/2</f>
        <v>1005</v>
      </c>
      <c r="I2606" s="0" t="n">
        <f aca="false">H2606*G2606/1000000</f>
        <v>1.3065</v>
      </c>
      <c r="P2606" s="0" t="n">
        <f aca="false">IF(F2606&gt;C2606,1,0)</f>
        <v>0</v>
      </c>
    </row>
    <row r="2607" customFormat="false" ht="13.8" hidden="false" customHeight="false" outlineLevel="0" collapsed="false">
      <c r="A2607" s="0" t="s">
        <v>2708</v>
      </c>
      <c r="B2607" s="1" t="s">
        <v>2683</v>
      </c>
      <c r="C2607" s="1" t="n">
        <v>995</v>
      </c>
      <c r="D2607" s="1" t="n">
        <v>995</v>
      </c>
      <c r="E2607" s="1" t="n">
        <v>995</v>
      </c>
      <c r="F2607" s="1" t="n">
        <v>995</v>
      </c>
      <c r="G2607" s="1" t="n">
        <v>9900</v>
      </c>
      <c r="H2607" s="0" t="n">
        <f aca="false">(D2607+E2607)/2</f>
        <v>995</v>
      </c>
      <c r="I2607" s="0" t="n">
        <f aca="false">H2607*G2607/1000000</f>
        <v>9.8505</v>
      </c>
      <c r="P2607" s="0" t="n">
        <f aca="false">IF(F2607&gt;C2607,1,0)</f>
        <v>0</v>
      </c>
    </row>
    <row r="2608" customFormat="false" ht="13.8" hidden="false" customHeight="false" outlineLevel="0" collapsed="false">
      <c r="A2608" s="0" t="s">
        <v>2709</v>
      </c>
      <c r="B2608" s="1" t="s">
        <v>2683</v>
      </c>
      <c r="C2608" s="1" t="n">
        <v>985</v>
      </c>
      <c r="D2608" s="1" t="n">
        <v>1000</v>
      </c>
      <c r="E2608" s="1" t="n">
        <v>980</v>
      </c>
      <c r="F2608" s="1" t="n">
        <v>995</v>
      </c>
      <c r="G2608" s="1" t="n">
        <v>15500</v>
      </c>
      <c r="H2608" s="0" t="n">
        <f aca="false">(D2608+E2608)/2</f>
        <v>990</v>
      </c>
      <c r="I2608" s="0" t="n">
        <f aca="false">H2608*G2608/1000000</f>
        <v>15.345</v>
      </c>
      <c r="P2608" s="0" t="n">
        <f aca="false">IF(F2608&gt;C2608,1,0)</f>
        <v>1</v>
      </c>
    </row>
    <row r="2609" customFormat="false" ht="13.8" hidden="false" customHeight="false" outlineLevel="0" collapsed="false">
      <c r="A2609" s="0" t="s">
        <v>2710</v>
      </c>
      <c r="B2609" s="1" t="s">
        <v>2683</v>
      </c>
      <c r="C2609" s="1" t="n">
        <v>995</v>
      </c>
      <c r="D2609" s="1" t="n">
        <v>995</v>
      </c>
      <c r="E2609" s="1" t="n">
        <v>995</v>
      </c>
      <c r="F2609" s="1" t="n">
        <v>995</v>
      </c>
      <c r="G2609" s="1" t="n">
        <v>1700</v>
      </c>
      <c r="H2609" s="0" t="n">
        <f aca="false">(D2609+E2609)/2</f>
        <v>995</v>
      </c>
      <c r="I2609" s="0" t="n">
        <f aca="false">H2609*G2609/1000000</f>
        <v>1.6915</v>
      </c>
      <c r="P2609" s="0" t="n">
        <f aca="false">IF(F2609&gt;C2609,1,0)</f>
        <v>0</v>
      </c>
    </row>
    <row r="2610" customFormat="false" ht="13.8" hidden="false" customHeight="false" outlineLevel="0" collapsed="false">
      <c r="A2610" s="0" t="s">
        <v>2711</v>
      </c>
      <c r="B2610" s="1" t="s">
        <v>2683</v>
      </c>
      <c r="C2610" s="1" t="n">
        <v>975</v>
      </c>
      <c r="D2610" s="1" t="n">
        <v>995</v>
      </c>
      <c r="E2610" s="1" t="n">
        <v>975</v>
      </c>
      <c r="F2610" s="1" t="n">
        <v>995</v>
      </c>
      <c r="G2610" s="1" t="n">
        <v>4800</v>
      </c>
      <c r="H2610" s="0" t="n">
        <f aca="false">(D2610+E2610)/2</f>
        <v>985</v>
      </c>
      <c r="I2610" s="0" t="n">
        <f aca="false">H2610*G2610/1000000</f>
        <v>4.728</v>
      </c>
      <c r="P2610" s="0" t="n">
        <f aca="false">IF(F2610&gt;C2610,1,0)</f>
        <v>1</v>
      </c>
    </row>
    <row r="2611" customFormat="false" ht="13.8" hidden="false" customHeight="false" outlineLevel="0" collapsed="false">
      <c r="A2611" s="0" t="s">
        <v>2712</v>
      </c>
      <c r="B2611" s="1" t="s">
        <v>2683</v>
      </c>
      <c r="C2611" s="1" t="n">
        <v>975</v>
      </c>
      <c r="D2611" s="1" t="n">
        <v>1020</v>
      </c>
      <c r="E2611" s="1" t="n">
        <v>975</v>
      </c>
      <c r="F2611" s="1" t="n">
        <v>975</v>
      </c>
      <c r="G2611" s="1" t="n">
        <v>3700</v>
      </c>
      <c r="H2611" s="0" t="n">
        <f aca="false">(D2611+E2611)/2</f>
        <v>997.5</v>
      </c>
      <c r="I2611" s="0" t="n">
        <f aca="false">H2611*G2611/1000000</f>
        <v>3.69075</v>
      </c>
      <c r="P2611" s="0" t="n">
        <f aca="false">IF(F2611&gt;C2611,1,0)</f>
        <v>0</v>
      </c>
    </row>
    <row r="2612" customFormat="false" ht="13.8" hidden="false" customHeight="false" outlineLevel="0" collapsed="false">
      <c r="A2612" s="0" t="s">
        <v>2713</v>
      </c>
      <c r="B2612" s="1" t="s">
        <v>2714</v>
      </c>
      <c r="C2612" s="1" t="n">
        <v>258</v>
      </c>
      <c r="D2612" s="1" t="n">
        <v>258</v>
      </c>
      <c r="E2612" s="1" t="n">
        <v>258</v>
      </c>
      <c r="F2612" s="1" t="n">
        <v>258</v>
      </c>
      <c r="G2612" s="1" t="n">
        <v>9100</v>
      </c>
      <c r="H2612" s="0" t="n">
        <f aca="false">(D2612+E2612)/2</f>
        <v>258</v>
      </c>
      <c r="I2612" s="0" t="n">
        <f aca="false">H2612*G2612/1000000</f>
        <v>2.3478</v>
      </c>
      <c r="J2612" s="0" t="n">
        <f aca="false">SUM(I2612:I2641)</f>
        <v>7414.1774</v>
      </c>
      <c r="K2612" s="0" t="n">
        <f aca="false">AVERAGE(I2612:I2641)</f>
        <v>247.139246666667</v>
      </c>
      <c r="L2612" s="0" t="n">
        <f aca="false">AVERAGE(G2612:G2641)</f>
        <v>983550</v>
      </c>
      <c r="M2612" s="0" t="n">
        <f aca="false">_xlfn.STDEV.S(G2612:G2641)/L2612</f>
        <v>0.775103497157281</v>
      </c>
      <c r="N2612" s="0" t="n">
        <f aca="false">MIN(I2612:I2641)</f>
        <v>0.0512</v>
      </c>
      <c r="O2612" s="0" t="n">
        <f aca="false">MAX(I2612:I2641)</f>
        <v>527.0479</v>
      </c>
      <c r="P2612" s="0" t="n">
        <f aca="false">IF(F2612&gt;C2612,1,0)</f>
        <v>0</v>
      </c>
      <c r="Q2612" s="0" t="n">
        <f aca="false">SUM(P2612:P2641)</f>
        <v>13</v>
      </c>
    </row>
    <row r="2613" customFormat="false" ht="13.8" hidden="false" customHeight="false" outlineLevel="0" collapsed="false">
      <c r="A2613" s="0" t="s">
        <v>2715</v>
      </c>
      <c r="B2613" s="1" t="s">
        <v>2714</v>
      </c>
      <c r="C2613" s="1" t="n">
        <v>256</v>
      </c>
      <c r="D2613" s="1" t="n">
        <v>256</v>
      </c>
      <c r="E2613" s="1" t="n">
        <v>256</v>
      </c>
      <c r="F2613" s="1" t="n">
        <v>256</v>
      </c>
      <c r="G2613" s="1" t="n">
        <v>200</v>
      </c>
      <c r="H2613" s="0" t="n">
        <f aca="false">(D2613+E2613)/2</f>
        <v>256</v>
      </c>
      <c r="I2613" s="0" t="n">
        <f aca="false">H2613*G2613/1000000</f>
        <v>0.0512</v>
      </c>
      <c r="P2613" s="0" t="n">
        <f aca="false">IF(F2613&gt;C2613,1,0)</f>
        <v>0</v>
      </c>
    </row>
    <row r="2614" customFormat="false" ht="13.8" hidden="false" customHeight="false" outlineLevel="0" collapsed="false">
      <c r="A2614" s="0" t="s">
        <v>2716</v>
      </c>
      <c r="B2614" s="1" t="s">
        <v>2714</v>
      </c>
      <c r="C2614" s="1" t="n">
        <v>266</v>
      </c>
      <c r="D2614" s="1" t="n">
        <v>280</v>
      </c>
      <c r="E2614" s="1" t="n">
        <v>250</v>
      </c>
      <c r="F2614" s="1" t="n">
        <v>250</v>
      </c>
      <c r="G2614" s="1" t="n">
        <v>2200</v>
      </c>
      <c r="H2614" s="0" t="n">
        <f aca="false">(D2614+E2614)/2</f>
        <v>265</v>
      </c>
      <c r="I2614" s="0" t="n">
        <f aca="false">H2614*G2614/1000000</f>
        <v>0.583</v>
      </c>
      <c r="P2614" s="0" t="n">
        <f aca="false">IF(F2614&gt;C2614,1,0)</f>
        <v>0</v>
      </c>
    </row>
    <row r="2615" customFormat="false" ht="13.8" hidden="false" customHeight="false" outlineLevel="0" collapsed="false">
      <c r="A2615" s="0" t="s">
        <v>2717</v>
      </c>
      <c r="B2615" s="1" t="s">
        <v>2714</v>
      </c>
      <c r="C2615" s="1" t="n">
        <v>266</v>
      </c>
      <c r="D2615" s="1" t="n">
        <v>266</v>
      </c>
      <c r="E2615" s="1" t="n">
        <v>266</v>
      </c>
      <c r="F2615" s="1" t="n">
        <v>266</v>
      </c>
      <c r="G2615" s="1" t="n">
        <v>10900</v>
      </c>
      <c r="H2615" s="0" t="n">
        <f aca="false">(D2615+E2615)/2</f>
        <v>266</v>
      </c>
      <c r="I2615" s="0" t="n">
        <f aca="false">H2615*G2615/1000000</f>
        <v>2.8994</v>
      </c>
      <c r="P2615" s="0" t="n">
        <f aca="false">IF(F2615&gt;C2615,1,0)</f>
        <v>0</v>
      </c>
    </row>
    <row r="2616" customFormat="false" ht="13.8" hidden="false" customHeight="false" outlineLevel="0" collapsed="false">
      <c r="A2616" s="0" t="s">
        <v>2718</v>
      </c>
      <c r="B2616" s="1" t="s">
        <v>2714</v>
      </c>
      <c r="C2616" s="1" t="n">
        <v>268</v>
      </c>
      <c r="D2616" s="1" t="n">
        <v>274</v>
      </c>
      <c r="E2616" s="1" t="n">
        <v>266</v>
      </c>
      <c r="F2616" s="1" t="n">
        <v>266</v>
      </c>
      <c r="G2616" s="1" t="n">
        <v>6000</v>
      </c>
      <c r="H2616" s="0" t="n">
        <f aca="false">(D2616+E2616)/2</f>
        <v>270</v>
      </c>
      <c r="I2616" s="0" t="n">
        <f aca="false">H2616*G2616/1000000</f>
        <v>1.62</v>
      </c>
      <c r="P2616" s="0" t="n">
        <f aca="false">IF(F2616&gt;C2616,1,0)</f>
        <v>0</v>
      </c>
    </row>
    <row r="2617" customFormat="false" ht="13.8" hidden="false" customHeight="false" outlineLevel="0" collapsed="false">
      <c r="A2617" s="0" t="s">
        <v>2719</v>
      </c>
      <c r="B2617" s="1" t="s">
        <v>2714</v>
      </c>
      <c r="C2617" s="1" t="n">
        <v>260</v>
      </c>
      <c r="D2617" s="1" t="n">
        <v>272</v>
      </c>
      <c r="E2617" s="1" t="n">
        <v>260</v>
      </c>
      <c r="F2617" s="1" t="n">
        <v>270</v>
      </c>
      <c r="G2617" s="1" t="n">
        <v>25900</v>
      </c>
      <c r="H2617" s="0" t="n">
        <f aca="false">(D2617+E2617)/2</f>
        <v>266</v>
      </c>
      <c r="I2617" s="0" t="n">
        <f aca="false">H2617*G2617/1000000</f>
        <v>6.8894</v>
      </c>
      <c r="P2617" s="0" t="n">
        <f aca="false">IF(F2617&gt;C2617,1,0)</f>
        <v>1</v>
      </c>
    </row>
    <row r="2618" customFormat="false" ht="13.8" hidden="false" customHeight="false" outlineLevel="0" collapsed="false">
      <c r="A2618" s="0" t="s">
        <v>2720</v>
      </c>
      <c r="B2618" s="1" t="s">
        <v>2714</v>
      </c>
      <c r="C2618" s="1" t="n">
        <v>252</v>
      </c>
      <c r="D2618" s="1" t="n">
        <v>260</v>
      </c>
      <c r="E2618" s="1" t="n">
        <v>252</v>
      </c>
      <c r="F2618" s="1" t="n">
        <v>260</v>
      </c>
      <c r="G2618" s="1" t="n">
        <v>3900</v>
      </c>
      <c r="H2618" s="0" t="n">
        <f aca="false">(D2618+E2618)/2</f>
        <v>256</v>
      </c>
      <c r="I2618" s="0" t="n">
        <f aca="false">H2618*G2618/1000000</f>
        <v>0.9984</v>
      </c>
      <c r="P2618" s="0" t="n">
        <f aca="false">IF(F2618&gt;C2618,1,0)</f>
        <v>1</v>
      </c>
    </row>
    <row r="2619" customFormat="false" ht="13.8" hidden="false" customHeight="false" outlineLevel="0" collapsed="false">
      <c r="A2619" s="0" t="s">
        <v>2721</v>
      </c>
      <c r="B2619" s="1" t="s">
        <v>2714</v>
      </c>
      <c r="C2619" s="1" t="n">
        <v>260</v>
      </c>
      <c r="D2619" s="1" t="n">
        <v>260</v>
      </c>
      <c r="E2619" s="1" t="n">
        <v>258</v>
      </c>
      <c r="F2619" s="1" t="n">
        <v>258</v>
      </c>
      <c r="G2619" s="1" t="n">
        <v>4600</v>
      </c>
      <c r="H2619" s="0" t="n">
        <f aca="false">(D2619+E2619)/2</f>
        <v>259</v>
      </c>
      <c r="I2619" s="0" t="n">
        <f aca="false">H2619*G2619/1000000</f>
        <v>1.1914</v>
      </c>
      <c r="P2619" s="0" t="n">
        <f aca="false">IF(F2619&gt;C2619,1,0)</f>
        <v>0</v>
      </c>
    </row>
    <row r="2620" customFormat="false" ht="13.8" hidden="false" customHeight="false" outlineLevel="0" collapsed="false">
      <c r="A2620" s="0" t="s">
        <v>2722</v>
      </c>
      <c r="B2620" s="1" t="s">
        <v>2714</v>
      </c>
      <c r="C2620" s="1" t="n">
        <v>272</v>
      </c>
      <c r="D2620" s="1" t="n">
        <v>272</v>
      </c>
      <c r="E2620" s="1" t="n">
        <v>272</v>
      </c>
      <c r="F2620" s="1" t="n">
        <v>272</v>
      </c>
      <c r="G2620" s="1" t="n">
        <v>10100</v>
      </c>
      <c r="H2620" s="0" t="n">
        <f aca="false">(D2620+E2620)/2</f>
        <v>272</v>
      </c>
      <c r="I2620" s="0" t="n">
        <f aca="false">H2620*G2620/1000000</f>
        <v>2.7472</v>
      </c>
      <c r="P2620" s="0" t="n">
        <f aca="false">IF(F2620&gt;C2620,1,0)</f>
        <v>0</v>
      </c>
    </row>
    <row r="2621" customFormat="false" ht="13.8" hidden="false" customHeight="false" outlineLevel="0" collapsed="false">
      <c r="A2621" s="0" t="s">
        <v>2723</v>
      </c>
      <c r="B2621" s="1" t="s">
        <v>2714</v>
      </c>
      <c r="C2621" s="1" t="n">
        <v>264</v>
      </c>
      <c r="D2621" s="1" t="n">
        <v>272</v>
      </c>
      <c r="E2621" s="1" t="n">
        <v>264</v>
      </c>
      <c r="F2621" s="1" t="n">
        <v>272</v>
      </c>
      <c r="G2621" s="1" t="n">
        <v>300</v>
      </c>
      <c r="H2621" s="0" t="n">
        <f aca="false">(D2621+E2621)/2</f>
        <v>268</v>
      </c>
      <c r="I2621" s="0" t="n">
        <f aca="false">H2621*G2621/1000000</f>
        <v>0.0804</v>
      </c>
      <c r="P2621" s="0" t="n">
        <f aca="false">IF(F2621&gt;C2621,1,0)</f>
        <v>1</v>
      </c>
    </row>
    <row r="2622" customFormat="false" ht="13.8" hidden="false" customHeight="false" outlineLevel="0" collapsed="false">
      <c r="A2622" s="0" t="s">
        <v>2724</v>
      </c>
      <c r="B2622" s="1" t="s">
        <v>2714</v>
      </c>
      <c r="C2622" s="1" t="n">
        <v>264</v>
      </c>
      <c r="D2622" s="1" t="n">
        <v>284</v>
      </c>
      <c r="E2622" s="1" t="n">
        <v>262</v>
      </c>
      <c r="F2622" s="1" t="n">
        <v>264</v>
      </c>
      <c r="G2622" s="1" t="n">
        <v>32200</v>
      </c>
      <c r="H2622" s="0" t="n">
        <f aca="false">(D2622+E2622)/2</f>
        <v>273</v>
      </c>
      <c r="I2622" s="0" t="n">
        <f aca="false">H2622*G2622/1000000</f>
        <v>8.7906</v>
      </c>
      <c r="P2622" s="0" t="n">
        <f aca="false">IF(F2622&gt;C2622,1,0)</f>
        <v>0</v>
      </c>
    </row>
    <row r="2623" customFormat="false" ht="13.8" hidden="false" customHeight="false" outlineLevel="0" collapsed="false">
      <c r="A2623" s="0" t="s">
        <v>2725</v>
      </c>
      <c r="B2623" s="1" t="s">
        <v>2714</v>
      </c>
      <c r="C2623" s="1" t="n">
        <v>256</v>
      </c>
      <c r="D2623" s="1" t="n">
        <v>284</v>
      </c>
      <c r="E2623" s="1" t="n">
        <v>256</v>
      </c>
      <c r="F2623" s="1" t="n">
        <v>284</v>
      </c>
      <c r="G2623" s="1" t="n">
        <v>1717400</v>
      </c>
      <c r="H2623" s="0" t="n">
        <f aca="false">(D2623+E2623)/2</f>
        <v>270</v>
      </c>
      <c r="I2623" s="0" t="n">
        <f aca="false">H2623*G2623/1000000</f>
        <v>463.698</v>
      </c>
      <c r="P2623" s="0" t="n">
        <f aca="false">IF(F2623&gt;C2623,1,0)</f>
        <v>1</v>
      </c>
    </row>
    <row r="2624" customFormat="false" ht="13.8" hidden="false" customHeight="false" outlineLevel="0" collapsed="false">
      <c r="A2624" s="0" t="s">
        <v>2726</v>
      </c>
      <c r="B2624" s="1" t="s">
        <v>2714</v>
      </c>
      <c r="C2624" s="1" t="n">
        <v>246</v>
      </c>
      <c r="D2624" s="1" t="n">
        <v>260</v>
      </c>
      <c r="E2624" s="1" t="n">
        <v>238</v>
      </c>
      <c r="F2624" s="1" t="n">
        <v>256</v>
      </c>
      <c r="G2624" s="1" t="n">
        <v>1582000</v>
      </c>
      <c r="H2624" s="0" t="n">
        <f aca="false">(D2624+E2624)/2</f>
        <v>249</v>
      </c>
      <c r="I2624" s="0" t="n">
        <f aca="false">H2624*G2624/1000000</f>
        <v>393.918</v>
      </c>
      <c r="P2624" s="0" t="n">
        <f aca="false">IF(F2624&gt;C2624,1,0)</f>
        <v>1</v>
      </c>
    </row>
    <row r="2625" customFormat="false" ht="13.8" hidden="false" customHeight="false" outlineLevel="0" collapsed="false">
      <c r="A2625" s="0" t="s">
        <v>2727</v>
      </c>
      <c r="B2625" s="1" t="s">
        <v>2714</v>
      </c>
      <c r="C2625" s="1" t="n">
        <v>244</v>
      </c>
      <c r="D2625" s="1" t="n">
        <v>248</v>
      </c>
      <c r="E2625" s="1" t="n">
        <v>238</v>
      </c>
      <c r="F2625" s="1" t="n">
        <v>242</v>
      </c>
      <c r="G2625" s="1" t="n">
        <v>1319600</v>
      </c>
      <c r="H2625" s="0" t="n">
        <f aca="false">(D2625+E2625)/2</f>
        <v>243</v>
      </c>
      <c r="I2625" s="0" t="n">
        <f aca="false">H2625*G2625/1000000</f>
        <v>320.6628</v>
      </c>
      <c r="P2625" s="0" t="n">
        <f aca="false">IF(F2625&gt;C2625,1,0)</f>
        <v>0</v>
      </c>
    </row>
    <row r="2626" customFormat="false" ht="13.8" hidden="false" customHeight="false" outlineLevel="0" collapsed="false">
      <c r="A2626" s="0" t="s">
        <v>2728</v>
      </c>
      <c r="B2626" s="1" t="s">
        <v>2714</v>
      </c>
      <c r="C2626" s="1" t="n">
        <v>246</v>
      </c>
      <c r="D2626" s="1" t="n">
        <v>246</v>
      </c>
      <c r="E2626" s="1" t="n">
        <v>236</v>
      </c>
      <c r="F2626" s="1" t="n">
        <v>244</v>
      </c>
      <c r="G2626" s="1" t="n">
        <v>1480400</v>
      </c>
      <c r="H2626" s="0" t="n">
        <f aca="false">(D2626+E2626)/2</f>
        <v>241</v>
      </c>
      <c r="I2626" s="0" t="n">
        <f aca="false">H2626*G2626/1000000</f>
        <v>356.7764</v>
      </c>
      <c r="P2626" s="0" t="n">
        <f aca="false">IF(F2626&gt;C2626,1,0)</f>
        <v>0</v>
      </c>
    </row>
    <row r="2627" customFormat="false" ht="13.8" hidden="false" customHeight="false" outlineLevel="0" collapsed="false">
      <c r="A2627" s="0" t="s">
        <v>2729</v>
      </c>
      <c r="B2627" s="1" t="s">
        <v>2714</v>
      </c>
      <c r="C2627" s="1" t="n">
        <v>246</v>
      </c>
      <c r="D2627" s="1" t="n">
        <v>246</v>
      </c>
      <c r="E2627" s="1" t="n">
        <v>246</v>
      </c>
      <c r="F2627" s="1" t="n">
        <v>246</v>
      </c>
      <c r="G2627" s="1" t="n">
        <v>1480600</v>
      </c>
      <c r="H2627" s="0" t="n">
        <f aca="false">(D2627+E2627)/2</f>
        <v>246</v>
      </c>
      <c r="I2627" s="0" t="n">
        <f aca="false">H2627*G2627/1000000</f>
        <v>364.2276</v>
      </c>
      <c r="P2627" s="0" t="n">
        <f aca="false">IF(F2627&gt;C2627,1,0)</f>
        <v>0</v>
      </c>
    </row>
    <row r="2628" customFormat="false" ht="13.8" hidden="false" customHeight="false" outlineLevel="0" collapsed="false">
      <c r="A2628" s="0" t="s">
        <v>2730</v>
      </c>
      <c r="B2628" s="1" t="s">
        <v>2714</v>
      </c>
      <c r="C2628" s="1" t="n">
        <v>246</v>
      </c>
      <c r="D2628" s="1" t="n">
        <v>256</v>
      </c>
      <c r="E2628" s="1" t="n">
        <v>220</v>
      </c>
      <c r="F2628" s="1" t="n">
        <v>252</v>
      </c>
      <c r="G2628" s="1" t="n">
        <v>1474900</v>
      </c>
      <c r="H2628" s="0" t="n">
        <f aca="false">(D2628+E2628)/2</f>
        <v>238</v>
      </c>
      <c r="I2628" s="0" t="n">
        <f aca="false">H2628*G2628/1000000</f>
        <v>351.0262</v>
      </c>
      <c r="P2628" s="0" t="n">
        <f aca="false">IF(F2628&gt;C2628,1,0)</f>
        <v>1</v>
      </c>
    </row>
    <row r="2629" customFormat="false" ht="13.8" hidden="false" customHeight="false" outlineLevel="0" collapsed="false">
      <c r="A2629" s="0" t="s">
        <v>2731</v>
      </c>
      <c r="B2629" s="1" t="s">
        <v>2714</v>
      </c>
      <c r="C2629" s="1" t="n">
        <v>248</v>
      </c>
      <c r="D2629" s="1" t="n">
        <v>250</v>
      </c>
      <c r="E2629" s="1" t="n">
        <v>244</v>
      </c>
      <c r="F2629" s="1" t="n">
        <v>250</v>
      </c>
      <c r="G2629" s="1" t="n">
        <v>1488700</v>
      </c>
      <c r="H2629" s="0" t="n">
        <f aca="false">(D2629+E2629)/2</f>
        <v>247</v>
      </c>
      <c r="I2629" s="0" t="n">
        <f aca="false">H2629*G2629/1000000</f>
        <v>367.7089</v>
      </c>
      <c r="P2629" s="0" t="n">
        <f aca="false">IF(F2629&gt;C2629,1,0)</f>
        <v>1</v>
      </c>
    </row>
    <row r="2630" customFormat="false" ht="13.8" hidden="false" customHeight="false" outlineLevel="0" collapsed="false">
      <c r="A2630" s="0" t="s">
        <v>2732</v>
      </c>
      <c r="B2630" s="1" t="s">
        <v>2714</v>
      </c>
      <c r="C2630" s="1" t="n">
        <v>250</v>
      </c>
      <c r="D2630" s="1" t="n">
        <v>268</v>
      </c>
      <c r="E2630" s="1" t="n">
        <v>246</v>
      </c>
      <c r="F2630" s="1" t="n">
        <v>250</v>
      </c>
      <c r="G2630" s="1" t="n">
        <v>1457600</v>
      </c>
      <c r="H2630" s="0" t="n">
        <f aca="false">(D2630+E2630)/2</f>
        <v>257</v>
      </c>
      <c r="I2630" s="0" t="n">
        <f aca="false">H2630*G2630/1000000</f>
        <v>374.6032</v>
      </c>
      <c r="P2630" s="0" t="n">
        <f aca="false">IF(F2630&gt;C2630,1,0)</f>
        <v>0</v>
      </c>
    </row>
    <row r="2631" customFormat="false" ht="13.8" hidden="false" customHeight="false" outlineLevel="0" collapsed="false">
      <c r="A2631" s="0" t="s">
        <v>2733</v>
      </c>
      <c r="B2631" s="1" t="s">
        <v>2714</v>
      </c>
      <c r="C2631" s="1" t="n">
        <v>254</v>
      </c>
      <c r="D2631" s="1" t="n">
        <v>254</v>
      </c>
      <c r="E2631" s="1" t="n">
        <v>244</v>
      </c>
      <c r="F2631" s="1" t="n">
        <v>250</v>
      </c>
      <c r="G2631" s="1" t="n">
        <v>1488700</v>
      </c>
      <c r="H2631" s="0" t="n">
        <f aca="false">(D2631+E2631)/2</f>
        <v>249</v>
      </c>
      <c r="I2631" s="0" t="n">
        <f aca="false">H2631*G2631/1000000</f>
        <v>370.6863</v>
      </c>
      <c r="P2631" s="0" t="n">
        <f aca="false">IF(F2631&gt;C2631,1,0)</f>
        <v>0</v>
      </c>
    </row>
    <row r="2632" customFormat="false" ht="13.8" hidden="false" customHeight="false" outlineLevel="0" collapsed="false">
      <c r="A2632" s="0" t="s">
        <v>2734</v>
      </c>
      <c r="B2632" s="1" t="s">
        <v>2714</v>
      </c>
      <c r="C2632" s="1" t="n">
        <v>244</v>
      </c>
      <c r="D2632" s="1" t="n">
        <v>254</v>
      </c>
      <c r="E2632" s="1" t="n">
        <v>240</v>
      </c>
      <c r="F2632" s="1" t="n">
        <v>254</v>
      </c>
      <c r="G2632" s="1" t="n">
        <v>1459400</v>
      </c>
      <c r="H2632" s="0" t="n">
        <f aca="false">(D2632+E2632)/2</f>
        <v>247</v>
      </c>
      <c r="I2632" s="0" t="n">
        <f aca="false">H2632*G2632/1000000</f>
        <v>360.4718</v>
      </c>
      <c r="P2632" s="0" t="n">
        <f aca="false">IF(F2632&gt;C2632,1,0)</f>
        <v>1</v>
      </c>
    </row>
    <row r="2633" customFormat="false" ht="13.8" hidden="false" customHeight="false" outlineLevel="0" collapsed="false">
      <c r="A2633" s="0" t="s">
        <v>2735</v>
      </c>
      <c r="B2633" s="1" t="s">
        <v>2714</v>
      </c>
      <c r="C2633" s="1" t="n">
        <v>240</v>
      </c>
      <c r="D2633" s="1" t="n">
        <v>246</v>
      </c>
      <c r="E2633" s="1" t="n">
        <v>240</v>
      </c>
      <c r="F2633" s="1" t="n">
        <v>244</v>
      </c>
      <c r="G2633" s="1" t="n">
        <v>1476900</v>
      </c>
      <c r="H2633" s="0" t="n">
        <f aca="false">(D2633+E2633)/2</f>
        <v>243</v>
      </c>
      <c r="I2633" s="0" t="n">
        <f aca="false">H2633*G2633/1000000</f>
        <v>358.8867</v>
      </c>
      <c r="P2633" s="0" t="n">
        <f aca="false">IF(F2633&gt;C2633,1,0)</f>
        <v>1</v>
      </c>
    </row>
    <row r="2634" customFormat="false" ht="13.8" hidden="false" customHeight="false" outlineLevel="0" collapsed="false">
      <c r="A2634" s="0" t="s">
        <v>2736</v>
      </c>
      <c r="B2634" s="1" t="s">
        <v>2714</v>
      </c>
      <c r="C2634" s="1" t="n">
        <v>240</v>
      </c>
      <c r="D2634" s="1" t="n">
        <v>244</v>
      </c>
      <c r="E2634" s="1" t="n">
        <v>234</v>
      </c>
      <c r="F2634" s="1" t="n">
        <v>240</v>
      </c>
      <c r="G2634" s="1" t="n">
        <v>1458500</v>
      </c>
      <c r="H2634" s="0" t="n">
        <f aca="false">(D2634+E2634)/2</f>
        <v>239</v>
      </c>
      <c r="I2634" s="0" t="n">
        <f aca="false">H2634*G2634/1000000</f>
        <v>348.5815</v>
      </c>
      <c r="P2634" s="0" t="n">
        <f aca="false">IF(F2634&gt;C2634,1,0)</f>
        <v>0</v>
      </c>
    </row>
    <row r="2635" customFormat="false" ht="13.8" hidden="false" customHeight="false" outlineLevel="0" collapsed="false">
      <c r="A2635" s="0" t="s">
        <v>2737</v>
      </c>
      <c r="B2635" s="1" t="s">
        <v>2714</v>
      </c>
      <c r="C2635" s="1" t="n">
        <v>250</v>
      </c>
      <c r="D2635" s="1" t="n">
        <v>250</v>
      </c>
      <c r="E2635" s="1" t="n">
        <v>238</v>
      </c>
      <c r="F2635" s="1" t="n">
        <v>240</v>
      </c>
      <c r="G2635" s="1" t="n">
        <v>1545900</v>
      </c>
      <c r="H2635" s="0" t="n">
        <f aca="false">(D2635+E2635)/2</f>
        <v>244</v>
      </c>
      <c r="I2635" s="0" t="n">
        <f aca="false">H2635*G2635/1000000</f>
        <v>377.1996</v>
      </c>
      <c r="P2635" s="0" t="n">
        <f aca="false">IF(F2635&gt;C2635,1,0)</f>
        <v>0</v>
      </c>
    </row>
    <row r="2636" customFormat="false" ht="13.8" hidden="false" customHeight="false" outlineLevel="0" collapsed="false">
      <c r="A2636" s="0" t="s">
        <v>2738</v>
      </c>
      <c r="B2636" s="1" t="s">
        <v>2714</v>
      </c>
      <c r="C2636" s="1" t="n">
        <v>256</v>
      </c>
      <c r="D2636" s="1" t="n">
        <v>256</v>
      </c>
      <c r="E2636" s="1" t="n">
        <v>248</v>
      </c>
      <c r="F2636" s="1" t="n">
        <v>250</v>
      </c>
      <c r="G2636" s="1" t="n">
        <v>1497200</v>
      </c>
      <c r="H2636" s="0" t="n">
        <f aca="false">(D2636+E2636)/2</f>
        <v>252</v>
      </c>
      <c r="I2636" s="0" t="n">
        <f aca="false">H2636*G2636/1000000</f>
        <v>377.2944</v>
      </c>
      <c r="P2636" s="0" t="n">
        <f aca="false">IF(F2636&gt;C2636,1,0)</f>
        <v>0</v>
      </c>
    </row>
    <row r="2637" customFormat="false" ht="13.8" hidden="false" customHeight="false" outlineLevel="0" collapsed="false">
      <c r="A2637" s="0" t="s">
        <v>2739</v>
      </c>
      <c r="B2637" s="1" t="s">
        <v>2714</v>
      </c>
      <c r="C2637" s="1" t="n">
        <v>254</v>
      </c>
      <c r="D2637" s="1" t="n">
        <v>280</v>
      </c>
      <c r="E2637" s="1" t="n">
        <v>252</v>
      </c>
      <c r="F2637" s="1" t="n">
        <v>256</v>
      </c>
      <c r="G2637" s="1" t="n">
        <v>1639900</v>
      </c>
      <c r="H2637" s="0" t="n">
        <f aca="false">(D2637+E2637)/2</f>
        <v>266</v>
      </c>
      <c r="I2637" s="0" t="n">
        <f aca="false">H2637*G2637/1000000</f>
        <v>436.2134</v>
      </c>
      <c r="P2637" s="0" t="n">
        <f aca="false">IF(F2637&gt;C2637,1,0)</f>
        <v>1</v>
      </c>
    </row>
    <row r="2638" customFormat="false" ht="13.8" hidden="false" customHeight="false" outlineLevel="0" collapsed="false">
      <c r="A2638" s="0" t="s">
        <v>2740</v>
      </c>
      <c r="B2638" s="1" t="s">
        <v>2714</v>
      </c>
      <c r="C2638" s="1" t="n">
        <v>280</v>
      </c>
      <c r="D2638" s="1" t="n">
        <v>280</v>
      </c>
      <c r="E2638" s="1" t="n">
        <v>252</v>
      </c>
      <c r="F2638" s="1" t="n">
        <v>254</v>
      </c>
      <c r="G2638" s="1" t="n">
        <v>1814300</v>
      </c>
      <c r="H2638" s="0" t="n">
        <f aca="false">(D2638+E2638)/2</f>
        <v>266</v>
      </c>
      <c r="I2638" s="0" t="n">
        <f aca="false">H2638*G2638/1000000</f>
        <v>482.6038</v>
      </c>
      <c r="P2638" s="0" t="n">
        <f aca="false">IF(F2638&gt;C2638,1,0)</f>
        <v>0</v>
      </c>
    </row>
    <row r="2639" customFormat="false" ht="13.8" hidden="false" customHeight="false" outlineLevel="0" collapsed="false">
      <c r="A2639" s="0" t="s">
        <v>2741</v>
      </c>
      <c r="B2639" s="1" t="s">
        <v>2714</v>
      </c>
      <c r="C2639" s="1" t="n">
        <v>266</v>
      </c>
      <c r="D2639" s="1" t="n">
        <v>288</v>
      </c>
      <c r="E2639" s="1" t="n">
        <v>266</v>
      </c>
      <c r="F2639" s="1" t="n">
        <v>280</v>
      </c>
      <c r="G2639" s="1" t="n">
        <v>1902700</v>
      </c>
      <c r="H2639" s="0" t="n">
        <f aca="false">(D2639+E2639)/2</f>
        <v>277</v>
      </c>
      <c r="I2639" s="0" t="n">
        <f aca="false">H2639*G2639/1000000</f>
        <v>527.0479</v>
      </c>
      <c r="P2639" s="0" t="n">
        <f aca="false">IF(F2639&gt;C2639,1,0)</f>
        <v>1</v>
      </c>
    </row>
    <row r="2640" customFormat="false" ht="13.8" hidden="false" customHeight="false" outlineLevel="0" collapsed="false">
      <c r="A2640" s="0" t="s">
        <v>2742</v>
      </c>
      <c r="B2640" s="1" t="s">
        <v>2714</v>
      </c>
      <c r="C2640" s="1" t="n">
        <v>234</v>
      </c>
      <c r="D2640" s="1" t="n">
        <v>264</v>
      </c>
      <c r="E2640" s="1" t="n">
        <v>232</v>
      </c>
      <c r="F2640" s="1" t="n">
        <v>264</v>
      </c>
      <c r="G2640" s="1" t="n">
        <v>1693700</v>
      </c>
      <c r="H2640" s="0" t="n">
        <f aca="false">(D2640+E2640)/2</f>
        <v>248</v>
      </c>
      <c r="I2640" s="0" t="n">
        <f aca="false">H2640*G2640/1000000</f>
        <v>420.0376</v>
      </c>
      <c r="P2640" s="0" t="n">
        <f aca="false">IF(F2640&gt;C2640,1,0)</f>
        <v>1</v>
      </c>
    </row>
    <row r="2641" customFormat="false" ht="13.8" hidden="false" customHeight="false" outlineLevel="0" collapsed="false">
      <c r="A2641" s="0" t="s">
        <v>2743</v>
      </c>
      <c r="B2641" s="1" t="s">
        <v>2714</v>
      </c>
      <c r="C2641" s="1" t="n">
        <v>232</v>
      </c>
      <c r="D2641" s="1" t="n">
        <v>240</v>
      </c>
      <c r="E2641" s="1" t="n">
        <v>230</v>
      </c>
      <c r="F2641" s="1" t="n">
        <v>234</v>
      </c>
      <c r="G2641" s="1" t="n">
        <v>1422700</v>
      </c>
      <c r="H2641" s="0" t="n">
        <f aca="false">(D2641+E2641)/2</f>
        <v>235</v>
      </c>
      <c r="I2641" s="0" t="n">
        <f aca="false">H2641*G2641/1000000</f>
        <v>334.3345</v>
      </c>
      <c r="P2641" s="0" t="n">
        <f aca="false">IF(F2641&gt;C2641,1,0)</f>
        <v>1</v>
      </c>
    </row>
    <row r="2642" customFormat="false" ht="13.8" hidden="false" customHeight="false" outlineLevel="0" collapsed="false">
      <c r="A2642" s="0" t="s">
        <v>2744</v>
      </c>
      <c r="B2642" s="1" t="s">
        <v>2745</v>
      </c>
      <c r="C2642" s="1" t="n">
        <v>286</v>
      </c>
      <c r="D2642" s="1" t="n">
        <v>290</v>
      </c>
      <c r="E2642" s="1" t="n">
        <v>286</v>
      </c>
      <c r="F2642" s="1" t="n">
        <v>288</v>
      </c>
      <c r="G2642" s="1" t="n">
        <v>11858500</v>
      </c>
      <c r="H2642" s="0" t="n">
        <f aca="false">(D2642+E2642)/2</f>
        <v>288</v>
      </c>
      <c r="I2642" s="0" t="n">
        <f aca="false">H2642*G2642/1000000</f>
        <v>3415.248</v>
      </c>
      <c r="J2642" s="0" t="n">
        <f aca="false">SUM(I2642:I2671)</f>
        <v>115391.0631</v>
      </c>
      <c r="K2642" s="0" t="n">
        <f aca="false">AVERAGE(I2642:I2671)</f>
        <v>3846.36877</v>
      </c>
      <c r="L2642" s="0" t="n">
        <f aca="false">AVERAGE(G2642:G2671)</f>
        <v>13545456.6666667</v>
      </c>
      <c r="M2642" s="0" t="n">
        <f aca="false">_xlfn.STDEV.S(G2642:G2671)/L2642</f>
        <v>0.837129419425184</v>
      </c>
      <c r="N2642" s="0" t="n">
        <f aca="false">MIN(I2642:I2671)</f>
        <v>1764.028</v>
      </c>
      <c r="O2642" s="0" t="n">
        <f aca="false">MAX(I2642:I2671)</f>
        <v>17055.2536</v>
      </c>
      <c r="P2642" s="0" t="n">
        <f aca="false">IF(F2642&gt;C2642,1,0)</f>
        <v>1</v>
      </c>
      <c r="Q2642" s="0" t="n">
        <f aca="false">SUM(P2642:P2671)</f>
        <v>8</v>
      </c>
    </row>
    <row r="2643" customFormat="false" ht="13.8" hidden="false" customHeight="false" outlineLevel="0" collapsed="false">
      <c r="A2643" s="0" t="s">
        <v>2746</v>
      </c>
      <c r="B2643" s="1" t="s">
        <v>2745</v>
      </c>
      <c r="C2643" s="1" t="n">
        <v>292</v>
      </c>
      <c r="D2643" s="1" t="n">
        <v>294</v>
      </c>
      <c r="E2643" s="1" t="n">
        <v>286</v>
      </c>
      <c r="F2643" s="1" t="n">
        <v>288</v>
      </c>
      <c r="G2643" s="1" t="n">
        <v>20113500</v>
      </c>
      <c r="H2643" s="0" t="n">
        <f aca="false">(D2643+E2643)/2</f>
        <v>290</v>
      </c>
      <c r="I2643" s="0" t="n">
        <f aca="false">H2643*G2643/1000000</f>
        <v>5832.915</v>
      </c>
      <c r="P2643" s="0" t="n">
        <f aca="false">IF(F2643&gt;C2643,1,0)</f>
        <v>0</v>
      </c>
    </row>
    <row r="2644" customFormat="false" ht="13.8" hidden="false" customHeight="false" outlineLevel="0" collapsed="false">
      <c r="A2644" s="0" t="s">
        <v>2747</v>
      </c>
      <c r="B2644" s="1" t="s">
        <v>2745</v>
      </c>
      <c r="C2644" s="1" t="n">
        <v>292</v>
      </c>
      <c r="D2644" s="1" t="n">
        <v>296</v>
      </c>
      <c r="E2644" s="1" t="n">
        <v>290</v>
      </c>
      <c r="F2644" s="1" t="n">
        <v>292</v>
      </c>
      <c r="G2644" s="1" t="n">
        <v>17233000</v>
      </c>
      <c r="H2644" s="0" t="n">
        <f aca="false">(D2644+E2644)/2</f>
        <v>293</v>
      </c>
      <c r="I2644" s="0" t="n">
        <f aca="false">H2644*G2644/1000000</f>
        <v>5049.269</v>
      </c>
      <c r="P2644" s="0" t="n">
        <f aca="false">IF(F2644&gt;C2644,1,0)</f>
        <v>0</v>
      </c>
    </row>
    <row r="2645" customFormat="false" ht="13.8" hidden="false" customHeight="false" outlineLevel="0" collapsed="false">
      <c r="A2645" s="0" t="s">
        <v>2748</v>
      </c>
      <c r="B2645" s="1" t="s">
        <v>2745</v>
      </c>
      <c r="C2645" s="1" t="n">
        <v>294</v>
      </c>
      <c r="D2645" s="1" t="n">
        <v>296</v>
      </c>
      <c r="E2645" s="1" t="n">
        <v>290</v>
      </c>
      <c r="F2645" s="1" t="n">
        <v>290</v>
      </c>
      <c r="G2645" s="1" t="n">
        <v>22684000</v>
      </c>
      <c r="H2645" s="0" t="n">
        <f aca="false">(D2645+E2645)/2</f>
        <v>293</v>
      </c>
      <c r="I2645" s="0" t="n">
        <f aca="false">H2645*G2645/1000000</f>
        <v>6646.412</v>
      </c>
      <c r="P2645" s="0" t="n">
        <f aca="false">IF(F2645&gt;C2645,1,0)</f>
        <v>0</v>
      </c>
    </row>
    <row r="2646" customFormat="false" ht="13.8" hidden="false" customHeight="false" outlineLevel="0" collapsed="false">
      <c r="A2646" s="0" t="s">
        <v>2749</v>
      </c>
      <c r="B2646" s="1" t="s">
        <v>2745</v>
      </c>
      <c r="C2646" s="1" t="n">
        <v>290</v>
      </c>
      <c r="D2646" s="1" t="n">
        <v>302</v>
      </c>
      <c r="E2646" s="1" t="n">
        <v>290</v>
      </c>
      <c r="F2646" s="1" t="n">
        <v>294</v>
      </c>
      <c r="G2646" s="1" t="n">
        <v>57619100</v>
      </c>
      <c r="H2646" s="0" t="n">
        <f aca="false">(D2646+E2646)/2</f>
        <v>296</v>
      </c>
      <c r="I2646" s="0" t="n">
        <f aca="false">H2646*G2646/1000000</f>
        <v>17055.2536</v>
      </c>
      <c r="P2646" s="0" t="n">
        <f aca="false">IF(F2646&gt;C2646,1,0)</f>
        <v>1</v>
      </c>
    </row>
    <row r="2647" customFormat="false" ht="13.8" hidden="false" customHeight="false" outlineLevel="0" collapsed="false">
      <c r="A2647" s="0" t="s">
        <v>2750</v>
      </c>
      <c r="B2647" s="1" t="s">
        <v>2745</v>
      </c>
      <c r="C2647" s="1" t="n">
        <v>278</v>
      </c>
      <c r="D2647" s="1" t="n">
        <v>294</v>
      </c>
      <c r="E2647" s="1" t="n">
        <v>276</v>
      </c>
      <c r="F2647" s="1" t="n">
        <v>290</v>
      </c>
      <c r="G2647" s="1" t="n">
        <v>43230800</v>
      </c>
      <c r="H2647" s="0" t="n">
        <f aca="false">(D2647+E2647)/2</f>
        <v>285</v>
      </c>
      <c r="I2647" s="0" t="n">
        <f aca="false">H2647*G2647/1000000</f>
        <v>12320.778</v>
      </c>
      <c r="P2647" s="0" t="n">
        <f aca="false">IF(F2647&gt;C2647,1,0)</f>
        <v>1</v>
      </c>
    </row>
    <row r="2648" customFormat="false" ht="13.8" hidden="false" customHeight="false" outlineLevel="0" collapsed="false">
      <c r="A2648" s="0" t="s">
        <v>2751</v>
      </c>
      <c r="B2648" s="1" t="s">
        <v>2745</v>
      </c>
      <c r="C2648" s="1" t="n">
        <v>278</v>
      </c>
      <c r="D2648" s="1" t="n">
        <v>280</v>
      </c>
      <c r="E2648" s="1" t="n">
        <v>276</v>
      </c>
      <c r="F2648" s="1" t="n">
        <v>276</v>
      </c>
      <c r="G2648" s="1" t="n">
        <v>7512800</v>
      </c>
      <c r="H2648" s="0" t="n">
        <f aca="false">(D2648+E2648)/2</f>
        <v>278</v>
      </c>
      <c r="I2648" s="0" t="n">
        <f aca="false">H2648*G2648/1000000</f>
        <v>2088.5584</v>
      </c>
      <c r="P2648" s="0" t="n">
        <f aca="false">IF(F2648&gt;C2648,1,0)</f>
        <v>0</v>
      </c>
    </row>
    <row r="2649" customFormat="false" ht="13.8" hidden="false" customHeight="false" outlineLevel="0" collapsed="false">
      <c r="A2649" s="0" t="s">
        <v>2752</v>
      </c>
      <c r="B2649" s="1" t="s">
        <v>2745</v>
      </c>
      <c r="C2649" s="1" t="n">
        <v>278</v>
      </c>
      <c r="D2649" s="1" t="n">
        <v>280</v>
      </c>
      <c r="E2649" s="1" t="n">
        <v>276</v>
      </c>
      <c r="F2649" s="1" t="n">
        <v>278</v>
      </c>
      <c r="G2649" s="1" t="n">
        <v>8490900</v>
      </c>
      <c r="H2649" s="0" t="n">
        <f aca="false">(D2649+E2649)/2</f>
        <v>278</v>
      </c>
      <c r="I2649" s="0" t="n">
        <f aca="false">H2649*G2649/1000000</f>
        <v>2360.4702</v>
      </c>
      <c r="P2649" s="0" t="n">
        <f aca="false">IF(F2649&gt;C2649,1,0)</f>
        <v>0</v>
      </c>
    </row>
    <row r="2650" customFormat="false" ht="13.8" hidden="false" customHeight="false" outlineLevel="0" collapsed="false">
      <c r="A2650" s="0" t="s">
        <v>2753</v>
      </c>
      <c r="B2650" s="1" t="s">
        <v>2745</v>
      </c>
      <c r="C2650" s="1" t="n">
        <v>280</v>
      </c>
      <c r="D2650" s="1" t="n">
        <v>280</v>
      </c>
      <c r="E2650" s="1" t="n">
        <v>276</v>
      </c>
      <c r="F2650" s="1" t="n">
        <v>278</v>
      </c>
      <c r="G2650" s="1" t="n">
        <v>7993300</v>
      </c>
      <c r="H2650" s="0" t="n">
        <f aca="false">(D2650+E2650)/2</f>
        <v>278</v>
      </c>
      <c r="I2650" s="0" t="n">
        <f aca="false">H2650*G2650/1000000</f>
        <v>2222.1374</v>
      </c>
      <c r="P2650" s="0" t="n">
        <f aca="false">IF(F2650&gt;C2650,1,0)</f>
        <v>0</v>
      </c>
    </row>
    <row r="2651" customFormat="false" ht="13.8" hidden="false" customHeight="false" outlineLevel="0" collapsed="false">
      <c r="A2651" s="0" t="s">
        <v>2754</v>
      </c>
      <c r="B2651" s="1" t="s">
        <v>2745</v>
      </c>
      <c r="C2651" s="1" t="n">
        <v>280</v>
      </c>
      <c r="D2651" s="1" t="n">
        <v>282</v>
      </c>
      <c r="E2651" s="1" t="n">
        <v>276</v>
      </c>
      <c r="F2651" s="1" t="n">
        <v>278</v>
      </c>
      <c r="G2651" s="1" t="n">
        <v>7642600</v>
      </c>
      <c r="H2651" s="0" t="n">
        <f aca="false">(D2651+E2651)/2</f>
        <v>279</v>
      </c>
      <c r="I2651" s="0" t="n">
        <f aca="false">H2651*G2651/1000000</f>
        <v>2132.2854</v>
      </c>
      <c r="P2651" s="0" t="n">
        <f aca="false">IF(F2651&gt;C2651,1,0)</f>
        <v>0</v>
      </c>
    </row>
    <row r="2652" customFormat="false" ht="13.8" hidden="false" customHeight="false" outlineLevel="0" collapsed="false">
      <c r="A2652" s="0" t="s">
        <v>2755</v>
      </c>
      <c r="B2652" s="1" t="s">
        <v>2745</v>
      </c>
      <c r="C2652" s="1" t="n">
        <v>280</v>
      </c>
      <c r="D2652" s="1" t="n">
        <v>280</v>
      </c>
      <c r="E2652" s="1" t="n">
        <v>276</v>
      </c>
      <c r="F2652" s="1" t="n">
        <v>278</v>
      </c>
      <c r="G2652" s="1" t="n">
        <v>7156300</v>
      </c>
      <c r="H2652" s="0" t="n">
        <f aca="false">(D2652+E2652)/2</f>
        <v>278</v>
      </c>
      <c r="I2652" s="0" t="n">
        <f aca="false">H2652*G2652/1000000</f>
        <v>1989.4514</v>
      </c>
      <c r="P2652" s="0" t="n">
        <f aca="false">IF(F2652&gt;C2652,1,0)</f>
        <v>0</v>
      </c>
    </row>
    <row r="2653" customFormat="false" ht="13.8" hidden="false" customHeight="false" outlineLevel="0" collapsed="false">
      <c r="A2653" s="0" t="s">
        <v>2756</v>
      </c>
      <c r="B2653" s="1" t="s">
        <v>2745</v>
      </c>
      <c r="C2653" s="1" t="n">
        <v>280</v>
      </c>
      <c r="D2653" s="1" t="n">
        <v>282</v>
      </c>
      <c r="E2653" s="1" t="n">
        <v>278</v>
      </c>
      <c r="F2653" s="1" t="n">
        <v>280</v>
      </c>
      <c r="G2653" s="1" t="n">
        <v>6300100</v>
      </c>
      <c r="H2653" s="0" t="n">
        <f aca="false">(D2653+E2653)/2</f>
        <v>280</v>
      </c>
      <c r="I2653" s="0" t="n">
        <f aca="false">H2653*G2653/1000000</f>
        <v>1764.028</v>
      </c>
      <c r="P2653" s="0" t="n">
        <f aca="false">IF(F2653&gt;C2653,1,0)</f>
        <v>0</v>
      </c>
    </row>
    <row r="2654" customFormat="false" ht="13.8" hidden="false" customHeight="false" outlineLevel="0" collapsed="false">
      <c r="A2654" s="0" t="s">
        <v>2757</v>
      </c>
      <c r="B2654" s="1" t="s">
        <v>2745</v>
      </c>
      <c r="C2654" s="1" t="n">
        <v>280</v>
      </c>
      <c r="D2654" s="1" t="n">
        <v>284</v>
      </c>
      <c r="E2654" s="1" t="n">
        <v>278</v>
      </c>
      <c r="F2654" s="1" t="n">
        <v>280</v>
      </c>
      <c r="G2654" s="1" t="n">
        <v>8972700</v>
      </c>
      <c r="H2654" s="0" t="n">
        <f aca="false">(D2654+E2654)/2</f>
        <v>281</v>
      </c>
      <c r="I2654" s="0" t="n">
        <f aca="false">H2654*G2654/1000000</f>
        <v>2521.3287</v>
      </c>
      <c r="P2654" s="0" t="n">
        <f aca="false">IF(F2654&gt;C2654,1,0)</f>
        <v>0</v>
      </c>
    </row>
    <row r="2655" customFormat="false" ht="13.8" hidden="false" customHeight="false" outlineLevel="0" collapsed="false">
      <c r="A2655" s="0" t="s">
        <v>2758</v>
      </c>
      <c r="B2655" s="1" t="s">
        <v>2745</v>
      </c>
      <c r="C2655" s="1" t="n">
        <v>286</v>
      </c>
      <c r="D2655" s="1" t="n">
        <v>288</v>
      </c>
      <c r="E2655" s="1" t="n">
        <v>280</v>
      </c>
      <c r="F2655" s="1" t="n">
        <v>284</v>
      </c>
      <c r="G2655" s="1" t="n">
        <v>11996000</v>
      </c>
      <c r="H2655" s="0" t="n">
        <f aca="false">(D2655+E2655)/2</f>
        <v>284</v>
      </c>
      <c r="I2655" s="0" t="n">
        <f aca="false">H2655*G2655/1000000</f>
        <v>3406.864</v>
      </c>
      <c r="P2655" s="0" t="n">
        <f aca="false">IF(F2655&gt;C2655,1,0)</f>
        <v>0</v>
      </c>
    </row>
    <row r="2656" customFormat="false" ht="13.8" hidden="false" customHeight="false" outlineLevel="0" collapsed="false">
      <c r="A2656" s="0" t="s">
        <v>2759</v>
      </c>
      <c r="B2656" s="1" t="s">
        <v>2745</v>
      </c>
      <c r="C2656" s="1" t="n">
        <v>278</v>
      </c>
      <c r="D2656" s="1" t="n">
        <v>284</v>
      </c>
      <c r="E2656" s="1" t="n">
        <v>276</v>
      </c>
      <c r="F2656" s="1" t="n">
        <v>284</v>
      </c>
      <c r="G2656" s="1" t="n">
        <v>14850800</v>
      </c>
      <c r="H2656" s="0" t="n">
        <f aca="false">(D2656+E2656)/2</f>
        <v>280</v>
      </c>
      <c r="I2656" s="0" t="n">
        <f aca="false">H2656*G2656/1000000</f>
        <v>4158.224</v>
      </c>
      <c r="P2656" s="0" t="n">
        <f aca="false">IF(F2656&gt;C2656,1,0)</f>
        <v>1</v>
      </c>
    </row>
    <row r="2657" customFormat="false" ht="13.8" hidden="false" customHeight="false" outlineLevel="0" collapsed="false">
      <c r="A2657" s="0" t="s">
        <v>2760</v>
      </c>
      <c r="B2657" s="1" t="s">
        <v>2745</v>
      </c>
      <c r="C2657" s="1" t="n">
        <v>278</v>
      </c>
      <c r="D2657" s="1" t="n">
        <v>280</v>
      </c>
      <c r="E2657" s="1" t="n">
        <v>276</v>
      </c>
      <c r="F2657" s="1" t="n">
        <v>278</v>
      </c>
      <c r="G2657" s="1" t="n">
        <v>6893900</v>
      </c>
      <c r="H2657" s="0" t="n">
        <f aca="false">(D2657+E2657)/2</f>
        <v>278</v>
      </c>
      <c r="I2657" s="0" t="n">
        <f aca="false">H2657*G2657/1000000</f>
        <v>1916.5042</v>
      </c>
      <c r="P2657" s="0" t="n">
        <f aca="false">IF(F2657&gt;C2657,1,0)</f>
        <v>0</v>
      </c>
    </row>
    <row r="2658" customFormat="false" ht="13.8" hidden="false" customHeight="false" outlineLevel="0" collapsed="false">
      <c r="A2658" s="0" t="s">
        <v>2761</v>
      </c>
      <c r="B2658" s="1" t="s">
        <v>2745</v>
      </c>
      <c r="C2658" s="1" t="n">
        <v>276</v>
      </c>
      <c r="D2658" s="1" t="n">
        <v>278</v>
      </c>
      <c r="E2658" s="1" t="n">
        <v>274</v>
      </c>
      <c r="F2658" s="1" t="n">
        <v>278</v>
      </c>
      <c r="G2658" s="1" t="n">
        <v>7543000</v>
      </c>
      <c r="H2658" s="0" t="n">
        <f aca="false">(D2658+E2658)/2</f>
        <v>276</v>
      </c>
      <c r="I2658" s="0" t="n">
        <f aca="false">H2658*G2658/1000000</f>
        <v>2081.868</v>
      </c>
      <c r="P2658" s="0" t="n">
        <f aca="false">IF(F2658&gt;C2658,1,0)</f>
        <v>1</v>
      </c>
    </row>
    <row r="2659" customFormat="false" ht="13.8" hidden="false" customHeight="false" outlineLevel="0" collapsed="false">
      <c r="A2659" s="0" t="s">
        <v>2762</v>
      </c>
      <c r="B2659" s="1" t="s">
        <v>2745</v>
      </c>
      <c r="C2659" s="1" t="n">
        <v>276</v>
      </c>
      <c r="D2659" s="1" t="n">
        <v>276</v>
      </c>
      <c r="E2659" s="1" t="n">
        <v>272</v>
      </c>
      <c r="F2659" s="1" t="n">
        <v>276</v>
      </c>
      <c r="G2659" s="1" t="n">
        <v>7935500</v>
      </c>
      <c r="H2659" s="0" t="n">
        <f aca="false">(D2659+E2659)/2</f>
        <v>274</v>
      </c>
      <c r="I2659" s="0" t="n">
        <f aca="false">H2659*G2659/1000000</f>
        <v>2174.327</v>
      </c>
      <c r="P2659" s="0" t="n">
        <f aca="false">IF(F2659&gt;C2659,1,0)</f>
        <v>0</v>
      </c>
    </row>
    <row r="2660" customFormat="false" ht="13.8" hidden="false" customHeight="false" outlineLevel="0" collapsed="false">
      <c r="A2660" s="0" t="s">
        <v>2763</v>
      </c>
      <c r="B2660" s="1" t="s">
        <v>2745</v>
      </c>
      <c r="C2660" s="1" t="n">
        <v>276</v>
      </c>
      <c r="D2660" s="1" t="n">
        <v>278</v>
      </c>
      <c r="E2660" s="1" t="n">
        <v>274</v>
      </c>
      <c r="F2660" s="1" t="n">
        <v>276</v>
      </c>
      <c r="G2660" s="1" t="n">
        <v>9134600</v>
      </c>
      <c r="H2660" s="0" t="n">
        <f aca="false">(D2660+E2660)/2</f>
        <v>276</v>
      </c>
      <c r="I2660" s="0" t="n">
        <f aca="false">H2660*G2660/1000000</f>
        <v>2521.1496</v>
      </c>
      <c r="P2660" s="0" t="n">
        <f aca="false">IF(F2660&gt;C2660,1,0)</f>
        <v>0</v>
      </c>
    </row>
    <row r="2661" customFormat="false" ht="13.8" hidden="false" customHeight="false" outlineLevel="0" collapsed="false">
      <c r="A2661" s="0" t="s">
        <v>2764</v>
      </c>
      <c r="B2661" s="1" t="s">
        <v>2745</v>
      </c>
      <c r="C2661" s="1" t="n">
        <v>276</v>
      </c>
      <c r="D2661" s="1" t="n">
        <v>276</v>
      </c>
      <c r="E2661" s="1" t="n">
        <v>272</v>
      </c>
      <c r="F2661" s="1" t="n">
        <v>276</v>
      </c>
      <c r="G2661" s="1" t="n">
        <v>7973700</v>
      </c>
      <c r="H2661" s="0" t="n">
        <f aca="false">(D2661+E2661)/2</f>
        <v>274</v>
      </c>
      <c r="I2661" s="0" t="n">
        <f aca="false">H2661*G2661/1000000</f>
        <v>2184.7938</v>
      </c>
      <c r="P2661" s="0" t="n">
        <f aca="false">IF(F2661&gt;C2661,1,0)</f>
        <v>0</v>
      </c>
    </row>
    <row r="2662" customFormat="false" ht="13.8" hidden="false" customHeight="false" outlineLevel="0" collapsed="false">
      <c r="A2662" s="0" t="s">
        <v>2765</v>
      </c>
      <c r="B2662" s="1" t="s">
        <v>2745</v>
      </c>
      <c r="C2662" s="1" t="n">
        <v>272</v>
      </c>
      <c r="D2662" s="1" t="n">
        <v>276</v>
      </c>
      <c r="E2662" s="1" t="n">
        <v>272</v>
      </c>
      <c r="F2662" s="1" t="n">
        <v>276</v>
      </c>
      <c r="G2662" s="1" t="n">
        <v>8310700</v>
      </c>
      <c r="H2662" s="0" t="n">
        <f aca="false">(D2662+E2662)/2</f>
        <v>274</v>
      </c>
      <c r="I2662" s="0" t="n">
        <f aca="false">H2662*G2662/1000000</f>
        <v>2277.1318</v>
      </c>
      <c r="P2662" s="0" t="n">
        <f aca="false">IF(F2662&gt;C2662,1,0)</f>
        <v>1</v>
      </c>
    </row>
    <row r="2663" customFormat="false" ht="13.8" hidden="false" customHeight="false" outlineLevel="0" collapsed="false">
      <c r="A2663" s="0" t="s">
        <v>2766</v>
      </c>
      <c r="B2663" s="1" t="s">
        <v>2745</v>
      </c>
      <c r="C2663" s="1" t="n">
        <v>272</v>
      </c>
      <c r="D2663" s="1" t="n">
        <v>280</v>
      </c>
      <c r="E2663" s="1" t="n">
        <v>272</v>
      </c>
      <c r="F2663" s="1" t="n">
        <v>274</v>
      </c>
      <c r="G2663" s="1" t="n">
        <v>15003500</v>
      </c>
      <c r="H2663" s="0" t="n">
        <f aca="false">(D2663+E2663)/2</f>
        <v>276</v>
      </c>
      <c r="I2663" s="0" t="n">
        <f aca="false">H2663*G2663/1000000</f>
        <v>4140.966</v>
      </c>
      <c r="P2663" s="0" t="n">
        <f aca="false">IF(F2663&gt;C2663,1,0)</f>
        <v>1</v>
      </c>
    </row>
    <row r="2664" customFormat="false" ht="13.8" hidden="false" customHeight="false" outlineLevel="0" collapsed="false">
      <c r="A2664" s="0" t="s">
        <v>2767</v>
      </c>
      <c r="B2664" s="1" t="s">
        <v>2745</v>
      </c>
      <c r="C2664" s="1" t="n">
        <v>274</v>
      </c>
      <c r="D2664" s="1" t="n">
        <v>276</v>
      </c>
      <c r="E2664" s="1" t="n">
        <v>272</v>
      </c>
      <c r="F2664" s="1" t="n">
        <v>274</v>
      </c>
      <c r="G2664" s="1" t="n">
        <v>7896700</v>
      </c>
      <c r="H2664" s="0" t="n">
        <f aca="false">(D2664+E2664)/2</f>
        <v>274</v>
      </c>
      <c r="I2664" s="0" t="n">
        <f aca="false">H2664*G2664/1000000</f>
        <v>2163.6958</v>
      </c>
      <c r="P2664" s="0" t="n">
        <f aca="false">IF(F2664&gt;C2664,1,0)</f>
        <v>0</v>
      </c>
    </row>
    <row r="2665" customFormat="false" ht="13.8" hidden="false" customHeight="false" outlineLevel="0" collapsed="false">
      <c r="A2665" s="0" t="s">
        <v>2768</v>
      </c>
      <c r="B2665" s="1" t="s">
        <v>2745</v>
      </c>
      <c r="C2665" s="1" t="n">
        <v>274</v>
      </c>
      <c r="D2665" s="1" t="n">
        <v>276</v>
      </c>
      <c r="E2665" s="1" t="n">
        <v>272</v>
      </c>
      <c r="F2665" s="1" t="n">
        <v>274</v>
      </c>
      <c r="G2665" s="1" t="n">
        <v>9200100</v>
      </c>
      <c r="H2665" s="0" t="n">
        <f aca="false">(D2665+E2665)/2</f>
        <v>274</v>
      </c>
      <c r="I2665" s="0" t="n">
        <f aca="false">H2665*G2665/1000000</f>
        <v>2520.8274</v>
      </c>
      <c r="P2665" s="0" t="n">
        <f aca="false">IF(F2665&gt;C2665,1,0)</f>
        <v>0</v>
      </c>
    </row>
    <row r="2666" customFormat="false" ht="13.8" hidden="false" customHeight="false" outlineLevel="0" collapsed="false">
      <c r="A2666" s="0" t="s">
        <v>2769</v>
      </c>
      <c r="B2666" s="1" t="s">
        <v>2745</v>
      </c>
      <c r="C2666" s="1" t="n">
        <v>278</v>
      </c>
      <c r="D2666" s="1" t="n">
        <v>278</v>
      </c>
      <c r="E2666" s="1" t="n">
        <v>272</v>
      </c>
      <c r="F2666" s="1" t="n">
        <v>274</v>
      </c>
      <c r="G2666" s="1" t="n">
        <v>7002600</v>
      </c>
      <c r="H2666" s="0" t="n">
        <f aca="false">(D2666+E2666)/2</f>
        <v>275</v>
      </c>
      <c r="I2666" s="0" t="n">
        <f aca="false">H2666*G2666/1000000</f>
        <v>1925.715</v>
      </c>
      <c r="P2666" s="0" t="n">
        <f aca="false">IF(F2666&gt;C2666,1,0)</f>
        <v>0</v>
      </c>
    </row>
    <row r="2667" customFormat="false" ht="13.8" hidden="false" customHeight="false" outlineLevel="0" collapsed="false">
      <c r="A2667" s="0" t="s">
        <v>2770</v>
      </c>
      <c r="B2667" s="1" t="s">
        <v>2745</v>
      </c>
      <c r="C2667" s="1" t="n">
        <v>280</v>
      </c>
      <c r="D2667" s="1" t="n">
        <v>280</v>
      </c>
      <c r="E2667" s="1" t="n">
        <v>274</v>
      </c>
      <c r="F2667" s="1" t="n">
        <v>278</v>
      </c>
      <c r="G2667" s="1" t="n">
        <v>9379500</v>
      </c>
      <c r="H2667" s="0" t="n">
        <f aca="false">(D2667+E2667)/2</f>
        <v>277</v>
      </c>
      <c r="I2667" s="0" t="n">
        <f aca="false">H2667*G2667/1000000</f>
        <v>2598.1215</v>
      </c>
      <c r="P2667" s="0" t="n">
        <f aca="false">IF(F2667&gt;C2667,1,0)</f>
        <v>0</v>
      </c>
    </row>
    <row r="2668" customFormat="false" ht="13.8" hidden="false" customHeight="false" outlineLevel="0" collapsed="false">
      <c r="A2668" s="0" t="s">
        <v>2771</v>
      </c>
      <c r="B2668" s="1" t="s">
        <v>2745</v>
      </c>
      <c r="C2668" s="1" t="n">
        <v>276</v>
      </c>
      <c r="D2668" s="1" t="n">
        <v>280</v>
      </c>
      <c r="E2668" s="1" t="n">
        <v>274</v>
      </c>
      <c r="F2668" s="1" t="n">
        <v>280</v>
      </c>
      <c r="G2668" s="1" t="n">
        <v>7849700</v>
      </c>
      <c r="H2668" s="0" t="n">
        <f aca="false">(D2668+E2668)/2</f>
        <v>277</v>
      </c>
      <c r="I2668" s="0" t="n">
        <f aca="false">H2668*G2668/1000000</f>
        <v>2174.3669</v>
      </c>
      <c r="P2668" s="0" t="n">
        <f aca="false">IF(F2668&gt;C2668,1,0)</f>
        <v>1</v>
      </c>
    </row>
    <row r="2669" customFormat="false" ht="13.8" hidden="false" customHeight="false" outlineLevel="0" collapsed="false">
      <c r="A2669" s="0" t="s">
        <v>2772</v>
      </c>
      <c r="B2669" s="1" t="s">
        <v>2745</v>
      </c>
      <c r="C2669" s="1" t="n">
        <v>280</v>
      </c>
      <c r="D2669" s="1" t="n">
        <v>280</v>
      </c>
      <c r="E2669" s="1" t="n">
        <v>272</v>
      </c>
      <c r="F2669" s="1" t="n">
        <v>274</v>
      </c>
      <c r="G2669" s="1" t="n">
        <v>11134900</v>
      </c>
      <c r="H2669" s="0" t="n">
        <f aca="false">(D2669+E2669)/2</f>
        <v>276</v>
      </c>
      <c r="I2669" s="0" t="n">
        <f aca="false">H2669*G2669/1000000</f>
        <v>3073.2324</v>
      </c>
      <c r="P2669" s="0" t="n">
        <f aca="false">IF(F2669&gt;C2669,1,0)</f>
        <v>0</v>
      </c>
    </row>
    <row r="2670" customFormat="false" ht="13.8" hidden="false" customHeight="false" outlineLevel="0" collapsed="false">
      <c r="A2670" s="0" t="s">
        <v>2773</v>
      </c>
      <c r="B2670" s="1" t="s">
        <v>2745</v>
      </c>
      <c r="C2670" s="1" t="n">
        <v>288</v>
      </c>
      <c r="D2670" s="1" t="n">
        <v>290</v>
      </c>
      <c r="E2670" s="1" t="n">
        <v>276</v>
      </c>
      <c r="F2670" s="1" t="n">
        <v>280</v>
      </c>
      <c r="G2670" s="1" t="n">
        <v>26517200</v>
      </c>
      <c r="H2670" s="0" t="n">
        <f aca="false">(D2670+E2670)/2</f>
        <v>283</v>
      </c>
      <c r="I2670" s="0" t="n">
        <f aca="false">H2670*G2670/1000000</f>
        <v>7504.3676</v>
      </c>
      <c r="P2670" s="0" t="n">
        <f aca="false">IF(F2670&gt;C2670,1,0)</f>
        <v>0</v>
      </c>
    </row>
    <row r="2671" customFormat="false" ht="13.8" hidden="false" customHeight="false" outlineLevel="0" collapsed="false">
      <c r="A2671" s="0" t="s">
        <v>2774</v>
      </c>
      <c r="B2671" s="1" t="s">
        <v>2745</v>
      </c>
      <c r="C2671" s="1" t="n">
        <v>292</v>
      </c>
      <c r="D2671" s="1" t="n">
        <v>292</v>
      </c>
      <c r="E2671" s="1" t="n">
        <v>288</v>
      </c>
      <c r="F2671" s="1" t="n">
        <v>290</v>
      </c>
      <c r="G2671" s="1" t="n">
        <v>10933700</v>
      </c>
      <c r="H2671" s="0" t="n">
        <f aca="false">(D2671+E2671)/2</f>
        <v>290</v>
      </c>
      <c r="I2671" s="0" t="n">
        <f aca="false">H2671*G2671/1000000</f>
        <v>3170.773</v>
      </c>
      <c r="P2671" s="0" t="n">
        <f aca="false">IF(F2671&gt;C2671,1,0)</f>
        <v>0</v>
      </c>
    </row>
    <row r="2672" customFormat="false" ht="13.8" hidden="false" customHeight="false" outlineLevel="0" collapsed="false">
      <c r="A2672" s="0" t="s">
        <v>2775</v>
      </c>
      <c r="B2672" s="1" t="s">
        <v>2776</v>
      </c>
      <c r="C2672" s="1" t="n">
        <v>765</v>
      </c>
      <c r="D2672" s="1" t="n">
        <v>790</v>
      </c>
      <c r="E2672" s="1" t="n">
        <v>725</v>
      </c>
      <c r="F2672" s="1" t="n">
        <v>730</v>
      </c>
      <c r="G2672" s="1" t="n">
        <v>35265500</v>
      </c>
      <c r="H2672" s="0" t="n">
        <f aca="false">(D2672+E2672)/2</f>
        <v>757.5</v>
      </c>
      <c r="I2672" s="0" t="n">
        <f aca="false">H2672*G2672/1000000</f>
        <v>26713.61625</v>
      </c>
      <c r="J2672" s="0" t="n">
        <f aca="false">SUM(I2672:I2701)</f>
        <v>735297.5575</v>
      </c>
      <c r="K2672" s="0" t="n">
        <f aca="false">AVERAGE(I2672:I2701)</f>
        <v>24509.9185833333</v>
      </c>
      <c r="L2672" s="0" t="n">
        <f aca="false">AVERAGE(G2672:G2701)</f>
        <v>34199823.3333333</v>
      </c>
      <c r="M2672" s="0" t="n">
        <f aca="false">_xlfn.STDEV.S(G2672:G2701)/L2672</f>
        <v>0.838174081340408</v>
      </c>
      <c r="N2672" s="0" t="n">
        <f aca="false">MIN(I2672:I2701)</f>
        <v>9620.2755</v>
      </c>
      <c r="O2672" s="0" t="n">
        <f aca="false">MAX(I2672:I2701)</f>
        <v>100060.894</v>
      </c>
      <c r="P2672" s="0" t="n">
        <f aca="false">IF(F2672&gt;C2672,1,0)</f>
        <v>0</v>
      </c>
      <c r="Q2672" s="0" t="n">
        <f aca="false">SUM(P2672:P2701)</f>
        <v>13</v>
      </c>
    </row>
    <row r="2673" customFormat="false" ht="13.8" hidden="false" customHeight="false" outlineLevel="0" collapsed="false">
      <c r="A2673" s="0" t="s">
        <v>2777</v>
      </c>
      <c r="B2673" s="1" t="s">
        <v>2776</v>
      </c>
      <c r="C2673" s="1" t="n">
        <v>780</v>
      </c>
      <c r="D2673" s="1" t="n">
        <v>785</v>
      </c>
      <c r="E2673" s="1" t="n">
        <v>760</v>
      </c>
      <c r="F2673" s="1" t="n">
        <v>760</v>
      </c>
      <c r="G2673" s="1" t="n">
        <v>22001800</v>
      </c>
      <c r="H2673" s="0" t="n">
        <f aca="false">(D2673+E2673)/2</f>
        <v>772.5</v>
      </c>
      <c r="I2673" s="0" t="n">
        <f aca="false">H2673*G2673/1000000</f>
        <v>16996.3905</v>
      </c>
      <c r="P2673" s="0" t="n">
        <f aca="false">IF(F2673&gt;C2673,1,0)</f>
        <v>0</v>
      </c>
    </row>
    <row r="2674" customFormat="false" ht="13.8" hidden="false" customHeight="false" outlineLevel="0" collapsed="false">
      <c r="A2674" s="0" t="s">
        <v>2778</v>
      </c>
      <c r="B2674" s="1" t="s">
        <v>2776</v>
      </c>
      <c r="C2674" s="1" t="n">
        <v>790</v>
      </c>
      <c r="D2674" s="1" t="n">
        <v>810</v>
      </c>
      <c r="E2674" s="1" t="n">
        <v>775</v>
      </c>
      <c r="F2674" s="1" t="n">
        <v>780</v>
      </c>
      <c r="G2674" s="1" t="n">
        <v>33675300</v>
      </c>
      <c r="H2674" s="0" t="n">
        <f aca="false">(D2674+E2674)/2</f>
        <v>792.5</v>
      </c>
      <c r="I2674" s="0" t="n">
        <f aca="false">H2674*G2674/1000000</f>
        <v>26687.67525</v>
      </c>
      <c r="P2674" s="0" t="n">
        <f aca="false">IF(F2674&gt;C2674,1,0)</f>
        <v>0</v>
      </c>
    </row>
    <row r="2675" customFormat="false" ht="13.8" hidden="false" customHeight="false" outlineLevel="0" collapsed="false">
      <c r="A2675" s="0" t="s">
        <v>2779</v>
      </c>
      <c r="B2675" s="1" t="s">
        <v>2776</v>
      </c>
      <c r="C2675" s="1" t="n">
        <v>760</v>
      </c>
      <c r="D2675" s="1" t="n">
        <v>795</v>
      </c>
      <c r="E2675" s="1" t="n">
        <v>755</v>
      </c>
      <c r="F2675" s="1" t="n">
        <v>785</v>
      </c>
      <c r="G2675" s="1" t="n">
        <v>64401700</v>
      </c>
      <c r="H2675" s="0" t="n">
        <f aca="false">(D2675+E2675)/2</f>
        <v>775</v>
      </c>
      <c r="I2675" s="0" t="n">
        <f aca="false">H2675*G2675/1000000</f>
        <v>49911.3175</v>
      </c>
      <c r="P2675" s="0" t="n">
        <f aca="false">IF(F2675&gt;C2675,1,0)</f>
        <v>1</v>
      </c>
    </row>
    <row r="2676" customFormat="false" ht="13.8" hidden="false" customHeight="false" outlineLevel="0" collapsed="false">
      <c r="A2676" s="0" t="s">
        <v>2780</v>
      </c>
      <c r="B2676" s="1" t="s">
        <v>2776</v>
      </c>
      <c r="C2676" s="1" t="n">
        <v>740</v>
      </c>
      <c r="D2676" s="1" t="n">
        <v>765</v>
      </c>
      <c r="E2676" s="1" t="n">
        <v>735</v>
      </c>
      <c r="F2676" s="1" t="n">
        <v>760</v>
      </c>
      <c r="G2676" s="1" t="n">
        <v>26895600</v>
      </c>
      <c r="H2676" s="0" t="n">
        <f aca="false">(D2676+E2676)/2</f>
        <v>750</v>
      </c>
      <c r="I2676" s="0" t="n">
        <f aca="false">H2676*G2676/1000000</f>
        <v>20171.7</v>
      </c>
      <c r="P2676" s="0" t="n">
        <f aca="false">IF(F2676&gt;C2676,1,0)</f>
        <v>1</v>
      </c>
    </row>
    <row r="2677" customFormat="false" ht="13.8" hidden="false" customHeight="false" outlineLevel="0" collapsed="false">
      <c r="A2677" s="0" t="s">
        <v>2781</v>
      </c>
      <c r="B2677" s="1" t="s">
        <v>2776</v>
      </c>
      <c r="C2677" s="1" t="n">
        <v>715</v>
      </c>
      <c r="D2677" s="1" t="n">
        <v>750</v>
      </c>
      <c r="E2677" s="1" t="n">
        <v>710</v>
      </c>
      <c r="F2677" s="1" t="n">
        <v>740</v>
      </c>
      <c r="G2677" s="1" t="n">
        <v>25276300</v>
      </c>
      <c r="H2677" s="0" t="n">
        <f aca="false">(D2677+E2677)/2</f>
        <v>730</v>
      </c>
      <c r="I2677" s="0" t="n">
        <f aca="false">H2677*G2677/1000000</f>
        <v>18451.699</v>
      </c>
      <c r="P2677" s="0" t="n">
        <f aca="false">IF(F2677&gt;C2677,1,0)</f>
        <v>1</v>
      </c>
    </row>
    <row r="2678" customFormat="false" ht="13.8" hidden="false" customHeight="false" outlineLevel="0" collapsed="false">
      <c r="A2678" s="0" t="s">
        <v>2782</v>
      </c>
      <c r="B2678" s="1" t="s">
        <v>2776</v>
      </c>
      <c r="C2678" s="1" t="n">
        <v>745</v>
      </c>
      <c r="D2678" s="1" t="n">
        <v>745</v>
      </c>
      <c r="E2678" s="1" t="n">
        <v>715</v>
      </c>
      <c r="F2678" s="1" t="n">
        <v>715</v>
      </c>
      <c r="G2678" s="1" t="n">
        <v>15704400</v>
      </c>
      <c r="H2678" s="0" t="n">
        <f aca="false">(D2678+E2678)/2</f>
        <v>730</v>
      </c>
      <c r="I2678" s="0" t="n">
        <f aca="false">H2678*G2678/1000000</f>
        <v>11464.212</v>
      </c>
      <c r="P2678" s="0" t="n">
        <f aca="false">IF(F2678&gt;C2678,1,0)</f>
        <v>0</v>
      </c>
    </row>
    <row r="2679" customFormat="false" ht="13.8" hidden="false" customHeight="false" outlineLevel="0" collapsed="false">
      <c r="A2679" s="0" t="s">
        <v>2783</v>
      </c>
      <c r="B2679" s="1" t="s">
        <v>2776</v>
      </c>
      <c r="C2679" s="1" t="n">
        <v>750</v>
      </c>
      <c r="D2679" s="1" t="n">
        <v>760</v>
      </c>
      <c r="E2679" s="1" t="n">
        <v>735</v>
      </c>
      <c r="F2679" s="1" t="n">
        <v>740</v>
      </c>
      <c r="G2679" s="1" t="n">
        <v>16878800</v>
      </c>
      <c r="H2679" s="0" t="n">
        <f aca="false">(D2679+E2679)/2</f>
        <v>747.5</v>
      </c>
      <c r="I2679" s="0" t="n">
        <f aca="false">H2679*G2679/1000000</f>
        <v>12616.903</v>
      </c>
      <c r="P2679" s="0" t="n">
        <f aca="false">IF(F2679&gt;C2679,1,0)</f>
        <v>0</v>
      </c>
    </row>
    <row r="2680" customFormat="false" ht="13.8" hidden="false" customHeight="false" outlineLevel="0" collapsed="false">
      <c r="A2680" s="0" t="s">
        <v>2784</v>
      </c>
      <c r="B2680" s="1" t="s">
        <v>2776</v>
      </c>
      <c r="C2680" s="1" t="n">
        <v>730</v>
      </c>
      <c r="D2680" s="1" t="n">
        <v>760</v>
      </c>
      <c r="E2680" s="1" t="n">
        <v>730</v>
      </c>
      <c r="F2680" s="1" t="n">
        <v>745</v>
      </c>
      <c r="G2680" s="1" t="n">
        <v>22005200</v>
      </c>
      <c r="H2680" s="0" t="n">
        <f aca="false">(D2680+E2680)/2</f>
        <v>745</v>
      </c>
      <c r="I2680" s="0" t="n">
        <f aca="false">H2680*G2680/1000000</f>
        <v>16393.874</v>
      </c>
      <c r="P2680" s="0" t="n">
        <f aca="false">IF(F2680&gt;C2680,1,0)</f>
        <v>1</v>
      </c>
    </row>
    <row r="2681" customFormat="false" ht="13.8" hidden="false" customHeight="false" outlineLevel="0" collapsed="false">
      <c r="A2681" s="0" t="s">
        <v>2785</v>
      </c>
      <c r="B2681" s="1" t="s">
        <v>2776</v>
      </c>
      <c r="C2681" s="1" t="n">
        <v>715</v>
      </c>
      <c r="D2681" s="1" t="n">
        <v>740</v>
      </c>
      <c r="E2681" s="1" t="n">
        <v>710</v>
      </c>
      <c r="F2681" s="1" t="n">
        <v>730</v>
      </c>
      <c r="G2681" s="1" t="n">
        <v>16080100</v>
      </c>
      <c r="H2681" s="0" t="n">
        <f aca="false">(D2681+E2681)/2</f>
        <v>725</v>
      </c>
      <c r="I2681" s="0" t="n">
        <f aca="false">H2681*G2681/1000000</f>
        <v>11658.0725</v>
      </c>
      <c r="P2681" s="0" t="n">
        <f aca="false">IF(F2681&gt;C2681,1,0)</f>
        <v>1</v>
      </c>
    </row>
    <row r="2682" customFormat="false" ht="13.8" hidden="false" customHeight="false" outlineLevel="0" collapsed="false">
      <c r="A2682" s="0" t="s">
        <v>2786</v>
      </c>
      <c r="B2682" s="1" t="s">
        <v>2776</v>
      </c>
      <c r="C2682" s="1" t="n">
        <v>695</v>
      </c>
      <c r="D2682" s="1" t="n">
        <v>735</v>
      </c>
      <c r="E2682" s="1" t="n">
        <v>685</v>
      </c>
      <c r="F2682" s="1" t="n">
        <v>715</v>
      </c>
      <c r="G2682" s="1" t="n">
        <v>29801400</v>
      </c>
      <c r="H2682" s="0" t="n">
        <f aca="false">(D2682+E2682)/2</f>
        <v>710</v>
      </c>
      <c r="I2682" s="0" t="n">
        <f aca="false">H2682*G2682/1000000</f>
        <v>21158.994</v>
      </c>
      <c r="P2682" s="0" t="n">
        <f aca="false">IF(F2682&gt;C2682,1,0)</f>
        <v>1</v>
      </c>
    </row>
    <row r="2683" customFormat="false" ht="13.8" hidden="false" customHeight="false" outlineLevel="0" collapsed="false">
      <c r="A2683" s="0" t="s">
        <v>2787</v>
      </c>
      <c r="B2683" s="1" t="s">
        <v>2776</v>
      </c>
      <c r="C2683" s="1" t="n">
        <v>705</v>
      </c>
      <c r="D2683" s="1" t="n">
        <v>710</v>
      </c>
      <c r="E2683" s="1" t="n">
        <v>690</v>
      </c>
      <c r="F2683" s="1" t="n">
        <v>695</v>
      </c>
      <c r="G2683" s="1" t="n">
        <v>17758000</v>
      </c>
      <c r="H2683" s="0" t="n">
        <f aca="false">(D2683+E2683)/2</f>
        <v>700</v>
      </c>
      <c r="I2683" s="0" t="n">
        <f aca="false">H2683*G2683/1000000</f>
        <v>12430.6</v>
      </c>
      <c r="P2683" s="0" t="n">
        <f aca="false">IF(F2683&gt;C2683,1,0)</f>
        <v>0</v>
      </c>
    </row>
    <row r="2684" customFormat="false" ht="13.8" hidden="false" customHeight="false" outlineLevel="0" collapsed="false">
      <c r="A2684" s="0" t="s">
        <v>2788</v>
      </c>
      <c r="B2684" s="1" t="s">
        <v>2776</v>
      </c>
      <c r="C2684" s="1" t="n">
        <v>735</v>
      </c>
      <c r="D2684" s="1" t="n">
        <v>740</v>
      </c>
      <c r="E2684" s="1" t="n">
        <v>705</v>
      </c>
      <c r="F2684" s="1" t="n">
        <v>705</v>
      </c>
      <c r="G2684" s="1" t="n">
        <v>16484900</v>
      </c>
      <c r="H2684" s="0" t="n">
        <f aca="false">(D2684+E2684)/2</f>
        <v>722.5</v>
      </c>
      <c r="I2684" s="0" t="n">
        <f aca="false">H2684*G2684/1000000</f>
        <v>11910.34025</v>
      </c>
      <c r="P2684" s="0" t="n">
        <f aca="false">IF(F2684&gt;C2684,1,0)</f>
        <v>0</v>
      </c>
    </row>
    <row r="2685" customFormat="false" ht="13.8" hidden="false" customHeight="false" outlineLevel="0" collapsed="false">
      <c r="A2685" s="0" t="s">
        <v>2789</v>
      </c>
      <c r="B2685" s="1" t="s">
        <v>2776</v>
      </c>
      <c r="C2685" s="1" t="n">
        <v>740</v>
      </c>
      <c r="D2685" s="1" t="n">
        <v>755</v>
      </c>
      <c r="E2685" s="1" t="n">
        <v>730</v>
      </c>
      <c r="F2685" s="1" t="n">
        <v>730</v>
      </c>
      <c r="G2685" s="1" t="n">
        <v>12956600</v>
      </c>
      <c r="H2685" s="0" t="n">
        <f aca="false">(D2685+E2685)/2</f>
        <v>742.5</v>
      </c>
      <c r="I2685" s="0" t="n">
        <f aca="false">H2685*G2685/1000000</f>
        <v>9620.2755</v>
      </c>
      <c r="P2685" s="0" t="n">
        <f aca="false">IF(F2685&gt;C2685,1,0)</f>
        <v>0</v>
      </c>
    </row>
    <row r="2686" customFormat="false" ht="13.8" hidden="false" customHeight="false" outlineLevel="0" collapsed="false">
      <c r="A2686" s="0" t="s">
        <v>2790</v>
      </c>
      <c r="B2686" s="1" t="s">
        <v>2776</v>
      </c>
      <c r="C2686" s="1" t="n">
        <v>735</v>
      </c>
      <c r="D2686" s="1" t="n">
        <v>760</v>
      </c>
      <c r="E2686" s="1" t="n">
        <v>735</v>
      </c>
      <c r="F2686" s="1" t="n">
        <v>740</v>
      </c>
      <c r="G2686" s="1" t="n">
        <v>21147400</v>
      </c>
      <c r="H2686" s="0" t="n">
        <f aca="false">(D2686+E2686)/2</f>
        <v>747.5</v>
      </c>
      <c r="I2686" s="0" t="n">
        <f aca="false">H2686*G2686/1000000</f>
        <v>15807.6815</v>
      </c>
      <c r="P2686" s="0" t="n">
        <f aca="false">IF(F2686&gt;C2686,1,0)</f>
        <v>1</v>
      </c>
    </row>
    <row r="2687" customFormat="false" ht="13.8" hidden="false" customHeight="false" outlineLevel="0" collapsed="false">
      <c r="A2687" s="0" t="s">
        <v>2791</v>
      </c>
      <c r="B2687" s="1" t="s">
        <v>2776</v>
      </c>
      <c r="C2687" s="1" t="n">
        <v>745</v>
      </c>
      <c r="D2687" s="1" t="n">
        <v>760</v>
      </c>
      <c r="E2687" s="1" t="n">
        <v>730</v>
      </c>
      <c r="F2687" s="1" t="n">
        <v>735</v>
      </c>
      <c r="G2687" s="1" t="n">
        <v>13869300</v>
      </c>
      <c r="H2687" s="0" t="n">
        <f aca="false">(D2687+E2687)/2</f>
        <v>745</v>
      </c>
      <c r="I2687" s="0" t="n">
        <f aca="false">H2687*G2687/1000000</f>
        <v>10332.6285</v>
      </c>
      <c r="P2687" s="0" t="n">
        <f aca="false">IF(F2687&gt;C2687,1,0)</f>
        <v>0</v>
      </c>
    </row>
    <row r="2688" customFormat="false" ht="13.8" hidden="false" customHeight="false" outlineLevel="0" collapsed="false">
      <c r="A2688" s="0" t="s">
        <v>2792</v>
      </c>
      <c r="B2688" s="1" t="s">
        <v>2776</v>
      </c>
      <c r="C2688" s="1" t="n">
        <v>765</v>
      </c>
      <c r="D2688" s="1" t="n">
        <v>775</v>
      </c>
      <c r="E2688" s="1" t="n">
        <v>750</v>
      </c>
      <c r="F2688" s="1" t="n">
        <v>750</v>
      </c>
      <c r="G2688" s="1" t="n">
        <v>21515100</v>
      </c>
      <c r="H2688" s="0" t="n">
        <f aca="false">(D2688+E2688)/2</f>
        <v>762.5</v>
      </c>
      <c r="I2688" s="0" t="n">
        <f aca="false">H2688*G2688/1000000</f>
        <v>16405.26375</v>
      </c>
      <c r="P2688" s="0" t="n">
        <f aca="false">IF(F2688&gt;C2688,1,0)</f>
        <v>0</v>
      </c>
    </row>
    <row r="2689" customFormat="false" ht="13.8" hidden="false" customHeight="false" outlineLevel="0" collapsed="false">
      <c r="A2689" s="0" t="s">
        <v>2793</v>
      </c>
      <c r="B2689" s="1" t="s">
        <v>2776</v>
      </c>
      <c r="C2689" s="1" t="n">
        <v>725</v>
      </c>
      <c r="D2689" s="1" t="n">
        <v>770</v>
      </c>
      <c r="E2689" s="1" t="n">
        <v>720</v>
      </c>
      <c r="F2689" s="1" t="n">
        <v>765</v>
      </c>
      <c r="G2689" s="1" t="n">
        <v>37498700</v>
      </c>
      <c r="H2689" s="0" t="n">
        <f aca="false">(D2689+E2689)/2</f>
        <v>745</v>
      </c>
      <c r="I2689" s="0" t="n">
        <f aca="false">H2689*G2689/1000000</f>
        <v>27936.5315</v>
      </c>
      <c r="P2689" s="0" t="n">
        <f aca="false">IF(F2689&gt;C2689,1,0)</f>
        <v>1</v>
      </c>
    </row>
    <row r="2690" customFormat="false" ht="13.8" hidden="false" customHeight="false" outlineLevel="0" collapsed="false">
      <c r="A2690" s="0" t="s">
        <v>2794</v>
      </c>
      <c r="B2690" s="1" t="s">
        <v>2776</v>
      </c>
      <c r="C2690" s="1" t="n">
        <v>730</v>
      </c>
      <c r="D2690" s="1" t="n">
        <v>740</v>
      </c>
      <c r="E2690" s="1" t="n">
        <v>725</v>
      </c>
      <c r="F2690" s="1" t="n">
        <v>725</v>
      </c>
      <c r="G2690" s="1" t="n">
        <v>17128200</v>
      </c>
      <c r="H2690" s="0" t="n">
        <f aca="false">(D2690+E2690)/2</f>
        <v>732.5</v>
      </c>
      <c r="I2690" s="0" t="n">
        <f aca="false">H2690*G2690/1000000</f>
        <v>12546.4065</v>
      </c>
      <c r="P2690" s="0" t="n">
        <f aca="false">IF(F2690&gt;C2690,1,0)</f>
        <v>0</v>
      </c>
    </row>
    <row r="2691" customFormat="false" ht="13.8" hidden="false" customHeight="false" outlineLevel="0" collapsed="false">
      <c r="A2691" s="0" t="s">
        <v>2795</v>
      </c>
      <c r="B2691" s="1" t="s">
        <v>2776</v>
      </c>
      <c r="C2691" s="1" t="n">
        <v>740</v>
      </c>
      <c r="D2691" s="1" t="n">
        <v>745</v>
      </c>
      <c r="E2691" s="1" t="n">
        <v>730</v>
      </c>
      <c r="F2691" s="1" t="n">
        <v>730</v>
      </c>
      <c r="G2691" s="1" t="n">
        <v>19004400</v>
      </c>
      <c r="H2691" s="0" t="n">
        <f aca="false">(D2691+E2691)/2</f>
        <v>737.5</v>
      </c>
      <c r="I2691" s="0" t="n">
        <f aca="false">H2691*G2691/1000000</f>
        <v>14015.745</v>
      </c>
      <c r="P2691" s="0" t="n">
        <f aca="false">IF(F2691&gt;C2691,1,0)</f>
        <v>0</v>
      </c>
    </row>
    <row r="2692" customFormat="false" ht="13.8" hidden="false" customHeight="false" outlineLevel="0" collapsed="false">
      <c r="A2692" s="0" t="s">
        <v>2796</v>
      </c>
      <c r="B2692" s="1" t="s">
        <v>2776</v>
      </c>
      <c r="C2692" s="1" t="n">
        <v>750</v>
      </c>
      <c r="D2692" s="1" t="n">
        <v>750</v>
      </c>
      <c r="E2692" s="1" t="n">
        <v>720</v>
      </c>
      <c r="F2692" s="1" t="n">
        <v>740</v>
      </c>
      <c r="G2692" s="1" t="n">
        <v>25130600</v>
      </c>
      <c r="H2692" s="0" t="n">
        <f aca="false">(D2692+E2692)/2</f>
        <v>735</v>
      </c>
      <c r="I2692" s="0" t="n">
        <f aca="false">H2692*G2692/1000000</f>
        <v>18470.991</v>
      </c>
      <c r="P2692" s="0" t="n">
        <f aca="false">IF(F2692&gt;C2692,1,0)</f>
        <v>0</v>
      </c>
    </row>
    <row r="2693" customFormat="false" ht="13.8" hidden="false" customHeight="false" outlineLevel="0" collapsed="false">
      <c r="A2693" s="0" t="s">
        <v>2797</v>
      </c>
      <c r="B2693" s="1" t="s">
        <v>2776</v>
      </c>
      <c r="C2693" s="1" t="n">
        <v>745</v>
      </c>
      <c r="D2693" s="1" t="n">
        <v>760</v>
      </c>
      <c r="E2693" s="1" t="n">
        <v>715</v>
      </c>
      <c r="F2693" s="1" t="n">
        <v>745</v>
      </c>
      <c r="G2693" s="1" t="n">
        <v>26213700</v>
      </c>
      <c r="H2693" s="0" t="n">
        <f aca="false">(D2693+E2693)/2</f>
        <v>737.5</v>
      </c>
      <c r="I2693" s="0" t="n">
        <f aca="false">H2693*G2693/1000000</f>
        <v>19332.60375</v>
      </c>
      <c r="P2693" s="0" t="n">
        <f aca="false">IF(F2693&gt;C2693,1,0)</f>
        <v>0</v>
      </c>
    </row>
    <row r="2694" customFormat="false" ht="13.8" hidden="false" customHeight="false" outlineLevel="0" collapsed="false">
      <c r="A2694" s="0" t="s">
        <v>2798</v>
      </c>
      <c r="B2694" s="1" t="s">
        <v>2776</v>
      </c>
      <c r="C2694" s="1" t="n">
        <v>760</v>
      </c>
      <c r="D2694" s="1" t="n">
        <v>780</v>
      </c>
      <c r="E2694" s="1" t="n">
        <v>740</v>
      </c>
      <c r="F2694" s="1" t="n">
        <v>740</v>
      </c>
      <c r="G2694" s="1" t="n">
        <v>33030700</v>
      </c>
      <c r="H2694" s="0" t="n">
        <f aca="false">(D2694+E2694)/2</f>
        <v>760</v>
      </c>
      <c r="I2694" s="0" t="n">
        <f aca="false">H2694*G2694/1000000</f>
        <v>25103.332</v>
      </c>
      <c r="P2694" s="0" t="n">
        <f aca="false">IF(F2694&gt;C2694,1,0)</f>
        <v>0</v>
      </c>
    </row>
    <row r="2695" customFormat="false" ht="13.8" hidden="false" customHeight="false" outlineLevel="0" collapsed="false">
      <c r="A2695" s="0" t="s">
        <v>2799</v>
      </c>
      <c r="B2695" s="1" t="s">
        <v>2776</v>
      </c>
      <c r="C2695" s="1" t="n">
        <v>725</v>
      </c>
      <c r="D2695" s="1" t="n">
        <v>770</v>
      </c>
      <c r="E2695" s="1" t="n">
        <v>720</v>
      </c>
      <c r="F2695" s="1" t="n">
        <v>760</v>
      </c>
      <c r="G2695" s="1" t="n">
        <v>69990500</v>
      </c>
      <c r="H2695" s="0" t="n">
        <f aca="false">(D2695+E2695)/2</f>
        <v>745</v>
      </c>
      <c r="I2695" s="0" t="n">
        <f aca="false">H2695*G2695/1000000</f>
        <v>52142.9225</v>
      </c>
      <c r="P2695" s="0" t="n">
        <f aca="false">IF(F2695&gt;C2695,1,0)</f>
        <v>1</v>
      </c>
    </row>
    <row r="2696" customFormat="false" ht="13.8" hidden="false" customHeight="false" outlineLevel="0" collapsed="false">
      <c r="A2696" s="0" t="s">
        <v>2800</v>
      </c>
      <c r="B2696" s="1" t="s">
        <v>2776</v>
      </c>
      <c r="C2696" s="1" t="n">
        <v>720</v>
      </c>
      <c r="D2696" s="1" t="n">
        <v>740</v>
      </c>
      <c r="E2696" s="1" t="n">
        <v>695</v>
      </c>
      <c r="F2696" s="1" t="n">
        <v>725</v>
      </c>
      <c r="G2696" s="1" t="n">
        <v>29815900</v>
      </c>
      <c r="H2696" s="0" t="n">
        <f aca="false">(D2696+E2696)/2</f>
        <v>717.5</v>
      </c>
      <c r="I2696" s="0" t="n">
        <f aca="false">H2696*G2696/1000000</f>
        <v>21392.90825</v>
      </c>
      <c r="P2696" s="0" t="n">
        <f aca="false">IF(F2696&gt;C2696,1,0)</f>
        <v>1</v>
      </c>
    </row>
    <row r="2697" customFormat="false" ht="13.8" hidden="false" customHeight="false" outlineLevel="0" collapsed="false">
      <c r="A2697" s="0" t="s">
        <v>2801</v>
      </c>
      <c r="B2697" s="1" t="s">
        <v>2776</v>
      </c>
      <c r="C2697" s="1" t="n">
        <v>705</v>
      </c>
      <c r="D2697" s="1" t="n">
        <v>735</v>
      </c>
      <c r="E2697" s="1" t="n">
        <v>680</v>
      </c>
      <c r="F2697" s="1" t="n">
        <v>720</v>
      </c>
      <c r="G2697" s="1" t="n">
        <v>61166600</v>
      </c>
      <c r="H2697" s="0" t="n">
        <f aca="false">(D2697+E2697)/2</f>
        <v>707.5</v>
      </c>
      <c r="I2697" s="0" t="n">
        <f aca="false">H2697*G2697/1000000</f>
        <v>43275.3695</v>
      </c>
      <c r="P2697" s="0" t="n">
        <f aca="false">IF(F2697&gt;C2697,1,0)</f>
        <v>1</v>
      </c>
    </row>
    <row r="2698" customFormat="false" ht="13.8" hidden="false" customHeight="false" outlineLevel="0" collapsed="false">
      <c r="A2698" s="0" t="s">
        <v>2802</v>
      </c>
      <c r="B2698" s="1" t="s">
        <v>2776</v>
      </c>
      <c r="C2698" s="1" t="n">
        <v>675</v>
      </c>
      <c r="D2698" s="1" t="n">
        <v>725</v>
      </c>
      <c r="E2698" s="1" t="n">
        <v>670</v>
      </c>
      <c r="F2698" s="1" t="n">
        <v>710</v>
      </c>
      <c r="G2698" s="1" t="n">
        <v>77431300</v>
      </c>
      <c r="H2698" s="0" t="n">
        <f aca="false">(D2698+E2698)/2</f>
        <v>697.5</v>
      </c>
      <c r="I2698" s="0" t="n">
        <f aca="false">H2698*G2698/1000000</f>
        <v>54008.33175</v>
      </c>
      <c r="P2698" s="0" t="n">
        <f aca="false">IF(F2698&gt;C2698,1,0)</f>
        <v>1</v>
      </c>
    </row>
    <row r="2699" customFormat="false" ht="13.8" hidden="false" customHeight="false" outlineLevel="0" collapsed="false">
      <c r="A2699" s="0" t="s">
        <v>2803</v>
      </c>
      <c r="B2699" s="1" t="s">
        <v>2776</v>
      </c>
      <c r="C2699" s="1" t="n">
        <v>600</v>
      </c>
      <c r="D2699" s="1" t="n">
        <v>695</v>
      </c>
      <c r="E2699" s="1" t="n">
        <v>590</v>
      </c>
      <c r="F2699" s="1" t="n">
        <v>675</v>
      </c>
      <c r="G2699" s="1" t="n">
        <v>155736800</v>
      </c>
      <c r="H2699" s="0" t="n">
        <f aca="false">(D2699+E2699)/2</f>
        <v>642.5</v>
      </c>
      <c r="I2699" s="0" t="n">
        <f aca="false">H2699*G2699/1000000</f>
        <v>100060.894</v>
      </c>
      <c r="P2699" s="0" t="n">
        <f aca="false">IF(F2699&gt;C2699,1,0)</f>
        <v>1</v>
      </c>
    </row>
    <row r="2700" customFormat="false" ht="13.8" hidden="false" customHeight="false" outlineLevel="0" collapsed="false">
      <c r="A2700" s="0" t="s">
        <v>2804</v>
      </c>
      <c r="B2700" s="1" t="s">
        <v>2776</v>
      </c>
      <c r="C2700" s="1" t="n">
        <v>635</v>
      </c>
      <c r="D2700" s="1" t="n">
        <v>635</v>
      </c>
      <c r="E2700" s="1" t="n">
        <v>580</v>
      </c>
      <c r="F2700" s="1" t="n">
        <v>600</v>
      </c>
      <c r="G2700" s="1" t="n">
        <v>44251100</v>
      </c>
      <c r="H2700" s="0" t="n">
        <f aca="false">(D2700+E2700)/2</f>
        <v>607.5</v>
      </c>
      <c r="I2700" s="0" t="n">
        <f aca="false">H2700*G2700/1000000</f>
        <v>26882.54325</v>
      </c>
      <c r="P2700" s="0" t="n">
        <f aca="false">IF(F2700&gt;C2700,1,0)</f>
        <v>0</v>
      </c>
    </row>
    <row r="2701" customFormat="false" ht="13.8" hidden="false" customHeight="false" outlineLevel="0" collapsed="false">
      <c r="A2701" s="0" t="s">
        <v>2805</v>
      </c>
      <c r="B2701" s="1" t="s">
        <v>2776</v>
      </c>
      <c r="C2701" s="1" t="n">
        <v>655</v>
      </c>
      <c r="D2701" s="1" t="n">
        <v>655</v>
      </c>
      <c r="E2701" s="1" t="n">
        <v>620</v>
      </c>
      <c r="F2701" s="1" t="n">
        <v>635</v>
      </c>
      <c r="G2701" s="1" t="n">
        <v>17878800</v>
      </c>
      <c r="H2701" s="0" t="n">
        <f aca="false">(D2701+E2701)/2</f>
        <v>637.5</v>
      </c>
      <c r="I2701" s="0" t="n">
        <f aca="false">H2701*G2701/1000000</f>
        <v>11397.735</v>
      </c>
      <c r="P2701" s="0" t="n">
        <f aca="false">IF(F2701&gt;C2701,1,0)</f>
        <v>0</v>
      </c>
    </row>
    <row r="2702" customFormat="false" ht="13.8" hidden="false" customHeight="false" outlineLevel="0" collapsed="false">
      <c r="A2702" s="0" t="s">
        <v>2806</v>
      </c>
      <c r="B2702" s="1" t="s">
        <v>2807</v>
      </c>
      <c r="C2702" s="1" t="n">
        <v>258</v>
      </c>
      <c r="D2702" s="1" t="n">
        <v>262</v>
      </c>
      <c r="E2702" s="1" t="n">
        <v>256</v>
      </c>
      <c r="F2702" s="1" t="n">
        <v>262</v>
      </c>
      <c r="G2702" s="1" t="n">
        <v>49200</v>
      </c>
      <c r="H2702" s="0" t="n">
        <f aca="false">(D2702+E2702)/2</f>
        <v>259</v>
      </c>
      <c r="I2702" s="0" t="n">
        <f aca="false">H2702*G2702/1000000</f>
        <v>12.7428</v>
      </c>
      <c r="J2702" s="0" t="n">
        <f aca="false">SUM(I2702:I2731)</f>
        <v>11969.9624</v>
      </c>
      <c r="K2702" s="0" t="n">
        <f aca="false">AVERAGE(I2702:I2731)</f>
        <v>398.998746666667</v>
      </c>
      <c r="L2702" s="0" t="n">
        <f aca="false">AVERAGE(G2702:G2731)</f>
        <v>1501553.33333333</v>
      </c>
      <c r="M2702" s="0" t="n">
        <f aca="false">_xlfn.STDEV.S(G2702:G2731)/L2702</f>
        <v>2.05511934988931</v>
      </c>
      <c r="N2702" s="0" t="n">
        <f aca="false">MIN(I2702:I2731)</f>
        <v>3.5604</v>
      </c>
      <c r="O2702" s="0" t="n">
        <f aca="false">MAX(I2702:I2731)</f>
        <v>3537.8743</v>
      </c>
      <c r="P2702" s="0" t="n">
        <f aca="false">IF(F2702&gt;C2702,1,0)</f>
        <v>1</v>
      </c>
      <c r="Q2702" s="0" t="n">
        <f aca="false">SUM(P2702:P2731)</f>
        <v>12</v>
      </c>
    </row>
    <row r="2703" customFormat="false" ht="13.8" hidden="false" customHeight="false" outlineLevel="0" collapsed="false">
      <c r="A2703" s="0" t="s">
        <v>2808</v>
      </c>
      <c r="B2703" s="1" t="s">
        <v>2807</v>
      </c>
      <c r="C2703" s="1" t="n">
        <v>258</v>
      </c>
      <c r="D2703" s="1" t="n">
        <v>260</v>
      </c>
      <c r="E2703" s="1" t="n">
        <v>256</v>
      </c>
      <c r="F2703" s="1" t="n">
        <v>258</v>
      </c>
      <c r="G2703" s="1" t="n">
        <v>13800</v>
      </c>
      <c r="H2703" s="0" t="n">
        <f aca="false">(D2703+E2703)/2</f>
        <v>258</v>
      </c>
      <c r="I2703" s="0" t="n">
        <f aca="false">H2703*G2703/1000000</f>
        <v>3.5604</v>
      </c>
      <c r="P2703" s="0" t="n">
        <f aca="false">IF(F2703&gt;C2703,1,0)</f>
        <v>0</v>
      </c>
    </row>
    <row r="2704" customFormat="false" ht="13.8" hidden="false" customHeight="false" outlineLevel="0" collapsed="false">
      <c r="A2704" s="0" t="s">
        <v>2809</v>
      </c>
      <c r="B2704" s="1" t="s">
        <v>2807</v>
      </c>
      <c r="C2704" s="1" t="n">
        <v>258</v>
      </c>
      <c r="D2704" s="1" t="n">
        <v>264</v>
      </c>
      <c r="E2704" s="1" t="n">
        <v>256</v>
      </c>
      <c r="F2704" s="1" t="n">
        <v>258</v>
      </c>
      <c r="G2704" s="1" t="n">
        <v>135400</v>
      </c>
      <c r="H2704" s="0" t="n">
        <f aca="false">(D2704+E2704)/2</f>
        <v>260</v>
      </c>
      <c r="I2704" s="0" t="n">
        <f aca="false">H2704*G2704/1000000</f>
        <v>35.204</v>
      </c>
      <c r="P2704" s="0" t="n">
        <f aca="false">IF(F2704&gt;C2704,1,0)</f>
        <v>0</v>
      </c>
    </row>
    <row r="2705" customFormat="false" ht="13.8" hidden="false" customHeight="false" outlineLevel="0" collapsed="false">
      <c r="A2705" s="0" t="s">
        <v>2810</v>
      </c>
      <c r="B2705" s="1" t="s">
        <v>2807</v>
      </c>
      <c r="C2705" s="1" t="n">
        <v>258</v>
      </c>
      <c r="D2705" s="1" t="n">
        <v>258</v>
      </c>
      <c r="E2705" s="1" t="n">
        <v>254</v>
      </c>
      <c r="F2705" s="1" t="n">
        <v>258</v>
      </c>
      <c r="G2705" s="1" t="n">
        <v>68700</v>
      </c>
      <c r="H2705" s="0" t="n">
        <f aca="false">(D2705+E2705)/2</f>
        <v>256</v>
      </c>
      <c r="I2705" s="0" t="n">
        <f aca="false">H2705*G2705/1000000</f>
        <v>17.5872</v>
      </c>
      <c r="P2705" s="0" t="n">
        <f aca="false">IF(F2705&gt;C2705,1,0)</f>
        <v>0</v>
      </c>
    </row>
    <row r="2706" customFormat="false" ht="13.8" hidden="false" customHeight="false" outlineLevel="0" collapsed="false">
      <c r="A2706" s="0" t="s">
        <v>2811</v>
      </c>
      <c r="B2706" s="1" t="s">
        <v>2807</v>
      </c>
      <c r="C2706" s="1" t="n">
        <v>260</v>
      </c>
      <c r="D2706" s="1" t="n">
        <v>260</v>
      </c>
      <c r="E2706" s="1" t="n">
        <v>250</v>
      </c>
      <c r="F2706" s="1" t="n">
        <v>258</v>
      </c>
      <c r="G2706" s="1" t="n">
        <v>69600</v>
      </c>
      <c r="H2706" s="0" t="n">
        <f aca="false">(D2706+E2706)/2</f>
        <v>255</v>
      </c>
      <c r="I2706" s="0" t="n">
        <f aca="false">H2706*G2706/1000000</f>
        <v>17.748</v>
      </c>
      <c r="P2706" s="0" t="n">
        <f aca="false">IF(F2706&gt;C2706,1,0)</f>
        <v>0</v>
      </c>
    </row>
    <row r="2707" customFormat="false" ht="13.8" hidden="false" customHeight="false" outlineLevel="0" collapsed="false">
      <c r="A2707" s="0" t="s">
        <v>2812</v>
      </c>
      <c r="B2707" s="1" t="s">
        <v>2807</v>
      </c>
      <c r="C2707" s="1" t="n">
        <v>260</v>
      </c>
      <c r="D2707" s="1" t="n">
        <v>260</v>
      </c>
      <c r="E2707" s="1" t="n">
        <v>252</v>
      </c>
      <c r="F2707" s="1" t="n">
        <v>260</v>
      </c>
      <c r="G2707" s="1" t="n">
        <v>85600</v>
      </c>
      <c r="H2707" s="0" t="n">
        <f aca="false">(D2707+E2707)/2</f>
        <v>256</v>
      </c>
      <c r="I2707" s="0" t="n">
        <f aca="false">H2707*G2707/1000000</f>
        <v>21.9136</v>
      </c>
      <c r="P2707" s="0" t="n">
        <f aca="false">IF(F2707&gt;C2707,1,0)</f>
        <v>0</v>
      </c>
    </row>
    <row r="2708" customFormat="false" ht="13.8" hidden="false" customHeight="false" outlineLevel="0" collapsed="false">
      <c r="A2708" s="0" t="s">
        <v>2813</v>
      </c>
      <c r="B2708" s="1" t="s">
        <v>2807</v>
      </c>
      <c r="C2708" s="1" t="n">
        <v>264</v>
      </c>
      <c r="D2708" s="1" t="n">
        <v>264</v>
      </c>
      <c r="E2708" s="1" t="n">
        <v>260</v>
      </c>
      <c r="F2708" s="1" t="n">
        <v>260</v>
      </c>
      <c r="G2708" s="1" t="n">
        <v>478200</v>
      </c>
      <c r="H2708" s="0" t="n">
        <f aca="false">(D2708+E2708)/2</f>
        <v>262</v>
      </c>
      <c r="I2708" s="0" t="n">
        <f aca="false">H2708*G2708/1000000</f>
        <v>125.2884</v>
      </c>
      <c r="P2708" s="0" t="n">
        <f aca="false">IF(F2708&gt;C2708,1,0)</f>
        <v>0</v>
      </c>
    </row>
    <row r="2709" customFormat="false" ht="13.8" hidden="false" customHeight="false" outlineLevel="0" collapsed="false">
      <c r="A2709" s="0" t="s">
        <v>2814</v>
      </c>
      <c r="B2709" s="1" t="s">
        <v>2807</v>
      </c>
      <c r="C2709" s="1" t="n">
        <v>262</v>
      </c>
      <c r="D2709" s="1" t="n">
        <v>264</v>
      </c>
      <c r="E2709" s="1" t="n">
        <v>262</v>
      </c>
      <c r="F2709" s="1" t="n">
        <v>262</v>
      </c>
      <c r="G2709" s="1" t="n">
        <v>213400</v>
      </c>
      <c r="H2709" s="0" t="n">
        <f aca="false">(D2709+E2709)/2</f>
        <v>263</v>
      </c>
      <c r="I2709" s="0" t="n">
        <f aca="false">H2709*G2709/1000000</f>
        <v>56.1242</v>
      </c>
      <c r="P2709" s="0" t="n">
        <f aca="false">IF(F2709&gt;C2709,1,0)</f>
        <v>0</v>
      </c>
    </row>
    <row r="2710" customFormat="false" ht="13.8" hidden="false" customHeight="false" outlineLevel="0" collapsed="false">
      <c r="A2710" s="0" t="s">
        <v>2815</v>
      </c>
      <c r="B2710" s="1" t="s">
        <v>2807</v>
      </c>
      <c r="C2710" s="1" t="n">
        <v>264</v>
      </c>
      <c r="D2710" s="1" t="n">
        <v>264</v>
      </c>
      <c r="E2710" s="1" t="n">
        <v>260</v>
      </c>
      <c r="F2710" s="1" t="n">
        <v>262</v>
      </c>
      <c r="G2710" s="1" t="n">
        <v>158800</v>
      </c>
      <c r="H2710" s="0" t="n">
        <f aca="false">(D2710+E2710)/2</f>
        <v>262</v>
      </c>
      <c r="I2710" s="0" t="n">
        <f aca="false">H2710*G2710/1000000</f>
        <v>41.6056</v>
      </c>
      <c r="P2710" s="0" t="n">
        <f aca="false">IF(F2710&gt;C2710,1,0)</f>
        <v>0</v>
      </c>
    </row>
    <row r="2711" customFormat="false" ht="13.8" hidden="false" customHeight="false" outlineLevel="0" collapsed="false">
      <c r="A2711" s="0" t="s">
        <v>2816</v>
      </c>
      <c r="B2711" s="1" t="s">
        <v>2807</v>
      </c>
      <c r="C2711" s="1" t="n">
        <v>262</v>
      </c>
      <c r="D2711" s="1" t="n">
        <v>264</v>
      </c>
      <c r="E2711" s="1" t="n">
        <v>262</v>
      </c>
      <c r="F2711" s="1" t="n">
        <v>264</v>
      </c>
      <c r="G2711" s="1" t="n">
        <v>69900</v>
      </c>
      <c r="H2711" s="0" t="n">
        <f aca="false">(D2711+E2711)/2</f>
        <v>263</v>
      </c>
      <c r="I2711" s="0" t="n">
        <f aca="false">H2711*G2711/1000000</f>
        <v>18.3837</v>
      </c>
      <c r="P2711" s="0" t="n">
        <f aca="false">IF(F2711&gt;C2711,1,0)</f>
        <v>1</v>
      </c>
    </row>
    <row r="2712" customFormat="false" ht="13.8" hidden="false" customHeight="false" outlineLevel="0" collapsed="false">
      <c r="A2712" s="0" t="s">
        <v>2817</v>
      </c>
      <c r="B2712" s="1" t="s">
        <v>2807</v>
      </c>
      <c r="C2712" s="1" t="n">
        <v>260</v>
      </c>
      <c r="D2712" s="1" t="n">
        <v>264</v>
      </c>
      <c r="E2712" s="1" t="n">
        <v>258</v>
      </c>
      <c r="F2712" s="1" t="n">
        <v>262</v>
      </c>
      <c r="G2712" s="1" t="n">
        <v>113300</v>
      </c>
      <c r="H2712" s="0" t="n">
        <f aca="false">(D2712+E2712)/2</f>
        <v>261</v>
      </c>
      <c r="I2712" s="0" t="n">
        <f aca="false">H2712*G2712/1000000</f>
        <v>29.5713</v>
      </c>
      <c r="P2712" s="0" t="n">
        <f aca="false">IF(F2712&gt;C2712,1,0)</f>
        <v>1</v>
      </c>
    </row>
    <row r="2713" customFormat="false" ht="13.8" hidden="false" customHeight="false" outlineLevel="0" collapsed="false">
      <c r="A2713" s="0" t="s">
        <v>2818</v>
      </c>
      <c r="B2713" s="1" t="s">
        <v>2807</v>
      </c>
      <c r="C2713" s="1" t="n">
        <v>264</v>
      </c>
      <c r="D2713" s="1" t="n">
        <v>264</v>
      </c>
      <c r="E2713" s="1" t="n">
        <v>260</v>
      </c>
      <c r="F2713" s="1" t="n">
        <v>260</v>
      </c>
      <c r="G2713" s="1" t="n">
        <v>108600</v>
      </c>
      <c r="H2713" s="0" t="n">
        <f aca="false">(D2713+E2713)/2</f>
        <v>262</v>
      </c>
      <c r="I2713" s="0" t="n">
        <f aca="false">H2713*G2713/1000000</f>
        <v>28.4532</v>
      </c>
      <c r="P2713" s="0" t="n">
        <f aca="false">IF(F2713&gt;C2713,1,0)</f>
        <v>0</v>
      </c>
    </row>
    <row r="2714" customFormat="false" ht="13.8" hidden="false" customHeight="false" outlineLevel="0" collapsed="false">
      <c r="A2714" s="0" t="s">
        <v>2819</v>
      </c>
      <c r="B2714" s="1" t="s">
        <v>2807</v>
      </c>
      <c r="C2714" s="1" t="n">
        <v>270</v>
      </c>
      <c r="D2714" s="1" t="n">
        <v>290</v>
      </c>
      <c r="E2714" s="1" t="n">
        <v>262</v>
      </c>
      <c r="F2714" s="1" t="n">
        <v>262</v>
      </c>
      <c r="G2714" s="1" t="n">
        <v>559300</v>
      </c>
      <c r="H2714" s="0" t="n">
        <f aca="false">(D2714+E2714)/2</f>
        <v>276</v>
      </c>
      <c r="I2714" s="0" t="n">
        <f aca="false">H2714*G2714/1000000</f>
        <v>154.3668</v>
      </c>
      <c r="P2714" s="0" t="n">
        <f aca="false">IF(F2714&gt;C2714,1,0)</f>
        <v>0</v>
      </c>
    </row>
    <row r="2715" customFormat="false" ht="13.8" hidden="false" customHeight="false" outlineLevel="0" collapsed="false">
      <c r="A2715" s="0" t="s">
        <v>2820</v>
      </c>
      <c r="B2715" s="1" t="s">
        <v>2807</v>
      </c>
      <c r="C2715" s="1" t="n">
        <v>260</v>
      </c>
      <c r="D2715" s="1" t="n">
        <v>306</v>
      </c>
      <c r="E2715" s="1" t="n">
        <v>256</v>
      </c>
      <c r="F2715" s="1" t="n">
        <v>306</v>
      </c>
      <c r="G2715" s="1" t="n">
        <v>12590300</v>
      </c>
      <c r="H2715" s="0" t="n">
        <f aca="false">(D2715+E2715)/2</f>
        <v>281</v>
      </c>
      <c r="I2715" s="0" t="n">
        <f aca="false">H2715*G2715/1000000</f>
        <v>3537.8743</v>
      </c>
      <c r="P2715" s="0" t="n">
        <f aca="false">IF(F2715&gt;C2715,1,0)</f>
        <v>1</v>
      </c>
    </row>
    <row r="2716" customFormat="false" ht="13.8" hidden="false" customHeight="false" outlineLevel="0" collapsed="false">
      <c r="A2716" s="0" t="s">
        <v>2821</v>
      </c>
      <c r="B2716" s="1" t="s">
        <v>2807</v>
      </c>
      <c r="C2716" s="1" t="n">
        <v>266</v>
      </c>
      <c r="D2716" s="1" t="n">
        <v>266</v>
      </c>
      <c r="E2716" s="1" t="n">
        <v>252</v>
      </c>
      <c r="F2716" s="1" t="n">
        <v>258</v>
      </c>
      <c r="G2716" s="1" t="n">
        <v>971500</v>
      </c>
      <c r="H2716" s="0" t="n">
        <f aca="false">(D2716+E2716)/2</f>
        <v>259</v>
      </c>
      <c r="I2716" s="0" t="n">
        <f aca="false">H2716*G2716/1000000</f>
        <v>251.6185</v>
      </c>
      <c r="P2716" s="0" t="n">
        <f aca="false">IF(F2716&gt;C2716,1,0)</f>
        <v>0</v>
      </c>
    </row>
    <row r="2717" customFormat="false" ht="13.8" hidden="false" customHeight="false" outlineLevel="0" collapsed="false">
      <c r="A2717" s="0" t="s">
        <v>2822</v>
      </c>
      <c r="B2717" s="1" t="s">
        <v>2807</v>
      </c>
      <c r="C2717" s="1" t="n">
        <v>266</v>
      </c>
      <c r="D2717" s="1" t="n">
        <v>266</v>
      </c>
      <c r="E2717" s="1" t="n">
        <v>258</v>
      </c>
      <c r="F2717" s="1" t="n">
        <v>264</v>
      </c>
      <c r="G2717" s="1" t="n">
        <v>222300</v>
      </c>
      <c r="H2717" s="0" t="n">
        <f aca="false">(D2717+E2717)/2</f>
        <v>262</v>
      </c>
      <c r="I2717" s="0" t="n">
        <f aca="false">H2717*G2717/1000000</f>
        <v>58.2426</v>
      </c>
      <c r="P2717" s="0" t="n">
        <f aca="false">IF(F2717&gt;C2717,1,0)</f>
        <v>0</v>
      </c>
    </row>
    <row r="2718" customFormat="false" ht="13.8" hidden="false" customHeight="false" outlineLevel="0" collapsed="false">
      <c r="A2718" s="0" t="s">
        <v>2823</v>
      </c>
      <c r="B2718" s="1" t="s">
        <v>2807</v>
      </c>
      <c r="C2718" s="1" t="n">
        <v>266</v>
      </c>
      <c r="D2718" s="1" t="n">
        <v>266</v>
      </c>
      <c r="E2718" s="1" t="n">
        <v>260</v>
      </c>
      <c r="F2718" s="1" t="n">
        <v>264</v>
      </c>
      <c r="G2718" s="1" t="n">
        <v>882700</v>
      </c>
      <c r="H2718" s="0" t="n">
        <f aca="false">(D2718+E2718)/2</f>
        <v>263</v>
      </c>
      <c r="I2718" s="0" t="n">
        <f aca="false">H2718*G2718/1000000</f>
        <v>232.1501</v>
      </c>
      <c r="P2718" s="0" t="n">
        <f aca="false">IF(F2718&gt;C2718,1,0)</f>
        <v>0</v>
      </c>
    </row>
    <row r="2719" customFormat="false" ht="13.8" hidden="false" customHeight="false" outlineLevel="0" collapsed="false">
      <c r="A2719" s="0" t="s">
        <v>2824</v>
      </c>
      <c r="B2719" s="1" t="s">
        <v>2807</v>
      </c>
      <c r="C2719" s="1" t="n">
        <v>264</v>
      </c>
      <c r="D2719" s="1" t="n">
        <v>266</v>
      </c>
      <c r="E2719" s="1" t="n">
        <v>260</v>
      </c>
      <c r="F2719" s="1" t="n">
        <v>264</v>
      </c>
      <c r="G2719" s="1" t="n">
        <v>163900</v>
      </c>
      <c r="H2719" s="0" t="n">
        <f aca="false">(D2719+E2719)/2</f>
        <v>263</v>
      </c>
      <c r="I2719" s="0" t="n">
        <f aca="false">H2719*G2719/1000000</f>
        <v>43.1057</v>
      </c>
      <c r="P2719" s="0" t="n">
        <f aca="false">IF(F2719&gt;C2719,1,0)</f>
        <v>0</v>
      </c>
    </row>
    <row r="2720" customFormat="false" ht="13.8" hidden="false" customHeight="false" outlineLevel="0" collapsed="false">
      <c r="A2720" s="0" t="s">
        <v>2825</v>
      </c>
      <c r="B2720" s="1" t="s">
        <v>2807</v>
      </c>
      <c r="C2720" s="1" t="n">
        <v>260</v>
      </c>
      <c r="D2720" s="1" t="n">
        <v>264</v>
      </c>
      <c r="E2720" s="1" t="n">
        <v>258</v>
      </c>
      <c r="F2720" s="1" t="n">
        <v>264</v>
      </c>
      <c r="G2720" s="1" t="n">
        <v>2378000</v>
      </c>
      <c r="H2720" s="0" t="n">
        <f aca="false">(D2720+E2720)/2</f>
        <v>261</v>
      </c>
      <c r="I2720" s="0" t="n">
        <f aca="false">H2720*G2720/1000000</f>
        <v>620.658</v>
      </c>
      <c r="P2720" s="0" t="n">
        <f aca="false">IF(F2720&gt;C2720,1,0)</f>
        <v>1</v>
      </c>
    </row>
    <row r="2721" customFormat="false" ht="13.8" hidden="false" customHeight="false" outlineLevel="0" collapsed="false">
      <c r="A2721" s="0" t="s">
        <v>2826</v>
      </c>
      <c r="B2721" s="1" t="s">
        <v>2807</v>
      </c>
      <c r="C2721" s="1" t="n">
        <v>256</v>
      </c>
      <c r="D2721" s="1" t="n">
        <v>262</v>
      </c>
      <c r="E2721" s="1" t="n">
        <v>256</v>
      </c>
      <c r="F2721" s="1" t="n">
        <v>260</v>
      </c>
      <c r="G2721" s="1" t="n">
        <v>1532600</v>
      </c>
      <c r="H2721" s="0" t="n">
        <f aca="false">(D2721+E2721)/2</f>
        <v>259</v>
      </c>
      <c r="I2721" s="0" t="n">
        <f aca="false">H2721*G2721/1000000</f>
        <v>396.9434</v>
      </c>
      <c r="P2721" s="0" t="n">
        <f aca="false">IF(F2721&gt;C2721,1,0)</f>
        <v>1</v>
      </c>
    </row>
    <row r="2722" customFormat="false" ht="13.8" hidden="false" customHeight="false" outlineLevel="0" collapsed="false">
      <c r="A2722" s="0" t="s">
        <v>2827</v>
      </c>
      <c r="B2722" s="1" t="s">
        <v>2807</v>
      </c>
      <c r="C2722" s="1" t="n">
        <v>264</v>
      </c>
      <c r="D2722" s="1" t="n">
        <v>264</v>
      </c>
      <c r="E2722" s="1" t="n">
        <v>256</v>
      </c>
      <c r="F2722" s="1" t="n">
        <v>256</v>
      </c>
      <c r="G2722" s="1" t="n">
        <v>11803700</v>
      </c>
      <c r="H2722" s="0" t="n">
        <f aca="false">(D2722+E2722)/2</f>
        <v>260</v>
      </c>
      <c r="I2722" s="0" t="n">
        <f aca="false">H2722*G2722/1000000</f>
        <v>3068.962</v>
      </c>
      <c r="P2722" s="0" t="n">
        <f aca="false">IF(F2722&gt;C2722,1,0)</f>
        <v>0</v>
      </c>
    </row>
    <row r="2723" customFormat="false" ht="13.8" hidden="false" customHeight="false" outlineLevel="0" collapsed="false">
      <c r="A2723" s="0" t="s">
        <v>2828</v>
      </c>
      <c r="B2723" s="1" t="s">
        <v>2807</v>
      </c>
      <c r="C2723" s="1" t="n">
        <v>262</v>
      </c>
      <c r="D2723" s="1" t="n">
        <v>264</v>
      </c>
      <c r="E2723" s="1" t="n">
        <v>258</v>
      </c>
      <c r="F2723" s="1" t="n">
        <v>264</v>
      </c>
      <c r="G2723" s="1" t="n">
        <v>848500</v>
      </c>
      <c r="H2723" s="0" t="n">
        <f aca="false">(D2723+E2723)/2</f>
        <v>261</v>
      </c>
      <c r="I2723" s="0" t="n">
        <f aca="false">H2723*G2723/1000000</f>
        <v>221.4585</v>
      </c>
      <c r="P2723" s="0" t="n">
        <f aca="false">IF(F2723&gt;C2723,1,0)</f>
        <v>1</v>
      </c>
    </row>
    <row r="2724" customFormat="false" ht="13.8" hidden="false" customHeight="false" outlineLevel="0" collapsed="false">
      <c r="A2724" s="0" t="s">
        <v>2829</v>
      </c>
      <c r="B2724" s="1" t="s">
        <v>2807</v>
      </c>
      <c r="C2724" s="1" t="n">
        <v>260</v>
      </c>
      <c r="D2724" s="1" t="n">
        <v>264</v>
      </c>
      <c r="E2724" s="1" t="n">
        <v>256</v>
      </c>
      <c r="F2724" s="1" t="n">
        <v>262</v>
      </c>
      <c r="G2724" s="1" t="n">
        <v>3736100</v>
      </c>
      <c r="H2724" s="0" t="n">
        <f aca="false">(D2724+E2724)/2</f>
        <v>260</v>
      </c>
      <c r="I2724" s="0" t="n">
        <f aca="false">H2724*G2724/1000000</f>
        <v>971.386</v>
      </c>
      <c r="P2724" s="0" t="n">
        <f aca="false">IF(F2724&gt;C2724,1,0)</f>
        <v>1</v>
      </c>
    </row>
    <row r="2725" customFormat="false" ht="13.8" hidden="false" customHeight="false" outlineLevel="0" collapsed="false">
      <c r="A2725" s="0" t="s">
        <v>2830</v>
      </c>
      <c r="B2725" s="1" t="s">
        <v>2807</v>
      </c>
      <c r="C2725" s="1" t="n">
        <v>258</v>
      </c>
      <c r="D2725" s="1" t="n">
        <v>260</v>
      </c>
      <c r="E2725" s="1" t="n">
        <v>256</v>
      </c>
      <c r="F2725" s="1" t="n">
        <v>258</v>
      </c>
      <c r="G2725" s="1" t="n">
        <v>671300</v>
      </c>
      <c r="H2725" s="0" t="n">
        <f aca="false">(D2725+E2725)/2</f>
        <v>258</v>
      </c>
      <c r="I2725" s="0" t="n">
        <f aca="false">H2725*G2725/1000000</f>
        <v>173.1954</v>
      </c>
      <c r="P2725" s="0" t="n">
        <f aca="false">IF(F2725&gt;C2725,1,0)</f>
        <v>0</v>
      </c>
    </row>
    <row r="2726" customFormat="false" ht="13.8" hidden="false" customHeight="false" outlineLevel="0" collapsed="false">
      <c r="A2726" s="0" t="s">
        <v>2831</v>
      </c>
      <c r="B2726" s="1" t="s">
        <v>2807</v>
      </c>
      <c r="C2726" s="1" t="n">
        <v>256</v>
      </c>
      <c r="D2726" s="1" t="n">
        <v>260</v>
      </c>
      <c r="E2726" s="1" t="n">
        <v>254</v>
      </c>
      <c r="F2726" s="1" t="n">
        <v>260</v>
      </c>
      <c r="G2726" s="1" t="n">
        <v>502800</v>
      </c>
      <c r="H2726" s="0" t="n">
        <f aca="false">(D2726+E2726)/2</f>
        <v>257</v>
      </c>
      <c r="I2726" s="0" t="n">
        <f aca="false">H2726*G2726/1000000</f>
        <v>129.2196</v>
      </c>
      <c r="P2726" s="0" t="n">
        <f aca="false">IF(F2726&gt;C2726,1,0)</f>
        <v>1</v>
      </c>
    </row>
    <row r="2727" customFormat="false" ht="13.8" hidden="false" customHeight="false" outlineLevel="0" collapsed="false">
      <c r="A2727" s="0" t="s">
        <v>2832</v>
      </c>
      <c r="B2727" s="1" t="s">
        <v>2807</v>
      </c>
      <c r="C2727" s="1" t="n">
        <v>260</v>
      </c>
      <c r="D2727" s="1" t="n">
        <v>260</v>
      </c>
      <c r="E2727" s="1" t="n">
        <v>254</v>
      </c>
      <c r="F2727" s="1" t="n">
        <v>254</v>
      </c>
      <c r="G2727" s="1" t="n">
        <v>382700</v>
      </c>
      <c r="H2727" s="0" t="n">
        <f aca="false">(D2727+E2727)/2</f>
        <v>257</v>
      </c>
      <c r="I2727" s="0" t="n">
        <f aca="false">H2727*G2727/1000000</f>
        <v>98.3539</v>
      </c>
      <c r="P2727" s="0" t="n">
        <f aca="false">IF(F2727&gt;C2727,1,0)</f>
        <v>0</v>
      </c>
    </row>
    <row r="2728" customFormat="false" ht="13.8" hidden="false" customHeight="false" outlineLevel="0" collapsed="false">
      <c r="A2728" s="0" t="s">
        <v>2833</v>
      </c>
      <c r="B2728" s="1" t="s">
        <v>2807</v>
      </c>
      <c r="C2728" s="1" t="n">
        <v>258</v>
      </c>
      <c r="D2728" s="1" t="n">
        <v>262</v>
      </c>
      <c r="E2728" s="1" t="n">
        <v>256</v>
      </c>
      <c r="F2728" s="1" t="n">
        <v>260</v>
      </c>
      <c r="G2728" s="1" t="n">
        <v>707000</v>
      </c>
      <c r="H2728" s="0" t="n">
        <f aca="false">(D2728+E2728)/2</f>
        <v>259</v>
      </c>
      <c r="I2728" s="0" t="n">
        <f aca="false">H2728*G2728/1000000</f>
        <v>183.113</v>
      </c>
      <c r="P2728" s="0" t="n">
        <f aca="false">IF(F2728&gt;C2728,1,0)</f>
        <v>1</v>
      </c>
    </row>
    <row r="2729" customFormat="false" ht="13.8" hidden="false" customHeight="false" outlineLevel="0" collapsed="false">
      <c r="A2729" s="0" t="s">
        <v>2834</v>
      </c>
      <c r="B2729" s="1" t="s">
        <v>2807</v>
      </c>
      <c r="C2729" s="1" t="n">
        <v>256</v>
      </c>
      <c r="D2729" s="1" t="n">
        <v>260</v>
      </c>
      <c r="E2729" s="1" t="n">
        <v>254</v>
      </c>
      <c r="F2729" s="1" t="n">
        <v>258</v>
      </c>
      <c r="G2729" s="1" t="n">
        <v>4312400</v>
      </c>
      <c r="H2729" s="0" t="n">
        <f aca="false">(D2729+E2729)/2</f>
        <v>257</v>
      </c>
      <c r="I2729" s="0" t="n">
        <f aca="false">H2729*G2729/1000000</f>
        <v>1108.2868</v>
      </c>
      <c r="P2729" s="0" t="n">
        <f aca="false">IF(F2729&gt;C2729,1,0)</f>
        <v>1</v>
      </c>
    </row>
    <row r="2730" customFormat="false" ht="13.8" hidden="false" customHeight="false" outlineLevel="0" collapsed="false">
      <c r="A2730" s="0" t="s">
        <v>2835</v>
      </c>
      <c r="B2730" s="1" t="s">
        <v>2807</v>
      </c>
      <c r="C2730" s="1" t="n">
        <v>254</v>
      </c>
      <c r="D2730" s="1" t="n">
        <v>256</v>
      </c>
      <c r="E2730" s="1" t="n">
        <v>254</v>
      </c>
      <c r="F2730" s="1" t="n">
        <v>254</v>
      </c>
      <c r="G2730" s="1" t="n">
        <v>380200</v>
      </c>
      <c r="H2730" s="0" t="n">
        <f aca="false">(D2730+E2730)/2</f>
        <v>255</v>
      </c>
      <c r="I2730" s="0" t="n">
        <f aca="false">H2730*G2730/1000000</f>
        <v>96.951</v>
      </c>
      <c r="P2730" s="0" t="n">
        <f aca="false">IF(F2730&gt;C2730,1,0)</f>
        <v>0</v>
      </c>
    </row>
    <row r="2731" customFormat="false" ht="13.8" hidden="false" customHeight="false" outlineLevel="0" collapsed="false">
      <c r="A2731" s="0" t="s">
        <v>2836</v>
      </c>
      <c r="B2731" s="1" t="s">
        <v>2807</v>
      </c>
      <c r="C2731" s="1" t="n">
        <v>254</v>
      </c>
      <c r="D2731" s="1" t="n">
        <v>262</v>
      </c>
      <c r="E2731" s="1" t="n">
        <v>254</v>
      </c>
      <c r="F2731" s="1" t="n">
        <v>258</v>
      </c>
      <c r="G2731" s="1" t="n">
        <v>836800</v>
      </c>
      <c r="H2731" s="0" t="n">
        <f aca="false">(D2731+E2731)/2</f>
        <v>258</v>
      </c>
      <c r="I2731" s="0" t="n">
        <f aca="false">H2731*G2731/1000000</f>
        <v>215.8944</v>
      </c>
      <c r="P2731" s="0" t="n">
        <f aca="false">IF(F2731&gt;C2731,1,0)</f>
        <v>1</v>
      </c>
    </row>
    <row r="2732" customFormat="false" ht="13.8" hidden="false" customHeight="false" outlineLevel="0" collapsed="false">
      <c r="A2732" s="0" t="s">
        <v>2837</v>
      </c>
      <c r="B2732" s="1" t="s">
        <v>2838</v>
      </c>
      <c r="C2732" s="1" t="n">
        <v>10125</v>
      </c>
      <c r="D2732" s="1" t="n">
        <v>10150</v>
      </c>
      <c r="E2732" s="1" t="n">
        <v>10075</v>
      </c>
      <c r="F2732" s="1" t="n">
        <v>10150</v>
      </c>
      <c r="G2732" s="1" t="n">
        <v>13240200</v>
      </c>
      <c r="H2732" s="0" t="n">
        <f aca="false">(D2732+E2732)/2</f>
        <v>10112.5</v>
      </c>
      <c r="I2732" s="0" t="n">
        <f aca="false">H2732*G2732/1000000</f>
        <v>133891.5225</v>
      </c>
      <c r="J2732" s="0" t="n">
        <f aca="false">SUM(I2732:I2761)</f>
        <v>2062103.67625</v>
      </c>
      <c r="K2732" s="0" t="n">
        <f aca="false">AVERAGE(I2732:I2761)</f>
        <v>68736.7892083333</v>
      </c>
      <c r="L2732" s="0" t="n">
        <f aca="false">AVERAGE(G2732:G2761)</f>
        <v>6786463.33333333</v>
      </c>
      <c r="M2732" s="0" t="n">
        <f aca="false">_xlfn.STDEV.S(G2732:G2761)/L2732</f>
        <v>0.679226787541824</v>
      </c>
      <c r="N2732" s="0" t="n">
        <f aca="false">MIN(I2732:I2761)</f>
        <v>11552.015</v>
      </c>
      <c r="O2732" s="0" t="n">
        <f aca="false">MAX(I2732:I2761)</f>
        <v>250586.7175</v>
      </c>
      <c r="P2732" s="0" t="n">
        <f aca="false">IF(F2732&gt;C2732,1,0)</f>
        <v>1</v>
      </c>
      <c r="Q2732" s="0" t="n">
        <f aca="false">SUM(P2732:P2761)</f>
        <v>14</v>
      </c>
    </row>
    <row r="2733" customFormat="false" ht="13.8" hidden="false" customHeight="false" outlineLevel="0" collapsed="false">
      <c r="A2733" s="0" t="s">
        <v>2839</v>
      </c>
      <c r="B2733" s="1" t="s">
        <v>2838</v>
      </c>
      <c r="C2733" s="1" t="n">
        <v>10025</v>
      </c>
      <c r="D2733" s="1" t="n">
        <v>10175</v>
      </c>
      <c r="E2733" s="1" t="n">
        <v>9975</v>
      </c>
      <c r="F2733" s="1" t="n">
        <v>10000</v>
      </c>
      <c r="G2733" s="1" t="n">
        <v>4156500</v>
      </c>
      <c r="H2733" s="0" t="n">
        <f aca="false">(D2733+E2733)/2</f>
        <v>10075</v>
      </c>
      <c r="I2733" s="0" t="n">
        <f aca="false">H2733*G2733/1000000</f>
        <v>41876.7375</v>
      </c>
      <c r="P2733" s="0" t="n">
        <f aca="false">IF(F2733&gt;C2733,1,0)</f>
        <v>0</v>
      </c>
    </row>
    <row r="2734" customFormat="false" ht="13.8" hidden="false" customHeight="false" outlineLevel="0" collapsed="false">
      <c r="A2734" s="0" t="s">
        <v>2840</v>
      </c>
      <c r="B2734" s="1" t="s">
        <v>2838</v>
      </c>
      <c r="C2734" s="1" t="n">
        <v>10150</v>
      </c>
      <c r="D2734" s="1" t="n">
        <v>10250</v>
      </c>
      <c r="E2734" s="1" t="n">
        <v>9975</v>
      </c>
      <c r="F2734" s="1" t="n">
        <v>10025</v>
      </c>
      <c r="G2734" s="1" t="n">
        <v>7694600</v>
      </c>
      <c r="H2734" s="0" t="n">
        <f aca="false">(D2734+E2734)/2</f>
        <v>10112.5</v>
      </c>
      <c r="I2734" s="0" t="n">
        <f aca="false">H2734*G2734/1000000</f>
        <v>77811.6425</v>
      </c>
      <c r="P2734" s="0" t="n">
        <f aca="false">IF(F2734&gt;C2734,1,0)</f>
        <v>0</v>
      </c>
    </row>
    <row r="2735" customFormat="false" ht="13.8" hidden="false" customHeight="false" outlineLevel="0" collapsed="false">
      <c r="A2735" s="0" t="s">
        <v>2841</v>
      </c>
      <c r="B2735" s="1" t="s">
        <v>2838</v>
      </c>
      <c r="C2735" s="1" t="n">
        <v>10000</v>
      </c>
      <c r="D2735" s="1" t="n">
        <v>10100</v>
      </c>
      <c r="E2735" s="1" t="n">
        <v>9925</v>
      </c>
      <c r="F2735" s="1" t="n">
        <v>10100</v>
      </c>
      <c r="G2735" s="1" t="n">
        <v>5476000</v>
      </c>
      <c r="H2735" s="0" t="n">
        <f aca="false">(D2735+E2735)/2</f>
        <v>10012.5</v>
      </c>
      <c r="I2735" s="0" t="n">
        <f aca="false">H2735*G2735/1000000</f>
        <v>54828.45</v>
      </c>
      <c r="P2735" s="0" t="n">
        <f aca="false">IF(F2735&gt;C2735,1,0)</f>
        <v>1</v>
      </c>
    </row>
    <row r="2736" customFormat="false" ht="13.8" hidden="false" customHeight="false" outlineLevel="0" collapsed="false">
      <c r="A2736" s="0" t="s">
        <v>2842</v>
      </c>
      <c r="B2736" s="1" t="s">
        <v>2838</v>
      </c>
      <c r="C2736" s="1" t="n">
        <v>10100</v>
      </c>
      <c r="D2736" s="1" t="n">
        <v>10175</v>
      </c>
      <c r="E2736" s="1" t="n">
        <v>9925</v>
      </c>
      <c r="F2736" s="1" t="n">
        <v>10000</v>
      </c>
      <c r="G2736" s="1" t="n">
        <v>6259600</v>
      </c>
      <c r="H2736" s="0" t="n">
        <f aca="false">(D2736+E2736)/2</f>
        <v>10050</v>
      </c>
      <c r="I2736" s="0" t="n">
        <f aca="false">H2736*G2736/1000000</f>
        <v>62908.98</v>
      </c>
      <c r="P2736" s="0" t="n">
        <f aca="false">IF(F2736&gt;C2736,1,0)</f>
        <v>0</v>
      </c>
    </row>
    <row r="2737" customFormat="false" ht="13.8" hidden="false" customHeight="false" outlineLevel="0" collapsed="false">
      <c r="A2737" s="0" t="s">
        <v>2843</v>
      </c>
      <c r="B2737" s="1" t="s">
        <v>2838</v>
      </c>
      <c r="C2737" s="1" t="n">
        <v>10275</v>
      </c>
      <c r="D2737" s="1" t="n">
        <v>10300</v>
      </c>
      <c r="E2737" s="1" t="n">
        <v>10050</v>
      </c>
      <c r="F2737" s="1" t="n">
        <v>10150</v>
      </c>
      <c r="G2737" s="1" t="n">
        <v>5601300</v>
      </c>
      <c r="H2737" s="0" t="n">
        <f aca="false">(D2737+E2737)/2</f>
        <v>10175</v>
      </c>
      <c r="I2737" s="0" t="n">
        <f aca="false">H2737*G2737/1000000</f>
        <v>56993.2275</v>
      </c>
      <c r="P2737" s="0" t="n">
        <f aca="false">IF(F2737&gt;C2737,1,0)</f>
        <v>0</v>
      </c>
    </row>
    <row r="2738" customFormat="false" ht="13.8" hidden="false" customHeight="false" outlineLevel="0" collapsed="false">
      <c r="A2738" s="0" t="s">
        <v>2844</v>
      </c>
      <c r="B2738" s="1" t="s">
        <v>2838</v>
      </c>
      <c r="C2738" s="1" t="n">
        <v>10250</v>
      </c>
      <c r="D2738" s="1" t="n">
        <v>10300</v>
      </c>
      <c r="E2738" s="1" t="n">
        <v>10075</v>
      </c>
      <c r="F2738" s="1" t="n">
        <v>10150</v>
      </c>
      <c r="G2738" s="1" t="n">
        <v>6857000</v>
      </c>
      <c r="H2738" s="0" t="n">
        <f aca="false">(D2738+E2738)/2</f>
        <v>10187.5</v>
      </c>
      <c r="I2738" s="0" t="n">
        <f aca="false">H2738*G2738/1000000</f>
        <v>69855.6875</v>
      </c>
      <c r="P2738" s="0" t="n">
        <f aca="false">IF(F2738&gt;C2738,1,0)</f>
        <v>0</v>
      </c>
    </row>
    <row r="2739" customFormat="false" ht="13.8" hidden="false" customHeight="false" outlineLevel="0" collapsed="false">
      <c r="A2739" s="0" t="s">
        <v>2845</v>
      </c>
      <c r="B2739" s="1" t="s">
        <v>2838</v>
      </c>
      <c r="C2739" s="1" t="n">
        <v>10300</v>
      </c>
      <c r="D2739" s="1" t="n">
        <v>10300</v>
      </c>
      <c r="E2739" s="1" t="n">
        <v>10200</v>
      </c>
      <c r="F2739" s="1" t="n">
        <v>10250</v>
      </c>
      <c r="G2739" s="1" t="n">
        <v>2295000</v>
      </c>
      <c r="H2739" s="0" t="n">
        <f aca="false">(D2739+E2739)/2</f>
        <v>10250</v>
      </c>
      <c r="I2739" s="0" t="n">
        <f aca="false">H2739*G2739/1000000</f>
        <v>23523.75</v>
      </c>
      <c r="P2739" s="0" t="n">
        <f aca="false">IF(F2739&gt;C2739,1,0)</f>
        <v>0</v>
      </c>
    </row>
    <row r="2740" customFormat="false" ht="13.8" hidden="false" customHeight="false" outlineLevel="0" collapsed="false">
      <c r="A2740" s="0" t="s">
        <v>2846</v>
      </c>
      <c r="B2740" s="1" t="s">
        <v>2838</v>
      </c>
      <c r="C2740" s="1" t="n">
        <v>10350</v>
      </c>
      <c r="D2740" s="1" t="n">
        <v>10350</v>
      </c>
      <c r="E2740" s="1" t="n">
        <v>10050</v>
      </c>
      <c r="F2740" s="1" t="n">
        <v>10175</v>
      </c>
      <c r="G2740" s="1" t="n">
        <v>10049900</v>
      </c>
      <c r="H2740" s="0" t="n">
        <f aca="false">(D2740+E2740)/2</f>
        <v>10200</v>
      </c>
      <c r="I2740" s="0" t="n">
        <f aca="false">H2740*G2740/1000000</f>
        <v>102508.98</v>
      </c>
      <c r="P2740" s="0" t="n">
        <f aca="false">IF(F2740&gt;C2740,1,0)</f>
        <v>0</v>
      </c>
    </row>
    <row r="2741" customFormat="false" ht="13.8" hidden="false" customHeight="false" outlineLevel="0" collapsed="false">
      <c r="A2741" s="0" t="s">
        <v>2847</v>
      </c>
      <c r="B2741" s="1" t="s">
        <v>2838</v>
      </c>
      <c r="C2741" s="1" t="n">
        <v>10700</v>
      </c>
      <c r="D2741" s="1" t="n">
        <v>10775</v>
      </c>
      <c r="E2741" s="1" t="n">
        <v>10225</v>
      </c>
      <c r="F2741" s="1" t="n">
        <v>10350</v>
      </c>
      <c r="G2741" s="1" t="n">
        <v>5581500</v>
      </c>
      <c r="H2741" s="0" t="n">
        <f aca="false">(D2741+E2741)/2</f>
        <v>10500</v>
      </c>
      <c r="I2741" s="0" t="n">
        <f aca="false">H2741*G2741/1000000</f>
        <v>58605.75</v>
      </c>
      <c r="P2741" s="0" t="n">
        <f aca="false">IF(F2741&gt;C2741,1,0)</f>
        <v>0</v>
      </c>
    </row>
    <row r="2742" customFormat="false" ht="13.8" hidden="false" customHeight="false" outlineLevel="0" collapsed="false">
      <c r="A2742" s="0" t="s">
        <v>2848</v>
      </c>
      <c r="B2742" s="1" t="s">
        <v>2838</v>
      </c>
      <c r="C2742" s="1" t="n">
        <v>10575</v>
      </c>
      <c r="D2742" s="1" t="n">
        <v>10600</v>
      </c>
      <c r="E2742" s="1" t="n">
        <v>10500</v>
      </c>
      <c r="F2742" s="1" t="n">
        <v>10600</v>
      </c>
      <c r="G2742" s="1" t="n">
        <v>3964600</v>
      </c>
      <c r="H2742" s="0" t="n">
        <f aca="false">(D2742+E2742)/2</f>
        <v>10550</v>
      </c>
      <c r="I2742" s="0" t="n">
        <f aca="false">H2742*G2742/1000000</f>
        <v>41826.53</v>
      </c>
      <c r="P2742" s="0" t="n">
        <f aca="false">IF(F2742&gt;C2742,1,0)</f>
        <v>1</v>
      </c>
    </row>
    <row r="2743" customFormat="false" ht="13.8" hidden="false" customHeight="false" outlineLevel="0" collapsed="false">
      <c r="A2743" s="0" t="s">
        <v>2849</v>
      </c>
      <c r="B2743" s="1" t="s">
        <v>2838</v>
      </c>
      <c r="C2743" s="1" t="n">
        <v>10525</v>
      </c>
      <c r="D2743" s="1" t="n">
        <v>10675</v>
      </c>
      <c r="E2743" s="1" t="n">
        <v>10450</v>
      </c>
      <c r="F2743" s="1" t="n">
        <v>10575</v>
      </c>
      <c r="G2743" s="1" t="n">
        <v>3283000</v>
      </c>
      <c r="H2743" s="0" t="n">
        <f aca="false">(D2743+E2743)/2</f>
        <v>10562.5</v>
      </c>
      <c r="I2743" s="0" t="n">
        <f aca="false">H2743*G2743/1000000</f>
        <v>34676.6875</v>
      </c>
      <c r="P2743" s="0" t="n">
        <f aca="false">IF(F2743&gt;C2743,1,0)</f>
        <v>1</v>
      </c>
    </row>
    <row r="2744" customFormat="false" ht="13.8" hidden="false" customHeight="false" outlineLevel="0" collapsed="false">
      <c r="A2744" s="0" t="s">
        <v>2850</v>
      </c>
      <c r="B2744" s="1" t="s">
        <v>2838</v>
      </c>
      <c r="C2744" s="1" t="n">
        <v>10500</v>
      </c>
      <c r="D2744" s="1" t="n">
        <v>10550</v>
      </c>
      <c r="E2744" s="1" t="n">
        <v>10200</v>
      </c>
      <c r="F2744" s="1" t="n">
        <v>10400</v>
      </c>
      <c r="G2744" s="1" t="n">
        <v>1844700</v>
      </c>
      <c r="H2744" s="0" t="n">
        <f aca="false">(D2744+E2744)/2</f>
        <v>10375</v>
      </c>
      <c r="I2744" s="0" t="n">
        <f aca="false">H2744*G2744/1000000</f>
        <v>19138.7625</v>
      </c>
      <c r="P2744" s="0" t="n">
        <f aca="false">IF(F2744&gt;C2744,1,0)</f>
        <v>0</v>
      </c>
    </row>
    <row r="2745" customFormat="false" ht="13.8" hidden="false" customHeight="false" outlineLevel="0" collapsed="false">
      <c r="A2745" s="0" t="s">
        <v>2851</v>
      </c>
      <c r="B2745" s="1" t="s">
        <v>2838</v>
      </c>
      <c r="C2745" s="1" t="n">
        <v>10700</v>
      </c>
      <c r="D2745" s="1" t="n">
        <v>10825</v>
      </c>
      <c r="E2745" s="1" t="n">
        <v>10450</v>
      </c>
      <c r="F2745" s="1" t="n">
        <v>10450</v>
      </c>
      <c r="G2745" s="1" t="n">
        <v>6873000</v>
      </c>
      <c r="H2745" s="0" t="n">
        <f aca="false">(D2745+E2745)/2</f>
        <v>10637.5</v>
      </c>
      <c r="I2745" s="0" t="n">
        <f aca="false">H2745*G2745/1000000</f>
        <v>73111.5375</v>
      </c>
      <c r="P2745" s="0" t="n">
        <f aca="false">IF(F2745&gt;C2745,1,0)</f>
        <v>0</v>
      </c>
    </row>
    <row r="2746" customFormat="false" ht="13.8" hidden="false" customHeight="false" outlineLevel="0" collapsed="false">
      <c r="A2746" s="0" t="s">
        <v>2852</v>
      </c>
      <c r="B2746" s="1" t="s">
        <v>2838</v>
      </c>
      <c r="C2746" s="1" t="n">
        <v>10400</v>
      </c>
      <c r="D2746" s="1" t="n">
        <v>10725</v>
      </c>
      <c r="E2746" s="1" t="n">
        <v>10400</v>
      </c>
      <c r="F2746" s="1" t="n">
        <v>10700</v>
      </c>
      <c r="G2746" s="1" t="n">
        <v>6170400</v>
      </c>
      <c r="H2746" s="0" t="n">
        <f aca="false">(D2746+E2746)/2</f>
        <v>10562.5</v>
      </c>
      <c r="I2746" s="0" t="n">
        <f aca="false">H2746*G2746/1000000</f>
        <v>65174.85</v>
      </c>
      <c r="P2746" s="0" t="n">
        <f aca="false">IF(F2746&gt;C2746,1,0)</f>
        <v>1</v>
      </c>
    </row>
    <row r="2747" customFormat="false" ht="13.8" hidden="false" customHeight="false" outlineLevel="0" collapsed="false">
      <c r="A2747" s="0" t="s">
        <v>2853</v>
      </c>
      <c r="B2747" s="1" t="s">
        <v>2838</v>
      </c>
      <c r="C2747" s="1" t="n">
        <v>10550</v>
      </c>
      <c r="D2747" s="1" t="n">
        <v>10550</v>
      </c>
      <c r="E2747" s="1" t="n">
        <v>10125</v>
      </c>
      <c r="F2747" s="1" t="n">
        <v>10250</v>
      </c>
      <c r="G2747" s="1" t="n">
        <v>3278500</v>
      </c>
      <c r="H2747" s="0" t="n">
        <f aca="false">(D2747+E2747)/2</f>
        <v>10337.5</v>
      </c>
      <c r="I2747" s="0" t="n">
        <f aca="false">H2747*G2747/1000000</f>
        <v>33891.49375</v>
      </c>
      <c r="P2747" s="0" t="n">
        <f aca="false">IF(F2747&gt;C2747,1,0)</f>
        <v>0</v>
      </c>
    </row>
    <row r="2748" customFormat="false" ht="13.8" hidden="false" customHeight="false" outlineLevel="0" collapsed="false">
      <c r="A2748" s="0" t="s">
        <v>2854</v>
      </c>
      <c r="B2748" s="1" t="s">
        <v>2838</v>
      </c>
      <c r="C2748" s="1" t="n">
        <v>10250</v>
      </c>
      <c r="D2748" s="1" t="n">
        <v>10525</v>
      </c>
      <c r="E2748" s="1" t="n">
        <v>10250</v>
      </c>
      <c r="F2748" s="1" t="n">
        <v>10525</v>
      </c>
      <c r="G2748" s="1" t="n">
        <v>7629400</v>
      </c>
      <c r="H2748" s="0" t="n">
        <f aca="false">(D2748+E2748)/2</f>
        <v>10387.5</v>
      </c>
      <c r="I2748" s="0" t="n">
        <f aca="false">H2748*G2748/1000000</f>
        <v>79250.3925</v>
      </c>
      <c r="P2748" s="0" t="n">
        <f aca="false">IF(F2748&gt;C2748,1,0)</f>
        <v>1</v>
      </c>
    </row>
    <row r="2749" customFormat="false" ht="13.8" hidden="false" customHeight="false" outlineLevel="0" collapsed="false">
      <c r="A2749" s="0" t="s">
        <v>2855</v>
      </c>
      <c r="B2749" s="1" t="s">
        <v>2838</v>
      </c>
      <c r="C2749" s="1" t="n">
        <v>10200</v>
      </c>
      <c r="D2749" s="1" t="n">
        <v>10500</v>
      </c>
      <c r="E2749" s="1" t="n">
        <v>10150</v>
      </c>
      <c r="F2749" s="1" t="n">
        <v>10475</v>
      </c>
      <c r="G2749" s="1" t="n">
        <v>24269900</v>
      </c>
      <c r="H2749" s="0" t="n">
        <f aca="false">(D2749+E2749)/2</f>
        <v>10325</v>
      </c>
      <c r="I2749" s="0" t="n">
        <f aca="false">H2749*G2749/1000000</f>
        <v>250586.7175</v>
      </c>
      <c r="P2749" s="0" t="n">
        <f aca="false">IF(F2749&gt;C2749,1,0)</f>
        <v>1</v>
      </c>
    </row>
    <row r="2750" customFormat="false" ht="13.8" hidden="false" customHeight="false" outlineLevel="0" collapsed="false">
      <c r="A2750" s="0" t="s">
        <v>2856</v>
      </c>
      <c r="B2750" s="1" t="s">
        <v>2838</v>
      </c>
      <c r="C2750" s="1" t="n">
        <v>10100</v>
      </c>
      <c r="D2750" s="1" t="n">
        <v>10225</v>
      </c>
      <c r="E2750" s="1" t="n">
        <v>10025</v>
      </c>
      <c r="F2750" s="1" t="n">
        <v>10200</v>
      </c>
      <c r="G2750" s="1" t="n">
        <v>5853500</v>
      </c>
      <c r="H2750" s="0" t="n">
        <f aca="false">(D2750+E2750)/2</f>
        <v>10125</v>
      </c>
      <c r="I2750" s="0" t="n">
        <f aca="false">H2750*G2750/1000000</f>
        <v>59266.6875</v>
      </c>
      <c r="P2750" s="0" t="n">
        <f aca="false">IF(F2750&gt;C2750,1,0)</f>
        <v>1</v>
      </c>
    </row>
    <row r="2751" customFormat="false" ht="13.8" hidden="false" customHeight="false" outlineLevel="0" collapsed="false">
      <c r="A2751" s="0" t="s">
        <v>2857</v>
      </c>
      <c r="B2751" s="1" t="s">
        <v>2838</v>
      </c>
      <c r="C2751" s="1" t="n">
        <v>10050</v>
      </c>
      <c r="D2751" s="1" t="n">
        <v>10225</v>
      </c>
      <c r="E2751" s="1" t="n">
        <v>10025</v>
      </c>
      <c r="F2751" s="1" t="n">
        <v>10050</v>
      </c>
      <c r="G2751" s="1" t="n">
        <v>8961500</v>
      </c>
      <c r="H2751" s="0" t="n">
        <f aca="false">(D2751+E2751)/2</f>
        <v>10125</v>
      </c>
      <c r="I2751" s="0" t="n">
        <f aca="false">H2751*G2751/1000000</f>
        <v>90735.1875</v>
      </c>
      <c r="P2751" s="0" t="n">
        <f aca="false">IF(F2751&gt;C2751,1,0)</f>
        <v>0</v>
      </c>
    </row>
    <row r="2752" customFormat="false" ht="13.8" hidden="false" customHeight="false" outlineLevel="0" collapsed="false">
      <c r="A2752" s="0" t="s">
        <v>2858</v>
      </c>
      <c r="B2752" s="1" t="s">
        <v>2838</v>
      </c>
      <c r="C2752" s="1" t="n">
        <v>10200</v>
      </c>
      <c r="D2752" s="1" t="n">
        <v>10250</v>
      </c>
      <c r="E2752" s="1" t="n">
        <v>10000</v>
      </c>
      <c r="F2752" s="1" t="n">
        <v>10125</v>
      </c>
      <c r="G2752" s="1" t="n">
        <v>5966000</v>
      </c>
      <c r="H2752" s="0" t="n">
        <f aca="false">(D2752+E2752)/2</f>
        <v>10125</v>
      </c>
      <c r="I2752" s="0" t="n">
        <f aca="false">H2752*G2752/1000000</f>
        <v>60405.75</v>
      </c>
      <c r="P2752" s="0" t="n">
        <f aca="false">IF(F2752&gt;C2752,1,0)</f>
        <v>0</v>
      </c>
    </row>
    <row r="2753" customFormat="false" ht="13.8" hidden="false" customHeight="false" outlineLevel="0" collapsed="false">
      <c r="A2753" s="0" t="s">
        <v>2859</v>
      </c>
      <c r="B2753" s="1" t="s">
        <v>2838</v>
      </c>
      <c r="C2753" s="1" t="n">
        <v>9900</v>
      </c>
      <c r="D2753" s="1" t="n">
        <v>10325</v>
      </c>
      <c r="E2753" s="1" t="n">
        <v>9900</v>
      </c>
      <c r="F2753" s="1" t="n">
        <v>10100</v>
      </c>
      <c r="G2753" s="1" t="n">
        <v>14592100</v>
      </c>
      <c r="H2753" s="0" t="n">
        <f aca="false">(D2753+E2753)/2</f>
        <v>10112.5</v>
      </c>
      <c r="I2753" s="0" t="n">
        <f aca="false">H2753*G2753/1000000</f>
        <v>147562.61125</v>
      </c>
      <c r="P2753" s="0" t="n">
        <f aca="false">IF(F2753&gt;C2753,1,0)</f>
        <v>1</v>
      </c>
    </row>
    <row r="2754" customFormat="false" ht="13.8" hidden="false" customHeight="false" outlineLevel="0" collapsed="false">
      <c r="A2754" s="0" t="s">
        <v>2860</v>
      </c>
      <c r="B2754" s="1" t="s">
        <v>2838</v>
      </c>
      <c r="C2754" s="1" t="n">
        <v>9800</v>
      </c>
      <c r="D2754" s="1" t="n">
        <v>9950</v>
      </c>
      <c r="E2754" s="1" t="n">
        <v>9650</v>
      </c>
      <c r="F2754" s="1" t="n">
        <v>9825</v>
      </c>
      <c r="G2754" s="1" t="n">
        <v>11804000</v>
      </c>
      <c r="H2754" s="0" t="n">
        <f aca="false">(D2754+E2754)/2</f>
        <v>9800</v>
      </c>
      <c r="I2754" s="0" t="n">
        <f aca="false">H2754*G2754/1000000</f>
        <v>115679.2</v>
      </c>
      <c r="P2754" s="0" t="n">
        <f aca="false">IF(F2754&gt;C2754,1,0)</f>
        <v>1</v>
      </c>
    </row>
    <row r="2755" customFormat="false" ht="13.8" hidden="false" customHeight="false" outlineLevel="0" collapsed="false">
      <c r="A2755" s="0" t="s">
        <v>2861</v>
      </c>
      <c r="B2755" s="1" t="s">
        <v>2838</v>
      </c>
      <c r="C2755" s="1" t="n">
        <v>9775</v>
      </c>
      <c r="D2755" s="1" t="n">
        <v>9800</v>
      </c>
      <c r="E2755" s="1" t="n">
        <v>9550</v>
      </c>
      <c r="F2755" s="1" t="n">
        <v>9675</v>
      </c>
      <c r="G2755" s="1" t="n">
        <v>6880600</v>
      </c>
      <c r="H2755" s="0" t="n">
        <f aca="false">(D2755+E2755)/2</f>
        <v>9675</v>
      </c>
      <c r="I2755" s="0" t="n">
        <f aca="false">H2755*G2755/1000000</f>
        <v>66569.805</v>
      </c>
      <c r="P2755" s="0" t="n">
        <f aca="false">IF(F2755&gt;C2755,1,0)</f>
        <v>0</v>
      </c>
    </row>
    <row r="2756" customFormat="false" ht="13.8" hidden="false" customHeight="false" outlineLevel="0" collapsed="false">
      <c r="A2756" s="0" t="s">
        <v>2862</v>
      </c>
      <c r="B2756" s="1" t="s">
        <v>2838</v>
      </c>
      <c r="C2756" s="1" t="n">
        <v>9725</v>
      </c>
      <c r="D2756" s="1" t="n">
        <v>9750</v>
      </c>
      <c r="E2756" s="1" t="n">
        <v>9650</v>
      </c>
      <c r="F2756" s="1" t="n">
        <v>9700</v>
      </c>
      <c r="G2756" s="1" t="n">
        <v>2852500</v>
      </c>
      <c r="H2756" s="0" t="n">
        <f aca="false">(D2756+E2756)/2</f>
        <v>9700</v>
      </c>
      <c r="I2756" s="0" t="n">
        <f aca="false">H2756*G2756/1000000</f>
        <v>27669.25</v>
      </c>
      <c r="P2756" s="0" t="n">
        <f aca="false">IF(F2756&gt;C2756,1,0)</f>
        <v>0</v>
      </c>
    </row>
    <row r="2757" customFormat="false" ht="13.8" hidden="false" customHeight="false" outlineLevel="0" collapsed="false">
      <c r="A2757" s="0" t="s">
        <v>2863</v>
      </c>
      <c r="B2757" s="1" t="s">
        <v>2838</v>
      </c>
      <c r="C2757" s="1" t="n">
        <v>9650</v>
      </c>
      <c r="D2757" s="1" t="n">
        <v>9750</v>
      </c>
      <c r="E2757" s="1" t="n">
        <v>9550</v>
      </c>
      <c r="F2757" s="1" t="n">
        <v>9725</v>
      </c>
      <c r="G2757" s="1" t="n">
        <v>1197100</v>
      </c>
      <c r="H2757" s="0" t="n">
        <f aca="false">(D2757+E2757)/2</f>
        <v>9650</v>
      </c>
      <c r="I2757" s="0" t="n">
        <f aca="false">H2757*G2757/1000000</f>
        <v>11552.015</v>
      </c>
      <c r="P2757" s="0" t="n">
        <f aca="false">IF(F2757&gt;C2757,1,0)</f>
        <v>1</v>
      </c>
    </row>
    <row r="2758" customFormat="false" ht="13.8" hidden="false" customHeight="false" outlineLevel="0" collapsed="false">
      <c r="A2758" s="0" t="s">
        <v>2864</v>
      </c>
      <c r="B2758" s="1" t="s">
        <v>2838</v>
      </c>
      <c r="C2758" s="1" t="n">
        <v>9600</v>
      </c>
      <c r="D2758" s="1" t="n">
        <v>9775</v>
      </c>
      <c r="E2758" s="1" t="n">
        <v>9600</v>
      </c>
      <c r="F2758" s="1" t="n">
        <v>9700</v>
      </c>
      <c r="G2758" s="1" t="n">
        <v>8743900</v>
      </c>
      <c r="H2758" s="0" t="n">
        <f aca="false">(D2758+E2758)/2</f>
        <v>9687.5</v>
      </c>
      <c r="I2758" s="0" t="n">
        <f aca="false">H2758*G2758/1000000</f>
        <v>84706.53125</v>
      </c>
      <c r="P2758" s="0" t="n">
        <f aca="false">IF(F2758&gt;C2758,1,0)</f>
        <v>1</v>
      </c>
    </row>
    <row r="2759" customFormat="false" ht="13.8" hidden="false" customHeight="false" outlineLevel="0" collapsed="false">
      <c r="A2759" s="0" t="s">
        <v>2865</v>
      </c>
      <c r="B2759" s="1" t="s">
        <v>2838</v>
      </c>
      <c r="C2759" s="1" t="n">
        <v>9750</v>
      </c>
      <c r="D2759" s="1" t="n">
        <v>9750</v>
      </c>
      <c r="E2759" s="1" t="n">
        <v>9550</v>
      </c>
      <c r="F2759" s="1" t="n">
        <v>9700</v>
      </c>
      <c r="G2759" s="1" t="n">
        <v>4119600</v>
      </c>
      <c r="H2759" s="0" t="n">
        <f aca="false">(D2759+E2759)/2</f>
        <v>9650</v>
      </c>
      <c r="I2759" s="0" t="n">
        <f aca="false">H2759*G2759/1000000</f>
        <v>39754.14</v>
      </c>
      <c r="P2759" s="0" t="n">
        <f aca="false">IF(F2759&gt;C2759,1,0)</f>
        <v>0</v>
      </c>
    </row>
    <row r="2760" customFormat="false" ht="13.8" hidden="false" customHeight="false" outlineLevel="0" collapsed="false">
      <c r="A2760" s="0" t="s">
        <v>2866</v>
      </c>
      <c r="B2760" s="1" t="s">
        <v>2838</v>
      </c>
      <c r="C2760" s="1" t="n">
        <v>9650</v>
      </c>
      <c r="D2760" s="1" t="n">
        <v>9750</v>
      </c>
      <c r="E2760" s="1" t="n">
        <v>9450</v>
      </c>
      <c r="F2760" s="1" t="n">
        <v>9750</v>
      </c>
      <c r="G2760" s="1" t="n">
        <v>2964800</v>
      </c>
      <c r="H2760" s="0" t="n">
        <f aca="false">(D2760+E2760)/2</f>
        <v>9600</v>
      </c>
      <c r="I2760" s="0" t="n">
        <f aca="false">H2760*G2760/1000000</f>
        <v>28462.08</v>
      </c>
      <c r="P2760" s="0" t="n">
        <f aca="false">IF(F2760&gt;C2760,1,0)</f>
        <v>1</v>
      </c>
    </row>
    <row r="2761" customFormat="false" ht="13.8" hidden="false" customHeight="false" outlineLevel="0" collapsed="false">
      <c r="A2761" s="0" t="s">
        <v>2867</v>
      </c>
      <c r="B2761" s="1" t="s">
        <v>2838</v>
      </c>
      <c r="C2761" s="1" t="n">
        <v>9450</v>
      </c>
      <c r="D2761" s="1" t="n">
        <v>9750</v>
      </c>
      <c r="E2761" s="1" t="n">
        <v>9450</v>
      </c>
      <c r="F2761" s="1" t="n">
        <v>9750</v>
      </c>
      <c r="G2761" s="1" t="n">
        <v>5133200</v>
      </c>
      <c r="H2761" s="0" t="n">
        <f aca="false">(D2761+E2761)/2</f>
        <v>9600</v>
      </c>
      <c r="I2761" s="0" t="n">
        <f aca="false">H2761*G2761/1000000</f>
        <v>49278.72</v>
      </c>
      <c r="P2761" s="0" t="n">
        <f aca="false">IF(F2761&gt;C2761,1,0)</f>
        <v>1</v>
      </c>
    </row>
    <row r="2762" customFormat="false" ht="13.8" hidden="false" customHeight="false" outlineLevel="0" collapsed="false">
      <c r="A2762" s="0" t="s">
        <v>2868</v>
      </c>
      <c r="B2762" s="1" t="s">
        <v>2869</v>
      </c>
      <c r="C2762" s="1" t="n">
        <v>240</v>
      </c>
      <c r="D2762" s="1" t="n">
        <v>246</v>
      </c>
      <c r="E2762" s="1" t="n">
        <v>236</v>
      </c>
      <c r="F2762" s="1" t="n">
        <v>236</v>
      </c>
      <c r="G2762" s="1" t="n">
        <v>429985300</v>
      </c>
      <c r="H2762" s="0" t="n">
        <f aca="false">(D2762+E2762)/2</f>
        <v>241</v>
      </c>
      <c r="I2762" s="0" t="n">
        <f aca="false">H2762*G2762/1000000</f>
        <v>103626.4573</v>
      </c>
      <c r="J2762" s="0" t="n">
        <f aca="false">SUM(I2762:I2791)</f>
        <v>2513995.0381</v>
      </c>
      <c r="K2762" s="0" t="n">
        <f aca="false">AVERAGE(I2762:I2791)</f>
        <v>83799.8346033334</v>
      </c>
      <c r="L2762" s="0" t="n">
        <f aca="false">AVERAGE(G2762:G2791)</f>
        <v>391915166.666667</v>
      </c>
      <c r="M2762" s="0" t="n">
        <f aca="false">_xlfn.STDEV.S(G2762:G2791)/L2762</f>
        <v>0.132687730929046</v>
      </c>
      <c r="N2762" s="0" t="n">
        <f aca="false">MIN(I2762:I2791)</f>
        <v>64748.3528</v>
      </c>
      <c r="O2762" s="0" t="n">
        <f aca="false">MAX(I2762:I2791)</f>
        <v>106055.57355</v>
      </c>
      <c r="P2762" s="0" t="n">
        <f aca="false">IF(F2762&gt;C2762,1,0)</f>
        <v>0</v>
      </c>
      <c r="Q2762" s="0" t="n">
        <f aca="false">SUM(P2762:P2791)</f>
        <v>13</v>
      </c>
    </row>
    <row r="2763" customFormat="false" ht="13.8" hidden="false" customHeight="false" outlineLevel="0" collapsed="false">
      <c r="A2763" s="0" t="s">
        <v>2870</v>
      </c>
      <c r="B2763" s="1" t="s">
        <v>2869</v>
      </c>
      <c r="C2763" s="1" t="n">
        <v>232</v>
      </c>
      <c r="D2763" s="1" t="n">
        <v>240</v>
      </c>
      <c r="E2763" s="1" t="n">
        <v>230</v>
      </c>
      <c r="F2763" s="1" t="n">
        <v>240</v>
      </c>
      <c r="G2763" s="1" t="n">
        <v>430018100</v>
      </c>
      <c r="H2763" s="0" t="n">
        <f aca="false">(D2763+E2763)/2</f>
        <v>235</v>
      </c>
      <c r="I2763" s="0" t="n">
        <f aca="false">H2763*G2763/1000000</f>
        <v>101054.2535</v>
      </c>
      <c r="P2763" s="0" t="n">
        <f aca="false">IF(F2763&gt;C2763,1,0)</f>
        <v>1</v>
      </c>
    </row>
    <row r="2764" customFormat="false" ht="13.8" hidden="false" customHeight="false" outlineLevel="0" collapsed="false">
      <c r="A2764" s="0" t="s">
        <v>2871</v>
      </c>
      <c r="B2764" s="1" t="s">
        <v>2869</v>
      </c>
      <c r="C2764" s="1" t="n">
        <v>234</v>
      </c>
      <c r="D2764" s="1" t="n">
        <v>238</v>
      </c>
      <c r="E2764" s="1" t="n">
        <v>226</v>
      </c>
      <c r="F2764" s="1" t="n">
        <v>232</v>
      </c>
      <c r="G2764" s="1" t="n">
        <v>356535100</v>
      </c>
      <c r="H2764" s="0" t="n">
        <f aca="false">(D2764+E2764)/2</f>
        <v>232</v>
      </c>
      <c r="I2764" s="0" t="n">
        <f aca="false">H2764*G2764/1000000</f>
        <v>82716.1432</v>
      </c>
      <c r="P2764" s="0" t="n">
        <f aca="false">IF(F2764&gt;C2764,1,0)</f>
        <v>0</v>
      </c>
    </row>
    <row r="2765" customFormat="false" ht="13.8" hidden="false" customHeight="false" outlineLevel="0" collapsed="false">
      <c r="A2765" s="0" t="s">
        <v>2872</v>
      </c>
      <c r="B2765" s="1" t="s">
        <v>2869</v>
      </c>
      <c r="C2765" s="1" t="n">
        <v>234</v>
      </c>
      <c r="D2765" s="1" t="n">
        <v>238</v>
      </c>
      <c r="E2765" s="1" t="n">
        <v>222</v>
      </c>
      <c r="F2765" s="1" t="n">
        <v>234</v>
      </c>
      <c r="G2765" s="1" t="n">
        <v>362476400</v>
      </c>
      <c r="H2765" s="0" t="n">
        <f aca="false">(D2765+E2765)/2</f>
        <v>230</v>
      </c>
      <c r="I2765" s="0" t="n">
        <f aca="false">H2765*G2765/1000000</f>
        <v>83369.572</v>
      </c>
      <c r="P2765" s="0" t="n">
        <f aca="false">IF(F2765&gt;C2765,1,0)</f>
        <v>0</v>
      </c>
    </row>
    <row r="2766" customFormat="false" ht="13.8" hidden="false" customHeight="false" outlineLevel="0" collapsed="false">
      <c r="A2766" s="0" t="s">
        <v>2873</v>
      </c>
      <c r="B2766" s="1" t="s">
        <v>2869</v>
      </c>
      <c r="C2766" s="1" t="n">
        <v>238</v>
      </c>
      <c r="D2766" s="1" t="n">
        <v>240</v>
      </c>
      <c r="E2766" s="1" t="n">
        <v>216</v>
      </c>
      <c r="F2766" s="1" t="n">
        <v>234</v>
      </c>
      <c r="G2766" s="1" t="n">
        <v>366499100</v>
      </c>
      <c r="H2766" s="0" t="n">
        <f aca="false">(D2766+E2766)/2</f>
        <v>228</v>
      </c>
      <c r="I2766" s="0" t="n">
        <f aca="false">H2766*G2766/1000000</f>
        <v>83561.7948</v>
      </c>
      <c r="P2766" s="0" t="n">
        <f aca="false">IF(F2766&gt;C2766,1,0)</f>
        <v>0</v>
      </c>
    </row>
    <row r="2767" customFormat="false" ht="13.8" hidden="false" customHeight="false" outlineLevel="0" collapsed="false">
      <c r="A2767" s="0" t="s">
        <v>2874</v>
      </c>
      <c r="B2767" s="1" t="s">
        <v>2869</v>
      </c>
      <c r="C2767" s="1" t="n">
        <v>212</v>
      </c>
      <c r="D2767" s="1" t="n">
        <v>240</v>
      </c>
      <c r="E2767" s="1" t="n">
        <v>212</v>
      </c>
      <c r="F2767" s="1" t="n">
        <v>238</v>
      </c>
      <c r="G2767" s="1" t="n">
        <v>429863700</v>
      </c>
      <c r="H2767" s="0" t="n">
        <f aca="false">(D2767+E2767)/2</f>
        <v>226</v>
      </c>
      <c r="I2767" s="0" t="n">
        <f aca="false">H2767*G2767/1000000</f>
        <v>97149.1962</v>
      </c>
      <c r="P2767" s="0" t="n">
        <f aca="false">IF(F2767&gt;C2767,1,0)</f>
        <v>1</v>
      </c>
    </row>
    <row r="2768" customFormat="false" ht="13.8" hidden="false" customHeight="false" outlineLevel="0" collapsed="false">
      <c r="A2768" s="0" t="s">
        <v>2875</v>
      </c>
      <c r="B2768" s="1" t="s">
        <v>2869</v>
      </c>
      <c r="C2768" s="1" t="n">
        <v>210</v>
      </c>
      <c r="D2768" s="1" t="n">
        <v>214</v>
      </c>
      <c r="E2768" s="1" t="n">
        <v>206</v>
      </c>
      <c r="F2768" s="1" t="n">
        <v>212</v>
      </c>
      <c r="G2768" s="1" t="n">
        <v>400009700</v>
      </c>
      <c r="H2768" s="0" t="n">
        <f aca="false">(D2768+E2768)/2</f>
        <v>210</v>
      </c>
      <c r="I2768" s="0" t="n">
        <f aca="false">H2768*G2768/1000000</f>
        <v>84002.037</v>
      </c>
      <c r="P2768" s="0" t="n">
        <f aca="false">IF(F2768&gt;C2768,1,0)</f>
        <v>1</v>
      </c>
    </row>
    <row r="2769" customFormat="false" ht="13.8" hidden="false" customHeight="false" outlineLevel="0" collapsed="false">
      <c r="A2769" s="0" t="s">
        <v>2876</v>
      </c>
      <c r="B2769" s="1" t="s">
        <v>2869</v>
      </c>
      <c r="C2769" s="1" t="n">
        <v>206</v>
      </c>
      <c r="D2769" s="1" t="n">
        <v>210</v>
      </c>
      <c r="E2769" s="1" t="n">
        <v>206</v>
      </c>
      <c r="F2769" s="1" t="n">
        <v>208</v>
      </c>
      <c r="G2769" s="1" t="n">
        <v>437740700</v>
      </c>
      <c r="H2769" s="0" t="n">
        <f aca="false">(D2769+E2769)/2</f>
        <v>208</v>
      </c>
      <c r="I2769" s="0" t="n">
        <f aca="false">H2769*G2769/1000000</f>
        <v>91050.0656</v>
      </c>
      <c r="P2769" s="0" t="n">
        <f aca="false">IF(F2769&gt;C2769,1,0)</f>
        <v>1</v>
      </c>
    </row>
    <row r="2770" customFormat="false" ht="13.8" hidden="false" customHeight="false" outlineLevel="0" collapsed="false">
      <c r="A2770" s="0" t="s">
        <v>2877</v>
      </c>
      <c r="B2770" s="1" t="s">
        <v>2869</v>
      </c>
      <c r="C2770" s="1" t="n">
        <v>210</v>
      </c>
      <c r="D2770" s="1" t="n">
        <v>214</v>
      </c>
      <c r="E2770" s="1" t="n">
        <v>204</v>
      </c>
      <c r="F2770" s="1" t="n">
        <v>206</v>
      </c>
      <c r="G2770" s="1" t="n">
        <v>369274800</v>
      </c>
      <c r="H2770" s="0" t="n">
        <f aca="false">(D2770+E2770)/2</f>
        <v>209</v>
      </c>
      <c r="I2770" s="0" t="n">
        <f aca="false">H2770*G2770/1000000</f>
        <v>77178.4332</v>
      </c>
      <c r="P2770" s="0" t="n">
        <f aca="false">IF(F2770&gt;C2770,1,0)</f>
        <v>0</v>
      </c>
    </row>
    <row r="2771" customFormat="false" ht="13.8" hidden="false" customHeight="false" outlineLevel="0" collapsed="false">
      <c r="A2771" s="0" t="s">
        <v>2878</v>
      </c>
      <c r="B2771" s="1" t="s">
        <v>2869</v>
      </c>
      <c r="C2771" s="1" t="n">
        <v>210</v>
      </c>
      <c r="D2771" s="1" t="n">
        <v>218</v>
      </c>
      <c r="E2771" s="1" t="n">
        <v>208</v>
      </c>
      <c r="F2771" s="1" t="n">
        <v>210</v>
      </c>
      <c r="G2771" s="1" t="n">
        <v>377750800</v>
      </c>
      <c r="H2771" s="0" t="n">
        <f aca="false">(D2771+E2771)/2</f>
        <v>213</v>
      </c>
      <c r="I2771" s="0" t="n">
        <f aca="false">H2771*G2771/1000000</f>
        <v>80460.9204</v>
      </c>
      <c r="P2771" s="0" t="n">
        <f aca="false">IF(F2771&gt;C2771,1,0)</f>
        <v>0</v>
      </c>
    </row>
    <row r="2772" customFormat="false" ht="13.8" hidden="false" customHeight="false" outlineLevel="0" collapsed="false">
      <c r="A2772" s="0" t="s">
        <v>2879</v>
      </c>
      <c r="B2772" s="1" t="s">
        <v>2869</v>
      </c>
      <c r="C2772" s="1" t="n">
        <v>206</v>
      </c>
      <c r="D2772" s="1" t="n">
        <v>216</v>
      </c>
      <c r="E2772" s="1" t="n">
        <v>204</v>
      </c>
      <c r="F2772" s="1" t="n">
        <v>210</v>
      </c>
      <c r="G2772" s="1" t="n">
        <v>370400600</v>
      </c>
      <c r="H2772" s="0" t="n">
        <f aca="false">(D2772+E2772)/2</f>
        <v>210</v>
      </c>
      <c r="I2772" s="0" t="n">
        <f aca="false">H2772*G2772/1000000</f>
        <v>77784.126</v>
      </c>
      <c r="P2772" s="0" t="n">
        <f aca="false">IF(F2772&gt;C2772,1,0)</f>
        <v>1</v>
      </c>
    </row>
    <row r="2773" customFormat="false" ht="13.8" hidden="false" customHeight="false" outlineLevel="0" collapsed="false">
      <c r="A2773" s="0" t="s">
        <v>2880</v>
      </c>
      <c r="B2773" s="1" t="s">
        <v>2869</v>
      </c>
      <c r="C2773" s="1" t="n">
        <v>202</v>
      </c>
      <c r="D2773" s="1" t="n">
        <v>206</v>
      </c>
      <c r="E2773" s="1" t="n">
        <v>198</v>
      </c>
      <c r="F2773" s="1" t="n">
        <v>206</v>
      </c>
      <c r="G2773" s="1" t="n">
        <v>461500800</v>
      </c>
      <c r="H2773" s="0" t="n">
        <f aca="false">(D2773+E2773)/2</f>
        <v>202</v>
      </c>
      <c r="I2773" s="0" t="n">
        <f aca="false">H2773*G2773/1000000</f>
        <v>93223.1616</v>
      </c>
      <c r="P2773" s="0" t="n">
        <f aca="false">IF(F2773&gt;C2773,1,0)</f>
        <v>1</v>
      </c>
    </row>
    <row r="2774" customFormat="false" ht="13.8" hidden="false" customHeight="false" outlineLevel="0" collapsed="false">
      <c r="A2774" s="0" t="s">
        <v>2881</v>
      </c>
      <c r="B2774" s="1" t="s">
        <v>2869</v>
      </c>
      <c r="C2774" s="1" t="n">
        <v>210</v>
      </c>
      <c r="D2774" s="1" t="n">
        <v>240</v>
      </c>
      <c r="E2774" s="1" t="n">
        <v>202</v>
      </c>
      <c r="F2774" s="1" t="n">
        <v>202</v>
      </c>
      <c r="G2774" s="1" t="n">
        <v>374635500</v>
      </c>
      <c r="H2774" s="0" t="n">
        <f aca="false">(D2774+E2774)/2</f>
        <v>221</v>
      </c>
      <c r="I2774" s="0" t="n">
        <f aca="false">H2774*G2774/1000000</f>
        <v>82794.4455</v>
      </c>
      <c r="P2774" s="0" t="n">
        <f aca="false">IF(F2774&gt;C2774,1,0)</f>
        <v>0</v>
      </c>
    </row>
    <row r="2775" customFormat="false" ht="13.8" hidden="false" customHeight="false" outlineLevel="0" collapsed="false">
      <c r="A2775" s="0" t="s">
        <v>2882</v>
      </c>
      <c r="B2775" s="1" t="s">
        <v>2869</v>
      </c>
      <c r="C2775" s="1" t="n">
        <v>200</v>
      </c>
      <c r="D2775" s="1" t="n">
        <v>240</v>
      </c>
      <c r="E2775" s="1" t="n">
        <v>199</v>
      </c>
      <c r="F2775" s="1" t="n">
        <v>240</v>
      </c>
      <c r="G2775" s="1" t="n">
        <v>483168900</v>
      </c>
      <c r="H2775" s="0" t="n">
        <f aca="false">(D2775+E2775)/2</f>
        <v>219.5</v>
      </c>
      <c r="I2775" s="0" t="n">
        <f aca="false">H2775*G2775/1000000</f>
        <v>106055.57355</v>
      </c>
      <c r="P2775" s="0" t="n">
        <f aca="false">IF(F2775&gt;C2775,1,0)</f>
        <v>1</v>
      </c>
    </row>
    <row r="2776" customFormat="false" ht="13.8" hidden="false" customHeight="false" outlineLevel="0" collapsed="false">
      <c r="A2776" s="0" t="s">
        <v>2883</v>
      </c>
      <c r="B2776" s="1" t="s">
        <v>2869</v>
      </c>
      <c r="C2776" s="1" t="n">
        <v>200</v>
      </c>
      <c r="D2776" s="1" t="n">
        <v>204</v>
      </c>
      <c r="E2776" s="1" t="n">
        <v>200</v>
      </c>
      <c r="F2776" s="1" t="n">
        <v>200</v>
      </c>
      <c r="G2776" s="1" t="n">
        <v>320536400</v>
      </c>
      <c r="H2776" s="0" t="n">
        <f aca="false">(D2776+E2776)/2</f>
        <v>202</v>
      </c>
      <c r="I2776" s="0" t="n">
        <f aca="false">H2776*G2776/1000000</f>
        <v>64748.3528</v>
      </c>
      <c r="P2776" s="0" t="n">
        <f aca="false">IF(F2776&gt;C2776,1,0)</f>
        <v>0</v>
      </c>
    </row>
    <row r="2777" customFormat="false" ht="13.8" hidden="false" customHeight="false" outlineLevel="0" collapsed="false">
      <c r="A2777" s="0" t="s">
        <v>2884</v>
      </c>
      <c r="B2777" s="1" t="s">
        <v>2869</v>
      </c>
      <c r="C2777" s="1" t="n">
        <v>202</v>
      </c>
      <c r="D2777" s="1" t="n">
        <v>208</v>
      </c>
      <c r="E2777" s="1" t="n">
        <v>199</v>
      </c>
      <c r="F2777" s="1" t="n">
        <v>199</v>
      </c>
      <c r="G2777" s="1" t="n">
        <v>430339000</v>
      </c>
      <c r="H2777" s="0" t="n">
        <f aca="false">(D2777+E2777)/2</f>
        <v>203.5</v>
      </c>
      <c r="I2777" s="0" t="n">
        <f aca="false">H2777*G2777/1000000</f>
        <v>87573.9865</v>
      </c>
      <c r="P2777" s="0" t="n">
        <f aca="false">IF(F2777&gt;C2777,1,0)</f>
        <v>0</v>
      </c>
    </row>
    <row r="2778" customFormat="false" ht="13.8" hidden="false" customHeight="false" outlineLevel="0" collapsed="false">
      <c r="A2778" s="0" t="s">
        <v>2885</v>
      </c>
      <c r="B2778" s="1" t="s">
        <v>2869</v>
      </c>
      <c r="C2778" s="1" t="n">
        <v>199</v>
      </c>
      <c r="D2778" s="1" t="n">
        <v>204</v>
      </c>
      <c r="E2778" s="1" t="n">
        <v>198</v>
      </c>
      <c r="F2778" s="1" t="n">
        <v>202</v>
      </c>
      <c r="G2778" s="1" t="n">
        <v>457570900</v>
      </c>
      <c r="H2778" s="0" t="n">
        <f aca="false">(D2778+E2778)/2</f>
        <v>201</v>
      </c>
      <c r="I2778" s="0" t="n">
        <f aca="false">H2778*G2778/1000000</f>
        <v>91971.7509</v>
      </c>
      <c r="P2778" s="0" t="n">
        <f aca="false">IF(F2778&gt;C2778,1,0)</f>
        <v>1</v>
      </c>
    </row>
    <row r="2779" customFormat="false" ht="13.8" hidden="false" customHeight="false" outlineLevel="0" collapsed="false">
      <c r="A2779" s="0" t="s">
        <v>2886</v>
      </c>
      <c r="B2779" s="1" t="s">
        <v>2869</v>
      </c>
      <c r="C2779" s="1" t="n">
        <v>204</v>
      </c>
      <c r="D2779" s="1" t="n">
        <v>204</v>
      </c>
      <c r="E2779" s="1" t="n">
        <v>197</v>
      </c>
      <c r="F2779" s="1" t="n">
        <v>199</v>
      </c>
      <c r="G2779" s="1" t="n">
        <v>434943700</v>
      </c>
      <c r="H2779" s="0" t="n">
        <f aca="false">(D2779+E2779)/2</f>
        <v>200.5</v>
      </c>
      <c r="I2779" s="0" t="n">
        <f aca="false">H2779*G2779/1000000</f>
        <v>87206.21185</v>
      </c>
      <c r="P2779" s="0" t="n">
        <f aca="false">IF(F2779&gt;C2779,1,0)</f>
        <v>0</v>
      </c>
    </row>
    <row r="2780" customFormat="false" ht="13.8" hidden="false" customHeight="false" outlineLevel="0" collapsed="false">
      <c r="A2780" s="0" t="s">
        <v>2887</v>
      </c>
      <c r="B2780" s="1" t="s">
        <v>2869</v>
      </c>
      <c r="C2780" s="1" t="n">
        <v>199</v>
      </c>
      <c r="D2780" s="1" t="n">
        <v>204</v>
      </c>
      <c r="E2780" s="1" t="n">
        <v>198</v>
      </c>
      <c r="F2780" s="1" t="n">
        <v>202</v>
      </c>
      <c r="G2780" s="1" t="n">
        <v>353979800</v>
      </c>
      <c r="H2780" s="0" t="n">
        <f aca="false">(D2780+E2780)/2</f>
        <v>201</v>
      </c>
      <c r="I2780" s="0" t="n">
        <f aca="false">H2780*G2780/1000000</f>
        <v>71149.9398</v>
      </c>
      <c r="P2780" s="0" t="n">
        <f aca="false">IF(F2780&gt;C2780,1,0)</f>
        <v>1</v>
      </c>
    </row>
    <row r="2781" customFormat="false" ht="13.8" hidden="false" customHeight="false" outlineLevel="0" collapsed="false">
      <c r="A2781" s="0" t="s">
        <v>2888</v>
      </c>
      <c r="B2781" s="1" t="s">
        <v>2869</v>
      </c>
      <c r="C2781" s="1" t="n">
        <v>200</v>
      </c>
      <c r="D2781" s="1" t="n">
        <v>202</v>
      </c>
      <c r="E2781" s="1" t="n">
        <v>198</v>
      </c>
      <c r="F2781" s="1" t="n">
        <v>198</v>
      </c>
      <c r="G2781" s="1" t="n">
        <v>432524700</v>
      </c>
      <c r="H2781" s="0" t="n">
        <f aca="false">(D2781+E2781)/2</f>
        <v>200</v>
      </c>
      <c r="I2781" s="0" t="n">
        <f aca="false">H2781*G2781/1000000</f>
        <v>86504.94</v>
      </c>
      <c r="P2781" s="0" t="n">
        <f aca="false">IF(F2781&gt;C2781,1,0)</f>
        <v>0</v>
      </c>
    </row>
    <row r="2782" customFormat="false" ht="13.8" hidden="false" customHeight="false" outlineLevel="0" collapsed="false">
      <c r="A2782" s="0" t="s">
        <v>2889</v>
      </c>
      <c r="B2782" s="1" t="s">
        <v>2869</v>
      </c>
      <c r="C2782" s="1" t="n">
        <v>200</v>
      </c>
      <c r="D2782" s="1" t="n">
        <v>204</v>
      </c>
      <c r="E2782" s="1" t="n">
        <v>200</v>
      </c>
      <c r="F2782" s="1" t="n">
        <v>200</v>
      </c>
      <c r="G2782" s="1" t="n">
        <v>324544600</v>
      </c>
      <c r="H2782" s="0" t="n">
        <f aca="false">(D2782+E2782)/2</f>
        <v>202</v>
      </c>
      <c r="I2782" s="0" t="n">
        <f aca="false">H2782*G2782/1000000</f>
        <v>65558.0092</v>
      </c>
      <c r="P2782" s="0" t="n">
        <f aca="false">IF(F2782&gt;C2782,1,0)</f>
        <v>0</v>
      </c>
    </row>
    <row r="2783" customFormat="false" ht="13.8" hidden="false" customHeight="false" outlineLevel="0" collapsed="false">
      <c r="A2783" s="0" t="s">
        <v>2890</v>
      </c>
      <c r="B2783" s="1" t="s">
        <v>2869</v>
      </c>
      <c r="C2783" s="1" t="n">
        <v>214</v>
      </c>
      <c r="D2783" s="1" t="n">
        <v>214</v>
      </c>
      <c r="E2783" s="1" t="n">
        <v>200</v>
      </c>
      <c r="F2783" s="1" t="n">
        <v>200</v>
      </c>
      <c r="G2783" s="1" t="n">
        <v>438011100</v>
      </c>
      <c r="H2783" s="0" t="n">
        <f aca="false">(D2783+E2783)/2</f>
        <v>207</v>
      </c>
      <c r="I2783" s="0" t="n">
        <f aca="false">H2783*G2783/1000000</f>
        <v>90668.2977</v>
      </c>
      <c r="P2783" s="0" t="n">
        <f aca="false">IF(F2783&gt;C2783,1,0)</f>
        <v>0</v>
      </c>
    </row>
    <row r="2784" customFormat="false" ht="13.8" hidden="false" customHeight="false" outlineLevel="0" collapsed="false">
      <c r="A2784" s="0" t="s">
        <v>2891</v>
      </c>
      <c r="B2784" s="1" t="s">
        <v>2869</v>
      </c>
      <c r="C2784" s="1" t="n">
        <v>214</v>
      </c>
      <c r="D2784" s="1" t="n">
        <v>222</v>
      </c>
      <c r="E2784" s="1" t="n">
        <v>208</v>
      </c>
      <c r="F2784" s="1" t="n">
        <v>212</v>
      </c>
      <c r="G2784" s="1" t="n">
        <v>318117200</v>
      </c>
      <c r="H2784" s="0" t="n">
        <f aca="false">(D2784+E2784)/2</f>
        <v>215</v>
      </c>
      <c r="I2784" s="0" t="n">
        <f aca="false">H2784*G2784/1000000</f>
        <v>68395.198</v>
      </c>
      <c r="P2784" s="0" t="n">
        <f aca="false">IF(F2784&gt;C2784,1,0)</f>
        <v>0</v>
      </c>
    </row>
    <row r="2785" customFormat="false" ht="13.8" hidden="false" customHeight="false" outlineLevel="0" collapsed="false">
      <c r="A2785" s="0" t="s">
        <v>2892</v>
      </c>
      <c r="B2785" s="1" t="s">
        <v>2869</v>
      </c>
      <c r="C2785" s="1" t="n">
        <v>210</v>
      </c>
      <c r="D2785" s="1" t="n">
        <v>214</v>
      </c>
      <c r="E2785" s="1" t="n">
        <v>202</v>
      </c>
      <c r="F2785" s="1" t="n">
        <v>212</v>
      </c>
      <c r="G2785" s="1" t="n">
        <v>407509100</v>
      </c>
      <c r="H2785" s="0" t="n">
        <f aca="false">(D2785+E2785)/2</f>
        <v>208</v>
      </c>
      <c r="I2785" s="0" t="n">
        <f aca="false">H2785*G2785/1000000</f>
        <v>84761.8928</v>
      </c>
      <c r="P2785" s="0" t="n">
        <f aca="false">IF(F2785&gt;C2785,1,0)</f>
        <v>1</v>
      </c>
    </row>
    <row r="2786" customFormat="false" ht="13.8" hidden="false" customHeight="false" outlineLevel="0" collapsed="false">
      <c r="A2786" s="0" t="s">
        <v>2893</v>
      </c>
      <c r="B2786" s="1" t="s">
        <v>2869</v>
      </c>
      <c r="C2786" s="1" t="n">
        <v>222</v>
      </c>
      <c r="D2786" s="1" t="n">
        <v>222</v>
      </c>
      <c r="E2786" s="1" t="n">
        <v>208</v>
      </c>
      <c r="F2786" s="1" t="n">
        <v>208</v>
      </c>
      <c r="G2786" s="1" t="n">
        <v>314823100</v>
      </c>
      <c r="H2786" s="0" t="n">
        <f aca="false">(D2786+E2786)/2</f>
        <v>215</v>
      </c>
      <c r="I2786" s="0" t="n">
        <f aca="false">H2786*G2786/1000000</f>
        <v>67686.9665</v>
      </c>
      <c r="P2786" s="0" t="n">
        <f aca="false">IF(F2786&gt;C2786,1,0)</f>
        <v>0</v>
      </c>
    </row>
    <row r="2787" customFormat="false" ht="13.8" hidden="false" customHeight="false" outlineLevel="0" collapsed="false">
      <c r="A2787" s="0" t="s">
        <v>2894</v>
      </c>
      <c r="B2787" s="1" t="s">
        <v>2869</v>
      </c>
      <c r="C2787" s="1" t="n">
        <v>222</v>
      </c>
      <c r="D2787" s="1" t="n">
        <v>226</v>
      </c>
      <c r="E2787" s="1" t="n">
        <v>208</v>
      </c>
      <c r="F2787" s="1" t="n">
        <v>220</v>
      </c>
      <c r="G2787" s="1" t="n">
        <v>378238900</v>
      </c>
      <c r="H2787" s="0" t="n">
        <f aca="false">(D2787+E2787)/2</f>
        <v>217</v>
      </c>
      <c r="I2787" s="0" t="n">
        <f aca="false">H2787*G2787/1000000</f>
        <v>82077.8413</v>
      </c>
      <c r="P2787" s="0" t="n">
        <f aca="false">IF(F2787&gt;C2787,1,0)</f>
        <v>0</v>
      </c>
    </row>
    <row r="2788" customFormat="false" ht="13.8" hidden="false" customHeight="false" outlineLevel="0" collapsed="false">
      <c r="A2788" s="0" t="s">
        <v>2895</v>
      </c>
      <c r="B2788" s="1" t="s">
        <v>2869</v>
      </c>
      <c r="C2788" s="1" t="n">
        <v>230</v>
      </c>
      <c r="D2788" s="1" t="n">
        <v>238</v>
      </c>
      <c r="E2788" s="1" t="n">
        <v>222</v>
      </c>
      <c r="F2788" s="1" t="n">
        <v>222</v>
      </c>
      <c r="G2788" s="1" t="n">
        <v>289442100</v>
      </c>
      <c r="H2788" s="0" t="n">
        <f aca="false">(D2788+E2788)/2</f>
        <v>230</v>
      </c>
      <c r="I2788" s="0" t="n">
        <f aca="false">H2788*G2788/1000000</f>
        <v>66571.683</v>
      </c>
      <c r="P2788" s="0" t="n">
        <f aca="false">IF(F2788&gt;C2788,1,0)</f>
        <v>0</v>
      </c>
    </row>
    <row r="2789" customFormat="false" ht="13.8" hidden="false" customHeight="false" outlineLevel="0" collapsed="false">
      <c r="A2789" s="0" t="s">
        <v>2896</v>
      </c>
      <c r="B2789" s="1" t="s">
        <v>2869</v>
      </c>
      <c r="C2789" s="1" t="n">
        <v>214</v>
      </c>
      <c r="D2789" s="1" t="n">
        <v>230</v>
      </c>
      <c r="E2789" s="1" t="n">
        <v>210</v>
      </c>
      <c r="F2789" s="1" t="n">
        <v>230</v>
      </c>
      <c r="G2789" s="1" t="n">
        <v>412223500</v>
      </c>
      <c r="H2789" s="0" t="n">
        <f aca="false">(D2789+E2789)/2</f>
        <v>220</v>
      </c>
      <c r="I2789" s="0" t="n">
        <f aca="false">H2789*G2789/1000000</f>
        <v>90689.17</v>
      </c>
      <c r="P2789" s="0" t="n">
        <f aca="false">IF(F2789&gt;C2789,1,0)</f>
        <v>1</v>
      </c>
    </row>
    <row r="2790" customFormat="false" ht="13.8" hidden="false" customHeight="false" outlineLevel="0" collapsed="false">
      <c r="A2790" s="0" t="s">
        <v>2897</v>
      </c>
      <c r="B2790" s="1" t="s">
        <v>2869</v>
      </c>
      <c r="C2790" s="1" t="n">
        <v>206</v>
      </c>
      <c r="D2790" s="1" t="n">
        <v>220</v>
      </c>
      <c r="E2790" s="1" t="n">
        <v>206</v>
      </c>
      <c r="F2790" s="1" t="n">
        <v>214</v>
      </c>
      <c r="G2790" s="1" t="n">
        <v>329462800</v>
      </c>
      <c r="H2790" s="0" t="n">
        <f aca="false">(D2790+E2790)/2</f>
        <v>213</v>
      </c>
      <c r="I2790" s="0" t="n">
        <f aca="false">H2790*G2790/1000000</f>
        <v>70175.5764</v>
      </c>
      <c r="P2790" s="0" t="n">
        <f aca="false">IF(F2790&gt;C2790,1,0)</f>
        <v>1</v>
      </c>
    </row>
    <row r="2791" customFormat="false" ht="13.8" hidden="false" customHeight="false" outlineLevel="0" collapsed="false">
      <c r="A2791" s="0" t="s">
        <v>2898</v>
      </c>
      <c r="B2791" s="1" t="s">
        <v>2869</v>
      </c>
      <c r="C2791" s="1" t="n">
        <v>193</v>
      </c>
      <c r="D2791" s="1" t="n">
        <v>212</v>
      </c>
      <c r="E2791" s="1" t="n">
        <v>193</v>
      </c>
      <c r="F2791" s="1" t="n">
        <v>206</v>
      </c>
      <c r="G2791" s="1" t="n">
        <v>465328600</v>
      </c>
      <c r="H2791" s="0" t="n">
        <f aca="false">(D2791+E2791)/2</f>
        <v>202.5</v>
      </c>
      <c r="I2791" s="0" t="n">
        <f aca="false">H2791*G2791/1000000</f>
        <v>94229.0415</v>
      </c>
      <c r="P2791" s="0" t="n">
        <f aca="false">IF(F2791&gt;C2791,1,0)</f>
        <v>1</v>
      </c>
    </row>
    <row r="2792" customFormat="false" ht="13.8" hidden="false" customHeight="false" outlineLevel="0" collapsed="false">
      <c r="A2792" s="0" t="s">
        <v>2899</v>
      </c>
      <c r="B2792" s="1" t="s">
        <v>2900</v>
      </c>
      <c r="C2792" s="1" t="n">
        <v>5250</v>
      </c>
      <c r="D2792" s="1" t="n">
        <v>5250</v>
      </c>
      <c r="E2792" s="1" t="n">
        <v>4950</v>
      </c>
      <c r="F2792" s="1" t="n">
        <v>4950</v>
      </c>
      <c r="G2792" s="1" t="n">
        <v>29600</v>
      </c>
      <c r="H2792" s="0" t="n">
        <f aca="false">(D2792+E2792)/2</f>
        <v>5100</v>
      </c>
      <c r="I2792" s="0" t="n">
        <f aca="false">H2792*G2792/1000000</f>
        <v>150.96</v>
      </c>
      <c r="J2792" s="0" t="n">
        <f aca="false">SUM(I2792:I2821)</f>
        <v>32889.95775</v>
      </c>
      <c r="K2792" s="0" t="n">
        <f aca="false">AVERAGE(I2792:I2821)</f>
        <v>1096.331925</v>
      </c>
      <c r="L2792" s="0" t="n">
        <f aca="false">AVERAGE(G2792:G2821)</f>
        <v>197043.333333333</v>
      </c>
      <c r="M2792" s="0" t="n">
        <f aca="false">_xlfn.STDEV.S(G2792:G2821)/L2792</f>
        <v>3.52382177967254</v>
      </c>
      <c r="N2792" s="0" t="n">
        <f aca="false">MIN(I2792:I2821)</f>
        <v>29.9425</v>
      </c>
      <c r="O2792" s="0" t="n">
        <f aca="false">MAX(I2792:I2821)</f>
        <v>21968.5425</v>
      </c>
      <c r="P2792" s="0" t="n">
        <f aca="false">IF(F2792&gt;C2792,1,0)</f>
        <v>0</v>
      </c>
      <c r="Q2792" s="0" t="n">
        <f aca="false">SUM(P2792:P2821)</f>
        <v>12</v>
      </c>
    </row>
    <row r="2793" customFormat="false" ht="13.8" hidden="false" customHeight="false" outlineLevel="0" collapsed="false">
      <c r="A2793" s="0" t="s">
        <v>2901</v>
      </c>
      <c r="B2793" s="1" t="s">
        <v>2900</v>
      </c>
      <c r="C2793" s="1" t="n">
        <v>5000</v>
      </c>
      <c r="D2793" s="1" t="n">
        <v>5400</v>
      </c>
      <c r="E2793" s="1" t="n">
        <v>5000</v>
      </c>
      <c r="F2793" s="1" t="n">
        <v>5025</v>
      </c>
      <c r="G2793" s="1" t="n">
        <v>119200</v>
      </c>
      <c r="H2793" s="0" t="n">
        <f aca="false">(D2793+E2793)/2</f>
        <v>5200</v>
      </c>
      <c r="I2793" s="0" t="n">
        <f aca="false">H2793*G2793/1000000</f>
        <v>619.84</v>
      </c>
      <c r="P2793" s="0" t="n">
        <f aca="false">IF(F2793&gt;C2793,1,0)</f>
        <v>1</v>
      </c>
    </row>
    <row r="2794" customFormat="false" ht="13.8" hidden="false" customHeight="false" outlineLevel="0" collapsed="false">
      <c r="A2794" s="0" t="s">
        <v>2902</v>
      </c>
      <c r="B2794" s="1" t="s">
        <v>2900</v>
      </c>
      <c r="C2794" s="1" t="n">
        <v>5150</v>
      </c>
      <c r="D2794" s="1" t="n">
        <v>5175</v>
      </c>
      <c r="E2794" s="1" t="n">
        <v>5000</v>
      </c>
      <c r="F2794" s="1" t="n">
        <v>5000</v>
      </c>
      <c r="G2794" s="1" t="n">
        <v>16000</v>
      </c>
      <c r="H2794" s="0" t="n">
        <f aca="false">(D2794+E2794)/2</f>
        <v>5087.5</v>
      </c>
      <c r="I2794" s="0" t="n">
        <f aca="false">H2794*G2794/1000000</f>
        <v>81.4</v>
      </c>
      <c r="P2794" s="0" t="n">
        <f aca="false">IF(F2794&gt;C2794,1,0)</f>
        <v>0</v>
      </c>
    </row>
    <row r="2795" customFormat="false" ht="13.8" hidden="false" customHeight="false" outlineLevel="0" collapsed="false">
      <c r="A2795" s="0" t="s">
        <v>2903</v>
      </c>
      <c r="B2795" s="1" t="s">
        <v>2900</v>
      </c>
      <c r="C2795" s="1" t="n">
        <v>5150</v>
      </c>
      <c r="D2795" s="1" t="n">
        <v>5150</v>
      </c>
      <c r="E2795" s="1" t="n">
        <v>5100</v>
      </c>
      <c r="F2795" s="1" t="n">
        <v>5100</v>
      </c>
      <c r="G2795" s="1" t="n">
        <v>14800</v>
      </c>
      <c r="H2795" s="0" t="n">
        <f aca="false">(D2795+E2795)/2</f>
        <v>5125</v>
      </c>
      <c r="I2795" s="0" t="n">
        <f aca="false">H2795*G2795/1000000</f>
        <v>75.85</v>
      </c>
      <c r="P2795" s="0" t="n">
        <f aca="false">IF(F2795&gt;C2795,1,0)</f>
        <v>0</v>
      </c>
    </row>
    <row r="2796" customFormat="false" ht="13.8" hidden="false" customHeight="false" outlineLevel="0" collapsed="false">
      <c r="A2796" s="0" t="s">
        <v>2904</v>
      </c>
      <c r="B2796" s="1" t="s">
        <v>2900</v>
      </c>
      <c r="C2796" s="1" t="n">
        <v>5125</v>
      </c>
      <c r="D2796" s="1" t="n">
        <v>5175</v>
      </c>
      <c r="E2796" s="1" t="n">
        <v>5125</v>
      </c>
      <c r="F2796" s="1" t="n">
        <v>5125</v>
      </c>
      <c r="G2796" s="1" t="n">
        <v>22700</v>
      </c>
      <c r="H2796" s="0" t="n">
        <f aca="false">(D2796+E2796)/2</f>
        <v>5150</v>
      </c>
      <c r="I2796" s="0" t="n">
        <f aca="false">H2796*G2796/1000000</f>
        <v>116.905</v>
      </c>
      <c r="P2796" s="0" t="n">
        <f aca="false">IF(F2796&gt;C2796,1,0)</f>
        <v>0</v>
      </c>
    </row>
    <row r="2797" customFormat="false" ht="13.8" hidden="false" customHeight="false" outlineLevel="0" collapsed="false">
      <c r="A2797" s="0" t="s">
        <v>2905</v>
      </c>
      <c r="B2797" s="1" t="s">
        <v>2900</v>
      </c>
      <c r="C2797" s="1" t="n">
        <v>5175</v>
      </c>
      <c r="D2797" s="1" t="n">
        <v>5175</v>
      </c>
      <c r="E2797" s="1" t="n">
        <v>5075</v>
      </c>
      <c r="F2797" s="1" t="n">
        <v>5125</v>
      </c>
      <c r="G2797" s="1" t="n">
        <v>14700</v>
      </c>
      <c r="H2797" s="0" t="n">
        <f aca="false">(D2797+E2797)/2</f>
        <v>5125</v>
      </c>
      <c r="I2797" s="0" t="n">
        <f aca="false">H2797*G2797/1000000</f>
        <v>75.3375</v>
      </c>
      <c r="P2797" s="0" t="n">
        <f aca="false">IF(F2797&gt;C2797,1,0)</f>
        <v>0</v>
      </c>
    </row>
    <row r="2798" customFormat="false" ht="13.8" hidden="false" customHeight="false" outlineLevel="0" collapsed="false">
      <c r="A2798" s="0" t="s">
        <v>2906</v>
      </c>
      <c r="B2798" s="1" t="s">
        <v>2900</v>
      </c>
      <c r="C2798" s="1" t="n">
        <v>5025</v>
      </c>
      <c r="D2798" s="1" t="n">
        <v>5150</v>
      </c>
      <c r="E2798" s="1" t="n">
        <v>5000</v>
      </c>
      <c r="F2798" s="1" t="n">
        <v>5075</v>
      </c>
      <c r="G2798" s="1" t="n">
        <v>5900</v>
      </c>
      <c r="H2798" s="0" t="n">
        <f aca="false">(D2798+E2798)/2</f>
        <v>5075</v>
      </c>
      <c r="I2798" s="0" t="n">
        <f aca="false">H2798*G2798/1000000</f>
        <v>29.9425</v>
      </c>
      <c r="P2798" s="0" t="n">
        <f aca="false">IF(F2798&gt;C2798,1,0)</f>
        <v>1</v>
      </c>
    </row>
    <row r="2799" customFormat="false" ht="13.8" hidden="false" customHeight="false" outlineLevel="0" collapsed="false">
      <c r="A2799" s="0" t="s">
        <v>2907</v>
      </c>
      <c r="B2799" s="1" t="s">
        <v>2900</v>
      </c>
      <c r="C2799" s="1" t="n">
        <v>5025</v>
      </c>
      <c r="D2799" s="1" t="n">
        <v>5200</v>
      </c>
      <c r="E2799" s="1" t="n">
        <v>5025</v>
      </c>
      <c r="F2799" s="1" t="n">
        <v>5025</v>
      </c>
      <c r="G2799" s="1" t="n">
        <v>20100</v>
      </c>
      <c r="H2799" s="0" t="n">
        <f aca="false">(D2799+E2799)/2</f>
        <v>5112.5</v>
      </c>
      <c r="I2799" s="0" t="n">
        <f aca="false">H2799*G2799/1000000</f>
        <v>102.76125</v>
      </c>
      <c r="P2799" s="0" t="n">
        <f aca="false">IF(F2799&gt;C2799,1,0)</f>
        <v>0</v>
      </c>
    </row>
    <row r="2800" customFormat="false" ht="13.8" hidden="false" customHeight="false" outlineLevel="0" collapsed="false">
      <c r="A2800" s="0" t="s">
        <v>2908</v>
      </c>
      <c r="B2800" s="1" t="s">
        <v>2900</v>
      </c>
      <c r="C2800" s="1" t="n">
        <v>5150</v>
      </c>
      <c r="D2800" s="1" t="n">
        <v>5200</v>
      </c>
      <c r="E2800" s="1" t="n">
        <v>5000</v>
      </c>
      <c r="F2800" s="1" t="n">
        <v>5025</v>
      </c>
      <c r="G2800" s="1" t="n">
        <v>22100</v>
      </c>
      <c r="H2800" s="0" t="n">
        <f aca="false">(D2800+E2800)/2</f>
        <v>5100</v>
      </c>
      <c r="I2800" s="0" t="n">
        <f aca="false">H2800*G2800/1000000</f>
        <v>112.71</v>
      </c>
      <c r="P2800" s="0" t="n">
        <f aca="false">IF(F2800&gt;C2800,1,0)</f>
        <v>0</v>
      </c>
    </row>
    <row r="2801" customFormat="false" ht="13.8" hidden="false" customHeight="false" outlineLevel="0" collapsed="false">
      <c r="A2801" s="0" t="s">
        <v>2909</v>
      </c>
      <c r="B2801" s="1" t="s">
        <v>2900</v>
      </c>
      <c r="C2801" s="1" t="n">
        <v>5150</v>
      </c>
      <c r="D2801" s="1" t="n">
        <v>5300</v>
      </c>
      <c r="E2801" s="1" t="n">
        <v>5125</v>
      </c>
      <c r="F2801" s="1" t="n">
        <v>5150</v>
      </c>
      <c r="G2801" s="1" t="n">
        <v>22500</v>
      </c>
      <c r="H2801" s="0" t="n">
        <f aca="false">(D2801+E2801)/2</f>
        <v>5212.5</v>
      </c>
      <c r="I2801" s="0" t="n">
        <f aca="false">H2801*G2801/1000000</f>
        <v>117.28125</v>
      </c>
      <c r="P2801" s="0" t="n">
        <f aca="false">IF(F2801&gt;C2801,1,0)</f>
        <v>0</v>
      </c>
    </row>
    <row r="2802" customFormat="false" ht="13.8" hidden="false" customHeight="false" outlineLevel="0" collapsed="false">
      <c r="A2802" s="0" t="s">
        <v>2910</v>
      </c>
      <c r="B2802" s="1" t="s">
        <v>2900</v>
      </c>
      <c r="C2802" s="1" t="n">
        <v>5250</v>
      </c>
      <c r="D2802" s="1" t="n">
        <v>5500</v>
      </c>
      <c r="E2802" s="1" t="n">
        <v>5100</v>
      </c>
      <c r="F2802" s="1" t="n">
        <v>5125</v>
      </c>
      <c r="G2802" s="1" t="n">
        <v>46700</v>
      </c>
      <c r="H2802" s="0" t="n">
        <f aca="false">(D2802+E2802)/2</f>
        <v>5300</v>
      </c>
      <c r="I2802" s="0" t="n">
        <f aca="false">H2802*G2802/1000000</f>
        <v>247.51</v>
      </c>
      <c r="P2802" s="0" t="n">
        <f aca="false">IF(F2802&gt;C2802,1,0)</f>
        <v>0</v>
      </c>
    </row>
    <row r="2803" customFormat="false" ht="13.8" hidden="false" customHeight="false" outlineLevel="0" collapsed="false">
      <c r="A2803" s="0" t="s">
        <v>2911</v>
      </c>
      <c r="B2803" s="1" t="s">
        <v>2900</v>
      </c>
      <c r="C2803" s="1" t="n">
        <v>5500</v>
      </c>
      <c r="D2803" s="1" t="n">
        <v>5550</v>
      </c>
      <c r="E2803" s="1" t="n">
        <v>5250</v>
      </c>
      <c r="F2803" s="1" t="n">
        <v>5250</v>
      </c>
      <c r="G2803" s="1" t="n">
        <v>31300</v>
      </c>
      <c r="H2803" s="0" t="n">
        <f aca="false">(D2803+E2803)/2</f>
        <v>5400</v>
      </c>
      <c r="I2803" s="0" t="n">
        <f aca="false">H2803*G2803/1000000</f>
        <v>169.02</v>
      </c>
      <c r="P2803" s="0" t="n">
        <f aca="false">IF(F2803&gt;C2803,1,0)</f>
        <v>0</v>
      </c>
    </row>
    <row r="2804" customFormat="false" ht="13.8" hidden="false" customHeight="false" outlineLevel="0" collapsed="false">
      <c r="A2804" s="0" t="s">
        <v>2912</v>
      </c>
      <c r="B2804" s="1" t="s">
        <v>2900</v>
      </c>
      <c r="C2804" s="1" t="n">
        <v>5525</v>
      </c>
      <c r="D2804" s="1" t="n">
        <v>6000</v>
      </c>
      <c r="E2804" s="1" t="n">
        <v>5450</v>
      </c>
      <c r="F2804" s="1" t="n">
        <v>5500</v>
      </c>
      <c r="G2804" s="1" t="n">
        <v>77300</v>
      </c>
      <c r="H2804" s="0" t="n">
        <f aca="false">(D2804+E2804)/2</f>
        <v>5725</v>
      </c>
      <c r="I2804" s="0" t="n">
        <f aca="false">H2804*G2804/1000000</f>
        <v>442.5425</v>
      </c>
      <c r="P2804" s="0" t="n">
        <f aca="false">IF(F2804&gt;C2804,1,0)</f>
        <v>0</v>
      </c>
    </row>
    <row r="2805" customFormat="false" ht="13.8" hidden="false" customHeight="false" outlineLevel="0" collapsed="false">
      <c r="A2805" s="0" t="s">
        <v>2913</v>
      </c>
      <c r="B2805" s="1" t="s">
        <v>2900</v>
      </c>
      <c r="C2805" s="1" t="n">
        <v>5650</v>
      </c>
      <c r="D2805" s="1" t="n">
        <v>6500</v>
      </c>
      <c r="E2805" s="1" t="n">
        <v>4950</v>
      </c>
      <c r="F2805" s="1" t="n">
        <v>6500</v>
      </c>
      <c r="G2805" s="1" t="n">
        <v>3837300</v>
      </c>
      <c r="H2805" s="0" t="n">
        <f aca="false">(D2805+E2805)/2</f>
        <v>5725</v>
      </c>
      <c r="I2805" s="0" t="n">
        <f aca="false">H2805*G2805/1000000</f>
        <v>21968.5425</v>
      </c>
      <c r="P2805" s="0" t="n">
        <f aca="false">IF(F2805&gt;C2805,1,0)</f>
        <v>1</v>
      </c>
    </row>
    <row r="2806" customFormat="false" ht="13.8" hidden="false" customHeight="false" outlineLevel="0" collapsed="false">
      <c r="A2806" s="0" t="s">
        <v>2914</v>
      </c>
      <c r="B2806" s="1" t="s">
        <v>2900</v>
      </c>
      <c r="C2806" s="1" t="n">
        <v>6000</v>
      </c>
      <c r="D2806" s="1" t="n">
        <v>6000</v>
      </c>
      <c r="E2806" s="1" t="n">
        <v>5500</v>
      </c>
      <c r="F2806" s="1" t="n">
        <v>5650</v>
      </c>
      <c r="G2806" s="1" t="n">
        <v>376500</v>
      </c>
      <c r="H2806" s="0" t="n">
        <f aca="false">(D2806+E2806)/2</f>
        <v>5750</v>
      </c>
      <c r="I2806" s="0" t="n">
        <f aca="false">H2806*G2806/1000000</f>
        <v>2164.875</v>
      </c>
      <c r="P2806" s="0" t="n">
        <f aca="false">IF(F2806&gt;C2806,1,0)</f>
        <v>0</v>
      </c>
    </row>
    <row r="2807" customFormat="false" ht="13.8" hidden="false" customHeight="false" outlineLevel="0" collapsed="false">
      <c r="A2807" s="0" t="s">
        <v>2915</v>
      </c>
      <c r="B2807" s="1" t="s">
        <v>2900</v>
      </c>
      <c r="C2807" s="1" t="n">
        <v>5175</v>
      </c>
      <c r="D2807" s="1" t="n">
        <v>6000</v>
      </c>
      <c r="E2807" s="1" t="n">
        <v>4980</v>
      </c>
      <c r="F2807" s="1" t="n">
        <v>6000</v>
      </c>
      <c r="G2807" s="1" t="n">
        <v>435000</v>
      </c>
      <c r="H2807" s="0" t="n">
        <f aca="false">(D2807+E2807)/2</f>
        <v>5490</v>
      </c>
      <c r="I2807" s="0" t="n">
        <f aca="false">H2807*G2807/1000000</f>
        <v>2388.15</v>
      </c>
      <c r="P2807" s="0" t="n">
        <f aca="false">IF(F2807&gt;C2807,1,0)</f>
        <v>1</v>
      </c>
    </row>
    <row r="2808" customFormat="false" ht="13.8" hidden="false" customHeight="false" outlineLevel="0" collapsed="false">
      <c r="A2808" s="0" t="s">
        <v>2916</v>
      </c>
      <c r="B2808" s="1" t="s">
        <v>2900</v>
      </c>
      <c r="C2808" s="1" t="n">
        <v>5025</v>
      </c>
      <c r="D2808" s="1" t="n">
        <v>5175</v>
      </c>
      <c r="E2808" s="1" t="n">
        <v>4930</v>
      </c>
      <c r="F2808" s="1" t="n">
        <v>5175</v>
      </c>
      <c r="G2808" s="1" t="n">
        <v>106200</v>
      </c>
      <c r="H2808" s="0" t="n">
        <f aca="false">(D2808+E2808)/2</f>
        <v>5052.5</v>
      </c>
      <c r="I2808" s="0" t="n">
        <f aca="false">H2808*G2808/1000000</f>
        <v>536.5755</v>
      </c>
      <c r="P2808" s="0" t="n">
        <f aca="false">IF(F2808&gt;C2808,1,0)</f>
        <v>1</v>
      </c>
    </row>
    <row r="2809" customFormat="false" ht="13.8" hidden="false" customHeight="false" outlineLevel="0" collapsed="false">
      <c r="A2809" s="0" t="s">
        <v>2917</v>
      </c>
      <c r="B2809" s="1" t="s">
        <v>2900</v>
      </c>
      <c r="C2809" s="1" t="n">
        <v>5025</v>
      </c>
      <c r="D2809" s="1" t="n">
        <v>5025</v>
      </c>
      <c r="E2809" s="1" t="n">
        <v>4950</v>
      </c>
      <c r="F2809" s="1" t="n">
        <v>5000</v>
      </c>
      <c r="G2809" s="1" t="n">
        <v>70400</v>
      </c>
      <c r="H2809" s="0" t="n">
        <f aca="false">(D2809+E2809)/2</f>
        <v>4987.5</v>
      </c>
      <c r="I2809" s="0" t="n">
        <f aca="false">H2809*G2809/1000000</f>
        <v>351.12</v>
      </c>
      <c r="P2809" s="0" t="n">
        <f aca="false">IF(F2809&gt;C2809,1,0)</f>
        <v>0</v>
      </c>
    </row>
    <row r="2810" customFormat="false" ht="13.8" hidden="false" customHeight="false" outlineLevel="0" collapsed="false">
      <c r="A2810" s="0" t="s">
        <v>2918</v>
      </c>
      <c r="B2810" s="1" t="s">
        <v>2900</v>
      </c>
      <c r="C2810" s="1" t="n">
        <v>4980</v>
      </c>
      <c r="D2810" s="1" t="n">
        <v>5075</v>
      </c>
      <c r="E2810" s="1" t="n">
        <v>4880</v>
      </c>
      <c r="F2810" s="1" t="n">
        <v>5025</v>
      </c>
      <c r="G2810" s="1" t="n">
        <v>122900</v>
      </c>
      <c r="H2810" s="0" t="n">
        <f aca="false">(D2810+E2810)/2</f>
        <v>4977.5</v>
      </c>
      <c r="I2810" s="0" t="n">
        <f aca="false">H2810*G2810/1000000</f>
        <v>611.73475</v>
      </c>
      <c r="P2810" s="0" t="n">
        <f aca="false">IF(F2810&gt;C2810,1,0)</f>
        <v>1</v>
      </c>
    </row>
    <row r="2811" customFormat="false" ht="13.8" hidden="false" customHeight="false" outlineLevel="0" collapsed="false">
      <c r="A2811" s="0" t="s">
        <v>2919</v>
      </c>
      <c r="B2811" s="1" t="s">
        <v>2900</v>
      </c>
      <c r="C2811" s="1" t="n">
        <v>5000</v>
      </c>
      <c r="D2811" s="1" t="n">
        <v>5050</v>
      </c>
      <c r="E2811" s="1" t="n">
        <v>4920</v>
      </c>
      <c r="F2811" s="1" t="n">
        <v>4990</v>
      </c>
      <c r="G2811" s="1" t="n">
        <v>15600</v>
      </c>
      <c r="H2811" s="0" t="n">
        <f aca="false">(D2811+E2811)/2</f>
        <v>4985</v>
      </c>
      <c r="I2811" s="0" t="n">
        <f aca="false">H2811*G2811/1000000</f>
        <v>77.766</v>
      </c>
      <c r="P2811" s="0" t="n">
        <f aca="false">IF(F2811&gt;C2811,1,0)</f>
        <v>0</v>
      </c>
    </row>
    <row r="2812" customFormat="false" ht="13.8" hidden="false" customHeight="false" outlineLevel="0" collapsed="false">
      <c r="A2812" s="0" t="s">
        <v>2920</v>
      </c>
      <c r="B2812" s="1" t="s">
        <v>2900</v>
      </c>
      <c r="C2812" s="1" t="n">
        <v>4970</v>
      </c>
      <c r="D2812" s="1" t="n">
        <v>5025</v>
      </c>
      <c r="E2812" s="1" t="n">
        <v>4950</v>
      </c>
      <c r="F2812" s="1" t="n">
        <v>5000</v>
      </c>
      <c r="G2812" s="1" t="n">
        <v>27600</v>
      </c>
      <c r="H2812" s="0" t="n">
        <f aca="false">(D2812+E2812)/2</f>
        <v>4987.5</v>
      </c>
      <c r="I2812" s="0" t="n">
        <f aca="false">H2812*G2812/1000000</f>
        <v>137.655</v>
      </c>
      <c r="P2812" s="0" t="n">
        <f aca="false">IF(F2812&gt;C2812,1,0)</f>
        <v>1</v>
      </c>
    </row>
    <row r="2813" customFormat="false" ht="13.8" hidden="false" customHeight="false" outlineLevel="0" collapsed="false">
      <c r="A2813" s="0" t="s">
        <v>2921</v>
      </c>
      <c r="B2813" s="1" t="s">
        <v>2900</v>
      </c>
      <c r="C2813" s="1" t="n">
        <v>4990</v>
      </c>
      <c r="D2813" s="1" t="n">
        <v>5100</v>
      </c>
      <c r="E2813" s="1" t="n">
        <v>4940</v>
      </c>
      <c r="F2813" s="1" t="n">
        <v>4950</v>
      </c>
      <c r="G2813" s="1" t="n">
        <v>39200</v>
      </c>
      <c r="H2813" s="0" t="n">
        <f aca="false">(D2813+E2813)/2</f>
        <v>5020</v>
      </c>
      <c r="I2813" s="0" t="n">
        <f aca="false">H2813*G2813/1000000</f>
        <v>196.784</v>
      </c>
      <c r="P2813" s="0" t="n">
        <f aca="false">IF(F2813&gt;C2813,1,0)</f>
        <v>0</v>
      </c>
    </row>
    <row r="2814" customFormat="false" ht="13.8" hidden="false" customHeight="false" outlineLevel="0" collapsed="false">
      <c r="A2814" s="0" t="s">
        <v>2922</v>
      </c>
      <c r="B2814" s="1" t="s">
        <v>2900</v>
      </c>
      <c r="C2814" s="1" t="n">
        <v>4990</v>
      </c>
      <c r="D2814" s="1" t="n">
        <v>5000</v>
      </c>
      <c r="E2814" s="1" t="n">
        <v>4910</v>
      </c>
      <c r="F2814" s="1" t="n">
        <v>4990</v>
      </c>
      <c r="G2814" s="1" t="n">
        <v>78500</v>
      </c>
      <c r="H2814" s="0" t="n">
        <f aca="false">(D2814+E2814)/2</f>
        <v>4955</v>
      </c>
      <c r="I2814" s="0" t="n">
        <f aca="false">H2814*G2814/1000000</f>
        <v>388.9675</v>
      </c>
      <c r="P2814" s="0" t="n">
        <f aca="false">IF(F2814&gt;C2814,1,0)</f>
        <v>0</v>
      </c>
    </row>
    <row r="2815" customFormat="false" ht="13.8" hidden="false" customHeight="false" outlineLevel="0" collapsed="false">
      <c r="A2815" s="0" t="s">
        <v>2923</v>
      </c>
      <c r="B2815" s="1" t="s">
        <v>2900</v>
      </c>
      <c r="C2815" s="1" t="n">
        <v>4910</v>
      </c>
      <c r="D2815" s="1" t="n">
        <v>4990</v>
      </c>
      <c r="E2815" s="1" t="n">
        <v>4860</v>
      </c>
      <c r="F2815" s="1" t="n">
        <v>4990</v>
      </c>
      <c r="G2815" s="1" t="n">
        <v>28800</v>
      </c>
      <c r="H2815" s="0" t="n">
        <f aca="false">(D2815+E2815)/2</f>
        <v>4925</v>
      </c>
      <c r="I2815" s="0" t="n">
        <f aca="false">H2815*G2815/1000000</f>
        <v>141.84</v>
      </c>
      <c r="P2815" s="0" t="n">
        <f aca="false">IF(F2815&gt;C2815,1,0)</f>
        <v>1</v>
      </c>
    </row>
    <row r="2816" customFormat="false" ht="13.8" hidden="false" customHeight="false" outlineLevel="0" collapsed="false">
      <c r="A2816" s="0" t="s">
        <v>2924</v>
      </c>
      <c r="B2816" s="1" t="s">
        <v>2900</v>
      </c>
      <c r="C2816" s="1" t="n">
        <v>4970</v>
      </c>
      <c r="D2816" s="1" t="n">
        <v>5100</v>
      </c>
      <c r="E2816" s="1" t="n">
        <v>4830</v>
      </c>
      <c r="F2816" s="1" t="n">
        <v>4910</v>
      </c>
      <c r="G2816" s="1" t="n">
        <v>61700</v>
      </c>
      <c r="H2816" s="0" t="n">
        <f aca="false">(D2816+E2816)/2</f>
        <v>4965</v>
      </c>
      <c r="I2816" s="0" t="n">
        <f aca="false">H2816*G2816/1000000</f>
        <v>306.3405</v>
      </c>
      <c r="P2816" s="0" t="n">
        <f aca="false">IF(F2816&gt;C2816,1,0)</f>
        <v>0</v>
      </c>
    </row>
    <row r="2817" customFormat="false" ht="13.8" hidden="false" customHeight="false" outlineLevel="0" collapsed="false">
      <c r="A2817" s="0" t="s">
        <v>2925</v>
      </c>
      <c r="B2817" s="1" t="s">
        <v>2900</v>
      </c>
      <c r="C2817" s="1" t="n">
        <v>4740</v>
      </c>
      <c r="D2817" s="1" t="n">
        <v>4990</v>
      </c>
      <c r="E2817" s="1" t="n">
        <v>4740</v>
      </c>
      <c r="F2817" s="1" t="n">
        <v>4970</v>
      </c>
      <c r="G2817" s="1" t="n">
        <v>108400</v>
      </c>
      <c r="H2817" s="0" t="n">
        <f aca="false">(D2817+E2817)/2</f>
        <v>4865</v>
      </c>
      <c r="I2817" s="0" t="n">
        <f aca="false">H2817*G2817/1000000</f>
        <v>527.366</v>
      </c>
      <c r="P2817" s="0" t="n">
        <f aca="false">IF(F2817&gt;C2817,1,0)</f>
        <v>1</v>
      </c>
    </row>
    <row r="2818" customFormat="false" ht="13.8" hidden="false" customHeight="false" outlineLevel="0" collapsed="false">
      <c r="A2818" s="0" t="s">
        <v>2926</v>
      </c>
      <c r="B2818" s="1" t="s">
        <v>2900</v>
      </c>
      <c r="C2818" s="1" t="n">
        <v>4700</v>
      </c>
      <c r="D2818" s="1" t="n">
        <v>4780</v>
      </c>
      <c r="E2818" s="1" t="n">
        <v>4680</v>
      </c>
      <c r="F2818" s="1" t="n">
        <v>4740</v>
      </c>
      <c r="G2818" s="1" t="n">
        <v>49000</v>
      </c>
      <c r="H2818" s="0" t="n">
        <f aca="false">(D2818+E2818)/2</f>
        <v>4730</v>
      </c>
      <c r="I2818" s="0" t="n">
        <f aca="false">H2818*G2818/1000000</f>
        <v>231.77</v>
      </c>
      <c r="P2818" s="0" t="n">
        <f aca="false">IF(F2818&gt;C2818,1,0)</f>
        <v>1</v>
      </c>
    </row>
    <row r="2819" customFormat="false" ht="13.8" hidden="false" customHeight="false" outlineLevel="0" collapsed="false">
      <c r="A2819" s="0" t="s">
        <v>2927</v>
      </c>
      <c r="B2819" s="1" t="s">
        <v>2900</v>
      </c>
      <c r="C2819" s="1" t="n">
        <v>4620</v>
      </c>
      <c r="D2819" s="1" t="n">
        <v>4700</v>
      </c>
      <c r="E2819" s="1" t="n">
        <v>4620</v>
      </c>
      <c r="F2819" s="1" t="n">
        <v>4670</v>
      </c>
      <c r="G2819" s="1" t="n">
        <v>19900</v>
      </c>
      <c r="H2819" s="0" t="n">
        <f aca="false">(D2819+E2819)/2</f>
        <v>4660</v>
      </c>
      <c r="I2819" s="0" t="n">
        <f aca="false">H2819*G2819/1000000</f>
        <v>92.734</v>
      </c>
      <c r="P2819" s="0" t="n">
        <f aca="false">IF(F2819&gt;C2819,1,0)</f>
        <v>1</v>
      </c>
    </row>
    <row r="2820" customFormat="false" ht="13.8" hidden="false" customHeight="false" outlineLevel="0" collapsed="false">
      <c r="A2820" s="0" t="s">
        <v>2928</v>
      </c>
      <c r="B2820" s="1" t="s">
        <v>2900</v>
      </c>
      <c r="C2820" s="1" t="n">
        <v>4590</v>
      </c>
      <c r="D2820" s="1" t="n">
        <v>4730</v>
      </c>
      <c r="E2820" s="1" t="n">
        <v>4590</v>
      </c>
      <c r="F2820" s="1" t="n">
        <v>4610</v>
      </c>
      <c r="G2820" s="1" t="n">
        <v>42000</v>
      </c>
      <c r="H2820" s="0" t="n">
        <f aca="false">(D2820+E2820)/2</f>
        <v>4660</v>
      </c>
      <c r="I2820" s="0" t="n">
        <f aca="false">H2820*G2820/1000000</f>
        <v>195.72</v>
      </c>
      <c r="P2820" s="0" t="n">
        <f aca="false">IF(F2820&gt;C2820,1,0)</f>
        <v>1</v>
      </c>
    </row>
    <row r="2821" customFormat="false" ht="13.8" hidden="false" customHeight="false" outlineLevel="0" collapsed="false">
      <c r="A2821" s="0" t="s">
        <v>2929</v>
      </c>
      <c r="B2821" s="1" t="s">
        <v>2900</v>
      </c>
      <c r="C2821" s="1" t="n">
        <v>4670</v>
      </c>
      <c r="D2821" s="1" t="n">
        <v>4730</v>
      </c>
      <c r="E2821" s="1" t="n">
        <v>4580</v>
      </c>
      <c r="F2821" s="1" t="n">
        <v>4580</v>
      </c>
      <c r="G2821" s="1" t="n">
        <v>49400</v>
      </c>
      <c r="H2821" s="0" t="n">
        <f aca="false">(D2821+E2821)/2</f>
        <v>4655</v>
      </c>
      <c r="I2821" s="0" t="n">
        <f aca="false">H2821*G2821/1000000</f>
        <v>229.957</v>
      </c>
      <c r="P2821" s="0" t="n">
        <f aca="false">IF(F2821&gt;C2821,1,0)</f>
        <v>0</v>
      </c>
    </row>
    <row r="2822" customFormat="false" ht="13.8" hidden="false" customHeight="false" outlineLevel="0" collapsed="false">
      <c r="A2822" s="0" t="s">
        <v>2930</v>
      </c>
      <c r="B2822" s="1" t="s">
        <v>2931</v>
      </c>
      <c r="C2822" s="1" t="n">
        <v>7525</v>
      </c>
      <c r="D2822" s="1" t="n">
        <v>7550</v>
      </c>
      <c r="E2822" s="1" t="n">
        <v>7425</v>
      </c>
      <c r="F2822" s="1" t="n">
        <v>7500</v>
      </c>
      <c r="G2822" s="1" t="n">
        <v>10220600</v>
      </c>
      <c r="H2822" s="0" t="n">
        <f aca="false">(D2822+E2822)/2</f>
        <v>7487.5</v>
      </c>
      <c r="I2822" s="0" t="n">
        <f aca="false">H2822*G2822/1000000</f>
        <v>76526.7425</v>
      </c>
      <c r="J2822" s="0" t="n">
        <f aca="false">SUM(I2822:I2851)</f>
        <v>2091223.0525</v>
      </c>
      <c r="K2822" s="0" t="n">
        <f aca="false">AVERAGE(I2822:I2851)</f>
        <v>69707.4350833333</v>
      </c>
      <c r="L2822" s="0" t="n">
        <f aca="false">AVERAGE(G2822:G2851)</f>
        <v>9757253.33333333</v>
      </c>
      <c r="M2822" s="0" t="n">
        <f aca="false">_xlfn.STDEV.S(G2822:G2851)/L2822</f>
        <v>0.466996225255774</v>
      </c>
      <c r="N2822" s="0" t="n">
        <f aca="false">MIN(I2822:I2851)</f>
        <v>15540.105</v>
      </c>
      <c r="O2822" s="0" t="n">
        <f aca="false">MAX(I2822:I2851)</f>
        <v>152733.65625</v>
      </c>
      <c r="P2822" s="0" t="n">
        <f aca="false">IF(F2822&gt;C2822,1,0)</f>
        <v>0</v>
      </c>
      <c r="Q2822" s="0" t="n">
        <f aca="false">SUM(P2822:P2851)</f>
        <v>17</v>
      </c>
    </row>
    <row r="2823" customFormat="false" ht="13.8" hidden="false" customHeight="false" outlineLevel="0" collapsed="false">
      <c r="A2823" s="0" t="s">
        <v>2932</v>
      </c>
      <c r="B2823" s="1" t="s">
        <v>2931</v>
      </c>
      <c r="C2823" s="1" t="n">
        <v>7400</v>
      </c>
      <c r="D2823" s="1" t="n">
        <v>7525</v>
      </c>
      <c r="E2823" s="1" t="n">
        <v>7400</v>
      </c>
      <c r="F2823" s="1" t="n">
        <v>7500</v>
      </c>
      <c r="G2823" s="1" t="n">
        <v>9129800</v>
      </c>
      <c r="H2823" s="0" t="n">
        <f aca="false">(D2823+E2823)/2</f>
        <v>7462.5</v>
      </c>
      <c r="I2823" s="0" t="n">
        <f aca="false">H2823*G2823/1000000</f>
        <v>68131.1325</v>
      </c>
      <c r="P2823" s="0" t="n">
        <f aca="false">IF(F2823&gt;C2823,1,0)</f>
        <v>1</v>
      </c>
    </row>
    <row r="2824" customFormat="false" ht="13.8" hidden="false" customHeight="false" outlineLevel="0" collapsed="false">
      <c r="A2824" s="0" t="s">
        <v>2933</v>
      </c>
      <c r="B2824" s="1" t="s">
        <v>2931</v>
      </c>
      <c r="C2824" s="1" t="n">
        <v>7475</v>
      </c>
      <c r="D2824" s="1" t="n">
        <v>7525</v>
      </c>
      <c r="E2824" s="1" t="n">
        <v>7375</v>
      </c>
      <c r="F2824" s="1" t="n">
        <v>7500</v>
      </c>
      <c r="G2824" s="1" t="n">
        <v>11507300</v>
      </c>
      <c r="H2824" s="0" t="n">
        <f aca="false">(D2824+E2824)/2</f>
        <v>7450</v>
      </c>
      <c r="I2824" s="0" t="n">
        <f aca="false">H2824*G2824/1000000</f>
        <v>85729.385</v>
      </c>
      <c r="P2824" s="0" t="n">
        <f aca="false">IF(F2824&gt;C2824,1,0)</f>
        <v>1</v>
      </c>
    </row>
    <row r="2825" customFormat="false" ht="13.8" hidden="false" customHeight="false" outlineLevel="0" collapsed="false">
      <c r="A2825" s="0" t="s">
        <v>2934</v>
      </c>
      <c r="B2825" s="1" t="s">
        <v>2931</v>
      </c>
      <c r="C2825" s="1" t="n">
        <v>7400</v>
      </c>
      <c r="D2825" s="1" t="n">
        <v>7500</v>
      </c>
      <c r="E2825" s="1" t="n">
        <v>7325</v>
      </c>
      <c r="F2825" s="1" t="n">
        <v>7500</v>
      </c>
      <c r="G2825" s="1" t="n">
        <v>7321500</v>
      </c>
      <c r="H2825" s="0" t="n">
        <f aca="false">(D2825+E2825)/2</f>
        <v>7412.5</v>
      </c>
      <c r="I2825" s="0" t="n">
        <f aca="false">H2825*G2825/1000000</f>
        <v>54270.61875</v>
      </c>
      <c r="P2825" s="0" t="n">
        <f aca="false">IF(F2825&gt;C2825,1,0)</f>
        <v>1</v>
      </c>
    </row>
    <row r="2826" customFormat="false" ht="13.8" hidden="false" customHeight="false" outlineLevel="0" collapsed="false">
      <c r="A2826" s="0" t="s">
        <v>2935</v>
      </c>
      <c r="B2826" s="1" t="s">
        <v>2931</v>
      </c>
      <c r="C2826" s="1" t="n">
        <v>7400</v>
      </c>
      <c r="D2826" s="1" t="n">
        <v>7450</v>
      </c>
      <c r="E2826" s="1" t="n">
        <v>7375</v>
      </c>
      <c r="F2826" s="1" t="n">
        <v>7400</v>
      </c>
      <c r="G2826" s="1" t="n">
        <v>4955300</v>
      </c>
      <c r="H2826" s="0" t="n">
        <f aca="false">(D2826+E2826)/2</f>
        <v>7412.5</v>
      </c>
      <c r="I2826" s="0" t="n">
        <f aca="false">H2826*G2826/1000000</f>
        <v>36731.16125</v>
      </c>
      <c r="P2826" s="0" t="n">
        <f aca="false">IF(F2826&gt;C2826,1,0)</f>
        <v>0</v>
      </c>
    </row>
    <row r="2827" customFormat="false" ht="13.8" hidden="false" customHeight="false" outlineLevel="0" collapsed="false">
      <c r="A2827" s="0" t="s">
        <v>2936</v>
      </c>
      <c r="B2827" s="1" t="s">
        <v>2931</v>
      </c>
      <c r="C2827" s="1" t="n">
        <v>7475</v>
      </c>
      <c r="D2827" s="1" t="n">
        <v>7500</v>
      </c>
      <c r="E2827" s="1" t="n">
        <v>7375</v>
      </c>
      <c r="F2827" s="1" t="n">
        <v>7475</v>
      </c>
      <c r="G2827" s="1" t="n">
        <v>7313100</v>
      </c>
      <c r="H2827" s="0" t="n">
        <f aca="false">(D2827+E2827)/2</f>
        <v>7437.5</v>
      </c>
      <c r="I2827" s="0" t="n">
        <f aca="false">H2827*G2827/1000000</f>
        <v>54391.18125</v>
      </c>
      <c r="P2827" s="0" t="n">
        <f aca="false">IF(F2827&gt;C2827,1,0)</f>
        <v>0</v>
      </c>
    </row>
    <row r="2828" customFormat="false" ht="13.8" hidden="false" customHeight="false" outlineLevel="0" collapsed="false">
      <c r="A2828" s="0" t="s">
        <v>2937</v>
      </c>
      <c r="B2828" s="1" t="s">
        <v>2931</v>
      </c>
      <c r="C2828" s="1" t="n">
        <v>7275</v>
      </c>
      <c r="D2828" s="1" t="n">
        <v>7450</v>
      </c>
      <c r="E2828" s="1" t="n">
        <v>7200</v>
      </c>
      <c r="F2828" s="1" t="n">
        <v>7450</v>
      </c>
      <c r="G2828" s="1" t="n">
        <v>10032700</v>
      </c>
      <c r="H2828" s="0" t="n">
        <f aca="false">(D2828+E2828)/2</f>
        <v>7325</v>
      </c>
      <c r="I2828" s="0" t="n">
        <f aca="false">H2828*G2828/1000000</f>
        <v>73489.5275</v>
      </c>
      <c r="P2828" s="0" t="n">
        <f aca="false">IF(F2828&gt;C2828,1,0)</f>
        <v>1</v>
      </c>
    </row>
    <row r="2829" customFormat="false" ht="13.8" hidden="false" customHeight="false" outlineLevel="0" collapsed="false">
      <c r="A2829" s="0" t="s">
        <v>2938</v>
      </c>
      <c r="B2829" s="1" t="s">
        <v>2931</v>
      </c>
      <c r="C2829" s="1" t="n">
        <v>7375</v>
      </c>
      <c r="D2829" s="1" t="n">
        <v>7400</v>
      </c>
      <c r="E2829" s="1" t="n">
        <v>7275</v>
      </c>
      <c r="F2829" s="1" t="n">
        <v>7325</v>
      </c>
      <c r="G2829" s="1" t="n">
        <v>9373200</v>
      </c>
      <c r="H2829" s="0" t="n">
        <f aca="false">(D2829+E2829)/2</f>
        <v>7337.5</v>
      </c>
      <c r="I2829" s="0" t="n">
        <f aca="false">H2829*G2829/1000000</f>
        <v>68775.855</v>
      </c>
      <c r="P2829" s="0" t="n">
        <f aca="false">IF(F2829&gt;C2829,1,0)</f>
        <v>0</v>
      </c>
    </row>
    <row r="2830" customFormat="false" ht="13.8" hidden="false" customHeight="false" outlineLevel="0" collapsed="false">
      <c r="A2830" s="0" t="s">
        <v>2939</v>
      </c>
      <c r="B2830" s="1" t="s">
        <v>2931</v>
      </c>
      <c r="C2830" s="1" t="n">
        <v>7425</v>
      </c>
      <c r="D2830" s="1" t="n">
        <v>7575</v>
      </c>
      <c r="E2830" s="1" t="n">
        <v>7300</v>
      </c>
      <c r="F2830" s="1" t="n">
        <v>7300</v>
      </c>
      <c r="G2830" s="1" t="n">
        <v>7246100</v>
      </c>
      <c r="H2830" s="0" t="n">
        <f aca="false">(D2830+E2830)/2</f>
        <v>7437.5</v>
      </c>
      <c r="I2830" s="0" t="n">
        <f aca="false">H2830*G2830/1000000</f>
        <v>53892.86875</v>
      </c>
      <c r="P2830" s="0" t="n">
        <f aca="false">IF(F2830&gt;C2830,1,0)</f>
        <v>0</v>
      </c>
    </row>
    <row r="2831" customFormat="false" ht="13.8" hidden="false" customHeight="false" outlineLevel="0" collapsed="false">
      <c r="A2831" s="0" t="s">
        <v>2940</v>
      </c>
      <c r="B2831" s="1" t="s">
        <v>2931</v>
      </c>
      <c r="C2831" s="1" t="n">
        <v>7500</v>
      </c>
      <c r="D2831" s="1" t="n">
        <v>7650</v>
      </c>
      <c r="E2831" s="1" t="n">
        <v>7400</v>
      </c>
      <c r="F2831" s="1" t="n">
        <v>7425</v>
      </c>
      <c r="G2831" s="1" t="n">
        <v>8385000</v>
      </c>
      <c r="H2831" s="0" t="n">
        <f aca="false">(D2831+E2831)/2</f>
        <v>7525</v>
      </c>
      <c r="I2831" s="0" t="n">
        <f aca="false">H2831*G2831/1000000</f>
        <v>63097.125</v>
      </c>
      <c r="P2831" s="0" t="n">
        <f aca="false">IF(F2831&gt;C2831,1,0)</f>
        <v>0</v>
      </c>
    </row>
    <row r="2832" customFormat="false" ht="13.8" hidden="false" customHeight="false" outlineLevel="0" collapsed="false">
      <c r="A2832" s="0" t="s">
        <v>2941</v>
      </c>
      <c r="B2832" s="1" t="s">
        <v>2931</v>
      </c>
      <c r="C2832" s="1" t="n">
        <v>7400</v>
      </c>
      <c r="D2832" s="1" t="n">
        <v>7575</v>
      </c>
      <c r="E2832" s="1" t="n">
        <v>7350</v>
      </c>
      <c r="F2832" s="1" t="n">
        <v>7425</v>
      </c>
      <c r="G2832" s="1" t="n">
        <v>6549600</v>
      </c>
      <c r="H2832" s="0" t="n">
        <f aca="false">(D2832+E2832)/2</f>
        <v>7462.5</v>
      </c>
      <c r="I2832" s="0" t="n">
        <f aca="false">H2832*G2832/1000000</f>
        <v>48876.39</v>
      </c>
      <c r="P2832" s="0" t="n">
        <f aca="false">IF(F2832&gt;C2832,1,0)</f>
        <v>1</v>
      </c>
    </row>
    <row r="2833" customFormat="false" ht="13.8" hidden="false" customHeight="false" outlineLevel="0" collapsed="false">
      <c r="A2833" s="0" t="s">
        <v>2942</v>
      </c>
      <c r="B2833" s="1" t="s">
        <v>2931</v>
      </c>
      <c r="C2833" s="1" t="n">
        <v>7325</v>
      </c>
      <c r="D2833" s="1" t="n">
        <v>7500</v>
      </c>
      <c r="E2833" s="1" t="n">
        <v>7325</v>
      </c>
      <c r="F2833" s="1" t="n">
        <v>7475</v>
      </c>
      <c r="G2833" s="1" t="n">
        <v>7396900</v>
      </c>
      <c r="H2833" s="0" t="n">
        <f aca="false">(D2833+E2833)/2</f>
        <v>7412.5</v>
      </c>
      <c r="I2833" s="0" t="n">
        <f aca="false">H2833*G2833/1000000</f>
        <v>54829.52125</v>
      </c>
      <c r="P2833" s="0" t="n">
        <f aca="false">IF(F2833&gt;C2833,1,0)</f>
        <v>1</v>
      </c>
    </row>
    <row r="2834" customFormat="false" ht="13.8" hidden="false" customHeight="false" outlineLevel="0" collapsed="false">
      <c r="A2834" s="0" t="s">
        <v>2943</v>
      </c>
      <c r="B2834" s="1" t="s">
        <v>2931</v>
      </c>
      <c r="C2834" s="1" t="n">
        <v>7425</v>
      </c>
      <c r="D2834" s="1" t="n">
        <v>7450</v>
      </c>
      <c r="E2834" s="1" t="n">
        <v>7250</v>
      </c>
      <c r="F2834" s="1" t="n">
        <v>7275</v>
      </c>
      <c r="G2834" s="1" t="n">
        <v>2114300</v>
      </c>
      <c r="H2834" s="0" t="n">
        <f aca="false">(D2834+E2834)/2</f>
        <v>7350</v>
      </c>
      <c r="I2834" s="0" t="n">
        <f aca="false">H2834*G2834/1000000</f>
        <v>15540.105</v>
      </c>
      <c r="P2834" s="0" t="n">
        <f aca="false">IF(F2834&gt;C2834,1,0)</f>
        <v>0</v>
      </c>
    </row>
    <row r="2835" customFormat="false" ht="13.8" hidden="false" customHeight="false" outlineLevel="0" collapsed="false">
      <c r="A2835" s="0" t="s">
        <v>2944</v>
      </c>
      <c r="B2835" s="1" t="s">
        <v>2931</v>
      </c>
      <c r="C2835" s="1" t="n">
        <v>7450</v>
      </c>
      <c r="D2835" s="1" t="n">
        <v>7475</v>
      </c>
      <c r="E2835" s="1" t="n">
        <v>7350</v>
      </c>
      <c r="F2835" s="1" t="n">
        <v>7450</v>
      </c>
      <c r="G2835" s="1" t="n">
        <v>5658600</v>
      </c>
      <c r="H2835" s="0" t="n">
        <f aca="false">(D2835+E2835)/2</f>
        <v>7412.5</v>
      </c>
      <c r="I2835" s="0" t="n">
        <f aca="false">H2835*G2835/1000000</f>
        <v>41944.3725</v>
      </c>
      <c r="P2835" s="0" t="n">
        <f aca="false">IF(F2835&gt;C2835,1,0)</f>
        <v>0</v>
      </c>
    </row>
    <row r="2836" customFormat="false" ht="13.8" hidden="false" customHeight="false" outlineLevel="0" collapsed="false">
      <c r="A2836" s="0" t="s">
        <v>2945</v>
      </c>
      <c r="B2836" s="1" t="s">
        <v>2931</v>
      </c>
      <c r="C2836" s="1" t="n">
        <v>7400</v>
      </c>
      <c r="D2836" s="1" t="n">
        <v>7500</v>
      </c>
      <c r="E2836" s="1" t="n">
        <v>7350</v>
      </c>
      <c r="F2836" s="1" t="n">
        <v>7450</v>
      </c>
      <c r="G2836" s="1" t="n">
        <v>7934800</v>
      </c>
      <c r="H2836" s="0" t="n">
        <f aca="false">(D2836+E2836)/2</f>
        <v>7425</v>
      </c>
      <c r="I2836" s="0" t="n">
        <f aca="false">H2836*G2836/1000000</f>
        <v>58915.89</v>
      </c>
      <c r="P2836" s="0" t="n">
        <f aca="false">IF(F2836&gt;C2836,1,0)</f>
        <v>1</v>
      </c>
    </row>
    <row r="2837" customFormat="false" ht="13.8" hidden="false" customHeight="false" outlineLevel="0" collapsed="false">
      <c r="A2837" s="0" t="s">
        <v>2946</v>
      </c>
      <c r="B2837" s="1" t="s">
        <v>2931</v>
      </c>
      <c r="C2837" s="1" t="n">
        <v>7400</v>
      </c>
      <c r="D2837" s="1" t="n">
        <v>7400</v>
      </c>
      <c r="E2837" s="1" t="n">
        <v>7275</v>
      </c>
      <c r="F2837" s="1" t="n">
        <v>7375</v>
      </c>
      <c r="G2837" s="1" t="n">
        <v>6946900</v>
      </c>
      <c r="H2837" s="0" t="n">
        <f aca="false">(D2837+E2837)/2</f>
        <v>7337.5</v>
      </c>
      <c r="I2837" s="0" t="n">
        <f aca="false">H2837*G2837/1000000</f>
        <v>50972.87875</v>
      </c>
      <c r="P2837" s="0" t="n">
        <f aca="false">IF(F2837&gt;C2837,1,0)</f>
        <v>0</v>
      </c>
    </row>
    <row r="2838" customFormat="false" ht="13.8" hidden="false" customHeight="false" outlineLevel="0" collapsed="false">
      <c r="A2838" s="0" t="s">
        <v>2947</v>
      </c>
      <c r="B2838" s="1" t="s">
        <v>2931</v>
      </c>
      <c r="C2838" s="1" t="n">
        <v>7275</v>
      </c>
      <c r="D2838" s="1" t="n">
        <v>7550</v>
      </c>
      <c r="E2838" s="1" t="n">
        <v>7250</v>
      </c>
      <c r="F2838" s="1" t="n">
        <v>7500</v>
      </c>
      <c r="G2838" s="1" t="n">
        <v>20143900</v>
      </c>
      <c r="H2838" s="0" t="n">
        <f aca="false">(D2838+E2838)/2</f>
        <v>7400</v>
      </c>
      <c r="I2838" s="0" t="n">
        <f aca="false">H2838*G2838/1000000</f>
        <v>149064.86</v>
      </c>
      <c r="P2838" s="0" t="n">
        <f aca="false">IF(F2838&gt;C2838,1,0)</f>
        <v>1</v>
      </c>
    </row>
    <row r="2839" customFormat="false" ht="13.8" hidden="false" customHeight="false" outlineLevel="0" collapsed="false">
      <c r="A2839" s="0" t="s">
        <v>2948</v>
      </c>
      <c r="B2839" s="1" t="s">
        <v>2931</v>
      </c>
      <c r="C2839" s="1" t="n">
        <v>7275</v>
      </c>
      <c r="D2839" s="1" t="n">
        <v>7375</v>
      </c>
      <c r="E2839" s="1" t="n">
        <v>7150</v>
      </c>
      <c r="F2839" s="1" t="n">
        <v>7350</v>
      </c>
      <c r="G2839" s="1" t="n">
        <v>16585400</v>
      </c>
      <c r="H2839" s="0" t="n">
        <f aca="false">(D2839+E2839)/2</f>
        <v>7262.5</v>
      </c>
      <c r="I2839" s="0" t="n">
        <f aca="false">H2839*G2839/1000000</f>
        <v>120451.4675</v>
      </c>
      <c r="P2839" s="0" t="n">
        <f aca="false">IF(F2839&gt;C2839,1,0)</f>
        <v>1</v>
      </c>
    </row>
    <row r="2840" customFormat="false" ht="13.8" hidden="false" customHeight="false" outlineLevel="0" collapsed="false">
      <c r="A2840" s="0" t="s">
        <v>2949</v>
      </c>
      <c r="B2840" s="1" t="s">
        <v>2931</v>
      </c>
      <c r="C2840" s="1" t="n">
        <v>7075</v>
      </c>
      <c r="D2840" s="1" t="n">
        <v>7300</v>
      </c>
      <c r="E2840" s="1" t="n">
        <v>7075</v>
      </c>
      <c r="F2840" s="1" t="n">
        <v>7300</v>
      </c>
      <c r="G2840" s="1" t="n">
        <v>21249900</v>
      </c>
      <c r="H2840" s="0" t="n">
        <f aca="false">(D2840+E2840)/2</f>
        <v>7187.5</v>
      </c>
      <c r="I2840" s="0" t="n">
        <f aca="false">H2840*G2840/1000000</f>
        <v>152733.65625</v>
      </c>
      <c r="P2840" s="0" t="n">
        <f aca="false">IF(F2840&gt;C2840,1,0)</f>
        <v>1</v>
      </c>
    </row>
    <row r="2841" customFormat="false" ht="13.8" hidden="false" customHeight="false" outlineLevel="0" collapsed="false">
      <c r="A2841" s="0" t="s">
        <v>2950</v>
      </c>
      <c r="B2841" s="1" t="s">
        <v>2931</v>
      </c>
      <c r="C2841" s="1" t="n">
        <v>6975</v>
      </c>
      <c r="D2841" s="1" t="n">
        <v>7150</v>
      </c>
      <c r="E2841" s="1" t="n">
        <v>6850</v>
      </c>
      <c r="F2841" s="1" t="n">
        <v>7075</v>
      </c>
      <c r="G2841" s="1" t="n">
        <v>9169400</v>
      </c>
      <c r="H2841" s="0" t="n">
        <f aca="false">(D2841+E2841)/2</f>
        <v>7000</v>
      </c>
      <c r="I2841" s="0" t="n">
        <f aca="false">H2841*G2841/1000000</f>
        <v>64185.8</v>
      </c>
      <c r="P2841" s="0" t="n">
        <f aca="false">IF(F2841&gt;C2841,1,0)</f>
        <v>1</v>
      </c>
    </row>
    <row r="2842" customFormat="false" ht="13.8" hidden="false" customHeight="false" outlineLevel="0" collapsed="false">
      <c r="A2842" s="0" t="s">
        <v>2951</v>
      </c>
      <c r="B2842" s="1" t="s">
        <v>2931</v>
      </c>
      <c r="C2842" s="1" t="n">
        <v>7050</v>
      </c>
      <c r="D2842" s="1" t="n">
        <v>7100</v>
      </c>
      <c r="E2842" s="1" t="n">
        <v>6925</v>
      </c>
      <c r="F2842" s="1" t="n">
        <v>6975</v>
      </c>
      <c r="G2842" s="1" t="n">
        <v>10255200</v>
      </c>
      <c r="H2842" s="0" t="n">
        <f aca="false">(D2842+E2842)/2</f>
        <v>7012.5</v>
      </c>
      <c r="I2842" s="0" t="n">
        <f aca="false">H2842*G2842/1000000</f>
        <v>71914.59</v>
      </c>
      <c r="P2842" s="0" t="n">
        <f aca="false">IF(F2842&gt;C2842,1,0)</f>
        <v>0</v>
      </c>
    </row>
    <row r="2843" customFormat="false" ht="13.8" hidden="false" customHeight="false" outlineLevel="0" collapsed="false">
      <c r="A2843" s="0" t="s">
        <v>2952</v>
      </c>
      <c r="B2843" s="1" t="s">
        <v>2931</v>
      </c>
      <c r="C2843" s="1" t="n">
        <v>6900</v>
      </c>
      <c r="D2843" s="1" t="n">
        <v>7125</v>
      </c>
      <c r="E2843" s="1" t="n">
        <v>6850</v>
      </c>
      <c r="F2843" s="1" t="n">
        <v>7075</v>
      </c>
      <c r="G2843" s="1" t="n">
        <v>16119700</v>
      </c>
      <c r="H2843" s="0" t="n">
        <f aca="false">(D2843+E2843)/2</f>
        <v>6987.5</v>
      </c>
      <c r="I2843" s="0" t="n">
        <f aca="false">H2843*G2843/1000000</f>
        <v>112636.40375</v>
      </c>
      <c r="P2843" s="0" t="n">
        <f aca="false">IF(F2843&gt;C2843,1,0)</f>
        <v>1</v>
      </c>
    </row>
    <row r="2844" customFormat="false" ht="13.8" hidden="false" customHeight="false" outlineLevel="0" collapsed="false">
      <c r="A2844" s="0" t="s">
        <v>2953</v>
      </c>
      <c r="B2844" s="1" t="s">
        <v>2931</v>
      </c>
      <c r="C2844" s="1" t="n">
        <v>6800</v>
      </c>
      <c r="D2844" s="1" t="n">
        <v>7025</v>
      </c>
      <c r="E2844" s="1" t="n">
        <v>6800</v>
      </c>
      <c r="F2844" s="1" t="n">
        <v>6900</v>
      </c>
      <c r="G2844" s="1" t="n">
        <v>18246800</v>
      </c>
      <c r="H2844" s="0" t="n">
        <f aca="false">(D2844+E2844)/2</f>
        <v>6912.5</v>
      </c>
      <c r="I2844" s="0" t="n">
        <f aca="false">H2844*G2844/1000000</f>
        <v>126131.005</v>
      </c>
      <c r="P2844" s="0" t="n">
        <f aca="false">IF(F2844&gt;C2844,1,0)</f>
        <v>1</v>
      </c>
    </row>
    <row r="2845" customFormat="false" ht="13.8" hidden="false" customHeight="false" outlineLevel="0" collapsed="false">
      <c r="A2845" s="0" t="s">
        <v>2954</v>
      </c>
      <c r="B2845" s="1" t="s">
        <v>2931</v>
      </c>
      <c r="C2845" s="1" t="n">
        <v>6500</v>
      </c>
      <c r="D2845" s="1" t="n">
        <v>6750</v>
      </c>
      <c r="E2845" s="1" t="n">
        <v>6500</v>
      </c>
      <c r="F2845" s="1" t="n">
        <v>6725</v>
      </c>
      <c r="G2845" s="1" t="n">
        <v>11801200</v>
      </c>
      <c r="H2845" s="0" t="n">
        <f aca="false">(D2845+E2845)/2</f>
        <v>6625</v>
      </c>
      <c r="I2845" s="0" t="n">
        <f aca="false">H2845*G2845/1000000</f>
        <v>78182.95</v>
      </c>
      <c r="P2845" s="0" t="n">
        <f aca="false">IF(F2845&gt;C2845,1,0)</f>
        <v>1</v>
      </c>
    </row>
    <row r="2846" customFormat="false" ht="13.8" hidden="false" customHeight="false" outlineLevel="0" collapsed="false">
      <c r="A2846" s="0" t="s">
        <v>2955</v>
      </c>
      <c r="B2846" s="1" t="s">
        <v>2931</v>
      </c>
      <c r="C2846" s="1" t="n">
        <v>6525</v>
      </c>
      <c r="D2846" s="1" t="n">
        <v>6600</v>
      </c>
      <c r="E2846" s="1" t="n">
        <v>6400</v>
      </c>
      <c r="F2846" s="1" t="n">
        <v>6575</v>
      </c>
      <c r="G2846" s="1" t="n">
        <v>7863500</v>
      </c>
      <c r="H2846" s="0" t="n">
        <f aca="false">(D2846+E2846)/2</f>
        <v>6500</v>
      </c>
      <c r="I2846" s="0" t="n">
        <f aca="false">H2846*G2846/1000000</f>
        <v>51112.75</v>
      </c>
      <c r="P2846" s="0" t="n">
        <f aca="false">IF(F2846&gt;C2846,1,0)</f>
        <v>1</v>
      </c>
    </row>
    <row r="2847" customFormat="false" ht="13.8" hidden="false" customHeight="false" outlineLevel="0" collapsed="false">
      <c r="A2847" s="0" t="s">
        <v>2956</v>
      </c>
      <c r="B2847" s="1" t="s">
        <v>2931</v>
      </c>
      <c r="C2847" s="1" t="n">
        <v>6575</v>
      </c>
      <c r="D2847" s="1" t="n">
        <v>6625</v>
      </c>
      <c r="E2847" s="1" t="n">
        <v>6500</v>
      </c>
      <c r="F2847" s="1" t="n">
        <v>6525</v>
      </c>
      <c r="G2847" s="1" t="n">
        <v>5459500</v>
      </c>
      <c r="H2847" s="0" t="n">
        <f aca="false">(D2847+E2847)/2</f>
        <v>6562.5</v>
      </c>
      <c r="I2847" s="0" t="n">
        <f aca="false">H2847*G2847/1000000</f>
        <v>35827.96875</v>
      </c>
      <c r="P2847" s="0" t="n">
        <f aca="false">IF(F2847&gt;C2847,1,0)</f>
        <v>0</v>
      </c>
    </row>
    <row r="2848" customFormat="false" ht="13.8" hidden="false" customHeight="false" outlineLevel="0" collapsed="false">
      <c r="A2848" s="0" t="s">
        <v>2957</v>
      </c>
      <c r="B2848" s="1" t="s">
        <v>2931</v>
      </c>
      <c r="C2848" s="1" t="n">
        <v>6725</v>
      </c>
      <c r="D2848" s="1" t="n">
        <v>6750</v>
      </c>
      <c r="E2848" s="1" t="n">
        <v>6650</v>
      </c>
      <c r="F2848" s="1" t="n">
        <v>6700</v>
      </c>
      <c r="G2848" s="1" t="n">
        <v>4687400</v>
      </c>
      <c r="H2848" s="0" t="n">
        <f aca="false">(D2848+E2848)/2</f>
        <v>6700</v>
      </c>
      <c r="I2848" s="0" t="n">
        <f aca="false">H2848*G2848/1000000</f>
        <v>31405.58</v>
      </c>
      <c r="P2848" s="0" t="n">
        <f aca="false">IF(F2848&gt;C2848,1,0)</f>
        <v>0</v>
      </c>
    </row>
    <row r="2849" customFormat="false" ht="13.8" hidden="false" customHeight="false" outlineLevel="0" collapsed="false">
      <c r="A2849" s="0" t="s">
        <v>2958</v>
      </c>
      <c r="B2849" s="1" t="s">
        <v>2931</v>
      </c>
      <c r="C2849" s="1" t="n">
        <v>6575</v>
      </c>
      <c r="D2849" s="1" t="n">
        <v>6725</v>
      </c>
      <c r="E2849" s="1" t="n">
        <v>6525</v>
      </c>
      <c r="F2849" s="1" t="n">
        <v>6675</v>
      </c>
      <c r="G2849" s="1" t="n">
        <v>9982000</v>
      </c>
      <c r="H2849" s="0" t="n">
        <f aca="false">(D2849+E2849)/2</f>
        <v>6625</v>
      </c>
      <c r="I2849" s="0" t="n">
        <f aca="false">H2849*G2849/1000000</f>
        <v>66130.75</v>
      </c>
      <c r="P2849" s="0" t="n">
        <f aca="false">IF(F2849&gt;C2849,1,0)</f>
        <v>1</v>
      </c>
    </row>
    <row r="2850" customFormat="false" ht="13.8" hidden="false" customHeight="false" outlineLevel="0" collapsed="false">
      <c r="A2850" s="0" t="s">
        <v>2959</v>
      </c>
      <c r="B2850" s="1" t="s">
        <v>2931</v>
      </c>
      <c r="C2850" s="1" t="n">
        <v>6500</v>
      </c>
      <c r="D2850" s="1" t="n">
        <v>6575</v>
      </c>
      <c r="E2850" s="1" t="n">
        <v>6450</v>
      </c>
      <c r="F2850" s="1" t="n">
        <v>6575</v>
      </c>
      <c r="G2850" s="1" t="n">
        <v>8844300</v>
      </c>
      <c r="H2850" s="0" t="n">
        <f aca="false">(D2850+E2850)/2</f>
        <v>6512.5</v>
      </c>
      <c r="I2850" s="0" t="n">
        <f aca="false">H2850*G2850/1000000</f>
        <v>57598.50375</v>
      </c>
      <c r="P2850" s="0" t="n">
        <f aca="false">IF(F2850&gt;C2850,1,0)</f>
        <v>1</v>
      </c>
    </row>
    <row r="2851" customFormat="false" ht="13.8" hidden="false" customHeight="false" outlineLevel="0" collapsed="false">
      <c r="A2851" s="0" t="s">
        <v>2960</v>
      </c>
      <c r="B2851" s="1" t="s">
        <v>2931</v>
      </c>
      <c r="C2851" s="1" t="n">
        <v>6700</v>
      </c>
      <c r="D2851" s="1" t="n">
        <v>6700</v>
      </c>
      <c r="E2851" s="1" t="n">
        <v>6550</v>
      </c>
      <c r="F2851" s="1" t="n">
        <v>6625</v>
      </c>
      <c r="G2851" s="1" t="n">
        <v>10223700</v>
      </c>
      <c r="H2851" s="0" t="n">
        <f aca="false">(D2851+E2851)/2</f>
        <v>6625</v>
      </c>
      <c r="I2851" s="0" t="n">
        <f aca="false">H2851*G2851/1000000</f>
        <v>67732.0125</v>
      </c>
      <c r="P2851" s="0" t="n">
        <f aca="false">IF(F2851&gt;C2851,1,0)</f>
        <v>0</v>
      </c>
    </row>
    <row r="2852" customFormat="false" ht="13.8" hidden="false" customHeight="false" outlineLevel="0" collapsed="false">
      <c r="A2852" s="0" t="s">
        <v>2961</v>
      </c>
      <c r="B2852" s="1" t="s">
        <v>2962</v>
      </c>
      <c r="C2852" s="1" t="n">
        <v>2620</v>
      </c>
      <c r="D2852" s="1" t="n">
        <v>2640</v>
      </c>
      <c r="E2852" s="1" t="n">
        <v>2590</v>
      </c>
      <c r="F2852" s="1" t="n">
        <v>2590</v>
      </c>
      <c r="G2852" s="1" t="n">
        <v>179800</v>
      </c>
      <c r="H2852" s="0" t="n">
        <f aca="false">(D2852+E2852)/2</f>
        <v>2615</v>
      </c>
      <c r="I2852" s="0" t="n">
        <f aca="false">H2852*G2852/1000000</f>
        <v>470.177</v>
      </c>
      <c r="J2852" s="0" t="n">
        <f aca="false">SUM(I2852:I2881)</f>
        <v>64211.829</v>
      </c>
      <c r="K2852" s="0" t="n">
        <f aca="false">AVERAGE(I2852:I2881)</f>
        <v>2140.3943</v>
      </c>
      <c r="L2852" s="0" t="n">
        <f aca="false">AVERAGE(G2852:G2881)</f>
        <v>809530</v>
      </c>
      <c r="M2852" s="0" t="n">
        <f aca="false">_xlfn.STDEV.S(G2852:G2881)/L2852</f>
        <v>1.41217418910353</v>
      </c>
      <c r="N2852" s="0" t="n">
        <f aca="false">MIN(I2852:I2881)</f>
        <v>51.25</v>
      </c>
      <c r="O2852" s="0" t="n">
        <f aca="false">MAX(I2852:I2881)</f>
        <v>12621.53</v>
      </c>
      <c r="P2852" s="0" t="n">
        <f aca="false">IF(F2852&gt;C2852,1,0)</f>
        <v>0</v>
      </c>
      <c r="Q2852" s="0" t="n">
        <f aca="false">SUM(P2852:P2881)</f>
        <v>10</v>
      </c>
    </row>
    <row r="2853" customFormat="false" ht="13.8" hidden="false" customHeight="false" outlineLevel="0" collapsed="false">
      <c r="A2853" s="0" t="s">
        <v>2963</v>
      </c>
      <c r="B2853" s="1" t="s">
        <v>2962</v>
      </c>
      <c r="C2853" s="1" t="n">
        <v>2580</v>
      </c>
      <c r="D2853" s="1" t="n">
        <v>2660</v>
      </c>
      <c r="E2853" s="1" t="n">
        <v>2580</v>
      </c>
      <c r="F2853" s="1" t="n">
        <v>2620</v>
      </c>
      <c r="G2853" s="1" t="n">
        <v>474000</v>
      </c>
      <c r="H2853" s="0" t="n">
        <f aca="false">(D2853+E2853)/2</f>
        <v>2620</v>
      </c>
      <c r="I2853" s="0" t="n">
        <f aca="false">H2853*G2853/1000000</f>
        <v>1241.88</v>
      </c>
      <c r="P2853" s="0" t="n">
        <f aca="false">IF(F2853&gt;C2853,1,0)</f>
        <v>1</v>
      </c>
    </row>
    <row r="2854" customFormat="false" ht="13.8" hidden="false" customHeight="false" outlineLevel="0" collapsed="false">
      <c r="A2854" s="0" t="s">
        <v>2964</v>
      </c>
      <c r="B2854" s="1" t="s">
        <v>2962</v>
      </c>
      <c r="C2854" s="1" t="n">
        <v>2590</v>
      </c>
      <c r="D2854" s="1" t="n">
        <v>2600</v>
      </c>
      <c r="E2854" s="1" t="n">
        <v>2550</v>
      </c>
      <c r="F2854" s="1" t="n">
        <v>2580</v>
      </c>
      <c r="G2854" s="1" t="n">
        <v>4112800</v>
      </c>
      <c r="H2854" s="0" t="n">
        <f aca="false">(D2854+E2854)/2</f>
        <v>2575</v>
      </c>
      <c r="I2854" s="0" t="n">
        <f aca="false">H2854*G2854/1000000</f>
        <v>10590.46</v>
      </c>
      <c r="P2854" s="0" t="n">
        <f aca="false">IF(F2854&gt;C2854,1,0)</f>
        <v>0</v>
      </c>
    </row>
    <row r="2855" customFormat="false" ht="13.8" hidden="false" customHeight="false" outlineLevel="0" collapsed="false">
      <c r="A2855" s="0" t="s">
        <v>2965</v>
      </c>
      <c r="B2855" s="1" t="s">
        <v>2962</v>
      </c>
      <c r="C2855" s="1" t="n">
        <v>2540</v>
      </c>
      <c r="D2855" s="1" t="n">
        <v>2620</v>
      </c>
      <c r="E2855" s="1" t="n">
        <v>2500</v>
      </c>
      <c r="F2855" s="1" t="n">
        <v>2590</v>
      </c>
      <c r="G2855" s="1" t="n">
        <v>915700</v>
      </c>
      <c r="H2855" s="0" t="n">
        <f aca="false">(D2855+E2855)/2</f>
        <v>2560</v>
      </c>
      <c r="I2855" s="0" t="n">
        <f aca="false">H2855*G2855/1000000</f>
        <v>2344.192</v>
      </c>
      <c r="P2855" s="0" t="n">
        <f aca="false">IF(F2855&gt;C2855,1,0)</f>
        <v>1</v>
      </c>
    </row>
    <row r="2856" customFormat="false" ht="13.8" hidden="false" customHeight="false" outlineLevel="0" collapsed="false">
      <c r="A2856" s="0" t="s">
        <v>2966</v>
      </c>
      <c r="B2856" s="1" t="s">
        <v>2962</v>
      </c>
      <c r="C2856" s="1" t="n">
        <v>2570</v>
      </c>
      <c r="D2856" s="1" t="n">
        <v>2580</v>
      </c>
      <c r="E2856" s="1" t="n">
        <v>2530</v>
      </c>
      <c r="F2856" s="1" t="n">
        <v>2540</v>
      </c>
      <c r="G2856" s="1" t="n">
        <v>61600</v>
      </c>
      <c r="H2856" s="0" t="n">
        <f aca="false">(D2856+E2856)/2</f>
        <v>2555</v>
      </c>
      <c r="I2856" s="0" t="n">
        <f aca="false">H2856*G2856/1000000</f>
        <v>157.388</v>
      </c>
      <c r="P2856" s="0" t="n">
        <f aca="false">IF(F2856&gt;C2856,1,0)</f>
        <v>0</v>
      </c>
    </row>
    <row r="2857" customFormat="false" ht="13.8" hidden="false" customHeight="false" outlineLevel="0" collapsed="false">
      <c r="A2857" s="0" t="s">
        <v>2967</v>
      </c>
      <c r="B2857" s="1" t="s">
        <v>2962</v>
      </c>
      <c r="C2857" s="1" t="n">
        <v>2570</v>
      </c>
      <c r="D2857" s="1" t="n">
        <v>2580</v>
      </c>
      <c r="E2857" s="1" t="n">
        <v>2550</v>
      </c>
      <c r="F2857" s="1" t="n">
        <v>2570</v>
      </c>
      <c r="G2857" s="1" t="n">
        <v>78000</v>
      </c>
      <c r="H2857" s="0" t="n">
        <f aca="false">(D2857+E2857)/2</f>
        <v>2565</v>
      </c>
      <c r="I2857" s="0" t="n">
        <f aca="false">H2857*G2857/1000000</f>
        <v>200.07</v>
      </c>
      <c r="P2857" s="0" t="n">
        <f aca="false">IF(F2857&gt;C2857,1,0)</f>
        <v>0</v>
      </c>
    </row>
    <row r="2858" customFormat="false" ht="13.8" hidden="false" customHeight="false" outlineLevel="0" collapsed="false">
      <c r="A2858" s="0" t="s">
        <v>2968</v>
      </c>
      <c r="B2858" s="1" t="s">
        <v>2962</v>
      </c>
      <c r="C2858" s="1" t="n">
        <v>2620</v>
      </c>
      <c r="D2858" s="1" t="n">
        <v>2650</v>
      </c>
      <c r="E2858" s="1" t="n">
        <v>2570</v>
      </c>
      <c r="F2858" s="1" t="n">
        <v>2570</v>
      </c>
      <c r="G2858" s="1" t="n">
        <v>295000</v>
      </c>
      <c r="H2858" s="0" t="n">
        <f aca="false">(D2858+E2858)/2</f>
        <v>2610</v>
      </c>
      <c r="I2858" s="0" t="n">
        <f aca="false">H2858*G2858/1000000</f>
        <v>769.95</v>
      </c>
      <c r="P2858" s="0" t="n">
        <f aca="false">IF(F2858&gt;C2858,1,0)</f>
        <v>0</v>
      </c>
    </row>
    <row r="2859" customFormat="false" ht="13.8" hidden="false" customHeight="false" outlineLevel="0" collapsed="false">
      <c r="A2859" s="0" t="s">
        <v>2969</v>
      </c>
      <c r="B2859" s="1" t="s">
        <v>2962</v>
      </c>
      <c r="C2859" s="1" t="n">
        <v>2470</v>
      </c>
      <c r="D2859" s="1" t="n">
        <v>2650</v>
      </c>
      <c r="E2859" s="1" t="n">
        <v>2470</v>
      </c>
      <c r="F2859" s="1" t="n">
        <v>2590</v>
      </c>
      <c r="G2859" s="1" t="n">
        <v>1257400</v>
      </c>
      <c r="H2859" s="0" t="n">
        <f aca="false">(D2859+E2859)/2</f>
        <v>2560</v>
      </c>
      <c r="I2859" s="0" t="n">
        <f aca="false">H2859*G2859/1000000</f>
        <v>3218.944</v>
      </c>
      <c r="P2859" s="0" t="n">
        <f aca="false">IF(F2859&gt;C2859,1,0)</f>
        <v>1</v>
      </c>
    </row>
    <row r="2860" customFormat="false" ht="13.8" hidden="false" customHeight="false" outlineLevel="0" collapsed="false">
      <c r="A2860" s="0" t="s">
        <v>2970</v>
      </c>
      <c r="B2860" s="1" t="s">
        <v>2962</v>
      </c>
      <c r="C2860" s="1" t="n">
        <v>2510</v>
      </c>
      <c r="D2860" s="1" t="n">
        <v>2520</v>
      </c>
      <c r="E2860" s="1" t="n">
        <v>2470</v>
      </c>
      <c r="F2860" s="1" t="n">
        <v>2470</v>
      </c>
      <c r="G2860" s="1" t="n">
        <v>360800</v>
      </c>
      <c r="H2860" s="0" t="n">
        <f aca="false">(D2860+E2860)/2</f>
        <v>2495</v>
      </c>
      <c r="I2860" s="0" t="n">
        <f aca="false">H2860*G2860/1000000</f>
        <v>900.196</v>
      </c>
      <c r="P2860" s="0" t="n">
        <f aca="false">IF(F2860&gt;C2860,1,0)</f>
        <v>0</v>
      </c>
    </row>
    <row r="2861" customFormat="false" ht="13.8" hidden="false" customHeight="false" outlineLevel="0" collapsed="false">
      <c r="A2861" s="0" t="s">
        <v>2971</v>
      </c>
      <c r="B2861" s="1" t="s">
        <v>2962</v>
      </c>
      <c r="C2861" s="1" t="n">
        <v>2510</v>
      </c>
      <c r="D2861" s="1" t="n">
        <v>2560</v>
      </c>
      <c r="E2861" s="1" t="n">
        <v>2480</v>
      </c>
      <c r="F2861" s="1" t="n">
        <v>2500</v>
      </c>
      <c r="G2861" s="1" t="n">
        <v>713800</v>
      </c>
      <c r="H2861" s="0" t="n">
        <f aca="false">(D2861+E2861)/2</f>
        <v>2520</v>
      </c>
      <c r="I2861" s="0" t="n">
        <f aca="false">H2861*G2861/1000000</f>
        <v>1798.776</v>
      </c>
      <c r="P2861" s="0" t="n">
        <f aca="false">IF(F2861&gt;C2861,1,0)</f>
        <v>0</v>
      </c>
    </row>
    <row r="2862" customFormat="false" ht="13.8" hidden="false" customHeight="false" outlineLevel="0" collapsed="false">
      <c r="A2862" s="0" t="s">
        <v>2972</v>
      </c>
      <c r="B2862" s="1" t="s">
        <v>2962</v>
      </c>
      <c r="C2862" s="1" t="n">
        <v>2490</v>
      </c>
      <c r="D2862" s="1" t="n">
        <v>2540</v>
      </c>
      <c r="E2862" s="1" t="n">
        <v>2490</v>
      </c>
      <c r="F2862" s="1" t="n">
        <v>2510</v>
      </c>
      <c r="G2862" s="1" t="n">
        <v>236900</v>
      </c>
      <c r="H2862" s="0" t="n">
        <f aca="false">(D2862+E2862)/2</f>
        <v>2515</v>
      </c>
      <c r="I2862" s="0" t="n">
        <f aca="false">H2862*G2862/1000000</f>
        <v>595.8035</v>
      </c>
      <c r="P2862" s="0" t="n">
        <f aca="false">IF(F2862&gt;C2862,1,0)</f>
        <v>1</v>
      </c>
    </row>
    <row r="2863" customFormat="false" ht="13.8" hidden="false" customHeight="false" outlineLevel="0" collapsed="false">
      <c r="A2863" s="0" t="s">
        <v>2973</v>
      </c>
      <c r="B2863" s="1" t="s">
        <v>2962</v>
      </c>
      <c r="C2863" s="1" t="n">
        <v>2520</v>
      </c>
      <c r="D2863" s="1" t="n">
        <v>2550</v>
      </c>
      <c r="E2863" s="1" t="n">
        <v>2480</v>
      </c>
      <c r="F2863" s="1" t="n">
        <v>2490</v>
      </c>
      <c r="G2863" s="1" t="n">
        <v>404900</v>
      </c>
      <c r="H2863" s="0" t="n">
        <f aca="false">(D2863+E2863)/2</f>
        <v>2515</v>
      </c>
      <c r="I2863" s="0" t="n">
        <f aca="false">H2863*G2863/1000000</f>
        <v>1018.3235</v>
      </c>
      <c r="P2863" s="0" t="n">
        <f aca="false">IF(F2863&gt;C2863,1,0)</f>
        <v>0</v>
      </c>
    </row>
    <row r="2864" customFormat="false" ht="13.8" hidden="false" customHeight="false" outlineLevel="0" collapsed="false">
      <c r="A2864" s="0" t="s">
        <v>2974</v>
      </c>
      <c r="B2864" s="1" t="s">
        <v>2962</v>
      </c>
      <c r="C2864" s="1" t="n">
        <v>2550</v>
      </c>
      <c r="D2864" s="1" t="n">
        <v>2640</v>
      </c>
      <c r="E2864" s="1" t="n">
        <v>2500</v>
      </c>
      <c r="F2864" s="1" t="n">
        <v>2520</v>
      </c>
      <c r="G2864" s="1" t="n">
        <v>181200</v>
      </c>
      <c r="H2864" s="0" t="n">
        <f aca="false">(D2864+E2864)/2</f>
        <v>2570</v>
      </c>
      <c r="I2864" s="0" t="n">
        <f aca="false">H2864*G2864/1000000</f>
        <v>465.684</v>
      </c>
      <c r="P2864" s="0" t="n">
        <f aca="false">IF(F2864&gt;C2864,1,0)</f>
        <v>0</v>
      </c>
    </row>
    <row r="2865" customFormat="false" ht="13.8" hidden="false" customHeight="false" outlineLevel="0" collapsed="false">
      <c r="A2865" s="0" t="s">
        <v>2975</v>
      </c>
      <c r="B2865" s="1" t="s">
        <v>2962</v>
      </c>
      <c r="C2865" s="1" t="n">
        <v>2700</v>
      </c>
      <c r="D2865" s="1" t="n">
        <v>2700</v>
      </c>
      <c r="E2865" s="1" t="n">
        <v>2490</v>
      </c>
      <c r="F2865" s="1" t="n">
        <v>2600</v>
      </c>
      <c r="G2865" s="1" t="n">
        <v>1015500</v>
      </c>
      <c r="H2865" s="0" t="n">
        <f aca="false">(D2865+E2865)/2</f>
        <v>2595</v>
      </c>
      <c r="I2865" s="0" t="n">
        <f aca="false">H2865*G2865/1000000</f>
        <v>2635.2225</v>
      </c>
      <c r="P2865" s="0" t="n">
        <f aca="false">IF(F2865&gt;C2865,1,0)</f>
        <v>0</v>
      </c>
    </row>
    <row r="2866" customFormat="false" ht="13.8" hidden="false" customHeight="false" outlineLevel="0" collapsed="false">
      <c r="A2866" s="0" t="s">
        <v>2976</v>
      </c>
      <c r="B2866" s="1" t="s">
        <v>2962</v>
      </c>
      <c r="C2866" s="1" t="n">
        <v>2730</v>
      </c>
      <c r="D2866" s="1" t="n">
        <v>2730</v>
      </c>
      <c r="E2866" s="1" t="n">
        <v>2680</v>
      </c>
      <c r="F2866" s="1" t="n">
        <v>2680</v>
      </c>
      <c r="G2866" s="1" t="n">
        <v>4666000</v>
      </c>
      <c r="H2866" s="0" t="n">
        <f aca="false">(D2866+E2866)/2</f>
        <v>2705</v>
      </c>
      <c r="I2866" s="0" t="n">
        <f aca="false">H2866*G2866/1000000</f>
        <v>12621.53</v>
      </c>
      <c r="P2866" s="0" t="n">
        <f aca="false">IF(F2866&gt;C2866,1,0)</f>
        <v>0</v>
      </c>
    </row>
    <row r="2867" customFormat="false" ht="13.8" hidden="false" customHeight="false" outlineLevel="0" collapsed="false">
      <c r="A2867" s="0" t="s">
        <v>2977</v>
      </c>
      <c r="B2867" s="1" t="s">
        <v>2962</v>
      </c>
      <c r="C2867" s="1" t="n">
        <v>2670</v>
      </c>
      <c r="D2867" s="1" t="n">
        <v>2730</v>
      </c>
      <c r="E2867" s="1" t="n">
        <v>2660</v>
      </c>
      <c r="F2867" s="1" t="n">
        <v>2700</v>
      </c>
      <c r="G2867" s="1" t="n">
        <v>55400</v>
      </c>
      <c r="H2867" s="0" t="n">
        <f aca="false">(D2867+E2867)/2</f>
        <v>2695</v>
      </c>
      <c r="I2867" s="0" t="n">
        <f aca="false">H2867*G2867/1000000</f>
        <v>149.303</v>
      </c>
      <c r="P2867" s="0" t="n">
        <f aca="false">IF(F2867&gt;C2867,1,0)</f>
        <v>1</v>
      </c>
    </row>
    <row r="2868" customFormat="false" ht="13.8" hidden="false" customHeight="false" outlineLevel="0" collapsed="false">
      <c r="A2868" s="0" t="s">
        <v>2978</v>
      </c>
      <c r="B2868" s="1" t="s">
        <v>2962</v>
      </c>
      <c r="C2868" s="1" t="n">
        <v>2670</v>
      </c>
      <c r="D2868" s="1" t="n">
        <v>2700</v>
      </c>
      <c r="E2868" s="1" t="n">
        <v>2660</v>
      </c>
      <c r="F2868" s="1" t="n">
        <v>2670</v>
      </c>
      <c r="G2868" s="1" t="n">
        <v>2323700</v>
      </c>
      <c r="H2868" s="0" t="n">
        <f aca="false">(D2868+E2868)/2</f>
        <v>2680</v>
      </c>
      <c r="I2868" s="0" t="n">
        <f aca="false">H2868*G2868/1000000</f>
        <v>6227.516</v>
      </c>
      <c r="P2868" s="0" t="n">
        <f aca="false">IF(F2868&gt;C2868,1,0)</f>
        <v>0</v>
      </c>
    </row>
    <row r="2869" customFormat="false" ht="13.8" hidden="false" customHeight="false" outlineLevel="0" collapsed="false">
      <c r="A2869" s="0" t="s">
        <v>2979</v>
      </c>
      <c r="B2869" s="1" t="s">
        <v>2962</v>
      </c>
      <c r="C2869" s="1" t="n">
        <v>2680</v>
      </c>
      <c r="D2869" s="1" t="n">
        <v>2690</v>
      </c>
      <c r="E2869" s="1" t="n">
        <v>2670</v>
      </c>
      <c r="F2869" s="1" t="n">
        <v>2670</v>
      </c>
      <c r="G2869" s="1" t="n">
        <v>61200</v>
      </c>
      <c r="H2869" s="0" t="n">
        <f aca="false">(D2869+E2869)/2</f>
        <v>2680</v>
      </c>
      <c r="I2869" s="0" t="n">
        <f aca="false">H2869*G2869/1000000</f>
        <v>164.016</v>
      </c>
      <c r="P2869" s="0" t="n">
        <f aca="false">IF(F2869&gt;C2869,1,0)</f>
        <v>0</v>
      </c>
    </row>
    <row r="2870" customFormat="false" ht="13.8" hidden="false" customHeight="false" outlineLevel="0" collapsed="false">
      <c r="A2870" s="0" t="s">
        <v>2980</v>
      </c>
      <c r="B2870" s="1" t="s">
        <v>2962</v>
      </c>
      <c r="C2870" s="1" t="n">
        <v>2670</v>
      </c>
      <c r="D2870" s="1" t="n">
        <v>2750</v>
      </c>
      <c r="E2870" s="1" t="n">
        <v>2660</v>
      </c>
      <c r="F2870" s="1" t="n">
        <v>2680</v>
      </c>
      <c r="G2870" s="1" t="n">
        <v>602400</v>
      </c>
      <c r="H2870" s="0" t="n">
        <f aca="false">(D2870+E2870)/2</f>
        <v>2705</v>
      </c>
      <c r="I2870" s="0" t="n">
        <f aca="false">H2870*G2870/1000000</f>
        <v>1629.492</v>
      </c>
      <c r="P2870" s="0" t="n">
        <f aca="false">IF(F2870&gt;C2870,1,0)</f>
        <v>1</v>
      </c>
    </row>
    <row r="2871" customFormat="false" ht="13.8" hidden="false" customHeight="false" outlineLevel="0" collapsed="false">
      <c r="A2871" s="0" t="s">
        <v>2981</v>
      </c>
      <c r="B2871" s="1" t="s">
        <v>2962</v>
      </c>
      <c r="C2871" s="1" t="n">
        <v>2750</v>
      </c>
      <c r="D2871" s="1" t="n">
        <v>2750</v>
      </c>
      <c r="E2871" s="1" t="n">
        <v>2670</v>
      </c>
      <c r="F2871" s="1" t="n">
        <v>2670</v>
      </c>
      <c r="G2871" s="1" t="n">
        <v>529400</v>
      </c>
      <c r="H2871" s="0" t="n">
        <f aca="false">(D2871+E2871)/2</f>
        <v>2710</v>
      </c>
      <c r="I2871" s="0" t="n">
        <f aca="false">H2871*G2871/1000000</f>
        <v>1434.674</v>
      </c>
      <c r="P2871" s="0" t="n">
        <f aca="false">IF(F2871&gt;C2871,1,0)</f>
        <v>0</v>
      </c>
    </row>
    <row r="2872" customFormat="false" ht="13.8" hidden="false" customHeight="false" outlineLevel="0" collapsed="false">
      <c r="A2872" s="0" t="s">
        <v>2982</v>
      </c>
      <c r="B2872" s="1" t="s">
        <v>2962</v>
      </c>
      <c r="C2872" s="1" t="n">
        <v>2730</v>
      </c>
      <c r="D2872" s="1" t="n">
        <v>2830</v>
      </c>
      <c r="E2872" s="1" t="n">
        <v>2680</v>
      </c>
      <c r="F2872" s="1" t="n">
        <v>2740</v>
      </c>
      <c r="G2872" s="1" t="n">
        <v>973300</v>
      </c>
      <c r="H2872" s="0" t="n">
        <f aca="false">(D2872+E2872)/2</f>
        <v>2755</v>
      </c>
      <c r="I2872" s="0" t="n">
        <f aca="false">H2872*G2872/1000000</f>
        <v>2681.4415</v>
      </c>
      <c r="P2872" s="0" t="n">
        <f aca="false">IF(F2872&gt;C2872,1,0)</f>
        <v>1</v>
      </c>
    </row>
    <row r="2873" customFormat="false" ht="13.8" hidden="false" customHeight="false" outlineLevel="0" collapsed="false">
      <c r="A2873" s="0" t="s">
        <v>2983</v>
      </c>
      <c r="B2873" s="1" t="s">
        <v>2962</v>
      </c>
      <c r="C2873" s="1" t="n">
        <v>2850</v>
      </c>
      <c r="D2873" s="1" t="n">
        <v>2850</v>
      </c>
      <c r="E2873" s="1" t="n">
        <v>2650</v>
      </c>
      <c r="F2873" s="1" t="n">
        <v>2730</v>
      </c>
      <c r="G2873" s="1" t="n">
        <v>1764100</v>
      </c>
      <c r="H2873" s="0" t="n">
        <f aca="false">(D2873+E2873)/2</f>
        <v>2750</v>
      </c>
      <c r="I2873" s="0" t="n">
        <f aca="false">H2873*G2873/1000000</f>
        <v>4851.275</v>
      </c>
      <c r="P2873" s="0" t="n">
        <f aca="false">IF(F2873&gt;C2873,1,0)</f>
        <v>0</v>
      </c>
    </row>
    <row r="2874" customFormat="false" ht="13.8" hidden="false" customHeight="false" outlineLevel="0" collapsed="false">
      <c r="A2874" s="0" t="s">
        <v>2984</v>
      </c>
      <c r="B2874" s="1" t="s">
        <v>2962</v>
      </c>
      <c r="C2874" s="1" t="n">
        <v>2550</v>
      </c>
      <c r="D2874" s="1" t="n">
        <v>3000</v>
      </c>
      <c r="E2874" s="1" t="n">
        <v>2520</v>
      </c>
      <c r="F2874" s="1" t="n">
        <v>2850</v>
      </c>
      <c r="G2874" s="1" t="n">
        <v>1896700</v>
      </c>
      <c r="H2874" s="0" t="n">
        <f aca="false">(D2874+E2874)/2</f>
        <v>2760</v>
      </c>
      <c r="I2874" s="0" t="n">
        <f aca="false">H2874*G2874/1000000</f>
        <v>5234.892</v>
      </c>
      <c r="P2874" s="0" t="n">
        <f aca="false">IF(F2874&gt;C2874,1,0)</f>
        <v>1</v>
      </c>
    </row>
    <row r="2875" customFormat="false" ht="13.8" hidden="false" customHeight="false" outlineLevel="0" collapsed="false">
      <c r="A2875" s="0" t="s">
        <v>2985</v>
      </c>
      <c r="B2875" s="1" t="s">
        <v>2962</v>
      </c>
      <c r="C2875" s="1" t="n">
        <v>2480</v>
      </c>
      <c r="D2875" s="1" t="n">
        <v>2550</v>
      </c>
      <c r="E2875" s="1" t="n">
        <v>2480</v>
      </c>
      <c r="F2875" s="1" t="n">
        <v>2550</v>
      </c>
      <c r="G2875" s="1" t="n">
        <v>311900</v>
      </c>
      <c r="H2875" s="0" t="n">
        <f aca="false">(D2875+E2875)/2</f>
        <v>2515</v>
      </c>
      <c r="I2875" s="0" t="n">
        <f aca="false">H2875*G2875/1000000</f>
        <v>784.4285</v>
      </c>
      <c r="P2875" s="0" t="n">
        <f aca="false">IF(F2875&gt;C2875,1,0)</f>
        <v>1</v>
      </c>
    </row>
    <row r="2876" customFormat="false" ht="13.8" hidden="false" customHeight="false" outlineLevel="0" collapsed="false">
      <c r="A2876" s="0" t="s">
        <v>2986</v>
      </c>
      <c r="B2876" s="1" t="s">
        <v>2962</v>
      </c>
      <c r="C2876" s="1" t="n">
        <v>2480</v>
      </c>
      <c r="D2876" s="1" t="n">
        <v>2500</v>
      </c>
      <c r="E2876" s="1" t="n">
        <v>2480</v>
      </c>
      <c r="F2876" s="1" t="n">
        <v>2480</v>
      </c>
      <c r="G2876" s="1" t="n">
        <v>24800</v>
      </c>
      <c r="H2876" s="0" t="n">
        <f aca="false">(D2876+E2876)/2</f>
        <v>2490</v>
      </c>
      <c r="I2876" s="0" t="n">
        <f aca="false">H2876*G2876/1000000</f>
        <v>61.752</v>
      </c>
      <c r="P2876" s="0" t="n">
        <f aca="false">IF(F2876&gt;C2876,1,0)</f>
        <v>0</v>
      </c>
    </row>
    <row r="2877" customFormat="false" ht="13.8" hidden="false" customHeight="false" outlineLevel="0" collapsed="false">
      <c r="A2877" s="0" t="s">
        <v>2987</v>
      </c>
      <c r="B2877" s="1" t="s">
        <v>2962</v>
      </c>
      <c r="C2877" s="1" t="n">
        <v>2510</v>
      </c>
      <c r="D2877" s="1" t="n">
        <v>2520</v>
      </c>
      <c r="E2877" s="1" t="n">
        <v>2480</v>
      </c>
      <c r="F2877" s="1" t="n">
        <v>2480</v>
      </c>
      <c r="G2877" s="1" t="n">
        <v>26500</v>
      </c>
      <c r="H2877" s="0" t="n">
        <f aca="false">(D2877+E2877)/2</f>
        <v>2500</v>
      </c>
      <c r="I2877" s="0" t="n">
        <f aca="false">H2877*G2877/1000000</f>
        <v>66.25</v>
      </c>
      <c r="P2877" s="0" t="n">
        <f aca="false">IF(F2877&gt;C2877,1,0)</f>
        <v>0</v>
      </c>
    </row>
    <row r="2878" customFormat="false" ht="13.8" hidden="false" customHeight="false" outlineLevel="0" collapsed="false">
      <c r="A2878" s="0" t="s">
        <v>2988</v>
      </c>
      <c r="B2878" s="1" t="s">
        <v>2962</v>
      </c>
      <c r="C2878" s="1" t="n">
        <v>2480</v>
      </c>
      <c r="D2878" s="1" t="n">
        <v>2520</v>
      </c>
      <c r="E2878" s="1" t="n">
        <v>2450</v>
      </c>
      <c r="F2878" s="1" t="n">
        <v>2490</v>
      </c>
      <c r="G2878" s="1" t="n">
        <v>599900</v>
      </c>
      <c r="H2878" s="0" t="n">
        <f aca="false">(D2878+E2878)/2</f>
        <v>2485</v>
      </c>
      <c r="I2878" s="0" t="n">
        <f aca="false">H2878*G2878/1000000</f>
        <v>1490.7515</v>
      </c>
      <c r="P2878" s="0" t="n">
        <f aca="false">IF(F2878&gt;C2878,1,0)</f>
        <v>1</v>
      </c>
    </row>
    <row r="2879" customFormat="false" ht="13.8" hidden="false" customHeight="false" outlineLevel="0" collapsed="false">
      <c r="A2879" s="0" t="s">
        <v>2989</v>
      </c>
      <c r="B2879" s="1" t="s">
        <v>2962</v>
      </c>
      <c r="C2879" s="1" t="n">
        <v>2480</v>
      </c>
      <c r="D2879" s="1" t="n">
        <v>2520</v>
      </c>
      <c r="E2879" s="1" t="n">
        <v>2480</v>
      </c>
      <c r="F2879" s="1" t="n">
        <v>2480</v>
      </c>
      <c r="G2879" s="1" t="n">
        <v>20500</v>
      </c>
      <c r="H2879" s="0" t="n">
        <f aca="false">(D2879+E2879)/2</f>
        <v>2500</v>
      </c>
      <c r="I2879" s="0" t="n">
        <f aca="false">H2879*G2879/1000000</f>
        <v>51.25</v>
      </c>
      <c r="P2879" s="0" t="n">
        <f aca="false">IF(F2879&gt;C2879,1,0)</f>
        <v>0</v>
      </c>
    </row>
    <row r="2880" customFormat="false" ht="13.8" hidden="false" customHeight="false" outlineLevel="0" collapsed="false">
      <c r="A2880" s="0" t="s">
        <v>2990</v>
      </c>
      <c r="B2880" s="1" t="s">
        <v>2962</v>
      </c>
      <c r="C2880" s="1" t="n">
        <v>2500</v>
      </c>
      <c r="D2880" s="1" t="n">
        <v>2500</v>
      </c>
      <c r="E2880" s="1" t="n">
        <v>2460</v>
      </c>
      <c r="F2880" s="1" t="n">
        <v>2480</v>
      </c>
      <c r="G2880" s="1" t="n">
        <v>50900</v>
      </c>
      <c r="H2880" s="0" t="n">
        <f aca="false">(D2880+E2880)/2</f>
        <v>2480</v>
      </c>
      <c r="I2880" s="0" t="n">
        <f aca="false">H2880*G2880/1000000</f>
        <v>126.232</v>
      </c>
      <c r="P2880" s="0" t="n">
        <f aca="false">IF(F2880&gt;C2880,1,0)</f>
        <v>0</v>
      </c>
    </row>
    <row r="2881" customFormat="false" ht="13.8" hidden="false" customHeight="false" outlineLevel="0" collapsed="false">
      <c r="A2881" s="0" t="s">
        <v>2991</v>
      </c>
      <c r="B2881" s="1" t="s">
        <v>2962</v>
      </c>
      <c r="C2881" s="1" t="n">
        <v>2520</v>
      </c>
      <c r="D2881" s="1" t="n">
        <v>2540</v>
      </c>
      <c r="E2881" s="1" t="n">
        <v>2470</v>
      </c>
      <c r="F2881" s="1" t="n">
        <v>2500</v>
      </c>
      <c r="G2881" s="1" t="n">
        <v>91800</v>
      </c>
      <c r="H2881" s="0" t="n">
        <f aca="false">(D2881+E2881)/2</f>
        <v>2505</v>
      </c>
      <c r="I2881" s="0" t="n">
        <f aca="false">H2881*G2881/1000000</f>
        <v>229.959</v>
      </c>
      <c r="P2881" s="0" t="n">
        <f aca="false">IF(F2881&gt;C2881,1,0)</f>
        <v>0</v>
      </c>
    </row>
    <row r="2882" customFormat="false" ht="13.8" hidden="false" customHeight="false" outlineLevel="0" collapsed="false">
      <c r="A2882" s="0" t="s">
        <v>2992</v>
      </c>
      <c r="B2882" s="1" t="s">
        <v>2993</v>
      </c>
      <c r="C2882" s="1" t="n">
        <v>2910</v>
      </c>
      <c r="D2882" s="1" t="n">
        <v>2910</v>
      </c>
      <c r="E2882" s="1" t="n">
        <v>2860</v>
      </c>
      <c r="F2882" s="1" t="n">
        <v>2890</v>
      </c>
      <c r="G2882" s="1" t="n">
        <v>65700</v>
      </c>
      <c r="H2882" s="0" t="n">
        <f aca="false">(D2882+E2882)/2</f>
        <v>2885</v>
      </c>
      <c r="I2882" s="0" t="n">
        <f aca="false">H2882*G2882/1000000</f>
        <v>189.5445</v>
      </c>
      <c r="J2882" s="0" t="n">
        <f aca="false">SUM(I2882:I2911)</f>
        <v>62847.4505</v>
      </c>
      <c r="K2882" s="0" t="n">
        <f aca="false">AVERAGE(I2882:I2911)</f>
        <v>2094.91501666667</v>
      </c>
      <c r="L2882" s="0" t="n">
        <f aca="false">AVERAGE(G2882:G2911)</f>
        <v>762803.333333333</v>
      </c>
      <c r="M2882" s="0" t="n">
        <f aca="false">_xlfn.STDEV.S(G2882:G2911)/L2882</f>
        <v>1.05715207155972</v>
      </c>
      <c r="N2882" s="0" t="n">
        <f aca="false">MIN(I2882:I2911)</f>
        <v>36.693</v>
      </c>
      <c r="O2882" s="0" t="n">
        <f aca="false">MAX(I2882:I2911)</f>
        <v>9484.615</v>
      </c>
      <c r="P2882" s="0" t="n">
        <f aca="false">IF(F2882&gt;C2882,1,0)</f>
        <v>0</v>
      </c>
      <c r="Q2882" s="0" t="n">
        <f aca="false">SUM(P2882:P2911)</f>
        <v>10</v>
      </c>
    </row>
    <row r="2883" customFormat="false" ht="13.8" hidden="false" customHeight="false" outlineLevel="0" collapsed="false">
      <c r="A2883" s="0" t="s">
        <v>2994</v>
      </c>
      <c r="B2883" s="1" t="s">
        <v>2993</v>
      </c>
      <c r="C2883" s="1" t="n">
        <v>2950</v>
      </c>
      <c r="D2883" s="1" t="n">
        <v>2970</v>
      </c>
      <c r="E2883" s="1" t="n">
        <v>2860</v>
      </c>
      <c r="F2883" s="1" t="n">
        <v>2910</v>
      </c>
      <c r="G2883" s="1" t="n">
        <v>451600</v>
      </c>
      <c r="H2883" s="0" t="n">
        <f aca="false">(D2883+E2883)/2</f>
        <v>2915</v>
      </c>
      <c r="I2883" s="0" t="n">
        <f aca="false">H2883*G2883/1000000</f>
        <v>1316.414</v>
      </c>
      <c r="P2883" s="0" t="n">
        <f aca="false">IF(F2883&gt;C2883,1,0)</f>
        <v>0</v>
      </c>
    </row>
    <row r="2884" customFormat="false" ht="13.8" hidden="false" customHeight="false" outlineLevel="0" collapsed="false">
      <c r="A2884" s="0" t="s">
        <v>2995</v>
      </c>
      <c r="B2884" s="1" t="s">
        <v>2993</v>
      </c>
      <c r="C2884" s="1" t="n">
        <v>2880</v>
      </c>
      <c r="D2884" s="1" t="n">
        <v>2970</v>
      </c>
      <c r="E2884" s="1" t="n">
        <v>2840</v>
      </c>
      <c r="F2884" s="1" t="n">
        <v>2930</v>
      </c>
      <c r="G2884" s="1" t="n">
        <v>712600</v>
      </c>
      <c r="H2884" s="0" t="n">
        <f aca="false">(D2884+E2884)/2</f>
        <v>2905</v>
      </c>
      <c r="I2884" s="0" t="n">
        <f aca="false">H2884*G2884/1000000</f>
        <v>2070.103</v>
      </c>
      <c r="P2884" s="0" t="n">
        <f aca="false">IF(F2884&gt;C2884,1,0)</f>
        <v>1</v>
      </c>
    </row>
    <row r="2885" customFormat="false" ht="13.8" hidden="false" customHeight="false" outlineLevel="0" collapsed="false">
      <c r="A2885" s="0" t="s">
        <v>2996</v>
      </c>
      <c r="B2885" s="1" t="s">
        <v>2993</v>
      </c>
      <c r="C2885" s="1" t="n">
        <v>2880</v>
      </c>
      <c r="D2885" s="1" t="n">
        <v>2910</v>
      </c>
      <c r="E2885" s="1" t="n">
        <v>2860</v>
      </c>
      <c r="F2885" s="1" t="n">
        <v>2870</v>
      </c>
      <c r="G2885" s="1" t="n">
        <v>442900</v>
      </c>
      <c r="H2885" s="0" t="n">
        <f aca="false">(D2885+E2885)/2</f>
        <v>2885</v>
      </c>
      <c r="I2885" s="0" t="n">
        <f aca="false">H2885*G2885/1000000</f>
        <v>1277.7665</v>
      </c>
      <c r="P2885" s="0" t="n">
        <f aca="false">IF(F2885&gt;C2885,1,0)</f>
        <v>0</v>
      </c>
    </row>
    <row r="2886" customFormat="false" ht="13.8" hidden="false" customHeight="false" outlineLevel="0" collapsed="false">
      <c r="A2886" s="0" t="s">
        <v>2997</v>
      </c>
      <c r="B2886" s="1" t="s">
        <v>2993</v>
      </c>
      <c r="C2886" s="1" t="n">
        <v>2900</v>
      </c>
      <c r="D2886" s="1" t="n">
        <v>2970</v>
      </c>
      <c r="E2886" s="1" t="n">
        <v>2800</v>
      </c>
      <c r="F2886" s="1" t="n">
        <v>2870</v>
      </c>
      <c r="G2886" s="1" t="n">
        <v>387300</v>
      </c>
      <c r="H2886" s="0" t="n">
        <f aca="false">(D2886+E2886)/2</f>
        <v>2885</v>
      </c>
      <c r="I2886" s="0" t="n">
        <f aca="false">H2886*G2886/1000000</f>
        <v>1117.3605</v>
      </c>
      <c r="P2886" s="0" t="n">
        <f aca="false">IF(F2886&gt;C2886,1,0)</f>
        <v>0</v>
      </c>
    </row>
    <row r="2887" customFormat="false" ht="13.8" hidden="false" customHeight="false" outlineLevel="0" collapsed="false">
      <c r="A2887" s="0" t="s">
        <v>2998</v>
      </c>
      <c r="B2887" s="1" t="s">
        <v>2993</v>
      </c>
      <c r="C2887" s="1" t="n">
        <v>2710</v>
      </c>
      <c r="D2887" s="1" t="n">
        <v>2900</v>
      </c>
      <c r="E2887" s="1" t="n">
        <v>2700</v>
      </c>
      <c r="F2887" s="1" t="n">
        <v>2900</v>
      </c>
      <c r="G2887" s="1" t="n">
        <v>495600</v>
      </c>
      <c r="H2887" s="0" t="n">
        <f aca="false">(D2887+E2887)/2</f>
        <v>2800</v>
      </c>
      <c r="I2887" s="0" t="n">
        <f aca="false">H2887*G2887/1000000</f>
        <v>1387.68</v>
      </c>
      <c r="P2887" s="0" t="n">
        <f aca="false">IF(F2887&gt;C2887,1,0)</f>
        <v>1</v>
      </c>
    </row>
    <row r="2888" customFormat="false" ht="13.8" hidden="false" customHeight="false" outlineLevel="0" collapsed="false">
      <c r="A2888" s="0" t="s">
        <v>2999</v>
      </c>
      <c r="B2888" s="1" t="s">
        <v>2993</v>
      </c>
      <c r="C2888" s="1" t="n">
        <v>2690</v>
      </c>
      <c r="D2888" s="1" t="n">
        <v>2760</v>
      </c>
      <c r="E2888" s="1" t="n">
        <v>2690</v>
      </c>
      <c r="F2888" s="1" t="n">
        <v>2710</v>
      </c>
      <c r="G2888" s="1" t="n">
        <v>394400</v>
      </c>
      <c r="H2888" s="0" t="n">
        <f aca="false">(D2888+E2888)/2</f>
        <v>2725</v>
      </c>
      <c r="I2888" s="0" t="n">
        <f aca="false">H2888*G2888/1000000</f>
        <v>1074.74</v>
      </c>
      <c r="P2888" s="0" t="n">
        <f aca="false">IF(F2888&gt;C2888,1,0)</f>
        <v>1</v>
      </c>
    </row>
    <row r="2889" customFormat="false" ht="13.8" hidden="false" customHeight="false" outlineLevel="0" collapsed="false">
      <c r="A2889" s="0" t="s">
        <v>3000</v>
      </c>
      <c r="B2889" s="1" t="s">
        <v>2993</v>
      </c>
      <c r="C2889" s="1" t="n">
        <v>2770</v>
      </c>
      <c r="D2889" s="1" t="n">
        <v>2770</v>
      </c>
      <c r="E2889" s="1" t="n">
        <v>2640</v>
      </c>
      <c r="F2889" s="1" t="n">
        <v>2680</v>
      </c>
      <c r="G2889" s="1" t="n">
        <v>423200</v>
      </c>
      <c r="H2889" s="0" t="n">
        <f aca="false">(D2889+E2889)/2</f>
        <v>2705</v>
      </c>
      <c r="I2889" s="0" t="n">
        <f aca="false">H2889*G2889/1000000</f>
        <v>1144.756</v>
      </c>
      <c r="P2889" s="0" t="n">
        <f aca="false">IF(F2889&gt;C2889,1,0)</f>
        <v>0</v>
      </c>
    </row>
    <row r="2890" customFormat="false" ht="13.8" hidden="false" customHeight="false" outlineLevel="0" collapsed="false">
      <c r="A2890" s="0" t="s">
        <v>3001</v>
      </c>
      <c r="B2890" s="1" t="s">
        <v>2993</v>
      </c>
      <c r="C2890" s="1" t="n">
        <v>2810</v>
      </c>
      <c r="D2890" s="1" t="n">
        <v>2850</v>
      </c>
      <c r="E2890" s="1" t="n">
        <v>2760</v>
      </c>
      <c r="F2890" s="1" t="n">
        <v>2770</v>
      </c>
      <c r="G2890" s="1" t="n">
        <v>88700</v>
      </c>
      <c r="H2890" s="0" t="n">
        <f aca="false">(D2890+E2890)/2</f>
        <v>2805</v>
      </c>
      <c r="I2890" s="0" t="n">
        <f aca="false">H2890*G2890/1000000</f>
        <v>248.8035</v>
      </c>
      <c r="P2890" s="0" t="n">
        <f aca="false">IF(F2890&gt;C2890,1,0)</f>
        <v>0</v>
      </c>
    </row>
    <row r="2891" customFormat="false" ht="13.8" hidden="false" customHeight="false" outlineLevel="0" collapsed="false">
      <c r="A2891" s="0" t="s">
        <v>3002</v>
      </c>
      <c r="B2891" s="1" t="s">
        <v>2993</v>
      </c>
      <c r="C2891" s="1" t="n">
        <v>2850</v>
      </c>
      <c r="D2891" s="1" t="n">
        <v>2860</v>
      </c>
      <c r="E2891" s="1" t="n">
        <v>2710</v>
      </c>
      <c r="F2891" s="1" t="n">
        <v>2800</v>
      </c>
      <c r="G2891" s="1" t="n">
        <v>1864200</v>
      </c>
      <c r="H2891" s="0" t="n">
        <f aca="false">(D2891+E2891)/2</f>
        <v>2785</v>
      </c>
      <c r="I2891" s="0" t="n">
        <f aca="false">H2891*G2891/1000000</f>
        <v>5191.797</v>
      </c>
      <c r="P2891" s="0" t="n">
        <f aca="false">IF(F2891&gt;C2891,1,0)</f>
        <v>0</v>
      </c>
    </row>
    <row r="2892" customFormat="false" ht="13.8" hidden="false" customHeight="false" outlineLevel="0" collapsed="false">
      <c r="A2892" s="0" t="s">
        <v>3003</v>
      </c>
      <c r="B2892" s="1" t="s">
        <v>2993</v>
      </c>
      <c r="C2892" s="1" t="n">
        <v>2920</v>
      </c>
      <c r="D2892" s="1" t="n">
        <v>2920</v>
      </c>
      <c r="E2892" s="1" t="n">
        <v>2850</v>
      </c>
      <c r="F2892" s="1" t="n">
        <v>2850</v>
      </c>
      <c r="G2892" s="1" t="n">
        <v>1100500</v>
      </c>
      <c r="H2892" s="0" t="n">
        <f aca="false">(D2892+E2892)/2</f>
        <v>2885</v>
      </c>
      <c r="I2892" s="0" t="n">
        <f aca="false">H2892*G2892/1000000</f>
        <v>3174.9425</v>
      </c>
      <c r="P2892" s="0" t="n">
        <f aca="false">IF(F2892&gt;C2892,1,0)</f>
        <v>0</v>
      </c>
    </row>
    <row r="2893" customFormat="false" ht="13.8" hidden="false" customHeight="false" outlineLevel="0" collapsed="false">
      <c r="A2893" s="0" t="s">
        <v>3004</v>
      </c>
      <c r="B2893" s="1" t="s">
        <v>2993</v>
      </c>
      <c r="C2893" s="1" t="n">
        <v>2900</v>
      </c>
      <c r="D2893" s="1" t="n">
        <v>2920</v>
      </c>
      <c r="E2893" s="1" t="n">
        <v>2850</v>
      </c>
      <c r="F2893" s="1" t="n">
        <v>2860</v>
      </c>
      <c r="G2893" s="1" t="n">
        <v>738500</v>
      </c>
      <c r="H2893" s="0" t="n">
        <f aca="false">(D2893+E2893)/2</f>
        <v>2885</v>
      </c>
      <c r="I2893" s="0" t="n">
        <f aca="false">H2893*G2893/1000000</f>
        <v>2130.5725</v>
      </c>
      <c r="P2893" s="0" t="n">
        <f aca="false">IF(F2893&gt;C2893,1,0)</f>
        <v>0</v>
      </c>
    </row>
    <row r="2894" customFormat="false" ht="13.8" hidden="false" customHeight="false" outlineLevel="0" collapsed="false">
      <c r="A2894" s="0" t="s">
        <v>3005</v>
      </c>
      <c r="B2894" s="1" t="s">
        <v>2993</v>
      </c>
      <c r="C2894" s="1" t="n">
        <v>2840</v>
      </c>
      <c r="D2894" s="1" t="n">
        <v>2940</v>
      </c>
      <c r="E2894" s="1" t="n">
        <v>2770</v>
      </c>
      <c r="F2894" s="1" t="n">
        <v>2800</v>
      </c>
      <c r="G2894" s="1" t="n">
        <v>1158000</v>
      </c>
      <c r="H2894" s="0" t="n">
        <f aca="false">(D2894+E2894)/2</f>
        <v>2855</v>
      </c>
      <c r="I2894" s="0" t="n">
        <f aca="false">H2894*G2894/1000000</f>
        <v>3306.09</v>
      </c>
      <c r="P2894" s="0" t="n">
        <f aca="false">IF(F2894&gt;C2894,1,0)</f>
        <v>0</v>
      </c>
    </row>
    <row r="2895" customFormat="false" ht="13.8" hidden="false" customHeight="false" outlineLevel="0" collapsed="false">
      <c r="A2895" s="0" t="s">
        <v>3006</v>
      </c>
      <c r="B2895" s="1" t="s">
        <v>2993</v>
      </c>
      <c r="C2895" s="1" t="n">
        <v>2870</v>
      </c>
      <c r="D2895" s="1" t="n">
        <v>2880</v>
      </c>
      <c r="E2895" s="1" t="n">
        <v>2760</v>
      </c>
      <c r="F2895" s="1" t="n">
        <v>2800</v>
      </c>
      <c r="G2895" s="1" t="n">
        <v>242000</v>
      </c>
      <c r="H2895" s="0" t="n">
        <f aca="false">(D2895+E2895)/2</f>
        <v>2820</v>
      </c>
      <c r="I2895" s="0" t="n">
        <f aca="false">H2895*G2895/1000000</f>
        <v>682.44</v>
      </c>
      <c r="P2895" s="0" t="n">
        <f aca="false">IF(F2895&gt;C2895,1,0)</f>
        <v>0</v>
      </c>
    </row>
    <row r="2896" customFormat="false" ht="13.8" hidden="false" customHeight="false" outlineLevel="0" collapsed="false">
      <c r="A2896" s="0" t="s">
        <v>3007</v>
      </c>
      <c r="B2896" s="1" t="s">
        <v>2993</v>
      </c>
      <c r="C2896" s="1" t="n">
        <v>2840</v>
      </c>
      <c r="D2896" s="1" t="n">
        <v>2880</v>
      </c>
      <c r="E2896" s="1" t="n">
        <v>2840</v>
      </c>
      <c r="F2896" s="1" t="n">
        <v>2860</v>
      </c>
      <c r="G2896" s="1" t="n">
        <v>116400</v>
      </c>
      <c r="H2896" s="0" t="n">
        <f aca="false">(D2896+E2896)/2</f>
        <v>2860</v>
      </c>
      <c r="I2896" s="0" t="n">
        <f aca="false">H2896*G2896/1000000</f>
        <v>332.904</v>
      </c>
      <c r="P2896" s="0" t="n">
        <f aca="false">IF(F2896&gt;C2896,1,0)</f>
        <v>1</v>
      </c>
    </row>
    <row r="2897" customFormat="false" ht="13.8" hidden="false" customHeight="false" outlineLevel="0" collapsed="false">
      <c r="A2897" s="0" t="s">
        <v>3008</v>
      </c>
      <c r="B2897" s="1" t="s">
        <v>2993</v>
      </c>
      <c r="C2897" s="1" t="n">
        <v>2820</v>
      </c>
      <c r="D2897" s="1" t="n">
        <v>2900</v>
      </c>
      <c r="E2897" s="1" t="n">
        <v>2820</v>
      </c>
      <c r="F2897" s="1" t="n">
        <v>2850</v>
      </c>
      <c r="G2897" s="1" t="n">
        <v>947300</v>
      </c>
      <c r="H2897" s="0" t="n">
        <f aca="false">(D2897+E2897)/2</f>
        <v>2860</v>
      </c>
      <c r="I2897" s="0" t="n">
        <f aca="false">H2897*G2897/1000000</f>
        <v>2709.278</v>
      </c>
      <c r="P2897" s="0" t="n">
        <f aca="false">IF(F2897&gt;C2897,1,0)</f>
        <v>1</v>
      </c>
    </row>
    <row r="2898" customFormat="false" ht="13.8" hidden="false" customHeight="false" outlineLevel="0" collapsed="false">
      <c r="A2898" s="0" t="s">
        <v>3009</v>
      </c>
      <c r="B2898" s="1" t="s">
        <v>2993</v>
      </c>
      <c r="C2898" s="1" t="n">
        <v>2900</v>
      </c>
      <c r="D2898" s="1" t="n">
        <v>2900</v>
      </c>
      <c r="E2898" s="1" t="n">
        <v>2800</v>
      </c>
      <c r="F2898" s="1" t="n">
        <v>2820</v>
      </c>
      <c r="G2898" s="1" t="n">
        <v>178600</v>
      </c>
      <c r="H2898" s="0" t="n">
        <f aca="false">(D2898+E2898)/2</f>
        <v>2850</v>
      </c>
      <c r="I2898" s="0" t="n">
        <f aca="false">H2898*G2898/1000000</f>
        <v>509.01</v>
      </c>
      <c r="P2898" s="0" t="n">
        <f aca="false">IF(F2898&gt;C2898,1,0)</f>
        <v>0</v>
      </c>
    </row>
    <row r="2899" customFormat="false" ht="13.8" hidden="false" customHeight="false" outlineLevel="0" collapsed="false">
      <c r="A2899" s="0" t="s">
        <v>3010</v>
      </c>
      <c r="B2899" s="1" t="s">
        <v>2993</v>
      </c>
      <c r="C2899" s="1" t="n">
        <v>2880</v>
      </c>
      <c r="D2899" s="1" t="n">
        <v>2940</v>
      </c>
      <c r="E2899" s="1" t="n">
        <v>2850</v>
      </c>
      <c r="F2899" s="1" t="n">
        <v>2900</v>
      </c>
      <c r="G2899" s="1" t="n">
        <v>66400</v>
      </c>
      <c r="H2899" s="0" t="n">
        <f aca="false">(D2899+E2899)/2</f>
        <v>2895</v>
      </c>
      <c r="I2899" s="0" t="n">
        <f aca="false">H2899*G2899/1000000</f>
        <v>192.228</v>
      </c>
      <c r="P2899" s="0" t="n">
        <f aca="false">IF(F2899&gt;C2899,1,0)</f>
        <v>1</v>
      </c>
    </row>
    <row r="2900" customFormat="false" ht="13.8" hidden="false" customHeight="false" outlineLevel="0" collapsed="false">
      <c r="A2900" s="0" t="s">
        <v>3011</v>
      </c>
      <c r="B2900" s="1" t="s">
        <v>2993</v>
      </c>
      <c r="C2900" s="1" t="n">
        <v>2880</v>
      </c>
      <c r="D2900" s="1" t="n">
        <v>2950</v>
      </c>
      <c r="E2900" s="1" t="n">
        <v>2860</v>
      </c>
      <c r="F2900" s="1" t="n">
        <v>2880</v>
      </c>
      <c r="G2900" s="1" t="n">
        <v>2482700</v>
      </c>
      <c r="H2900" s="0" t="n">
        <f aca="false">(D2900+E2900)/2</f>
        <v>2905</v>
      </c>
      <c r="I2900" s="0" t="n">
        <f aca="false">H2900*G2900/1000000</f>
        <v>7212.2435</v>
      </c>
      <c r="P2900" s="0" t="n">
        <f aca="false">IF(F2900&gt;C2900,1,0)</f>
        <v>0</v>
      </c>
    </row>
    <row r="2901" customFormat="false" ht="13.8" hidden="false" customHeight="false" outlineLevel="0" collapsed="false">
      <c r="A2901" s="0" t="s">
        <v>3012</v>
      </c>
      <c r="B2901" s="1" t="s">
        <v>2993</v>
      </c>
      <c r="C2901" s="1" t="n">
        <v>2940</v>
      </c>
      <c r="D2901" s="1" t="n">
        <v>3000</v>
      </c>
      <c r="E2901" s="1" t="n">
        <v>2870</v>
      </c>
      <c r="F2901" s="1" t="n">
        <v>2880</v>
      </c>
      <c r="G2901" s="1" t="n">
        <v>751700</v>
      </c>
      <c r="H2901" s="0" t="n">
        <f aca="false">(D2901+E2901)/2</f>
        <v>2935</v>
      </c>
      <c r="I2901" s="0" t="n">
        <f aca="false">H2901*G2901/1000000</f>
        <v>2206.2395</v>
      </c>
      <c r="P2901" s="0" t="n">
        <f aca="false">IF(F2901&gt;C2901,1,0)</f>
        <v>0</v>
      </c>
    </row>
    <row r="2902" customFormat="false" ht="13.8" hidden="false" customHeight="false" outlineLevel="0" collapsed="false">
      <c r="A2902" s="0" t="s">
        <v>3013</v>
      </c>
      <c r="B2902" s="1" t="s">
        <v>2993</v>
      </c>
      <c r="C2902" s="1" t="n">
        <v>2830</v>
      </c>
      <c r="D2902" s="1" t="n">
        <v>3020</v>
      </c>
      <c r="E2902" s="1" t="n">
        <v>2810</v>
      </c>
      <c r="F2902" s="1" t="n">
        <v>2910</v>
      </c>
      <c r="G2902" s="1" t="n">
        <v>1606200</v>
      </c>
      <c r="H2902" s="0" t="n">
        <f aca="false">(D2902+E2902)/2</f>
        <v>2915</v>
      </c>
      <c r="I2902" s="0" t="n">
        <f aca="false">H2902*G2902/1000000</f>
        <v>4682.073</v>
      </c>
      <c r="P2902" s="0" t="n">
        <f aca="false">IF(F2902&gt;C2902,1,0)</f>
        <v>1</v>
      </c>
    </row>
    <row r="2903" customFormat="false" ht="13.8" hidden="false" customHeight="false" outlineLevel="0" collapsed="false">
      <c r="A2903" s="0" t="s">
        <v>3014</v>
      </c>
      <c r="B2903" s="1" t="s">
        <v>2993</v>
      </c>
      <c r="C2903" s="1" t="n">
        <v>2470</v>
      </c>
      <c r="D2903" s="1" t="n">
        <v>2830</v>
      </c>
      <c r="E2903" s="1" t="n">
        <v>2470</v>
      </c>
      <c r="F2903" s="1" t="n">
        <v>2810</v>
      </c>
      <c r="G2903" s="1" t="n">
        <v>3579100</v>
      </c>
      <c r="H2903" s="0" t="n">
        <f aca="false">(D2903+E2903)/2</f>
        <v>2650</v>
      </c>
      <c r="I2903" s="0" t="n">
        <f aca="false">H2903*G2903/1000000</f>
        <v>9484.615</v>
      </c>
      <c r="P2903" s="0" t="n">
        <f aca="false">IF(F2903&gt;C2903,1,0)</f>
        <v>1</v>
      </c>
    </row>
    <row r="2904" customFormat="false" ht="13.8" hidden="false" customHeight="false" outlineLevel="0" collapsed="false">
      <c r="A2904" s="0" t="s">
        <v>3015</v>
      </c>
      <c r="B2904" s="1" t="s">
        <v>2993</v>
      </c>
      <c r="C2904" s="1" t="n">
        <v>2450</v>
      </c>
      <c r="D2904" s="1" t="n">
        <v>2500</v>
      </c>
      <c r="E2904" s="1" t="n">
        <v>2430</v>
      </c>
      <c r="F2904" s="1" t="n">
        <v>2470</v>
      </c>
      <c r="G2904" s="1" t="n">
        <v>1173100</v>
      </c>
      <c r="H2904" s="0" t="n">
        <f aca="false">(D2904+E2904)/2</f>
        <v>2465</v>
      </c>
      <c r="I2904" s="0" t="n">
        <f aca="false">H2904*G2904/1000000</f>
        <v>2891.6915</v>
      </c>
      <c r="P2904" s="0" t="n">
        <f aca="false">IF(F2904&gt;C2904,1,0)</f>
        <v>1</v>
      </c>
    </row>
    <row r="2905" customFormat="false" ht="13.8" hidden="false" customHeight="false" outlineLevel="0" collapsed="false">
      <c r="A2905" s="0" t="s">
        <v>3016</v>
      </c>
      <c r="B2905" s="1" t="s">
        <v>2993</v>
      </c>
      <c r="C2905" s="1" t="n">
        <v>2450</v>
      </c>
      <c r="D2905" s="1" t="n">
        <v>2450</v>
      </c>
      <c r="E2905" s="1" t="n">
        <v>2420</v>
      </c>
      <c r="F2905" s="1" t="n">
        <v>2420</v>
      </c>
      <c r="G2905" s="1" t="n">
        <v>233200</v>
      </c>
      <c r="H2905" s="0" t="n">
        <f aca="false">(D2905+E2905)/2</f>
        <v>2435</v>
      </c>
      <c r="I2905" s="0" t="n">
        <f aca="false">H2905*G2905/1000000</f>
        <v>567.842</v>
      </c>
      <c r="P2905" s="0" t="n">
        <f aca="false">IF(F2905&gt;C2905,1,0)</f>
        <v>0</v>
      </c>
    </row>
    <row r="2906" customFormat="false" ht="13.8" hidden="false" customHeight="false" outlineLevel="0" collapsed="false">
      <c r="A2906" s="0" t="s">
        <v>3017</v>
      </c>
      <c r="B2906" s="1" t="s">
        <v>2993</v>
      </c>
      <c r="C2906" s="1" t="n">
        <v>2440</v>
      </c>
      <c r="D2906" s="1" t="n">
        <v>2450</v>
      </c>
      <c r="E2906" s="1" t="n">
        <v>2410</v>
      </c>
      <c r="F2906" s="1" t="n">
        <v>2420</v>
      </c>
      <c r="G2906" s="1" t="n">
        <v>15100</v>
      </c>
      <c r="H2906" s="0" t="n">
        <f aca="false">(D2906+E2906)/2</f>
        <v>2430</v>
      </c>
      <c r="I2906" s="0" t="n">
        <f aca="false">H2906*G2906/1000000</f>
        <v>36.693</v>
      </c>
      <c r="P2906" s="0" t="n">
        <f aca="false">IF(F2906&gt;C2906,1,0)</f>
        <v>0</v>
      </c>
    </row>
    <row r="2907" customFormat="false" ht="13.8" hidden="false" customHeight="false" outlineLevel="0" collapsed="false">
      <c r="A2907" s="0" t="s">
        <v>3018</v>
      </c>
      <c r="B2907" s="1" t="s">
        <v>2993</v>
      </c>
      <c r="C2907" s="1" t="n">
        <v>2500</v>
      </c>
      <c r="D2907" s="1" t="n">
        <v>2500</v>
      </c>
      <c r="E2907" s="1" t="n">
        <v>2450</v>
      </c>
      <c r="F2907" s="1" t="n">
        <v>2450</v>
      </c>
      <c r="G2907" s="1" t="n">
        <v>49000</v>
      </c>
      <c r="H2907" s="0" t="n">
        <f aca="false">(D2907+E2907)/2</f>
        <v>2475</v>
      </c>
      <c r="I2907" s="0" t="n">
        <f aca="false">H2907*G2907/1000000</f>
        <v>121.275</v>
      </c>
      <c r="P2907" s="0" t="n">
        <f aca="false">IF(F2907&gt;C2907,1,0)</f>
        <v>0</v>
      </c>
    </row>
    <row r="2908" customFormat="false" ht="13.8" hidden="false" customHeight="false" outlineLevel="0" collapsed="false">
      <c r="A2908" s="0" t="s">
        <v>3019</v>
      </c>
      <c r="B2908" s="1" t="s">
        <v>2993</v>
      </c>
      <c r="C2908" s="1" t="n">
        <v>2500</v>
      </c>
      <c r="D2908" s="1" t="n">
        <v>2500</v>
      </c>
      <c r="E2908" s="1" t="n">
        <v>2430</v>
      </c>
      <c r="F2908" s="1" t="n">
        <v>2500</v>
      </c>
      <c r="G2908" s="1" t="n">
        <v>207900</v>
      </c>
      <c r="H2908" s="0" t="n">
        <f aca="false">(D2908+E2908)/2</f>
        <v>2465</v>
      </c>
      <c r="I2908" s="0" t="n">
        <f aca="false">H2908*G2908/1000000</f>
        <v>512.4735</v>
      </c>
      <c r="P2908" s="0" t="n">
        <f aca="false">IF(F2908&gt;C2908,1,0)</f>
        <v>0</v>
      </c>
    </row>
    <row r="2909" customFormat="false" ht="13.8" hidden="false" customHeight="false" outlineLevel="0" collapsed="false">
      <c r="A2909" s="0" t="s">
        <v>3020</v>
      </c>
      <c r="B2909" s="1" t="s">
        <v>2993</v>
      </c>
      <c r="C2909" s="1" t="n">
        <v>2460</v>
      </c>
      <c r="D2909" s="1" t="n">
        <v>2500</v>
      </c>
      <c r="E2909" s="1" t="n">
        <v>2370</v>
      </c>
      <c r="F2909" s="1" t="n">
        <v>2500</v>
      </c>
      <c r="G2909" s="1" t="n">
        <v>324600</v>
      </c>
      <c r="H2909" s="0" t="n">
        <f aca="false">(D2909+E2909)/2</f>
        <v>2435</v>
      </c>
      <c r="I2909" s="0" t="n">
        <f aca="false">H2909*G2909/1000000</f>
        <v>790.401</v>
      </c>
      <c r="P2909" s="0" t="n">
        <f aca="false">IF(F2909&gt;C2909,1,0)</f>
        <v>1</v>
      </c>
    </row>
    <row r="2910" customFormat="false" ht="13.8" hidden="false" customHeight="false" outlineLevel="0" collapsed="false">
      <c r="A2910" s="0" t="s">
        <v>3021</v>
      </c>
      <c r="B2910" s="1" t="s">
        <v>2993</v>
      </c>
      <c r="C2910" s="1" t="n">
        <v>2480</v>
      </c>
      <c r="D2910" s="1" t="n">
        <v>2500</v>
      </c>
      <c r="E2910" s="1" t="n">
        <v>2220</v>
      </c>
      <c r="F2910" s="1" t="n">
        <v>2460</v>
      </c>
      <c r="G2910" s="1" t="n">
        <v>1157700</v>
      </c>
      <c r="H2910" s="0" t="n">
        <f aca="false">(D2910+E2910)/2</f>
        <v>2360</v>
      </c>
      <c r="I2910" s="0" t="n">
        <f aca="false">H2910*G2910/1000000</f>
        <v>2732.172</v>
      </c>
      <c r="P2910" s="0" t="n">
        <f aca="false">IF(F2910&gt;C2910,1,0)</f>
        <v>0</v>
      </c>
    </row>
    <row r="2911" customFormat="false" ht="13.8" hidden="false" customHeight="false" outlineLevel="0" collapsed="false">
      <c r="A2911" s="0" t="s">
        <v>3022</v>
      </c>
      <c r="B2911" s="1" t="s">
        <v>2993</v>
      </c>
      <c r="C2911" s="1" t="n">
        <v>2510</v>
      </c>
      <c r="D2911" s="1" t="n">
        <v>2530</v>
      </c>
      <c r="E2911" s="1" t="n">
        <v>2440</v>
      </c>
      <c r="F2911" s="1" t="n">
        <v>2460</v>
      </c>
      <c r="G2911" s="1" t="n">
        <v>1429900</v>
      </c>
      <c r="H2911" s="0" t="n">
        <f aca="false">(D2911+E2911)/2</f>
        <v>2485</v>
      </c>
      <c r="I2911" s="0" t="n">
        <f aca="false">H2911*G2911/1000000</f>
        <v>3553.3015</v>
      </c>
      <c r="P2911" s="0" t="n">
        <f aca="false">IF(F2911&gt;C2911,1,0)</f>
        <v>0</v>
      </c>
    </row>
    <row r="2912" customFormat="false" ht="13.8" hidden="false" customHeight="false" outlineLevel="0" collapsed="false">
      <c r="A2912" s="0" t="s">
        <v>3023</v>
      </c>
      <c r="B2912" s="1" t="s">
        <v>3024</v>
      </c>
      <c r="C2912" s="1" t="n">
        <v>1625</v>
      </c>
      <c r="D2912" s="1" t="n">
        <v>1625</v>
      </c>
      <c r="E2912" s="1" t="n">
        <v>1590</v>
      </c>
      <c r="F2912" s="1" t="n">
        <v>1615</v>
      </c>
      <c r="G2912" s="1" t="n">
        <v>18565100</v>
      </c>
      <c r="H2912" s="0" t="n">
        <f aca="false">(D2912+E2912)/2</f>
        <v>1607.5</v>
      </c>
      <c r="I2912" s="0" t="n">
        <f aca="false">H2912*G2912/1000000</f>
        <v>29843.39825</v>
      </c>
      <c r="J2912" s="0" t="n">
        <f aca="false">SUM(I2912:I2941)</f>
        <v>1105642.90825</v>
      </c>
      <c r="K2912" s="0" t="n">
        <f aca="false">AVERAGE(I2912:I2941)</f>
        <v>36854.7636083333</v>
      </c>
      <c r="L2912" s="0" t="n">
        <f aca="false">AVERAGE(G2912:G2941)</f>
        <v>23856736.6666667</v>
      </c>
      <c r="M2912" s="0" t="n">
        <f aca="false">_xlfn.STDEV.S(G2912:G2941)/L2912</f>
        <v>0.398170818908051</v>
      </c>
      <c r="N2912" s="0" t="n">
        <f aca="false">MIN(I2912:I2941)</f>
        <v>7629.237</v>
      </c>
      <c r="O2912" s="0" t="n">
        <f aca="false">MAX(I2912:I2941)</f>
        <v>67244.42325</v>
      </c>
      <c r="P2912" s="0" t="n">
        <f aca="false">IF(F2912&gt;C2912,1,0)</f>
        <v>0</v>
      </c>
      <c r="Q2912" s="0" t="n">
        <f aca="false">SUM(P2912:P2941)</f>
        <v>15</v>
      </c>
    </row>
    <row r="2913" customFormat="false" ht="13.8" hidden="false" customHeight="false" outlineLevel="0" collapsed="false">
      <c r="A2913" s="0" t="s">
        <v>3025</v>
      </c>
      <c r="B2913" s="1" t="s">
        <v>3024</v>
      </c>
      <c r="C2913" s="1" t="n">
        <v>1630</v>
      </c>
      <c r="D2913" s="1" t="n">
        <v>1630</v>
      </c>
      <c r="E2913" s="1" t="n">
        <v>1595</v>
      </c>
      <c r="F2913" s="1" t="n">
        <v>1610</v>
      </c>
      <c r="G2913" s="1" t="n">
        <v>18529300</v>
      </c>
      <c r="H2913" s="0" t="n">
        <f aca="false">(D2913+E2913)/2</f>
        <v>1612.5</v>
      </c>
      <c r="I2913" s="0" t="n">
        <f aca="false">H2913*G2913/1000000</f>
        <v>29878.49625</v>
      </c>
      <c r="P2913" s="0" t="n">
        <f aca="false">IF(F2913&gt;C2913,1,0)</f>
        <v>0</v>
      </c>
    </row>
    <row r="2914" customFormat="false" ht="13.8" hidden="false" customHeight="false" outlineLevel="0" collapsed="false">
      <c r="A2914" s="0" t="s">
        <v>3026</v>
      </c>
      <c r="B2914" s="1" t="s">
        <v>3024</v>
      </c>
      <c r="C2914" s="1" t="n">
        <v>1625</v>
      </c>
      <c r="D2914" s="1" t="n">
        <v>1630</v>
      </c>
      <c r="E2914" s="1" t="n">
        <v>1600</v>
      </c>
      <c r="F2914" s="1" t="n">
        <v>1625</v>
      </c>
      <c r="G2914" s="1" t="n">
        <v>20240700</v>
      </c>
      <c r="H2914" s="0" t="n">
        <f aca="false">(D2914+E2914)/2</f>
        <v>1615</v>
      </c>
      <c r="I2914" s="0" t="n">
        <f aca="false">H2914*G2914/1000000</f>
        <v>32688.7305</v>
      </c>
      <c r="P2914" s="0" t="n">
        <f aca="false">IF(F2914&gt;C2914,1,0)</f>
        <v>0</v>
      </c>
    </row>
    <row r="2915" customFormat="false" ht="13.8" hidden="false" customHeight="false" outlineLevel="0" collapsed="false">
      <c r="A2915" s="0" t="s">
        <v>3027</v>
      </c>
      <c r="B2915" s="1" t="s">
        <v>3024</v>
      </c>
      <c r="C2915" s="1" t="n">
        <v>1615</v>
      </c>
      <c r="D2915" s="1" t="n">
        <v>1635</v>
      </c>
      <c r="E2915" s="1" t="n">
        <v>1610</v>
      </c>
      <c r="F2915" s="1" t="n">
        <v>1635</v>
      </c>
      <c r="G2915" s="1" t="n">
        <v>14905500</v>
      </c>
      <c r="H2915" s="0" t="n">
        <f aca="false">(D2915+E2915)/2</f>
        <v>1622.5</v>
      </c>
      <c r="I2915" s="0" t="n">
        <f aca="false">H2915*G2915/1000000</f>
        <v>24184.17375</v>
      </c>
      <c r="P2915" s="0" t="n">
        <f aca="false">IF(F2915&gt;C2915,1,0)</f>
        <v>1</v>
      </c>
    </row>
    <row r="2916" customFormat="false" ht="13.8" hidden="false" customHeight="false" outlineLevel="0" collapsed="false">
      <c r="A2916" s="0" t="s">
        <v>3028</v>
      </c>
      <c r="B2916" s="1" t="s">
        <v>3024</v>
      </c>
      <c r="C2916" s="1" t="n">
        <v>1605</v>
      </c>
      <c r="D2916" s="1" t="n">
        <v>1625</v>
      </c>
      <c r="E2916" s="1" t="n">
        <v>1595</v>
      </c>
      <c r="F2916" s="1" t="n">
        <v>1615</v>
      </c>
      <c r="G2916" s="1" t="n">
        <v>25662800</v>
      </c>
      <c r="H2916" s="0" t="n">
        <f aca="false">(D2916+E2916)/2</f>
        <v>1610</v>
      </c>
      <c r="I2916" s="0" t="n">
        <f aca="false">H2916*G2916/1000000</f>
        <v>41317.108</v>
      </c>
      <c r="P2916" s="0" t="n">
        <f aca="false">IF(F2916&gt;C2916,1,0)</f>
        <v>1</v>
      </c>
    </row>
    <row r="2917" customFormat="false" ht="13.8" hidden="false" customHeight="false" outlineLevel="0" collapsed="false">
      <c r="A2917" s="0" t="s">
        <v>3029</v>
      </c>
      <c r="B2917" s="1" t="s">
        <v>3024</v>
      </c>
      <c r="C2917" s="1" t="n">
        <v>1610</v>
      </c>
      <c r="D2917" s="1" t="n">
        <v>1630</v>
      </c>
      <c r="E2917" s="1" t="n">
        <v>1560</v>
      </c>
      <c r="F2917" s="1" t="n">
        <v>1620</v>
      </c>
      <c r="G2917" s="1" t="n">
        <v>25318000</v>
      </c>
      <c r="H2917" s="0" t="n">
        <f aca="false">(D2917+E2917)/2</f>
        <v>1595</v>
      </c>
      <c r="I2917" s="0" t="n">
        <f aca="false">H2917*G2917/1000000</f>
        <v>40382.21</v>
      </c>
      <c r="P2917" s="0" t="n">
        <f aca="false">IF(F2917&gt;C2917,1,0)</f>
        <v>1</v>
      </c>
    </row>
    <row r="2918" customFormat="false" ht="13.8" hidden="false" customHeight="false" outlineLevel="0" collapsed="false">
      <c r="A2918" s="0" t="s">
        <v>3030</v>
      </c>
      <c r="B2918" s="1" t="s">
        <v>3024</v>
      </c>
      <c r="C2918" s="1" t="n">
        <v>1550</v>
      </c>
      <c r="D2918" s="1" t="n">
        <v>1600</v>
      </c>
      <c r="E2918" s="1" t="n">
        <v>1545</v>
      </c>
      <c r="F2918" s="1" t="n">
        <v>1600</v>
      </c>
      <c r="G2918" s="1" t="n">
        <v>32039200</v>
      </c>
      <c r="H2918" s="0" t="n">
        <f aca="false">(D2918+E2918)/2</f>
        <v>1572.5</v>
      </c>
      <c r="I2918" s="0" t="n">
        <f aca="false">H2918*G2918/1000000</f>
        <v>50381.642</v>
      </c>
      <c r="P2918" s="0" t="n">
        <f aca="false">IF(F2918&gt;C2918,1,0)</f>
        <v>1</v>
      </c>
    </row>
    <row r="2919" customFormat="false" ht="13.8" hidden="false" customHeight="false" outlineLevel="0" collapsed="false">
      <c r="A2919" s="0" t="s">
        <v>3031</v>
      </c>
      <c r="B2919" s="1" t="s">
        <v>3024</v>
      </c>
      <c r="C2919" s="1" t="n">
        <v>1585</v>
      </c>
      <c r="D2919" s="1" t="n">
        <v>1590</v>
      </c>
      <c r="E2919" s="1" t="n">
        <v>1540</v>
      </c>
      <c r="F2919" s="1" t="n">
        <v>1540</v>
      </c>
      <c r="G2919" s="1" t="n">
        <v>9920400</v>
      </c>
      <c r="H2919" s="0" t="n">
        <f aca="false">(D2919+E2919)/2</f>
        <v>1565</v>
      </c>
      <c r="I2919" s="0" t="n">
        <f aca="false">H2919*G2919/1000000</f>
        <v>15525.426</v>
      </c>
      <c r="P2919" s="0" t="n">
        <f aca="false">IF(F2919&gt;C2919,1,0)</f>
        <v>0</v>
      </c>
    </row>
    <row r="2920" customFormat="false" ht="13.8" hidden="false" customHeight="false" outlineLevel="0" collapsed="false">
      <c r="A2920" s="0" t="s">
        <v>3032</v>
      </c>
      <c r="B2920" s="1" t="s">
        <v>3024</v>
      </c>
      <c r="C2920" s="1" t="n">
        <v>1595</v>
      </c>
      <c r="D2920" s="1" t="n">
        <v>1595</v>
      </c>
      <c r="E2920" s="1" t="n">
        <v>1540</v>
      </c>
      <c r="F2920" s="1" t="n">
        <v>1565</v>
      </c>
      <c r="G2920" s="1" t="n">
        <v>16847400</v>
      </c>
      <c r="H2920" s="0" t="n">
        <f aca="false">(D2920+E2920)/2</f>
        <v>1567.5</v>
      </c>
      <c r="I2920" s="0" t="n">
        <f aca="false">H2920*G2920/1000000</f>
        <v>26408.2995</v>
      </c>
      <c r="P2920" s="0" t="n">
        <f aca="false">IF(F2920&gt;C2920,1,0)</f>
        <v>0</v>
      </c>
    </row>
    <row r="2921" customFormat="false" ht="13.8" hidden="false" customHeight="false" outlineLevel="0" collapsed="false">
      <c r="A2921" s="0" t="s">
        <v>3033</v>
      </c>
      <c r="B2921" s="1" t="s">
        <v>3024</v>
      </c>
      <c r="C2921" s="1" t="n">
        <v>1580</v>
      </c>
      <c r="D2921" s="1" t="n">
        <v>1610</v>
      </c>
      <c r="E2921" s="1" t="n">
        <v>1580</v>
      </c>
      <c r="F2921" s="1" t="n">
        <v>1595</v>
      </c>
      <c r="G2921" s="1" t="n">
        <v>28281300</v>
      </c>
      <c r="H2921" s="0" t="n">
        <f aca="false">(D2921+E2921)/2</f>
        <v>1595</v>
      </c>
      <c r="I2921" s="0" t="n">
        <f aca="false">H2921*G2921/1000000</f>
        <v>45108.6735</v>
      </c>
      <c r="P2921" s="0" t="n">
        <f aca="false">IF(F2921&gt;C2921,1,0)</f>
        <v>1</v>
      </c>
    </row>
    <row r="2922" customFormat="false" ht="13.8" hidden="false" customHeight="false" outlineLevel="0" collapsed="false">
      <c r="A2922" s="0" t="s">
        <v>3034</v>
      </c>
      <c r="B2922" s="1" t="s">
        <v>3024</v>
      </c>
      <c r="C2922" s="1" t="n">
        <v>1535</v>
      </c>
      <c r="D2922" s="1" t="n">
        <v>1575</v>
      </c>
      <c r="E2922" s="1" t="n">
        <v>1520</v>
      </c>
      <c r="F2922" s="1" t="n">
        <v>1570</v>
      </c>
      <c r="G2922" s="1" t="n">
        <v>19765600</v>
      </c>
      <c r="H2922" s="0" t="n">
        <f aca="false">(D2922+E2922)/2</f>
        <v>1547.5</v>
      </c>
      <c r="I2922" s="0" t="n">
        <f aca="false">H2922*G2922/1000000</f>
        <v>30587.266</v>
      </c>
      <c r="P2922" s="0" t="n">
        <f aca="false">IF(F2922&gt;C2922,1,0)</f>
        <v>1</v>
      </c>
    </row>
    <row r="2923" customFormat="false" ht="13.8" hidden="false" customHeight="false" outlineLevel="0" collapsed="false">
      <c r="A2923" s="0" t="s">
        <v>3035</v>
      </c>
      <c r="B2923" s="1" t="s">
        <v>3024</v>
      </c>
      <c r="C2923" s="1" t="n">
        <v>1535</v>
      </c>
      <c r="D2923" s="1" t="n">
        <v>1545</v>
      </c>
      <c r="E2923" s="1" t="n">
        <v>1505</v>
      </c>
      <c r="F2923" s="1" t="n">
        <v>1540</v>
      </c>
      <c r="G2923" s="1" t="n">
        <v>15603900</v>
      </c>
      <c r="H2923" s="0" t="n">
        <f aca="false">(D2923+E2923)/2</f>
        <v>1525</v>
      </c>
      <c r="I2923" s="0" t="n">
        <f aca="false">H2923*G2923/1000000</f>
        <v>23795.9475</v>
      </c>
      <c r="P2923" s="0" t="n">
        <f aca="false">IF(F2923&gt;C2923,1,0)</f>
        <v>1</v>
      </c>
    </row>
    <row r="2924" customFormat="false" ht="13.8" hidden="false" customHeight="false" outlineLevel="0" collapsed="false">
      <c r="A2924" s="0" t="s">
        <v>3036</v>
      </c>
      <c r="B2924" s="1" t="s">
        <v>3024</v>
      </c>
      <c r="C2924" s="1" t="n">
        <v>1525</v>
      </c>
      <c r="D2924" s="1" t="n">
        <v>1530</v>
      </c>
      <c r="E2924" s="1" t="n">
        <v>1500</v>
      </c>
      <c r="F2924" s="1" t="n">
        <v>1525</v>
      </c>
      <c r="G2924" s="1" t="n">
        <v>5035800</v>
      </c>
      <c r="H2924" s="0" t="n">
        <f aca="false">(D2924+E2924)/2</f>
        <v>1515</v>
      </c>
      <c r="I2924" s="0" t="n">
        <f aca="false">H2924*G2924/1000000</f>
        <v>7629.237</v>
      </c>
      <c r="P2924" s="0" t="n">
        <f aca="false">IF(F2924&gt;C2924,1,0)</f>
        <v>0</v>
      </c>
    </row>
    <row r="2925" customFormat="false" ht="13.8" hidden="false" customHeight="false" outlineLevel="0" collapsed="false">
      <c r="A2925" s="0" t="s">
        <v>3037</v>
      </c>
      <c r="B2925" s="1" t="s">
        <v>3024</v>
      </c>
      <c r="C2925" s="1" t="n">
        <v>1505</v>
      </c>
      <c r="D2925" s="1" t="n">
        <v>1530</v>
      </c>
      <c r="E2925" s="1" t="n">
        <v>1505</v>
      </c>
      <c r="F2925" s="1" t="n">
        <v>1520</v>
      </c>
      <c r="G2925" s="1" t="n">
        <v>12671900</v>
      </c>
      <c r="H2925" s="0" t="n">
        <f aca="false">(D2925+E2925)/2</f>
        <v>1517.5</v>
      </c>
      <c r="I2925" s="0" t="n">
        <f aca="false">H2925*G2925/1000000</f>
        <v>19229.60825</v>
      </c>
      <c r="P2925" s="0" t="n">
        <f aca="false">IF(F2925&gt;C2925,1,0)</f>
        <v>1</v>
      </c>
    </row>
    <row r="2926" customFormat="false" ht="13.8" hidden="false" customHeight="false" outlineLevel="0" collapsed="false">
      <c r="A2926" s="0" t="s">
        <v>3038</v>
      </c>
      <c r="B2926" s="1" t="s">
        <v>3024</v>
      </c>
      <c r="C2926" s="1" t="n">
        <v>1525</v>
      </c>
      <c r="D2926" s="1" t="n">
        <v>1545</v>
      </c>
      <c r="E2926" s="1" t="n">
        <v>1490</v>
      </c>
      <c r="F2926" s="1" t="n">
        <v>1525</v>
      </c>
      <c r="G2926" s="1" t="n">
        <v>16261300</v>
      </c>
      <c r="H2926" s="0" t="n">
        <f aca="false">(D2926+E2926)/2</f>
        <v>1517.5</v>
      </c>
      <c r="I2926" s="0" t="n">
        <f aca="false">H2926*G2926/1000000</f>
        <v>24676.52275</v>
      </c>
      <c r="P2926" s="0" t="n">
        <f aca="false">IF(F2926&gt;C2926,1,0)</f>
        <v>0</v>
      </c>
    </row>
    <row r="2927" customFormat="false" ht="13.8" hidden="false" customHeight="false" outlineLevel="0" collapsed="false">
      <c r="A2927" s="0" t="s">
        <v>3039</v>
      </c>
      <c r="B2927" s="1" t="s">
        <v>3024</v>
      </c>
      <c r="C2927" s="1" t="n">
        <v>1545</v>
      </c>
      <c r="D2927" s="1" t="n">
        <v>1545</v>
      </c>
      <c r="E2927" s="1" t="n">
        <v>1465</v>
      </c>
      <c r="F2927" s="1" t="n">
        <v>1510</v>
      </c>
      <c r="G2927" s="1" t="n">
        <v>26290000</v>
      </c>
      <c r="H2927" s="0" t="n">
        <f aca="false">(D2927+E2927)/2</f>
        <v>1505</v>
      </c>
      <c r="I2927" s="0" t="n">
        <f aca="false">H2927*G2927/1000000</f>
        <v>39566.45</v>
      </c>
      <c r="P2927" s="0" t="n">
        <f aca="false">IF(F2927&gt;C2927,1,0)</f>
        <v>0</v>
      </c>
    </row>
    <row r="2928" customFormat="false" ht="13.8" hidden="false" customHeight="false" outlineLevel="0" collapsed="false">
      <c r="A2928" s="0" t="s">
        <v>3040</v>
      </c>
      <c r="B2928" s="1" t="s">
        <v>3024</v>
      </c>
      <c r="C2928" s="1" t="n">
        <v>1530</v>
      </c>
      <c r="D2928" s="1" t="n">
        <v>1550</v>
      </c>
      <c r="E2928" s="1" t="n">
        <v>1515</v>
      </c>
      <c r="F2928" s="1" t="n">
        <v>1545</v>
      </c>
      <c r="G2928" s="1" t="n">
        <v>31783000</v>
      </c>
      <c r="H2928" s="0" t="n">
        <f aca="false">(D2928+E2928)/2</f>
        <v>1532.5</v>
      </c>
      <c r="I2928" s="0" t="n">
        <f aca="false">H2928*G2928/1000000</f>
        <v>48707.4475</v>
      </c>
      <c r="P2928" s="0" t="n">
        <f aca="false">IF(F2928&gt;C2928,1,0)</f>
        <v>1</v>
      </c>
    </row>
    <row r="2929" customFormat="false" ht="13.8" hidden="false" customHeight="false" outlineLevel="0" collapsed="false">
      <c r="A2929" s="0" t="s">
        <v>3041</v>
      </c>
      <c r="B2929" s="1" t="s">
        <v>3024</v>
      </c>
      <c r="C2929" s="1" t="n">
        <v>1490</v>
      </c>
      <c r="D2929" s="1" t="n">
        <v>1530</v>
      </c>
      <c r="E2929" s="1" t="n">
        <v>1460</v>
      </c>
      <c r="F2929" s="1" t="n">
        <v>1530</v>
      </c>
      <c r="G2929" s="1" t="n">
        <v>31011500</v>
      </c>
      <c r="H2929" s="0" t="n">
        <f aca="false">(D2929+E2929)/2</f>
        <v>1495</v>
      </c>
      <c r="I2929" s="0" t="n">
        <f aca="false">H2929*G2929/1000000</f>
        <v>46362.1925</v>
      </c>
      <c r="P2929" s="0" t="n">
        <f aca="false">IF(F2929&gt;C2929,1,0)</f>
        <v>1</v>
      </c>
    </row>
    <row r="2930" customFormat="false" ht="13.8" hidden="false" customHeight="false" outlineLevel="0" collapsed="false">
      <c r="A2930" s="0" t="s">
        <v>3042</v>
      </c>
      <c r="B2930" s="1" t="s">
        <v>3024</v>
      </c>
      <c r="C2930" s="1" t="n">
        <v>1470</v>
      </c>
      <c r="D2930" s="1" t="n">
        <v>1500</v>
      </c>
      <c r="E2930" s="1" t="n">
        <v>1455</v>
      </c>
      <c r="F2930" s="1" t="n">
        <v>1490</v>
      </c>
      <c r="G2930" s="1" t="n">
        <v>45512300</v>
      </c>
      <c r="H2930" s="0" t="n">
        <f aca="false">(D2930+E2930)/2</f>
        <v>1477.5</v>
      </c>
      <c r="I2930" s="0" t="n">
        <f aca="false">H2930*G2930/1000000</f>
        <v>67244.42325</v>
      </c>
      <c r="P2930" s="0" t="n">
        <f aca="false">IF(F2930&gt;C2930,1,0)</f>
        <v>1</v>
      </c>
    </row>
    <row r="2931" customFormat="false" ht="13.8" hidden="false" customHeight="false" outlineLevel="0" collapsed="false">
      <c r="A2931" s="0" t="s">
        <v>3043</v>
      </c>
      <c r="B2931" s="1" t="s">
        <v>3024</v>
      </c>
      <c r="C2931" s="1" t="n">
        <v>1475</v>
      </c>
      <c r="D2931" s="1" t="n">
        <v>1475</v>
      </c>
      <c r="E2931" s="1" t="n">
        <v>1430</v>
      </c>
      <c r="F2931" s="1" t="n">
        <v>1460</v>
      </c>
      <c r="G2931" s="1" t="n">
        <v>25780200</v>
      </c>
      <c r="H2931" s="0" t="n">
        <f aca="false">(D2931+E2931)/2</f>
        <v>1452.5</v>
      </c>
      <c r="I2931" s="0" t="n">
        <f aca="false">H2931*G2931/1000000</f>
        <v>37445.7405</v>
      </c>
      <c r="P2931" s="0" t="n">
        <f aca="false">IF(F2931&gt;C2931,1,0)</f>
        <v>0</v>
      </c>
    </row>
    <row r="2932" customFormat="false" ht="13.8" hidden="false" customHeight="false" outlineLevel="0" collapsed="false">
      <c r="A2932" s="0" t="s">
        <v>3044</v>
      </c>
      <c r="B2932" s="1" t="s">
        <v>3024</v>
      </c>
      <c r="C2932" s="1" t="n">
        <v>1520</v>
      </c>
      <c r="D2932" s="1" t="n">
        <v>1520</v>
      </c>
      <c r="E2932" s="1" t="n">
        <v>1455</v>
      </c>
      <c r="F2932" s="1" t="n">
        <v>1475</v>
      </c>
      <c r="G2932" s="1" t="n">
        <v>28800200</v>
      </c>
      <c r="H2932" s="0" t="n">
        <f aca="false">(D2932+E2932)/2</f>
        <v>1487.5</v>
      </c>
      <c r="I2932" s="0" t="n">
        <f aca="false">H2932*G2932/1000000</f>
        <v>42840.2975</v>
      </c>
      <c r="P2932" s="0" t="n">
        <f aca="false">IF(F2932&gt;C2932,1,0)</f>
        <v>0</v>
      </c>
    </row>
    <row r="2933" customFormat="false" ht="13.8" hidden="false" customHeight="false" outlineLevel="0" collapsed="false">
      <c r="A2933" s="0" t="s">
        <v>3045</v>
      </c>
      <c r="B2933" s="1" t="s">
        <v>3024</v>
      </c>
      <c r="C2933" s="1" t="n">
        <v>1500</v>
      </c>
      <c r="D2933" s="1" t="n">
        <v>1505</v>
      </c>
      <c r="E2933" s="1" t="n">
        <v>1480</v>
      </c>
      <c r="F2933" s="1" t="n">
        <v>1490</v>
      </c>
      <c r="G2933" s="1" t="n">
        <v>29851300</v>
      </c>
      <c r="H2933" s="0" t="n">
        <f aca="false">(D2933+E2933)/2</f>
        <v>1492.5</v>
      </c>
      <c r="I2933" s="0" t="n">
        <f aca="false">H2933*G2933/1000000</f>
        <v>44553.06525</v>
      </c>
      <c r="P2933" s="0" t="n">
        <f aca="false">IF(F2933&gt;C2933,1,0)</f>
        <v>0</v>
      </c>
    </row>
    <row r="2934" customFormat="false" ht="13.8" hidden="false" customHeight="false" outlineLevel="0" collapsed="false">
      <c r="A2934" s="0" t="s">
        <v>3046</v>
      </c>
      <c r="B2934" s="1" t="s">
        <v>3024</v>
      </c>
      <c r="C2934" s="1" t="n">
        <v>1475</v>
      </c>
      <c r="D2934" s="1" t="n">
        <v>1535</v>
      </c>
      <c r="E2934" s="1" t="n">
        <v>1470</v>
      </c>
      <c r="F2934" s="1" t="n">
        <v>1500</v>
      </c>
      <c r="G2934" s="1" t="n">
        <v>44388700</v>
      </c>
      <c r="H2934" s="0" t="n">
        <f aca="false">(D2934+E2934)/2</f>
        <v>1502.5</v>
      </c>
      <c r="I2934" s="0" t="n">
        <f aca="false">H2934*G2934/1000000</f>
        <v>66694.02175</v>
      </c>
      <c r="P2934" s="0" t="n">
        <f aca="false">IF(F2934&gt;C2934,1,0)</f>
        <v>1</v>
      </c>
    </row>
    <row r="2935" customFormat="false" ht="13.8" hidden="false" customHeight="false" outlineLevel="0" collapsed="false">
      <c r="A2935" s="0" t="s">
        <v>3047</v>
      </c>
      <c r="B2935" s="1" t="s">
        <v>3024</v>
      </c>
      <c r="C2935" s="1" t="n">
        <v>1510</v>
      </c>
      <c r="D2935" s="1" t="n">
        <v>1515</v>
      </c>
      <c r="E2935" s="1" t="n">
        <v>1460</v>
      </c>
      <c r="F2935" s="1" t="n">
        <v>1475</v>
      </c>
      <c r="G2935" s="1" t="n">
        <v>36646500</v>
      </c>
      <c r="H2935" s="0" t="n">
        <f aca="false">(D2935+E2935)/2</f>
        <v>1487.5</v>
      </c>
      <c r="I2935" s="0" t="n">
        <f aca="false">H2935*G2935/1000000</f>
        <v>54511.66875</v>
      </c>
      <c r="P2935" s="0" t="n">
        <f aca="false">IF(F2935&gt;C2935,1,0)</f>
        <v>0</v>
      </c>
    </row>
    <row r="2936" customFormat="false" ht="13.8" hidden="false" customHeight="false" outlineLevel="0" collapsed="false">
      <c r="A2936" s="0" t="s">
        <v>3048</v>
      </c>
      <c r="B2936" s="1" t="s">
        <v>3024</v>
      </c>
      <c r="C2936" s="1" t="n">
        <v>1560</v>
      </c>
      <c r="D2936" s="1" t="n">
        <v>1565</v>
      </c>
      <c r="E2936" s="1" t="n">
        <v>1505</v>
      </c>
      <c r="F2936" s="1" t="n">
        <v>1505</v>
      </c>
      <c r="G2936" s="1" t="n">
        <v>27233800</v>
      </c>
      <c r="H2936" s="0" t="n">
        <f aca="false">(D2936+E2936)/2</f>
        <v>1535</v>
      </c>
      <c r="I2936" s="0" t="n">
        <f aca="false">H2936*G2936/1000000</f>
        <v>41803.883</v>
      </c>
      <c r="P2936" s="0" t="n">
        <f aca="false">IF(F2936&gt;C2936,1,0)</f>
        <v>0</v>
      </c>
    </row>
    <row r="2937" customFormat="false" ht="13.8" hidden="false" customHeight="false" outlineLevel="0" collapsed="false">
      <c r="A2937" s="0" t="s">
        <v>3049</v>
      </c>
      <c r="B2937" s="1" t="s">
        <v>3024</v>
      </c>
      <c r="C2937" s="1" t="n">
        <v>1620</v>
      </c>
      <c r="D2937" s="1" t="n">
        <v>1620</v>
      </c>
      <c r="E2937" s="1" t="n">
        <v>1570</v>
      </c>
      <c r="F2937" s="1" t="n">
        <v>1580</v>
      </c>
      <c r="G2937" s="1" t="n">
        <v>9315800</v>
      </c>
      <c r="H2937" s="0" t="n">
        <f aca="false">(D2937+E2937)/2</f>
        <v>1595</v>
      </c>
      <c r="I2937" s="0" t="n">
        <f aca="false">H2937*G2937/1000000</f>
        <v>14858.701</v>
      </c>
      <c r="P2937" s="0" t="n">
        <f aca="false">IF(F2937&gt;C2937,1,0)</f>
        <v>0</v>
      </c>
    </row>
    <row r="2938" customFormat="false" ht="13.8" hidden="false" customHeight="false" outlineLevel="0" collapsed="false">
      <c r="A2938" s="0" t="s">
        <v>3050</v>
      </c>
      <c r="B2938" s="1" t="s">
        <v>3024</v>
      </c>
      <c r="C2938" s="1" t="n">
        <v>1635</v>
      </c>
      <c r="D2938" s="1" t="n">
        <v>1645</v>
      </c>
      <c r="E2938" s="1" t="n">
        <v>1600</v>
      </c>
      <c r="F2938" s="1" t="n">
        <v>1635</v>
      </c>
      <c r="G2938" s="1" t="n">
        <v>27817800</v>
      </c>
      <c r="H2938" s="0" t="n">
        <f aca="false">(D2938+E2938)/2</f>
        <v>1622.5</v>
      </c>
      <c r="I2938" s="0" t="n">
        <f aca="false">H2938*G2938/1000000</f>
        <v>45134.3805</v>
      </c>
      <c r="P2938" s="0" t="n">
        <f aca="false">IF(F2938&gt;C2938,1,0)</f>
        <v>0</v>
      </c>
    </row>
    <row r="2939" customFormat="false" ht="13.8" hidden="false" customHeight="false" outlineLevel="0" collapsed="false">
      <c r="A2939" s="0" t="s">
        <v>3051</v>
      </c>
      <c r="B2939" s="1" t="s">
        <v>3024</v>
      </c>
      <c r="C2939" s="1" t="n">
        <v>1610</v>
      </c>
      <c r="D2939" s="1" t="n">
        <v>1630</v>
      </c>
      <c r="E2939" s="1" t="n">
        <v>1590</v>
      </c>
      <c r="F2939" s="1" t="n">
        <v>1630</v>
      </c>
      <c r="G2939" s="1" t="n">
        <v>25783500</v>
      </c>
      <c r="H2939" s="0" t="n">
        <f aca="false">(D2939+E2939)/2</f>
        <v>1610</v>
      </c>
      <c r="I2939" s="0" t="n">
        <f aca="false">H2939*G2939/1000000</f>
        <v>41511.435</v>
      </c>
      <c r="P2939" s="0" t="n">
        <f aca="false">IF(F2939&gt;C2939,1,0)</f>
        <v>1</v>
      </c>
    </row>
    <row r="2940" customFormat="false" ht="13.8" hidden="false" customHeight="false" outlineLevel="0" collapsed="false">
      <c r="A2940" s="0" t="s">
        <v>3052</v>
      </c>
      <c r="B2940" s="1" t="s">
        <v>3024</v>
      </c>
      <c r="C2940" s="1" t="n">
        <v>1600</v>
      </c>
      <c r="D2940" s="1" t="n">
        <v>1635</v>
      </c>
      <c r="E2940" s="1" t="n">
        <v>1575</v>
      </c>
      <c r="F2940" s="1" t="n">
        <v>1610</v>
      </c>
      <c r="G2940" s="1" t="n">
        <v>19185500</v>
      </c>
      <c r="H2940" s="0" t="n">
        <f aca="false">(D2940+E2940)/2</f>
        <v>1605</v>
      </c>
      <c r="I2940" s="0" t="n">
        <f aca="false">H2940*G2940/1000000</f>
        <v>30792.7275</v>
      </c>
      <c r="P2940" s="0" t="n">
        <f aca="false">IF(F2940&gt;C2940,1,0)</f>
        <v>1</v>
      </c>
    </row>
    <row r="2941" customFormat="false" ht="13.8" hidden="false" customHeight="false" outlineLevel="0" collapsed="false">
      <c r="A2941" s="0" t="s">
        <v>3053</v>
      </c>
      <c r="B2941" s="1" t="s">
        <v>3024</v>
      </c>
      <c r="C2941" s="1" t="n">
        <v>1570</v>
      </c>
      <c r="D2941" s="1" t="n">
        <v>1600</v>
      </c>
      <c r="E2941" s="1" t="n">
        <v>1550</v>
      </c>
      <c r="F2941" s="1" t="n">
        <v>1600</v>
      </c>
      <c r="G2941" s="1" t="n">
        <v>26653800</v>
      </c>
      <c r="H2941" s="0" t="n">
        <f aca="false">(D2941+E2941)/2</f>
        <v>1575</v>
      </c>
      <c r="I2941" s="0" t="n">
        <f aca="false">H2941*G2941/1000000</f>
        <v>41979.735</v>
      </c>
      <c r="P2941" s="0" t="n">
        <f aca="false">IF(F2941&gt;C2941,1,0)</f>
        <v>1</v>
      </c>
    </row>
    <row r="2942" customFormat="false" ht="13.8" hidden="false" customHeight="false" outlineLevel="0" collapsed="false">
      <c r="A2942" s="0" t="s">
        <v>3054</v>
      </c>
      <c r="B2942" s="1" t="s">
        <v>3055</v>
      </c>
      <c r="C2942" s="1" t="n">
        <v>4410</v>
      </c>
      <c r="D2942" s="1" t="n">
        <v>4490</v>
      </c>
      <c r="E2942" s="1" t="n">
        <v>4290</v>
      </c>
      <c r="F2942" s="1" t="n">
        <v>4320</v>
      </c>
      <c r="G2942" s="1" t="n">
        <v>414800</v>
      </c>
      <c r="H2942" s="0" t="n">
        <f aca="false">(D2942+E2942)/2</f>
        <v>4390</v>
      </c>
      <c r="I2942" s="0" t="n">
        <f aca="false">H2942*G2942/1000000</f>
        <v>1820.972</v>
      </c>
      <c r="J2942" s="0" t="n">
        <f aca="false">SUM(I2942:I2971)</f>
        <v>319591.22675</v>
      </c>
      <c r="K2942" s="0" t="n">
        <f aca="false">AVERAGE(I2942:I2971)</f>
        <v>10653.0408916667</v>
      </c>
      <c r="L2942" s="0" t="n">
        <f aca="false">AVERAGE(G2942:G2971)</f>
        <v>1666510</v>
      </c>
      <c r="M2942" s="0" t="n">
        <f aca="false">_xlfn.STDEV.S(G2942:G2971)/L2942</f>
        <v>1.10941078428414</v>
      </c>
      <c r="N2942" s="0" t="n">
        <f aca="false">MIN(I2942:I2971)</f>
        <v>57.68</v>
      </c>
      <c r="O2942" s="0" t="n">
        <f aca="false">MAX(I2942:I2971)</f>
        <v>47809.5425</v>
      </c>
      <c r="P2942" s="0" t="n">
        <f aca="false">IF(F2942&gt;C2942,1,0)</f>
        <v>0</v>
      </c>
      <c r="Q2942" s="0" t="n">
        <f aca="false">SUM(P2942:P2971)</f>
        <v>12</v>
      </c>
    </row>
    <row r="2943" customFormat="false" ht="13.8" hidden="false" customHeight="false" outlineLevel="0" collapsed="false">
      <c r="A2943" s="0" t="s">
        <v>3056</v>
      </c>
      <c r="B2943" s="1" t="s">
        <v>3055</v>
      </c>
      <c r="C2943" s="1" t="n">
        <v>4300</v>
      </c>
      <c r="D2943" s="1" t="n">
        <v>4380</v>
      </c>
      <c r="E2943" s="1" t="n">
        <v>4300</v>
      </c>
      <c r="F2943" s="1" t="n">
        <v>4330</v>
      </c>
      <c r="G2943" s="1" t="n">
        <v>153500</v>
      </c>
      <c r="H2943" s="0" t="n">
        <f aca="false">(D2943+E2943)/2</f>
        <v>4340</v>
      </c>
      <c r="I2943" s="0" t="n">
        <f aca="false">H2943*G2943/1000000</f>
        <v>666.19</v>
      </c>
      <c r="P2943" s="0" t="n">
        <f aca="false">IF(F2943&gt;C2943,1,0)</f>
        <v>1</v>
      </c>
    </row>
    <row r="2944" customFormat="false" ht="13.8" hidden="false" customHeight="false" outlineLevel="0" collapsed="false">
      <c r="A2944" s="0" t="s">
        <v>3057</v>
      </c>
      <c r="B2944" s="1" t="s">
        <v>3055</v>
      </c>
      <c r="C2944" s="1" t="n">
        <v>4400</v>
      </c>
      <c r="D2944" s="1" t="n">
        <v>4400</v>
      </c>
      <c r="E2944" s="1" t="n">
        <v>4290</v>
      </c>
      <c r="F2944" s="1" t="n">
        <v>4300</v>
      </c>
      <c r="G2944" s="1" t="n">
        <v>272300</v>
      </c>
      <c r="H2944" s="0" t="n">
        <f aca="false">(D2944+E2944)/2</f>
        <v>4345</v>
      </c>
      <c r="I2944" s="0" t="n">
        <f aca="false">H2944*G2944/1000000</f>
        <v>1183.1435</v>
      </c>
      <c r="P2944" s="0" t="n">
        <f aca="false">IF(F2944&gt;C2944,1,0)</f>
        <v>0</v>
      </c>
    </row>
    <row r="2945" customFormat="false" ht="13.8" hidden="false" customHeight="false" outlineLevel="0" collapsed="false">
      <c r="A2945" s="0" t="s">
        <v>3058</v>
      </c>
      <c r="B2945" s="1" t="s">
        <v>3055</v>
      </c>
      <c r="C2945" s="1" t="n">
        <v>4460</v>
      </c>
      <c r="D2945" s="1" t="n">
        <v>4500</v>
      </c>
      <c r="E2945" s="1" t="n">
        <v>4340</v>
      </c>
      <c r="F2945" s="1" t="n">
        <v>4360</v>
      </c>
      <c r="G2945" s="1" t="n">
        <v>390600</v>
      </c>
      <c r="H2945" s="0" t="n">
        <f aca="false">(D2945+E2945)/2</f>
        <v>4420</v>
      </c>
      <c r="I2945" s="0" t="n">
        <f aca="false">H2945*G2945/1000000</f>
        <v>1726.452</v>
      </c>
      <c r="P2945" s="0" t="n">
        <f aca="false">IF(F2945&gt;C2945,1,0)</f>
        <v>0</v>
      </c>
    </row>
    <row r="2946" customFormat="false" ht="13.8" hidden="false" customHeight="false" outlineLevel="0" collapsed="false">
      <c r="A2946" s="0" t="s">
        <v>3059</v>
      </c>
      <c r="B2946" s="1" t="s">
        <v>3055</v>
      </c>
      <c r="C2946" s="1" t="n">
        <v>4420</v>
      </c>
      <c r="D2946" s="1" t="n">
        <v>4700</v>
      </c>
      <c r="E2946" s="1" t="n">
        <v>4420</v>
      </c>
      <c r="F2946" s="1" t="n">
        <v>4460</v>
      </c>
      <c r="G2946" s="1" t="n">
        <v>1430500</v>
      </c>
      <c r="H2946" s="0" t="n">
        <f aca="false">(D2946+E2946)/2</f>
        <v>4560</v>
      </c>
      <c r="I2946" s="0" t="n">
        <f aca="false">H2946*G2946/1000000</f>
        <v>6523.08</v>
      </c>
      <c r="P2946" s="0" t="n">
        <f aca="false">IF(F2946&gt;C2946,1,0)</f>
        <v>1</v>
      </c>
    </row>
    <row r="2947" customFormat="false" ht="13.8" hidden="false" customHeight="false" outlineLevel="0" collapsed="false">
      <c r="A2947" s="0" t="s">
        <v>3060</v>
      </c>
      <c r="B2947" s="1" t="s">
        <v>3055</v>
      </c>
      <c r="C2947" s="1" t="n">
        <v>4250</v>
      </c>
      <c r="D2947" s="1" t="n">
        <v>4580</v>
      </c>
      <c r="E2947" s="1" t="n">
        <v>4250</v>
      </c>
      <c r="F2947" s="1" t="n">
        <v>4480</v>
      </c>
      <c r="G2947" s="1" t="n">
        <v>1099000</v>
      </c>
      <c r="H2947" s="0" t="n">
        <f aca="false">(D2947+E2947)/2</f>
        <v>4415</v>
      </c>
      <c r="I2947" s="0" t="n">
        <f aca="false">H2947*G2947/1000000</f>
        <v>4852.085</v>
      </c>
      <c r="P2947" s="0" t="n">
        <f aca="false">IF(F2947&gt;C2947,1,0)</f>
        <v>1</v>
      </c>
    </row>
    <row r="2948" customFormat="false" ht="13.8" hidden="false" customHeight="false" outlineLevel="0" collapsed="false">
      <c r="A2948" s="0" t="s">
        <v>3061</v>
      </c>
      <c r="B2948" s="1" t="s">
        <v>3055</v>
      </c>
      <c r="C2948" s="1" t="n">
        <v>4030</v>
      </c>
      <c r="D2948" s="1" t="n">
        <v>4300</v>
      </c>
      <c r="E2948" s="1" t="n">
        <v>4010</v>
      </c>
      <c r="F2948" s="1" t="n">
        <v>4240</v>
      </c>
      <c r="G2948" s="1" t="n">
        <v>1309500</v>
      </c>
      <c r="H2948" s="0" t="n">
        <f aca="false">(D2948+E2948)/2</f>
        <v>4155</v>
      </c>
      <c r="I2948" s="0" t="n">
        <f aca="false">H2948*G2948/1000000</f>
        <v>5440.9725</v>
      </c>
      <c r="P2948" s="0" t="n">
        <f aca="false">IF(F2948&gt;C2948,1,0)</f>
        <v>1</v>
      </c>
    </row>
    <row r="2949" customFormat="false" ht="13.8" hidden="false" customHeight="false" outlineLevel="0" collapsed="false">
      <c r="A2949" s="0" t="s">
        <v>3062</v>
      </c>
      <c r="B2949" s="1" t="s">
        <v>3055</v>
      </c>
      <c r="C2949" s="1" t="n">
        <v>3980</v>
      </c>
      <c r="D2949" s="1" t="n">
        <v>4050</v>
      </c>
      <c r="E2949" s="1" t="n">
        <v>3980</v>
      </c>
      <c r="F2949" s="1" t="n">
        <v>4030</v>
      </c>
      <c r="G2949" s="1" t="n">
        <v>279300</v>
      </c>
      <c r="H2949" s="0" t="n">
        <f aca="false">(D2949+E2949)/2</f>
        <v>4015</v>
      </c>
      <c r="I2949" s="0" t="n">
        <f aca="false">H2949*G2949/1000000</f>
        <v>1121.3895</v>
      </c>
      <c r="P2949" s="0" t="n">
        <f aca="false">IF(F2949&gt;C2949,1,0)</f>
        <v>1</v>
      </c>
    </row>
    <row r="2950" customFormat="false" ht="13.8" hidden="false" customHeight="false" outlineLevel="0" collapsed="false">
      <c r="A2950" s="0" t="s">
        <v>3063</v>
      </c>
      <c r="B2950" s="1" t="s">
        <v>3055</v>
      </c>
      <c r="C2950" s="1" t="n">
        <v>4030</v>
      </c>
      <c r="D2950" s="1" t="n">
        <v>4070</v>
      </c>
      <c r="E2950" s="1" t="n">
        <v>3980</v>
      </c>
      <c r="F2950" s="1" t="n">
        <v>3980</v>
      </c>
      <c r="G2950" s="1" t="n">
        <v>290600</v>
      </c>
      <c r="H2950" s="0" t="n">
        <f aca="false">(D2950+E2950)/2</f>
        <v>4025</v>
      </c>
      <c r="I2950" s="0" t="n">
        <f aca="false">H2950*G2950/1000000</f>
        <v>1169.665</v>
      </c>
      <c r="P2950" s="0" t="n">
        <f aca="false">IF(F2950&gt;C2950,1,0)</f>
        <v>0</v>
      </c>
    </row>
    <row r="2951" customFormat="false" ht="13.8" hidden="false" customHeight="false" outlineLevel="0" collapsed="false">
      <c r="A2951" s="0" t="s">
        <v>3064</v>
      </c>
      <c r="B2951" s="1" t="s">
        <v>3055</v>
      </c>
      <c r="C2951" s="1" t="n">
        <v>4060</v>
      </c>
      <c r="D2951" s="1" t="n">
        <v>4140</v>
      </c>
      <c r="E2951" s="1" t="n">
        <v>4000</v>
      </c>
      <c r="F2951" s="1" t="n">
        <v>4020</v>
      </c>
      <c r="G2951" s="1" t="n">
        <v>436500</v>
      </c>
      <c r="H2951" s="0" t="n">
        <f aca="false">(D2951+E2951)/2</f>
        <v>4070</v>
      </c>
      <c r="I2951" s="0" t="n">
        <f aca="false">H2951*G2951/1000000</f>
        <v>1776.555</v>
      </c>
      <c r="P2951" s="0" t="n">
        <f aca="false">IF(F2951&gt;C2951,1,0)</f>
        <v>0</v>
      </c>
    </row>
    <row r="2952" customFormat="false" ht="13.8" hidden="false" customHeight="false" outlineLevel="0" collapsed="false">
      <c r="A2952" s="0" t="s">
        <v>3065</v>
      </c>
      <c r="B2952" s="1" t="s">
        <v>3055</v>
      </c>
      <c r="C2952" s="1" t="n">
        <v>3940</v>
      </c>
      <c r="D2952" s="1" t="n">
        <v>4150</v>
      </c>
      <c r="E2952" s="1" t="n">
        <v>3910</v>
      </c>
      <c r="F2952" s="1" t="n">
        <v>4030</v>
      </c>
      <c r="G2952" s="1" t="n">
        <v>763800</v>
      </c>
      <c r="H2952" s="0" t="n">
        <f aca="false">(D2952+E2952)/2</f>
        <v>4030</v>
      </c>
      <c r="I2952" s="0" t="n">
        <f aca="false">H2952*G2952/1000000</f>
        <v>3078.114</v>
      </c>
      <c r="P2952" s="0" t="n">
        <f aca="false">IF(F2952&gt;C2952,1,0)</f>
        <v>1</v>
      </c>
    </row>
    <row r="2953" customFormat="false" ht="13.8" hidden="false" customHeight="false" outlineLevel="0" collapsed="false">
      <c r="A2953" s="0" t="s">
        <v>3066</v>
      </c>
      <c r="B2953" s="1" t="s">
        <v>3055</v>
      </c>
      <c r="C2953" s="1" t="n">
        <v>4100</v>
      </c>
      <c r="D2953" s="1" t="n">
        <v>4100</v>
      </c>
      <c r="E2953" s="1" t="n">
        <v>3860</v>
      </c>
      <c r="F2953" s="1" t="n">
        <v>3940</v>
      </c>
      <c r="G2953" s="1" t="n">
        <v>791900</v>
      </c>
      <c r="H2953" s="0" t="n">
        <f aca="false">(D2953+E2953)/2</f>
        <v>3980</v>
      </c>
      <c r="I2953" s="0" t="n">
        <f aca="false">H2953*G2953/1000000</f>
        <v>3151.762</v>
      </c>
      <c r="P2953" s="0" t="n">
        <f aca="false">IF(F2953&gt;C2953,1,0)</f>
        <v>0</v>
      </c>
    </row>
    <row r="2954" customFormat="false" ht="13.8" hidden="false" customHeight="false" outlineLevel="0" collapsed="false">
      <c r="A2954" s="0" t="s">
        <v>3067</v>
      </c>
      <c r="B2954" s="1" t="s">
        <v>3055</v>
      </c>
      <c r="C2954" s="1" t="n">
        <v>4140</v>
      </c>
      <c r="D2954" s="1" t="n">
        <v>4400</v>
      </c>
      <c r="E2954" s="1" t="n">
        <v>4090</v>
      </c>
      <c r="F2954" s="1" t="n">
        <v>4090</v>
      </c>
      <c r="G2954" s="1" t="n">
        <v>837900</v>
      </c>
      <c r="H2954" s="0" t="n">
        <f aca="false">(D2954+E2954)/2</f>
        <v>4245</v>
      </c>
      <c r="I2954" s="0" t="n">
        <f aca="false">H2954*G2954/1000000</f>
        <v>3556.8855</v>
      </c>
      <c r="P2954" s="0" t="n">
        <f aca="false">IF(F2954&gt;C2954,1,0)</f>
        <v>0</v>
      </c>
    </row>
    <row r="2955" customFormat="false" ht="13.8" hidden="false" customHeight="false" outlineLevel="0" collapsed="false">
      <c r="A2955" s="0" t="s">
        <v>3068</v>
      </c>
      <c r="B2955" s="1" t="s">
        <v>3055</v>
      </c>
      <c r="C2955" s="1" t="n">
        <v>4400</v>
      </c>
      <c r="D2955" s="1" t="n">
        <v>4450</v>
      </c>
      <c r="E2955" s="1" t="n">
        <v>4270</v>
      </c>
      <c r="F2955" s="1" t="n">
        <v>4300</v>
      </c>
      <c r="G2955" s="1" t="n">
        <v>917300</v>
      </c>
      <c r="H2955" s="0" t="n">
        <f aca="false">(D2955+E2955)/2</f>
        <v>4360</v>
      </c>
      <c r="I2955" s="0" t="n">
        <f aca="false">H2955*G2955/1000000</f>
        <v>3999.428</v>
      </c>
      <c r="P2955" s="0" t="n">
        <f aca="false">IF(F2955&gt;C2955,1,0)</f>
        <v>0</v>
      </c>
    </row>
    <row r="2956" customFormat="false" ht="13.8" hidden="false" customHeight="false" outlineLevel="0" collapsed="false">
      <c r="A2956" s="0" t="s">
        <v>3069</v>
      </c>
      <c r="B2956" s="1" t="s">
        <v>3055</v>
      </c>
      <c r="C2956" s="1" t="n">
        <v>4500</v>
      </c>
      <c r="D2956" s="1" t="n">
        <v>4500</v>
      </c>
      <c r="E2956" s="1" t="n">
        <v>3800</v>
      </c>
      <c r="F2956" s="1" t="n">
        <v>4400</v>
      </c>
      <c r="G2956" s="1" t="n">
        <v>3236500</v>
      </c>
      <c r="H2956" s="0" t="n">
        <f aca="false">(D2956+E2956)/2</f>
        <v>4150</v>
      </c>
      <c r="I2956" s="0" t="n">
        <f aca="false">H2956*G2956/1000000</f>
        <v>13431.475</v>
      </c>
      <c r="P2956" s="0" t="n">
        <f aca="false">IF(F2956&gt;C2956,1,0)</f>
        <v>0</v>
      </c>
    </row>
    <row r="2957" customFormat="false" ht="13.8" hidden="false" customHeight="false" outlineLevel="0" collapsed="false">
      <c r="A2957" s="0" t="s">
        <v>3070</v>
      </c>
      <c r="B2957" s="1" t="s">
        <v>3055</v>
      </c>
      <c r="C2957" s="1" t="n">
        <v>4700</v>
      </c>
      <c r="D2957" s="1" t="n">
        <v>4700</v>
      </c>
      <c r="E2957" s="1" t="n">
        <v>4680</v>
      </c>
      <c r="F2957" s="1" t="n">
        <v>4680</v>
      </c>
      <c r="G2957" s="1" t="n">
        <v>570600</v>
      </c>
      <c r="H2957" s="0" t="n">
        <f aca="false">(D2957+E2957)/2</f>
        <v>4690</v>
      </c>
      <c r="I2957" s="0" t="n">
        <f aca="false">H2957*G2957/1000000</f>
        <v>2676.114</v>
      </c>
      <c r="P2957" s="0" t="n">
        <f aca="false">IF(F2957&gt;C2957,1,0)</f>
        <v>0</v>
      </c>
    </row>
    <row r="2958" customFormat="false" ht="13.8" hidden="false" customHeight="false" outlineLevel="0" collapsed="false">
      <c r="A2958" s="0" t="s">
        <v>3071</v>
      </c>
      <c r="B2958" s="1" t="s">
        <v>3055</v>
      </c>
      <c r="C2958" s="1" t="n">
        <v>5850</v>
      </c>
      <c r="D2958" s="1" t="n">
        <v>5850</v>
      </c>
      <c r="E2958" s="1" t="n">
        <v>5850</v>
      </c>
      <c r="F2958" s="1" t="n">
        <v>5850</v>
      </c>
      <c r="G2958" s="1" t="n">
        <v>209600</v>
      </c>
      <c r="H2958" s="0" t="n">
        <f aca="false">(D2958+E2958)/2</f>
        <v>5850</v>
      </c>
      <c r="I2958" s="0" t="n">
        <f aca="false">H2958*G2958/1000000</f>
        <v>1226.16</v>
      </c>
      <c r="P2958" s="0" t="n">
        <f aca="false">IF(F2958&gt;C2958,1,0)</f>
        <v>0</v>
      </c>
    </row>
    <row r="2959" customFormat="false" ht="13.8" hidden="false" customHeight="false" outlineLevel="0" collapsed="false">
      <c r="A2959" s="0" t="s">
        <v>3072</v>
      </c>
      <c r="B2959" s="1" t="s">
        <v>3055</v>
      </c>
      <c r="C2959" s="1" t="n">
        <v>7400</v>
      </c>
      <c r="D2959" s="1" t="n">
        <v>7450</v>
      </c>
      <c r="E2959" s="1" t="n">
        <v>7225</v>
      </c>
      <c r="F2959" s="1" t="n">
        <v>7300</v>
      </c>
      <c r="G2959" s="1" t="n">
        <v>3268800</v>
      </c>
      <c r="H2959" s="0" t="n">
        <f aca="false">(D2959+E2959)/2</f>
        <v>7337.5</v>
      </c>
      <c r="I2959" s="0" t="n">
        <f aca="false">H2959*G2959/1000000</f>
        <v>23984.82</v>
      </c>
      <c r="P2959" s="0" t="n">
        <f aca="false">IF(F2959&gt;C2959,1,0)</f>
        <v>0</v>
      </c>
    </row>
    <row r="2960" customFormat="false" ht="13.8" hidden="false" customHeight="false" outlineLevel="0" collapsed="false">
      <c r="A2960" s="0" t="s">
        <v>3073</v>
      </c>
      <c r="B2960" s="1" t="s">
        <v>3055</v>
      </c>
      <c r="C2960" s="1" t="n">
        <v>7100</v>
      </c>
      <c r="D2960" s="1" t="n">
        <v>7325</v>
      </c>
      <c r="E2960" s="1" t="n">
        <v>7000</v>
      </c>
      <c r="F2960" s="1" t="n">
        <v>7275</v>
      </c>
      <c r="G2960" s="1" t="n">
        <v>2272400</v>
      </c>
      <c r="H2960" s="0" t="n">
        <f aca="false">(D2960+E2960)/2</f>
        <v>7162.5</v>
      </c>
      <c r="I2960" s="0" t="n">
        <f aca="false">H2960*G2960/1000000</f>
        <v>16276.065</v>
      </c>
      <c r="P2960" s="0" t="n">
        <f aca="false">IF(F2960&gt;C2960,1,0)</f>
        <v>1</v>
      </c>
    </row>
    <row r="2961" customFormat="false" ht="13.8" hidden="false" customHeight="false" outlineLevel="0" collapsed="false">
      <c r="A2961" s="0" t="s">
        <v>3074</v>
      </c>
      <c r="B2961" s="1" t="s">
        <v>3055</v>
      </c>
      <c r="C2961" s="1" t="n">
        <v>6450</v>
      </c>
      <c r="D2961" s="1" t="n">
        <v>7100</v>
      </c>
      <c r="E2961" s="1" t="n">
        <v>6350</v>
      </c>
      <c r="F2961" s="1" t="n">
        <v>6975</v>
      </c>
      <c r="G2961" s="1" t="n">
        <v>2434500</v>
      </c>
      <c r="H2961" s="0" t="n">
        <f aca="false">(D2961+E2961)/2</f>
        <v>6725</v>
      </c>
      <c r="I2961" s="0" t="n">
        <f aca="false">H2961*G2961/1000000</f>
        <v>16372.0125</v>
      </c>
      <c r="P2961" s="0" t="n">
        <f aca="false">IF(F2961&gt;C2961,1,0)</f>
        <v>1</v>
      </c>
    </row>
    <row r="2962" customFormat="false" ht="13.8" hidden="false" customHeight="false" outlineLevel="0" collapsed="false">
      <c r="A2962" s="0" t="s">
        <v>3075</v>
      </c>
      <c r="B2962" s="1" t="s">
        <v>3055</v>
      </c>
      <c r="C2962" s="1" t="n">
        <v>7200</v>
      </c>
      <c r="D2962" s="1" t="n">
        <v>7200</v>
      </c>
      <c r="E2962" s="1" t="n">
        <v>6200</v>
      </c>
      <c r="F2962" s="1" t="n">
        <v>6450</v>
      </c>
      <c r="G2962" s="1" t="n">
        <v>4326300</v>
      </c>
      <c r="H2962" s="0" t="n">
        <f aca="false">(D2962+E2962)/2</f>
        <v>6700</v>
      </c>
      <c r="I2962" s="0" t="n">
        <f aca="false">H2962*G2962/1000000</f>
        <v>28986.21</v>
      </c>
      <c r="P2962" s="0" t="n">
        <f aca="false">IF(F2962&gt;C2962,1,0)</f>
        <v>0</v>
      </c>
    </row>
    <row r="2963" customFormat="false" ht="13.8" hidden="false" customHeight="false" outlineLevel="0" collapsed="false">
      <c r="A2963" s="0" t="s">
        <v>3076</v>
      </c>
      <c r="B2963" s="1" t="s">
        <v>3055</v>
      </c>
      <c r="C2963" s="1" t="n">
        <v>7250</v>
      </c>
      <c r="D2963" s="1" t="n">
        <v>7700</v>
      </c>
      <c r="E2963" s="1" t="n">
        <v>6800</v>
      </c>
      <c r="F2963" s="1" t="n">
        <v>7500</v>
      </c>
      <c r="G2963" s="1" t="n">
        <v>5455900</v>
      </c>
      <c r="H2963" s="0" t="n">
        <f aca="false">(D2963+E2963)/2</f>
        <v>7250</v>
      </c>
      <c r="I2963" s="0" t="n">
        <f aca="false">H2963*G2963/1000000</f>
        <v>39555.275</v>
      </c>
      <c r="P2963" s="0" t="n">
        <f aca="false">IF(F2963&gt;C2963,1,0)</f>
        <v>1</v>
      </c>
    </row>
    <row r="2964" customFormat="false" ht="13.8" hidden="false" customHeight="false" outlineLevel="0" collapsed="false">
      <c r="A2964" s="0" t="s">
        <v>3077</v>
      </c>
      <c r="B2964" s="1" t="s">
        <v>3055</v>
      </c>
      <c r="C2964" s="1" t="n">
        <v>7650</v>
      </c>
      <c r="D2964" s="1" t="n">
        <v>7700</v>
      </c>
      <c r="E2964" s="1" t="n">
        <v>6950</v>
      </c>
      <c r="F2964" s="1" t="n">
        <v>7200</v>
      </c>
      <c r="G2964" s="1" t="n">
        <v>4610500</v>
      </c>
      <c r="H2964" s="0" t="n">
        <f aca="false">(D2964+E2964)/2</f>
        <v>7325</v>
      </c>
      <c r="I2964" s="0" t="n">
        <f aca="false">H2964*G2964/1000000</f>
        <v>33771.9125</v>
      </c>
      <c r="P2964" s="0" t="n">
        <f aca="false">IF(F2964&gt;C2964,1,0)</f>
        <v>0</v>
      </c>
    </row>
    <row r="2965" customFormat="false" ht="13.8" hidden="false" customHeight="false" outlineLevel="0" collapsed="false">
      <c r="A2965" s="0" t="s">
        <v>3078</v>
      </c>
      <c r="B2965" s="1" t="s">
        <v>3055</v>
      </c>
      <c r="C2965" s="1" t="n">
        <v>7900</v>
      </c>
      <c r="D2965" s="1" t="n">
        <v>8300</v>
      </c>
      <c r="E2965" s="1" t="n">
        <v>7525</v>
      </c>
      <c r="F2965" s="1" t="n">
        <v>7600</v>
      </c>
      <c r="G2965" s="1" t="n">
        <v>4537300</v>
      </c>
      <c r="H2965" s="0" t="n">
        <f aca="false">(D2965+E2965)/2</f>
        <v>7912.5</v>
      </c>
      <c r="I2965" s="0" t="n">
        <f aca="false">H2965*G2965/1000000</f>
        <v>35901.38625</v>
      </c>
      <c r="P2965" s="0" t="n">
        <f aca="false">IF(F2965&gt;C2965,1,0)</f>
        <v>0</v>
      </c>
    </row>
    <row r="2966" customFormat="false" ht="13.8" hidden="false" customHeight="false" outlineLevel="0" collapsed="false">
      <c r="A2966" s="0" t="s">
        <v>3079</v>
      </c>
      <c r="B2966" s="1" t="s">
        <v>3055</v>
      </c>
      <c r="C2966" s="1" t="n">
        <v>7000</v>
      </c>
      <c r="D2966" s="1" t="n">
        <v>7750</v>
      </c>
      <c r="E2966" s="1" t="n">
        <v>6900</v>
      </c>
      <c r="F2966" s="1" t="n">
        <v>7725</v>
      </c>
      <c r="G2966" s="1" t="n">
        <v>6526900</v>
      </c>
      <c r="H2966" s="0" t="n">
        <f aca="false">(D2966+E2966)/2</f>
        <v>7325</v>
      </c>
      <c r="I2966" s="0" t="n">
        <f aca="false">H2966*G2966/1000000</f>
        <v>47809.5425</v>
      </c>
      <c r="P2966" s="0" t="n">
        <f aca="false">IF(F2966&gt;C2966,1,0)</f>
        <v>1</v>
      </c>
    </row>
    <row r="2967" customFormat="false" ht="13.8" hidden="false" customHeight="false" outlineLevel="0" collapsed="false">
      <c r="A2967" s="0" t="s">
        <v>3080</v>
      </c>
      <c r="B2967" s="1" t="s">
        <v>3055</v>
      </c>
      <c r="C2967" s="1" t="n">
        <v>6000</v>
      </c>
      <c r="D2967" s="1" t="n">
        <v>6475</v>
      </c>
      <c r="E2967" s="1" t="n">
        <v>6000</v>
      </c>
      <c r="F2967" s="1" t="n">
        <v>6475</v>
      </c>
      <c r="G2967" s="1" t="n">
        <v>2890400</v>
      </c>
      <c r="H2967" s="0" t="n">
        <f aca="false">(D2967+E2967)/2</f>
        <v>6237.5</v>
      </c>
      <c r="I2967" s="0" t="n">
        <f aca="false">H2967*G2967/1000000</f>
        <v>18028.87</v>
      </c>
      <c r="P2967" s="0" t="n">
        <f aca="false">IF(F2967&gt;C2967,1,0)</f>
        <v>1</v>
      </c>
    </row>
    <row r="2968" customFormat="false" ht="13.8" hidden="false" customHeight="false" outlineLevel="0" collapsed="false">
      <c r="A2968" s="0" t="s">
        <v>3081</v>
      </c>
      <c r="B2968" s="1" t="s">
        <v>3055</v>
      </c>
      <c r="C2968" s="1" t="n">
        <v>5400</v>
      </c>
      <c r="D2968" s="1" t="n">
        <v>5400</v>
      </c>
      <c r="E2968" s="1" t="n">
        <v>5400</v>
      </c>
      <c r="F2968" s="1" t="n">
        <v>5400</v>
      </c>
      <c r="G2968" s="1" t="n">
        <v>24500</v>
      </c>
      <c r="H2968" s="0" t="n">
        <f aca="false">(D2968+E2968)/2</f>
        <v>5400</v>
      </c>
      <c r="I2968" s="0" t="n">
        <f aca="false">H2968*G2968/1000000</f>
        <v>132.3</v>
      </c>
      <c r="P2968" s="0" t="n">
        <f aca="false">IF(F2968&gt;C2968,1,0)</f>
        <v>0</v>
      </c>
    </row>
    <row r="2969" customFormat="false" ht="13.8" hidden="false" customHeight="false" outlineLevel="0" collapsed="false">
      <c r="A2969" s="0" t="s">
        <v>3082</v>
      </c>
      <c r="B2969" s="1" t="s">
        <v>3055</v>
      </c>
      <c r="C2969" s="1" t="n">
        <v>5700</v>
      </c>
      <c r="D2969" s="1" t="n">
        <v>6050</v>
      </c>
      <c r="E2969" s="1" t="n">
        <v>5400</v>
      </c>
      <c r="F2969" s="1" t="n">
        <v>5400</v>
      </c>
      <c r="G2969" s="1" t="n">
        <v>22000</v>
      </c>
      <c r="H2969" s="0" t="n">
        <f aca="false">(D2969+E2969)/2</f>
        <v>5725</v>
      </c>
      <c r="I2969" s="0" t="n">
        <f aca="false">H2969*G2969/1000000</f>
        <v>125.95</v>
      </c>
      <c r="P2969" s="0" t="n">
        <f aca="false">IF(F2969&gt;C2969,1,0)</f>
        <v>0</v>
      </c>
    </row>
    <row r="2970" customFormat="false" ht="13.8" hidden="false" customHeight="false" outlineLevel="0" collapsed="false">
      <c r="A2970" s="0" t="s">
        <v>3083</v>
      </c>
      <c r="B2970" s="1" t="s">
        <v>3055</v>
      </c>
      <c r="C2970" s="1" t="n">
        <v>5200</v>
      </c>
      <c r="D2970" s="1" t="n">
        <v>6100</v>
      </c>
      <c r="E2970" s="1" t="n">
        <v>5200</v>
      </c>
      <c r="F2970" s="1" t="n">
        <v>5700</v>
      </c>
      <c r="G2970" s="1" t="n">
        <v>210400</v>
      </c>
      <c r="H2970" s="0" t="n">
        <f aca="false">(D2970+E2970)/2</f>
        <v>5650</v>
      </c>
      <c r="I2970" s="0" t="n">
        <f aca="false">H2970*G2970/1000000</f>
        <v>1188.76</v>
      </c>
      <c r="P2970" s="0" t="n">
        <f aca="false">IF(F2970&gt;C2970,1,0)</f>
        <v>1</v>
      </c>
    </row>
    <row r="2971" customFormat="false" ht="13.8" hidden="false" customHeight="false" outlineLevel="0" collapsed="false">
      <c r="A2971" s="0" t="s">
        <v>3084</v>
      </c>
      <c r="B2971" s="1" t="s">
        <v>3055</v>
      </c>
      <c r="C2971" s="1" t="n">
        <v>5150</v>
      </c>
      <c r="D2971" s="1" t="n">
        <v>5200</v>
      </c>
      <c r="E2971" s="1" t="n">
        <v>5100</v>
      </c>
      <c r="F2971" s="1" t="n">
        <v>5100</v>
      </c>
      <c r="G2971" s="1" t="n">
        <v>11200</v>
      </c>
      <c r="H2971" s="0" t="n">
        <f aca="false">(D2971+E2971)/2</f>
        <v>5150</v>
      </c>
      <c r="I2971" s="0" t="n">
        <f aca="false">H2971*G2971/1000000</f>
        <v>57.68</v>
      </c>
      <c r="P2971" s="0" t="n">
        <f aca="false">IF(F2971&gt;C2971,1,0)</f>
        <v>0</v>
      </c>
    </row>
    <row r="2972" customFormat="false" ht="13.8" hidden="false" customHeight="false" outlineLevel="0" collapsed="false">
      <c r="A2972" s="0" t="s">
        <v>3085</v>
      </c>
      <c r="B2972" s="1" t="s">
        <v>3086</v>
      </c>
      <c r="C2972" s="1" t="n">
        <v>2650</v>
      </c>
      <c r="D2972" s="1" t="n">
        <v>2670</v>
      </c>
      <c r="E2972" s="1" t="n">
        <v>2600</v>
      </c>
      <c r="F2972" s="1" t="n">
        <v>2610</v>
      </c>
      <c r="G2972" s="1" t="n">
        <v>1949900</v>
      </c>
      <c r="H2972" s="0" t="n">
        <f aca="false">(D2972+E2972)/2</f>
        <v>2635</v>
      </c>
      <c r="I2972" s="0" t="n">
        <f aca="false">H2972*G2972/1000000</f>
        <v>5137.9865</v>
      </c>
      <c r="J2972" s="0" t="n">
        <f aca="false">SUM(I2972:I3001)</f>
        <v>173003.5915</v>
      </c>
      <c r="K2972" s="0" t="n">
        <f aca="false">AVERAGE(I2972:I3001)</f>
        <v>5766.78638333333</v>
      </c>
      <c r="L2972" s="0" t="n">
        <f aca="false">AVERAGE(G2972:G3001)</f>
        <v>2217330</v>
      </c>
      <c r="M2972" s="0" t="n">
        <f aca="false">_xlfn.STDEV.S(G2972:G3001)/L2972</f>
        <v>0.763323035706228</v>
      </c>
      <c r="N2972" s="0" t="n">
        <f aca="false">MIN(I2972:I3001)</f>
        <v>1543.293</v>
      </c>
      <c r="O2972" s="0" t="n">
        <f aca="false">MAX(I2972:I3001)</f>
        <v>20153.637</v>
      </c>
      <c r="P2972" s="0" t="n">
        <f aca="false">IF(F2972&gt;C2972,1,0)</f>
        <v>0</v>
      </c>
      <c r="Q2972" s="0" t="n">
        <f aca="false">SUM(P2972:P3001)</f>
        <v>13</v>
      </c>
    </row>
    <row r="2973" customFormat="false" ht="13.8" hidden="false" customHeight="false" outlineLevel="0" collapsed="false">
      <c r="A2973" s="0" t="s">
        <v>3087</v>
      </c>
      <c r="B2973" s="1" t="s">
        <v>3086</v>
      </c>
      <c r="C2973" s="1" t="n">
        <v>2710</v>
      </c>
      <c r="D2973" s="1" t="n">
        <v>2710</v>
      </c>
      <c r="E2973" s="1" t="n">
        <v>2630</v>
      </c>
      <c r="F2973" s="1" t="n">
        <v>2640</v>
      </c>
      <c r="G2973" s="1" t="n">
        <v>1799500</v>
      </c>
      <c r="H2973" s="0" t="n">
        <f aca="false">(D2973+E2973)/2</f>
        <v>2670</v>
      </c>
      <c r="I2973" s="0" t="n">
        <f aca="false">H2973*G2973/1000000</f>
        <v>4804.665</v>
      </c>
      <c r="P2973" s="0" t="n">
        <f aca="false">IF(F2973&gt;C2973,1,0)</f>
        <v>0</v>
      </c>
    </row>
    <row r="2974" customFormat="false" ht="13.8" hidden="false" customHeight="false" outlineLevel="0" collapsed="false">
      <c r="A2974" s="0" t="s">
        <v>3088</v>
      </c>
      <c r="B2974" s="1" t="s">
        <v>3086</v>
      </c>
      <c r="C2974" s="1" t="n">
        <v>2720</v>
      </c>
      <c r="D2974" s="1" t="n">
        <v>2750</v>
      </c>
      <c r="E2974" s="1" t="n">
        <v>2670</v>
      </c>
      <c r="F2974" s="1" t="n">
        <v>2670</v>
      </c>
      <c r="G2974" s="1" t="n">
        <v>1918500</v>
      </c>
      <c r="H2974" s="0" t="n">
        <f aca="false">(D2974+E2974)/2</f>
        <v>2710</v>
      </c>
      <c r="I2974" s="0" t="n">
        <f aca="false">H2974*G2974/1000000</f>
        <v>5199.135</v>
      </c>
      <c r="P2974" s="0" t="n">
        <f aca="false">IF(F2974&gt;C2974,1,0)</f>
        <v>0</v>
      </c>
    </row>
    <row r="2975" customFormat="false" ht="13.8" hidden="false" customHeight="false" outlineLevel="0" collapsed="false">
      <c r="A2975" s="0" t="s">
        <v>3089</v>
      </c>
      <c r="B2975" s="1" t="s">
        <v>3086</v>
      </c>
      <c r="C2975" s="1" t="n">
        <v>2700</v>
      </c>
      <c r="D2975" s="1" t="n">
        <v>2720</v>
      </c>
      <c r="E2975" s="1" t="n">
        <v>2680</v>
      </c>
      <c r="F2975" s="1" t="n">
        <v>2720</v>
      </c>
      <c r="G2975" s="1" t="n">
        <v>1394700</v>
      </c>
      <c r="H2975" s="0" t="n">
        <f aca="false">(D2975+E2975)/2</f>
        <v>2700</v>
      </c>
      <c r="I2975" s="0" t="n">
        <f aca="false">H2975*G2975/1000000</f>
        <v>3765.69</v>
      </c>
      <c r="P2975" s="0" t="n">
        <f aca="false">IF(F2975&gt;C2975,1,0)</f>
        <v>1</v>
      </c>
    </row>
    <row r="2976" customFormat="false" ht="13.8" hidden="false" customHeight="false" outlineLevel="0" collapsed="false">
      <c r="A2976" s="0" t="s">
        <v>3090</v>
      </c>
      <c r="B2976" s="1" t="s">
        <v>3086</v>
      </c>
      <c r="C2976" s="1" t="n">
        <v>2700</v>
      </c>
      <c r="D2976" s="1" t="n">
        <v>2720</v>
      </c>
      <c r="E2976" s="1" t="n">
        <v>2670</v>
      </c>
      <c r="F2976" s="1" t="n">
        <v>2680</v>
      </c>
      <c r="G2976" s="1" t="n">
        <v>1201200</v>
      </c>
      <c r="H2976" s="0" t="n">
        <f aca="false">(D2976+E2976)/2</f>
        <v>2695</v>
      </c>
      <c r="I2976" s="0" t="n">
        <f aca="false">H2976*G2976/1000000</f>
        <v>3237.234</v>
      </c>
      <c r="P2976" s="0" t="n">
        <f aca="false">IF(F2976&gt;C2976,1,0)</f>
        <v>0</v>
      </c>
    </row>
    <row r="2977" customFormat="false" ht="13.8" hidden="false" customHeight="false" outlineLevel="0" collapsed="false">
      <c r="A2977" s="0" t="s">
        <v>3091</v>
      </c>
      <c r="B2977" s="1" t="s">
        <v>3086</v>
      </c>
      <c r="C2977" s="1" t="n">
        <v>2650</v>
      </c>
      <c r="D2977" s="1" t="n">
        <v>2720</v>
      </c>
      <c r="E2977" s="1" t="n">
        <v>2650</v>
      </c>
      <c r="F2977" s="1" t="n">
        <v>2680</v>
      </c>
      <c r="G2977" s="1" t="n">
        <v>1958400</v>
      </c>
      <c r="H2977" s="0" t="n">
        <f aca="false">(D2977+E2977)/2</f>
        <v>2685</v>
      </c>
      <c r="I2977" s="0" t="n">
        <f aca="false">H2977*G2977/1000000</f>
        <v>5258.304</v>
      </c>
      <c r="P2977" s="0" t="n">
        <f aca="false">IF(F2977&gt;C2977,1,0)</f>
        <v>1</v>
      </c>
    </row>
    <row r="2978" customFormat="false" ht="13.8" hidden="false" customHeight="false" outlineLevel="0" collapsed="false">
      <c r="A2978" s="0" t="s">
        <v>3092</v>
      </c>
      <c r="B2978" s="1" t="s">
        <v>3086</v>
      </c>
      <c r="C2978" s="1" t="n">
        <v>2640</v>
      </c>
      <c r="D2978" s="1" t="n">
        <v>2670</v>
      </c>
      <c r="E2978" s="1" t="n">
        <v>2630</v>
      </c>
      <c r="F2978" s="1" t="n">
        <v>2650</v>
      </c>
      <c r="G2978" s="1" t="n">
        <v>995700</v>
      </c>
      <c r="H2978" s="0" t="n">
        <f aca="false">(D2978+E2978)/2</f>
        <v>2650</v>
      </c>
      <c r="I2978" s="0" t="n">
        <f aca="false">H2978*G2978/1000000</f>
        <v>2638.605</v>
      </c>
      <c r="P2978" s="0" t="n">
        <f aca="false">IF(F2978&gt;C2978,1,0)</f>
        <v>1</v>
      </c>
    </row>
    <row r="2979" customFormat="false" ht="13.8" hidden="false" customHeight="false" outlineLevel="0" collapsed="false">
      <c r="A2979" s="0" t="s">
        <v>3093</v>
      </c>
      <c r="B2979" s="1" t="s">
        <v>3086</v>
      </c>
      <c r="C2979" s="1" t="n">
        <v>2650</v>
      </c>
      <c r="D2979" s="1" t="n">
        <v>2690</v>
      </c>
      <c r="E2979" s="1" t="n">
        <v>2630</v>
      </c>
      <c r="F2979" s="1" t="n">
        <v>2630</v>
      </c>
      <c r="G2979" s="1" t="n">
        <v>2027800</v>
      </c>
      <c r="H2979" s="0" t="n">
        <f aca="false">(D2979+E2979)/2</f>
        <v>2660</v>
      </c>
      <c r="I2979" s="0" t="n">
        <f aca="false">H2979*G2979/1000000</f>
        <v>5393.948</v>
      </c>
      <c r="P2979" s="0" t="n">
        <f aca="false">IF(F2979&gt;C2979,1,0)</f>
        <v>0</v>
      </c>
    </row>
    <row r="2980" customFormat="false" ht="13.8" hidden="false" customHeight="false" outlineLevel="0" collapsed="false">
      <c r="A2980" s="0" t="s">
        <v>3094</v>
      </c>
      <c r="B2980" s="1" t="s">
        <v>3086</v>
      </c>
      <c r="C2980" s="1" t="n">
        <v>2710</v>
      </c>
      <c r="D2980" s="1" t="n">
        <v>2750</v>
      </c>
      <c r="E2980" s="1" t="n">
        <v>2600</v>
      </c>
      <c r="F2980" s="1" t="n">
        <v>2630</v>
      </c>
      <c r="G2980" s="1" t="n">
        <v>1747400</v>
      </c>
      <c r="H2980" s="0" t="n">
        <f aca="false">(D2980+E2980)/2</f>
        <v>2675</v>
      </c>
      <c r="I2980" s="0" t="n">
        <f aca="false">H2980*G2980/1000000</f>
        <v>4674.295</v>
      </c>
      <c r="P2980" s="0" t="n">
        <f aca="false">IF(F2980&gt;C2980,1,0)</f>
        <v>0</v>
      </c>
    </row>
    <row r="2981" customFormat="false" ht="13.8" hidden="false" customHeight="false" outlineLevel="0" collapsed="false">
      <c r="A2981" s="0" t="s">
        <v>3095</v>
      </c>
      <c r="B2981" s="1" t="s">
        <v>3086</v>
      </c>
      <c r="C2981" s="1" t="n">
        <v>2650</v>
      </c>
      <c r="D2981" s="1" t="n">
        <v>2730</v>
      </c>
      <c r="E2981" s="1" t="n">
        <v>2640</v>
      </c>
      <c r="F2981" s="1" t="n">
        <v>2710</v>
      </c>
      <c r="G2981" s="1" t="n">
        <v>1673900</v>
      </c>
      <c r="H2981" s="0" t="n">
        <f aca="false">(D2981+E2981)/2</f>
        <v>2685</v>
      </c>
      <c r="I2981" s="0" t="n">
        <f aca="false">H2981*G2981/1000000</f>
        <v>4494.4215</v>
      </c>
      <c r="P2981" s="0" t="n">
        <f aca="false">IF(F2981&gt;C2981,1,0)</f>
        <v>1</v>
      </c>
    </row>
    <row r="2982" customFormat="false" ht="13.8" hidden="false" customHeight="false" outlineLevel="0" collapsed="false">
      <c r="A2982" s="0" t="s">
        <v>3096</v>
      </c>
      <c r="B2982" s="1" t="s">
        <v>3086</v>
      </c>
      <c r="C2982" s="1" t="n">
        <v>2620</v>
      </c>
      <c r="D2982" s="1" t="n">
        <v>2660</v>
      </c>
      <c r="E2982" s="1" t="n">
        <v>2600</v>
      </c>
      <c r="F2982" s="1" t="n">
        <v>2640</v>
      </c>
      <c r="G2982" s="1" t="n">
        <v>1276600</v>
      </c>
      <c r="H2982" s="0" t="n">
        <f aca="false">(D2982+E2982)/2</f>
        <v>2630</v>
      </c>
      <c r="I2982" s="0" t="n">
        <f aca="false">H2982*G2982/1000000</f>
        <v>3357.458</v>
      </c>
      <c r="P2982" s="0" t="n">
        <f aca="false">IF(F2982&gt;C2982,1,0)</f>
        <v>1</v>
      </c>
    </row>
    <row r="2983" customFormat="false" ht="13.8" hidden="false" customHeight="false" outlineLevel="0" collapsed="false">
      <c r="A2983" s="0" t="s">
        <v>3097</v>
      </c>
      <c r="B2983" s="1" t="s">
        <v>3086</v>
      </c>
      <c r="C2983" s="1" t="n">
        <v>2650</v>
      </c>
      <c r="D2983" s="1" t="n">
        <v>2660</v>
      </c>
      <c r="E2983" s="1" t="n">
        <v>2610</v>
      </c>
      <c r="F2983" s="1" t="n">
        <v>2620</v>
      </c>
      <c r="G2983" s="1" t="n">
        <v>748800</v>
      </c>
      <c r="H2983" s="0" t="n">
        <f aca="false">(D2983+E2983)/2</f>
        <v>2635</v>
      </c>
      <c r="I2983" s="0" t="n">
        <f aca="false">H2983*G2983/1000000</f>
        <v>1973.088</v>
      </c>
      <c r="P2983" s="0" t="n">
        <f aca="false">IF(F2983&gt;C2983,1,0)</f>
        <v>0</v>
      </c>
    </row>
    <row r="2984" customFormat="false" ht="13.8" hidden="false" customHeight="false" outlineLevel="0" collapsed="false">
      <c r="A2984" s="0" t="s">
        <v>3098</v>
      </c>
      <c r="B2984" s="1" t="s">
        <v>3086</v>
      </c>
      <c r="C2984" s="1" t="n">
        <v>2640</v>
      </c>
      <c r="D2984" s="1" t="n">
        <v>2650</v>
      </c>
      <c r="E2984" s="1" t="n">
        <v>2620</v>
      </c>
      <c r="F2984" s="1" t="n">
        <v>2650</v>
      </c>
      <c r="G2984" s="1" t="n">
        <v>869900</v>
      </c>
      <c r="H2984" s="0" t="n">
        <f aca="false">(D2984+E2984)/2</f>
        <v>2635</v>
      </c>
      <c r="I2984" s="0" t="n">
        <f aca="false">H2984*G2984/1000000</f>
        <v>2292.1865</v>
      </c>
      <c r="P2984" s="0" t="n">
        <f aca="false">IF(F2984&gt;C2984,1,0)</f>
        <v>1</v>
      </c>
    </row>
    <row r="2985" customFormat="false" ht="13.8" hidden="false" customHeight="false" outlineLevel="0" collapsed="false">
      <c r="A2985" s="0" t="s">
        <v>3099</v>
      </c>
      <c r="B2985" s="1" t="s">
        <v>3086</v>
      </c>
      <c r="C2985" s="1" t="n">
        <v>2600</v>
      </c>
      <c r="D2985" s="1" t="n">
        <v>2630</v>
      </c>
      <c r="E2985" s="1" t="n">
        <v>2600</v>
      </c>
      <c r="F2985" s="1" t="n">
        <v>2620</v>
      </c>
      <c r="G2985" s="1" t="n">
        <v>1146600</v>
      </c>
      <c r="H2985" s="0" t="n">
        <f aca="false">(D2985+E2985)/2</f>
        <v>2615</v>
      </c>
      <c r="I2985" s="0" t="n">
        <f aca="false">H2985*G2985/1000000</f>
        <v>2998.359</v>
      </c>
      <c r="P2985" s="0" t="n">
        <f aca="false">IF(F2985&gt;C2985,1,0)</f>
        <v>1</v>
      </c>
    </row>
    <row r="2986" customFormat="false" ht="13.8" hidden="false" customHeight="false" outlineLevel="0" collapsed="false">
      <c r="A2986" s="0" t="s">
        <v>3100</v>
      </c>
      <c r="B2986" s="1" t="s">
        <v>3086</v>
      </c>
      <c r="C2986" s="1" t="n">
        <v>2600</v>
      </c>
      <c r="D2986" s="1" t="n">
        <v>2640</v>
      </c>
      <c r="E2986" s="1" t="n">
        <v>2580</v>
      </c>
      <c r="F2986" s="1" t="n">
        <v>2610</v>
      </c>
      <c r="G2986" s="1" t="n">
        <v>2478900</v>
      </c>
      <c r="H2986" s="0" t="n">
        <f aca="false">(D2986+E2986)/2</f>
        <v>2610</v>
      </c>
      <c r="I2986" s="0" t="n">
        <f aca="false">H2986*G2986/1000000</f>
        <v>6469.929</v>
      </c>
      <c r="P2986" s="0" t="n">
        <f aca="false">IF(F2986&gt;C2986,1,0)</f>
        <v>1</v>
      </c>
    </row>
    <row r="2987" customFormat="false" ht="13.8" hidden="false" customHeight="false" outlineLevel="0" collapsed="false">
      <c r="A2987" s="0" t="s">
        <v>3101</v>
      </c>
      <c r="B2987" s="1" t="s">
        <v>3086</v>
      </c>
      <c r="C2987" s="1" t="n">
        <v>2610</v>
      </c>
      <c r="D2987" s="1" t="n">
        <v>2610</v>
      </c>
      <c r="E2987" s="1" t="n">
        <v>2570</v>
      </c>
      <c r="F2987" s="1" t="n">
        <v>2590</v>
      </c>
      <c r="G2987" s="1" t="n">
        <v>1536200</v>
      </c>
      <c r="H2987" s="0" t="n">
        <f aca="false">(D2987+E2987)/2</f>
        <v>2590</v>
      </c>
      <c r="I2987" s="0" t="n">
        <f aca="false">H2987*G2987/1000000</f>
        <v>3978.758</v>
      </c>
      <c r="P2987" s="0" t="n">
        <f aca="false">IF(F2987&gt;C2987,1,0)</f>
        <v>0</v>
      </c>
    </row>
    <row r="2988" customFormat="false" ht="13.8" hidden="false" customHeight="false" outlineLevel="0" collapsed="false">
      <c r="A2988" s="0" t="s">
        <v>3102</v>
      </c>
      <c r="B2988" s="1" t="s">
        <v>3086</v>
      </c>
      <c r="C2988" s="1" t="n">
        <v>2550</v>
      </c>
      <c r="D2988" s="1" t="n">
        <v>2630</v>
      </c>
      <c r="E2988" s="1" t="n">
        <v>2550</v>
      </c>
      <c r="F2988" s="1" t="n">
        <v>2600</v>
      </c>
      <c r="G2988" s="1" t="n">
        <v>606300</v>
      </c>
      <c r="H2988" s="0" t="n">
        <f aca="false">(D2988+E2988)/2</f>
        <v>2590</v>
      </c>
      <c r="I2988" s="0" t="n">
        <f aca="false">H2988*G2988/1000000</f>
        <v>1570.317</v>
      </c>
      <c r="P2988" s="0" t="n">
        <f aca="false">IF(F2988&gt;C2988,1,0)</f>
        <v>1</v>
      </c>
    </row>
    <row r="2989" customFormat="false" ht="13.8" hidden="false" customHeight="false" outlineLevel="0" collapsed="false">
      <c r="A2989" s="0" t="s">
        <v>3103</v>
      </c>
      <c r="B2989" s="1" t="s">
        <v>3086</v>
      </c>
      <c r="C2989" s="1" t="n">
        <v>2630</v>
      </c>
      <c r="D2989" s="1" t="n">
        <v>2650</v>
      </c>
      <c r="E2989" s="1" t="n">
        <v>2570</v>
      </c>
      <c r="F2989" s="1" t="n">
        <v>2610</v>
      </c>
      <c r="G2989" s="1" t="n">
        <v>1371800</v>
      </c>
      <c r="H2989" s="0" t="n">
        <f aca="false">(D2989+E2989)/2</f>
        <v>2610</v>
      </c>
      <c r="I2989" s="0" t="n">
        <f aca="false">H2989*G2989/1000000</f>
        <v>3580.398</v>
      </c>
      <c r="P2989" s="0" t="n">
        <f aca="false">IF(F2989&gt;C2989,1,0)</f>
        <v>0</v>
      </c>
    </row>
    <row r="2990" customFormat="false" ht="13.8" hidden="false" customHeight="false" outlineLevel="0" collapsed="false">
      <c r="A2990" s="0" t="s">
        <v>3104</v>
      </c>
      <c r="B2990" s="1" t="s">
        <v>3086</v>
      </c>
      <c r="C2990" s="1" t="n">
        <v>2610</v>
      </c>
      <c r="D2990" s="1" t="n">
        <v>2630</v>
      </c>
      <c r="E2990" s="1" t="n">
        <v>2590</v>
      </c>
      <c r="F2990" s="1" t="n">
        <v>2600</v>
      </c>
      <c r="G2990" s="1" t="n">
        <v>591300</v>
      </c>
      <c r="H2990" s="0" t="n">
        <f aca="false">(D2990+E2990)/2</f>
        <v>2610</v>
      </c>
      <c r="I2990" s="0" t="n">
        <f aca="false">H2990*G2990/1000000</f>
        <v>1543.293</v>
      </c>
      <c r="P2990" s="0" t="n">
        <f aca="false">IF(F2990&gt;C2990,1,0)</f>
        <v>0</v>
      </c>
    </row>
    <row r="2991" customFormat="false" ht="13.8" hidden="false" customHeight="false" outlineLevel="0" collapsed="false">
      <c r="A2991" s="0" t="s">
        <v>3105</v>
      </c>
      <c r="B2991" s="1" t="s">
        <v>3086</v>
      </c>
      <c r="C2991" s="1" t="n">
        <v>2600</v>
      </c>
      <c r="D2991" s="1" t="n">
        <v>2640</v>
      </c>
      <c r="E2991" s="1" t="n">
        <v>2520</v>
      </c>
      <c r="F2991" s="1" t="n">
        <v>2600</v>
      </c>
      <c r="G2991" s="1" t="n">
        <v>2259100</v>
      </c>
      <c r="H2991" s="0" t="n">
        <f aca="false">(D2991+E2991)/2</f>
        <v>2580</v>
      </c>
      <c r="I2991" s="0" t="n">
        <f aca="false">H2991*G2991/1000000</f>
        <v>5828.478</v>
      </c>
      <c r="P2991" s="0" t="n">
        <f aca="false">IF(F2991&gt;C2991,1,0)</f>
        <v>0</v>
      </c>
    </row>
    <row r="2992" customFormat="false" ht="13.8" hidden="false" customHeight="false" outlineLevel="0" collapsed="false">
      <c r="A2992" s="0" t="s">
        <v>3106</v>
      </c>
      <c r="B2992" s="1" t="s">
        <v>3086</v>
      </c>
      <c r="C2992" s="1" t="n">
        <v>2600</v>
      </c>
      <c r="D2992" s="1" t="n">
        <v>2640</v>
      </c>
      <c r="E2992" s="1" t="n">
        <v>2550</v>
      </c>
      <c r="F2992" s="1" t="n">
        <v>2600</v>
      </c>
      <c r="G2992" s="1" t="n">
        <v>2146100</v>
      </c>
      <c r="H2992" s="0" t="n">
        <f aca="false">(D2992+E2992)/2</f>
        <v>2595</v>
      </c>
      <c r="I2992" s="0" t="n">
        <f aca="false">H2992*G2992/1000000</f>
        <v>5569.1295</v>
      </c>
      <c r="P2992" s="0" t="n">
        <f aca="false">IF(F2992&gt;C2992,1,0)</f>
        <v>0</v>
      </c>
    </row>
    <row r="2993" customFormat="false" ht="13.8" hidden="false" customHeight="false" outlineLevel="0" collapsed="false">
      <c r="A2993" s="0" t="s">
        <v>3107</v>
      </c>
      <c r="B2993" s="1" t="s">
        <v>3086</v>
      </c>
      <c r="C2993" s="1" t="n">
        <v>2640</v>
      </c>
      <c r="D2993" s="1" t="n">
        <v>2660</v>
      </c>
      <c r="E2993" s="1" t="n">
        <v>2600</v>
      </c>
      <c r="F2993" s="1" t="n">
        <v>2600</v>
      </c>
      <c r="G2993" s="1" t="n">
        <v>2279300</v>
      </c>
      <c r="H2993" s="0" t="n">
        <f aca="false">(D2993+E2993)/2</f>
        <v>2630</v>
      </c>
      <c r="I2993" s="0" t="n">
        <f aca="false">H2993*G2993/1000000</f>
        <v>5994.559</v>
      </c>
      <c r="P2993" s="0" t="n">
        <f aca="false">IF(F2993&gt;C2993,1,0)</f>
        <v>0</v>
      </c>
    </row>
    <row r="2994" customFormat="false" ht="13.8" hidden="false" customHeight="false" outlineLevel="0" collapsed="false">
      <c r="A2994" s="0" t="s">
        <v>3108</v>
      </c>
      <c r="B2994" s="1" t="s">
        <v>3086</v>
      </c>
      <c r="C2994" s="1" t="n">
        <v>2630</v>
      </c>
      <c r="D2994" s="1" t="n">
        <v>2670</v>
      </c>
      <c r="E2994" s="1" t="n">
        <v>2600</v>
      </c>
      <c r="F2994" s="1" t="n">
        <v>2640</v>
      </c>
      <c r="G2994" s="1" t="n">
        <v>5081200</v>
      </c>
      <c r="H2994" s="0" t="n">
        <f aca="false">(D2994+E2994)/2</f>
        <v>2635</v>
      </c>
      <c r="I2994" s="0" t="n">
        <f aca="false">H2994*G2994/1000000</f>
        <v>13388.962</v>
      </c>
      <c r="P2994" s="0" t="n">
        <f aca="false">IF(F2994&gt;C2994,1,0)</f>
        <v>1</v>
      </c>
    </row>
    <row r="2995" customFormat="false" ht="13.8" hidden="false" customHeight="false" outlineLevel="0" collapsed="false">
      <c r="A2995" s="0" t="s">
        <v>3109</v>
      </c>
      <c r="B2995" s="1" t="s">
        <v>3086</v>
      </c>
      <c r="C2995" s="1" t="n">
        <v>2550</v>
      </c>
      <c r="D2995" s="1" t="n">
        <v>2670</v>
      </c>
      <c r="E2995" s="1" t="n">
        <v>2550</v>
      </c>
      <c r="F2995" s="1" t="n">
        <v>2600</v>
      </c>
      <c r="G2995" s="1" t="n">
        <v>7721700</v>
      </c>
      <c r="H2995" s="0" t="n">
        <f aca="false">(D2995+E2995)/2</f>
        <v>2610</v>
      </c>
      <c r="I2995" s="0" t="n">
        <f aca="false">H2995*G2995/1000000</f>
        <v>20153.637</v>
      </c>
      <c r="P2995" s="0" t="n">
        <f aca="false">IF(F2995&gt;C2995,1,0)</f>
        <v>1</v>
      </c>
    </row>
    <row r="2996" customFormat="false" ht="13.8" hidden="false" customHeight="false" outlineLevel="0" collapsed="false">
      <c r="A2996" s="0" t="s">
        <v>3110</v>
      </c>
      <c r="B2996" s="1" t="s">
        <v>3086</v>
      </c>
      <c r="C2996" s="1" t="n">
        <v>2520</v>
      </c>
      <c r="D2996" s="1" t="n">
        <v>2540</v>
      </c>
      <c r="E2996" s="1" t="n">
        <v>2490</v>
      </c>
      <c r="F2996" s="1" t="n">
        <v>2520</v>
      </c>
      <c r="G2996" s="1" t="n">
        <v>6063000</v>
      </c>
      <c r="H2996" s="0" t="n">
        <f aca="false">(D2996+E2996)/2</f>
        <v>2515</v>
      </c>
      <c r="I2996" s="0" t="n">
        <f aca="false">H2996*G2996/1000000</f>
        <v>15248.445</v>
      </c>
      <c r="P2996" s="0" t="n">
        <f aca="false">IF(F2996&gt;C2996,1,0)</f>
        <v>0</v>
      </c>
    </row>
    <row r="2997" customFormat="false" ht="13.8" hidden="false" customHeight="false" outlineLevel="0" collapsed="false">
      <c r="A2997" s="0" t="s">
        <v>3111</v>
      </c>
      <c r="B2997" s="1" t="s">
        <v>3086</v>
      </c>
      <c r="C2997" s="1" t="n">
        <v>2450</v>
      </c>
      <c r="D2997" s="1" t="n">
        <v>2540</v>
      </c>
      <c r="E2997" s="1" t="n">
        <v>2450</v>
      </c>
      <c r="F2997" s="1" t="n">
        <v>2510</v>
      </c>
      <c r="G2997" s="1" t="n">
        <v>1481900</v>
      </c>
      <c r="H2997" s="0" t="n">
        <f aca="false">(D2997+E2997)/2</f>
        <v>2495</v>
      </c>
      <c r="I2997" s="0" t="n">
        <f aca="false">H2997*G2997/1000000</f>
        <v>3697.3405</v>
      </c>
      <c r="P2997" s="0" t="n">
        <f aca="false">IF(F2997&gt;C2997,1,0)</f>
        <v>1</v>
      </c>
    </row>
    <row r="2998" customFormat="false" ht="13.8" hidden="false" customHeight="false" outlineLevel="0" collapsed="false">
      <c r="A2998" s="0" t="s">
        <v>3112</v>
      </c>
      <c r="B2998" s="1" t="s">
        <v>3086</v>
      </c>
      <c r="C2998" s="1" t="n">
        <v>2520</v>
      </c>
      <c r="D2998" s="1" t="n">
        <v>2550</v>
      </c>
      <c r="E2998" s="1" t="n">
        <v>2500</v>
      </c>
      <c r="F2998" s="1" t="n">
        <v>2510</v>
      </c>
      <c r="G2998" s="1" t="n">
        <v>5564200</v>
      </c>
      <c r="H2998" s="0" t="n">
        <f aca="false">(D2998+E2998)/2</f>
        <v>2525</v>
      </c>
      <c r="I2998" s="0" t="n">
        <f aca="false">H2998*G2998/1000000</f>
        <v>14049.605</v>
      </c>
      <c r="P2998" s="0" t="n">
        <f aca="false">IF(F2998&gt;C2998,1,0)</f>
        <v>0</v>
      </c>
    </row>
    <row r="2999" customFormat="false" ht="13.8" hidden="false" customHeight="false" outlineLevel="0" collapsed="false">
      <c r="A2999" s="0" t="s">
        <v>3113</v>
      </c>
      <c r="B2999" s="1" t="s">
        <v>3086</v>
      </c>
      <c r="C2999" s="1" t="n">
        <v>2510</v>
      </c>
      <c r="D2999" s="1" t="n">
        <v>2540</v>
      </c>
      <c r="E2999" s="1" t="n">
        <v>2500</v>
      </c>
      <c r="F2999" s="1" t="n">
        <v>2510</v>
      </c>
      <c r="G2999" s="1" t="n">
        <v>2722600</v>
      </c>
      <c r="H2999" s="0" t="n">
        <f aca="false">(D2999+E2999)/2</f>
        <v>2520</v>
      </c>
      <c r="I2999" s="0" t="n">
        <f aca="false">H2999*G2999/1000000</f>
        <v>6860.952</v>
      </c>
      <c r="P2999" s="0" t="n">
        <f aca="false">IF(F2999&gt;C2999,1,0)</f>
        <v>0</v>
      </c>
    </row>
    <row r="3000" customFormat="false" ht="13.8" hidden="false" customHeight="false" outlineLevel="0" collapsed="false">
      <c r="A3000" s="0" t="s">
        <v>3114</v>
      </c>
      <c r="B3000" s="1" t="s">
        <v>3086</v>
      </c>
      <c r="C3000" s="1" t="n">
        <v>2490</v>
      </c>
      <c r="D3000" s="1" t="n">
        <v>2550</v>
      </c>
      <c r="E3000" s="1" t="n">
        <v>2380</v>
      </c>
      <c r="F3000" s="1" t="n">
        <v>2510</v>
      </c>
      <c r="G3000" s="1" t="n">
        <v>1249000</v>
      </c>
      <c r="H3000" s="0" t="n">
        <f aca="false">(D3000+E3000)/2</f>
        <v>2465</v>
      </c>
      <c r="I3000" s="0" t="n">
        <f aca="false">H3000*G3000/1000000</f>
        <v>3078.785</v>
      </c>
      <c r="P3000" s="0" t="n">
        <f aca="false">IF(F3000&gt;C3000,1,0)</f>
        <v>1</v>
      </c>
    </row>
    <row r="3001" customFormat="false" ht="13.8" hidden="false" customHeight="false" outlineLevel="0" collapsed="false">
      <c r="A3001" s="0" t="s">
        <v>3115</v>
      </c>
      <c r="B3001" s="1" t="s">
        <v>3086</v>
      </c>
      <c r="C3001" s="1" t="n">
        <v>2560</v>
      </c>
      <c r="D3001" s="1" t="n">
        <v>2600</v>
      </c>
      <c r="E3001" s="1" t="n">
        <v>2490</v>
      </c>
      <c r="F3001" s="1" t="n">
        <v>2520</v>
      </c>
      <c r="G3001" s="1" t="n">
        <v>2658400</v>
      </c>
      <c r="H3001" s="0" t="n">
        <f aca="false">(D3001+E3001)/2</f>
        <v>2545</v>
      </c>
      <c r="I3001" s="0" t="n">
        <f aca="false">H3001*G3001/1000000</f>
        <v>6765.628</v>
      </c>
      <c r="P3001" s="0" t="n">
        <f aca="false">IF(F3001&gt;C3001,1,0)</f>
        <v>0</v>
      </c>
    </row>
    <row r="3002" customFormat="false" ht="13.8" hidden="false" customHeight="false" outlineLevel="0" collapsed="false">
      <c r="A3002" s="0" t="s">
        <v>3116</v>
      </c>
      <c r="B3002" s="1" t="s">
        <v>3117</v>
      </c>
      <c r="C3002" s="1" t="n">
        <v>4600</v>
      </c>
      <c r="D3002" s="1" t="n">
        <v>4600</v>
      </c>
      <c r="E3002" s="1" t="n">
        <v>4590</v>
      </c>
      <c r="F3002" s="1" t="n">
        <v>4600</v>
      </c>
      <c r="G3002" s="1" t="n">
        <v>6200</v>
      </c>
      <c r="H3002" s="0" t="n">
        <f aca="false">(D3002+E3002)/2</f>
        <v>4595</v>
      </c>
      <c r="I3002" s="0" t="n">
        <f aca="false">H3002*G3002/1000000</f>
        <v>28.489</v>
      </c>
      <c r="J3002" s="0" t="n">
        <f aca="false">SUM(I3002:I3031)</f>
        <v>13744.187</v>
      </c>
      <c r="K3002" s="0" t="n">
        <f aca="false">AVERAGE(I3002:I3031)</f>
        <v>458.139566666667</v>
      </c>
      <c r="L3002" s="0" t="n">
        <f aca="false">AVERAGE(G3002:G3031)</f>
        <v>117900</v>
      </c>
      <c r="M3002" s="0" t="n">
        <f aca="false">_xlfn.STDEV.S(G3002:G3031)/L3002</f>
        <v>1.27997385491374</v>
      </c>
      <c r="N3002" s="0" t="n">
        <f aca="false">MIN(I3002:I3031)</f>
        <v>9.4715</v>
      </c>
      <c r="O3002" s="0" t="n">
        <f aca="false">MAX(I3002:I3031)</f>
        <v>2160.756</v>
      </c>
      <c r="P3002" s="0" t="n">
        <f aca="false">IF(F3002&gt;C3002,1,0)</f>
        <v>0</v>
      </c>
      <c r="Q3002" s="0" t="n">
        <f aca="false">SUM(P3002:P3031)</f>
        <v>12</v>
      </c>
    </row>
    <row r="3003" customFormat="false" ht="13.8" hidden="false" customHeight="false" outlineLevel="0" collapsed="false">
      <c r="A3003" s="0" t="s">
        <v>3118</v>
      </c>
      <c r="B3003" s="1" t="s">
        <v>3117</v>
      </c>
      <c r="C3003" s="1" t="n">
        <v>4600</v>
      </c>
      <c r="D3003" s="1" t="n">
        <v>4600</v>
      </c>
      <c r="E3003" s="1" t="n">
        <v>4600</v>
      </c>
      <c r="F3003" s="1" t="n">
        <v>4600</v>
      </c>
      <c r="G3003" s="1" t="n">
        <v>8500</v>
      </c>
      <c r="H3003" s="0" t="n">
        <f aca="false">(D3003+E3003)/2</f>
        <v>4600</v>
      </c>
      <c r="I3003" s="0" t="n">
        <f aca="false">H3003*G3003/1000000</f>
        <v>39.1</v>
      </c>
      <c r="P3003" s="0" t="n">
        <f aca="false">IF(F3003&gt;C3003,1,0)</f>
        <v>0</v>
      </c>
    </row>
    <row r="3004" customFormat="false" ht="13.8" hidden="false" customHeight="false" outlineLevel="0" collapsed="false">
      <c r="A3004" s="0" t="s">
        <v>3119</v>
      </c>
      <c r="B3004" s="1" t="s">
        <v>3117</v>
      </c>
      <c r="C3004" s="1" t="n">
        <v>4600</v>
      </c>
      <c r="D3004" s="1" t="n">
        <v>4600</v>
      </c>
      <c r="E3004" s="1" t="n">
        <v>4590</v>
      </c>
      <c r="F3004" s="1" t="n">
        <v>4600</v>
      </c>
      <c r="G3004" s="1" t="n">
        <v>4400</v>
      </c>
      <c r="H3004" s="0" t="n">
        <f aca="false">(D3004+E3004)/2</f>
        <v>4595</v>
      </c>
      <c r="I3004" s="0" t="n">
        <f aca="false">H3004*G3004/1000000</f>
        <v>20.218</v>
      </c>
      <c r="P3004" s="0" t="n">
        <f aca="false">IF(F3004&gt;C3004,1,0)</f>
        <v>0</v>
      </c>
    </row>
    <row r="3005" customFormat="false" ht="13.8" hidden="false" customHeight="false" outlineLevel="0" collapsed="false">
      <c r="A3005" s="0" t="s">
        <v>3120</v>
      </c>
      <c r="B3005" s="1" t="s">
        <v>3117</v>
      </c>
      <c r="C3005" s="1" t="n">
        <v>4610</v>
      </c>
      <c r="D3005" s="1" t="n">
        <v>4610</v>
      </c>
      <c r="E3005" s="1" t="n">
        <v>4600</v>
      </c>
      <c r="F3005" s="1" t="n">
        <v>4600</v>
      </c>
      <c r="G3005" s="1" t="n">
        <v>8800</v>
      </c>
      <c r="H3005" s="0" t="n">
        <f aca="false">(D3005+E3005)/2</f>
        <v>4605</v>
      </c>
      <c r="I3005" s="0" t="n">
        <f aca="false">H3005*G3005/1000000</f>
        <v>40.524</v>
      </c>
      <c r="P3005" s="0" t="n">
        <f aca="false">IF(F3005&gt;C3005,1,0)</f>
        <v>0</v>
      </c>
    </row>
    <row r="3006" customFormat="false" ht="13.8" hidden="false" customHeight="false" outlineLevel="0" collapsed="false">
      <c r="A3006" s="0" t="s">
        <v>3121</v>
      </c>
      <c r="B3006" s="1" t="s">
        <v>3117</v>
      </c>
      <c r="C3006" s="1" t="n">
        <v>4600</v>
      </c>
      <c r="D3006" s="1" t="n">
        <v>4610</v>
      </c>
      <c r="E3006" s="1" t="n">
        <v>4590</v>
      </c>
      <c r="F3006" s="1" t="n">
        <v>4610</v>
      </c>
      <c r="G3006" s="1" t="n">
        <v>75500</v>
      </c>
      <c r="H3006" s="0" t="n">
        <f aca="false">(D3006+E3006)/2</f>
        <v>4600</v>
      </c>
      <c r="I3006" s="0" t="n">
        <f aca="false">H3006*G3006/1000000</f>
        <v>347.3</v>
      </c>
      <c r="P3006" s="0" t="n">
        <f aca="false">IF(F3006&gt;C3006,1,0)</f>
        <v>1</v>
      </c>
    </row>
    <row r="3007" customFormat="false" ht="13.8" hidden="false" customHeight="false" outlineLevel="0" collapsed="false">
      <c r="A3007" s="0" t="s">
        <v>3122</v>
      </c>
      <c r="B3007" s="1" t="s">
        <v>3117</v>
      </c>
      <c r="C3007" s="1" t="n">
        <v>4620</v>
      </c>
      <c r="D3007" s="1" t="n">
        <v>4620</v>
      </c>
      <c r="E3007" s="1" t="n">
        <v>4600</v>
      </c>
      <c r="F3007" s="1" t="n">
        <v>4600</v>
      </c>
      <c r="G3007" s="1" t="n">
        <v>16000</v>
      </c>
      <c r="H3007" s="0" t="n">
        <f aca="false">(D3007+E3007)/2</f>
        <v>4610</v>
      </c>
      <c r="I3007" s="0" t="n">
        <f aca="false">H3007*G3007/1000000</f>
        <v>73.76</v>
      </c>
      <c r="P3007" s="0" t="n">
        <f aca="false">IF(F3007&gt;C3007,1,0)</f>
        <v>0</v>
      </c>
    </row>
    <row r="3008" customFormat="false" ht="13.8" hidden="false" customHeight="false" outlineLevel="0" collapsed="false">
      <c r="A3008" s="0" t="s">
        <v>3123</v>
      </c>
      <c r="B3008" s="1" t="s">
        <v>3117</v>
      </c>
      <c r="C3008" s="1" t="n">
        <v>4650</v>
      </c>
      <c r="D3008" s="1" t="n">
        <v>4650</v>
      </c>
      <c r="E3008" s="1" t="n">
        <v>4620</v>
      </c>
      <c r="F3008" s="1" t="n">
        <v>4620</v>
      </c>
      <c r="G3008" s="1" t="n">
        <v>69300</v>
      </c>
      <c r="H3008" s="0" t="n">
        <f aca="false">(D3008+E3008)/2</f>
        <v>4635</v>
      </c>
      <c r="I3008" s="0" t="n">
        <f aca="false">H3008*G3008/1000000</f>
        <v>321.2055</v>
      </c>
      <c r="P3008" s="0" t="n">
        <f aca="false">IF(F3008&gt;C3008,1,0)</f>
        <v>0</v>
      </c>
    </row>
    <row r="3009" customFormat="false" ht="13.8" hidden="false" customHeight="false" outlineLevel="0" collapsed="false">
      <c r="A3009" s="0" t="s">
        <v>3124</v>
      </c>
      <c r="B3009" s="1" t="s">
        <v>3117</v>
      </c>
      <c r="C3009" s="1" t="n">
        <v>4910</v>
      </c>
      <c r="D3009" s="1" t="n">
        <v>4910</v>
      </c>
      <c r="E3009" s="1" t="n">
        <v>4650</v>
      </c>
      <c r="F3009" s="1" t="n">
        <v>4650</v>
      </c>
      <c r="G3009" s="1" t="n">
        <v>123500</v>
      </c>
      <c r="H3009" s="0" t="n">
        <f aca="false">(D3009+E3009)/2</f>
        <v>4780</v>
      </c>
      <c r="I3009" s="0" t="n">
        <f aca="false">H3009*G3009/1000000</f>
        <v>590.33</v>
      </c>
      <c r="P3009" s="0" t="n">
        <f aca="false">IF(F3009&gt;C3009,1,0)</f>
        <v>0</v>
      </c>
    </row>
    <row r="3010" customFormat="false" ht="13.8" hidden="false" customHeight="false" outlineLevel="0" collapsed="false">
      <c r="A3010" s="0" t="s">
        <v>3125</v>
      </c>
      <c r="B3010" s="1" t="s">
        <v>3117</v>
      </c>
      <c r="C3010" s="1" t="n">
        <v>4970</v>
      </c>
      <c r="D3010" s="1" t="n">
        <v>4970</v>
      </c>
      <c r="E3010" s="1" t="n">
        <v>4910</v>
      </c>
      <c r="F3010" s="1" t="n">
        <v>4910</v>
      </c>
      <c r="G3010" s="1" t="n">
        <v>437400</v>
      </c>
      <c r="H3010" s="0" t="n">
        <f aca="false">(D3010+E3010)/2</f>
        <v>4940</v>
      </c>
      <c r="I3010" s="0" t="n">
        <f aca="false">H3010*G3010/1000000</f>
        <v>2160.756</v>
      </c>
      <c r="P3010" s="0" t="n">
        <f aca="false">IF(F3010&gt;C3010,1,0)</f>
        <v>0</v>
      </c>
    </row>
    <row r="3011" customFormat="false" ht="13.8" hidden="false" customHeight="false" outlineLevel="0" collapsed="false">
      <c r="A3011" s="0" t="s">
        <v>3126</v>
      </c>
      <c r="B3011" s="1" t="s">
        <v>3117</v>
      </c>
      <c r="C3011" s="1" t="n">
        <v>4980</v>
      </c>
      <c r="D3011" s="1" t="n">
        <v>4980</v>
      </c>
      <c r="E3011" s="1" t="n">
        <v>4960</v>
      </c>
      <c r="F3011" s="1" t="n">
        <v>4960</v>
      </c>
      <c r="G3011" s="1" t="n">
        <v>14500</v>
      </c>
      <c r="H3011" s="0" t="n">
        <f aca="false">(D3011+E3011)/2</f>
        <v>4970</v>
      </c>
      <c r="I3011" s="0" t="n">
        <f aca="false">H3011*G3011/1000000</f>
        <v>72.065</v>
      </c>
      <c r="P3011" s="0" t="n">
        <f aca="false">IF(F3011&gt;C3011,1,0)</f>
        <v>0</v>
      </c>
    </row>
    <row r="3012" customFormat="false" ht="13.8" hidden="false" customHeight="false" outlineLevel="0" collapsed="false">
      <c r="A3012" s="0" t="s">
        <v>3127</v>
      </c>
      <c r="B3012" s="1" t="s">
        <v>3117</v>
      </c>
      <c r="C3012" s="1" t="n">
        <v>4990</v>
      </c>
      <c r="D3012" s="1" t="n">
        <v>4990</v>
      </c>
      <c r="E3012" s="1" t="n">
        <v>4980</v>
      </c>
      <c r="F3012" s="1" t="n">
        <v>4990</v>
      </c>
      <c r="G3012" s="1" t="n">
        <v>1900</v>
      </c>
      <c r="H3012" s="0" t="n">
        <f aca="false">(D3012+E3012)/2</f>
        <v>4985</v>
      </c>
      <c r="I3012" s="0" t="n">
        <f aca="false">H3012*G3012/1000000</f>
        <v>9.4715</v>
      </c>
      <c r="P3012" s="0" t="n">
        <f aca="false">IF(F3012&gt;C3012,1,0)</f>
        <v>0</v>
      </c>
    </row>
    <row r="3013" customFormat="false" ht="13.8" hidden="false" customHeight="false" outlineLevel="0" collapsed="false">
      <c r="A3013" s="0" t="s">
        <v>3128</v>
      </c>
      <c r="B3013" s="1" t="s">
        <v>3117</v>
      </c>
      <c r="C3013" s="1" t="n">
        <v>5000</v>
      </c>
      <c r="D3013" s="1" t="n">
        <v>5300</v>
      </c>
      <c r="E3013" s="1" t="n">
        <v>4990</v>
      </c>
      <c r="F3013" s="1" t="n">
        <v>4990</v>
      </c>
      <c r="G3013" s="1" t="n">
        <v>16000</v>
      </c>
      <c r="H3013" s="0" t="n">
        <f aca="false">(D3013+E3013)/2</f>
        <v>5145</v>
      </c>
      <c r="I3013" s="0" t="n">
        <f aca="false">H3013*G3013/1000000</f>
        <v>82.32</v>
      </c>
      <c r="P3013" s="0" t="n">
        <f aca="false">IF(F3013&gt;C3013,1,0)</f>
        <v>0</v>
      </c>
    </row>
    <row r="3014" customFormat="false" ht="13.8" hidden="false" customHeight="false" outlineLevel="0" collapsed="false">
      <c r="A3014" s="0" t="s">
        <v>3129</v>
      </c>
      <c r="B3014" s="1" t="s">
        <v>3117</v>
      </c>
      <c r="C3014" s="1" t="n">
        <v>4400</v>
      </c>
      <c r="D3014" s="1" t="n">
        <v>5350</v>
      </c>
      <c r="E3014" s="1" t="n">
        <v>4390</v>
      </c>
      <c r="F3014" s="1" t="n">
        <v>5350</v>
      </c>
      <c r="G3014" s="1" t="n">
        <v>319600</v>
      </c>
      <c r="H3014" s="0" t="n">
        <f aca="false">(D3014+E3014)/2</f>
        <v>4870</v>
      </c>
      <c r="I3014" s="0" t="n">
        <f aca="false">H3014*G3014/1000000</f>
        <v>1556.452</v>
      </c>
      <c r="P3014" s="0" t="n">
        <f aca="false">IF(F3014&gt;C3014,1,0)</f>
        <v>1</v>
      </c>
    </row>
    <row r="3015" customFormat="false" ht="13.8" hidden="false" customHeight="false" outlineLevel="0" collapsed="false">
      <c r="A3015" s="0" t="s">
        <v>3130</v>
      </c>
      <c r="B3015" s="1" t="s">
        <v>3117</v>
      </c>
      <c r="C3015" s="1" t="n">
        <v>4200</v>
      </c>
      <c r="D3015" s="1" t="n">
        <v>4430</v>
      </c>
      <c r="E3015" s="1" t="n">
        <v>4190</v>
      </c>
      <c r="F3015" s="1" t="n">
        <v>4400</v>
      </c>
      <c r="G3015" s="1" t="n">
        <v>195700</v>
      </c>
      <c r="H3015" s="0" t="n">
        <f aca="false">(D3015+E3015)/2</f>
        <v>4310</v>
      </c>
      <c r="I3015" s="0" t="n">
        <f aca="false">H3015*G3015/1000000</f>
        <v>843.467</v>
      </c>
      <c r="P3015" s="0" t="n">
        <f aca="false">IF(F3015&gt;C3015,1,0)</f>
        <v>1</v>
      </c>
    </row>
    <row r="3016" customFormat="false" ht="13.8" hidden="false" customHeight="false" outlineLevel="0" collapsed="false">
      <c r="A3016" s="0" t="s">
        <v>3131</v>
      </c>
      <c r="B3016" s="1" t="s">
        <v>3117</v>
      </c>
      <c r="C3016" s="1" t="n">
        <v>4200</v>
      </c>
      <c r="D3016" s="1" t="n">
        <v>4210</v>
      </c>
      <c r="E3016" s="1" t="n">
        <v>4180</v>
      </c>
      <c r="F3016" s="1" t="n">
        <v>4190</v>
      </c>
      <c r="G3016" s="1" t="n">
        <v>29100</v>
      </c>
      <c r="H3016" s="0" t="n">
        <f aca="false">(D3016+E3016)/2</f>
        <v>4195</v>
      </c>
      <c r="I3016" s="0" t="n">
        <f aca="false">H3016*G3016/1000000</f>
        <v>122.0745</v>
      </c>
      <c r="P3016" s="0" t="n">
        <f aca="false">IF(F3016&gt;C3016,1,0)</f>
        <v>0</v>
      </c>
    </row>
    <row r="3017" customFormat="false" ht="13.8" hidden="false" customHeight="false" outlineLevel="0" collapsed="false">
      <c r="A3017" s="0" t="s">
        <v>3132</v>
      </c>
      <c r="B3017" s="1" t="s">
        <v>3117</v>
      </c>
      <c r="C3017" s="1" t="n">
        <v>3770</v>
      </c>
      <c r="D3017" s="1" t="n">
        <v>4280</v>
      </c>
      <c r="E3017" s="1" t="n">
        <v>3770</v>
      </c>
      <c r="F3017" s="1" t="n">
        <v>4200</v>
      </c>
      <c r="G3017" s="1" t="n">
        <v>227100</v>
      </c>
      <c r="H3017" s="0" t="n">
        <f aca="false">(D3017+E3017)/2</f>
        <v>4025</v>
      </c>
      <c r="I3017" s="0" t="n">
        <f aca="false">H3017*G3017/1000000</f>
        <v>914.0775</v>
      </c>
      <c r="P3017" s="0" t="n">
        <f aca="false">IF(F3017&gt;C3017,1,0)</f>
        <v>1</v>
      </c>
    </row>
    <row r="3018" customFormat="false" ht="13.8" hidden="false" customHeight="false" outlineLevel="0" collapsed="false">
      <c r="A3018" s="0" t="s">
        <v>3133</v>
      </c>
      <c r="B3018" s="1" t="s">
        <v>3117</v>
      </c>
      <c r="C3018" s="1" t="n">
        <v>3800</v>
      </c>
      <c r="D3018" s="1" t="n">
        <v>3800</v>
      </c>
      <c r="E3018" s="1" t="n">
        <v>3730</v>
      </c>
      <c r="F3018" s="1" t="n">
        <v>3760</v>
      </c>
      <c r="G3018" s="1" t="n">
        <v>315200</v>
      </c>
      <c r="H3018" s="0" t="n">
        <f aca="false">(D3018+E3018)/2</f>
        <v>3765</v>
      </c>
      <c r="I3018" s="0" t="n">
        <f aca="false">H3018*G3018/1000000</f>
        <v>1186.728</v>
      </c>
      <c r="P3018" s="0" t="n">
        <f aca="false">IF(F3018&gt;C3018,1,0)</f>
        <v>0</v>
      </c>
    </row>
    <row r="3019" customFormat="false" ht="13.8" hidden="false" customHeight="false" outlineLevel="0" collapsed="false">
      <c r="A3019" s="0" t="s">
        <v>3134</v>
      </c>
      <c r="B3019" s="1" t="s">
        <v>3117</v>
      </c>
      <c r="C3019" s="1" t="n">
        <v>3230</v>
      </c>
      <c r="D3019" s="1" t="n">
        <v>3800</v>
      </c>
      <c r="E3019" s="1" t="n">
        <v>3230</v>
      </c>
      <c r="F3019" s="1" t="n">
        <v>3770</v>
      </c>
      <c r="G3019" s="1" t="n">
        <v>503600</v>
      </c>
      <c r="H3019" s="0" t="n">
        <f aca="false">(D3019+E3019)/2</f>
        <v>3515</v>
      </c>
      <c r="I3019" s="0" t="n">
        <f aca="false">H3019*G3019/1000000</f>
        <v>1770.154</v>
      </c>
      <c r="P3019" s="0" t="n">
        <f aca="false">IF(F3019&gt;C3019,1,0)</f>
        <v>1</v>
      </c>
    </row>
    <row r="3020" customFormat="false" ht="13.8" hidden="false" customHeight="false" outlineLevel="0" collapsed="false">
      <c r="A3020" s="0" t="s">
        <v>3135</v>
      </c>
      <c r="B3020" s="1" t="s">
        <v>3117</v>
      </c>
      <c r="C3020" s="1" t="n">
        <v>3230</v>
      </c>
      <c r="D3020" s="1" t="n">
        <v>3230</v>
      </c>
      <c r="E3020" s="1" t="n">
        <v>3220</v>
      </c>
      <c r="F3020" s="1" t="n">
        <v>3230</v>
      </c>
      <c r="G3020" s="1" t="n">
        <v>177500</v>
      </c>
      <c r="H3020" s="0" t="n">
        <f aca="false">(D3020+E3020)/2</f>
        <v>3225</v>
      </c>
      <c r="I3020" s="0" t="n">
        <f aca="false">H3020*G3020/1000000</f>
        <v>572.4375</v>
      </c>
      <c r="P3020" s="0" t="n">
        <f aca="false">IF(F3020&gt;C3020,1,0)</f>
        <v>0</v>
      </c>
    </row>
    <row r="3021" customFormat="false" ht="13.8" hidden="false" customHeight="false" outlineLevel="0" collapsed="false">
      <c r="A3021" s="0" t="s">
        <v>3136</v>
      </c>
      <c r="B3021" s="1" t="s">
        <v>3117</v>
      </c>
      <c r="C3021" s="1" t="n">
        <v>3220</v>
      </c>
      <c r="D3021" s="1" t="n">
        <v>3230</v>
      </c>
      <c r="E3021" s="1" t="n">
        <v>3220</v>
      </c>
      <c r="F3021" s="1" t="n">
        <v>3230</v>
      </c>
      <c r="G3021" s="1" t="n">
        <v>10600</v>
      </c>
      <c r="H3021" s="0" t="n">
        <f aca="false">(D3021+E3021)/2</f>
        <v>3225</v>
      </c>
      <c r="I3021" s="0" t="n">
        <f aca="false">H3021*G3021/1000000</f>
        <v>34.185</v>
      </c>
      <c r="P3021" s="0" t="n">
        <f aca="false">IF(F3021&gt;C3021,1,0)</f>
        <v>1</v>
      </c>
    </row>
    <row r="3022" customFormat="false" ht="13.8" hidden="false" customHeight="false" outlineLevel="0" collapsed="false">
      <c r="A3022" s="0" t="s">
        <v>3137</v>
      </c>
      <c r="B3022" s="1" t="s">
        <v>3117</v>
      </c>
      <c r="C3022" s="1" t="n">
        <v>3210</v>
      </c>
      <c r="D3022" s="1" t="n">
        <v>3220</v>
      </c>
      <c r="E3022" s="1" t="n">
        <v>3210</v>
      </c>
      <c r="F3022" s="1" t="n">
        <v>3220</v>
      </c>
      <c r="G3022" s="1" t="n">
        <v>13000</v>
      </c>
      <c r="H3022" s="0" t="n">
        <f aca="false">(D3022+E3022)/2</f>
        <v>3215</v>
      </c>
      <c r="I3022" s="0" t="n">
        <f aca="false">H3022*G3022/1000000</f>
        <v>41.795</v>
      </c>
      <c r="P3022" s="0" t="n">
        <f aca="false">IF(F3022&gt;C3022,1,0)</f>
        <v>1</v>
      </c>
    </row>
    <row r="3023" customFormat="false" ht="13.8" hidden="false" customHeight="false" outlineLevel="0" collapsed="false">
      <c r="A3023" s="0" t="s">
        <v>3138</v>
      </c>
      <c r="B3023" s="1" t="s">
        <v>3117</v>
      </c>
      <c r="C3023" s="1" t="n">
        <v>3200</v>
      </c>
      <c r="D3023" s="1" t="n">
        <v>3210</v>
      </c>
      <c r="E3023" s="1" t="n">
        <v>3190</v>
      </c>
      <c r="F3023" s="1" t="n">
        <v>3210</v>
      </c>
      <c r="G3023" s="1" t="n">
        <v>7900</v>
      </c>
      <c r="H3023" s="0" t="n">
        <f aca="false">(D3023+E3023)/2</f>
        <v>3200</v>
      </c>
      <c r="I3023" s="0" t="n">
        <f aca="false">H3023*G3023/1000000</f>
        <v>25.28</v>
      </c>
      <c r="P3023" s="0" t="n">
        <f aca="false">IF(F3023&gt;C3023,1,0)</f>
        <v>1</v>
      </c>
    </row>
    <row r="3024" customFormat="false" ht="13.8" hidden="false" customHeight="false" outlineLevel="0" collapsed="false">
      <c r="A3024" s="0" t="s">
        <v>3139</v>
      </c>
      <c r="B3024" s="1" t="s">
        <v>3117</v>
      </c>
      <c r="C3024" s="1" t="n">
        <v>3000</v>
      </c>
      <c r="D3024" s="1" t="n">
        <v>3200</v>
      </c>
      <c r="E3024" s="1" t="n">
        <v>3000</v>
      </c>
      <c r="F3024" s="1" t="n">
        <v>3200</v>
      </c>
      <c r="G3024" s="1" t="n">
        <v>145600</v>
      </c>
      <c r="H3024" s="0" t="n">
        <f aca="false">(D3024+E3024)/2</f>
        <v>3100</v>
      </c>
      <c r="I3024" s="0" t="n">
        <f aca="false">H3024*G3024/1000000</f>
        <v>451.36</v>
      </c>
      <c r="P3024" s="0" t="n">
        <f aca="false">IF(F3024&gt;C3024,1,0)</f>
        <v>1</v>
      </c>
    </row>
    <row r="3025" customFormat="false" ht="13.8" hidden="false" customHeight="false" outlineLevel="0" collapsed="false">
      <c r="A3025" s="0" t="s">
        <v>3140</v>
      </c>
      <c r="B3025" s="1" t="s">
        <v>3117</v>
      </c>
      <c r="C3025" s="1" t="n">
        <v>3000</v>
      </c>
      <c r="D3025" s="1" t="n">
        <v>3000</v>
      </c>
      <c r="E3025" s="1" t="n">
        <v>2960</v>
      </c>
      <c r="F3025" s="1" t="n">
        <v>3000</v>
      </c>
      <c r="G3025" s="1" t="n">
        <v>47600</v>
      </c>
      <c r="H3025" s="0" t="n">
        <f aca="false">(D3025+E3025)/2</f>
        <v>2980</v>
      </c>
      <c r="I3025" s="0" t="n">
        <f aca="false">H3025*G3025/1000000</f>
        <v>141.848</v>
      </c>
      <c r="P3025" s="0" t="n">
        <f aca="false">IF(F3025&gt;C3025,1,0)</f>
        <v>0</v>
      </c>
    </row>
    <row r="3026" customFormat="false" ht="13.8" hidden="false" customHeight="false" outlineLevel="0" collapsed="false">
      <c r="A3026" s="0" t="s">
        <v>3141</v>
      </c>
      <c r="B3026" s="1" t="s">
        <v>3117</v>
      </c>
      <c r="C3026" s="1" t="n">
        <v>3000</v>
      </c>
      <c r="D3026" s="1" t="n">
        <v>3010</v>
      </c>
      <c r="E3026" s="1" t="n">
        <v>3000</v>
      </c>
      <c r="F3026" s="1" t="n">
        <v>3000</v>
      </c>
      <c r="G3026" s="1" t="n">
        <v>15100</v>
      </c>
      <c r="H3026" s="0" t="n">
        <f aca="false">(D3026+E3026)/2</f>
        <v>3005</v>
      </c>
      <c r="I3026" s="0" t="n">
        <f aca="false">H3026*G3026/1000000</f>
        <v>45.3755</v>
      </c>
      <c r="P3026" s="0" t="n">
        <f aca="false">IF(F3026&gt;C3026,1,0)</f>
        <v>0</v>
      </c>
    </row>
    <row r="3027" customFormat="false" ht="13.8" hidden="false" customHeight="false" outlineLevel="0" collapsed="false">
      <c r="A3027" s="0" t="s">
        <v>3142</v>
      </c>
      <c r="B3027" s="1" t="s">
        <v>3117</v>
      </c>
      <c r="C3027" s="1" t="n">
        <v>3030</v>
      </c>
      <c r="D3027" s="1" t="n">
        <v>3030</v>
      </c>
      <c r="E3027" s="1" t="n">
        <v>3010</v>
      </c>
      <c r="F3027" s="1" t="n">
        <v>3010</v>
      </c>
      <c r="G3027" s="1" t="n">
        <v>13100</v>
      </c>
      <c r="H3027" s="0" t="n">
        <f aca="false">(D3027+E3027)/2</f>
        <v>3020</v>
      </c>
      <c r="I3027" s="0" t="n">
        <f aca="false">H3027*G3027/1000000</f>
        <v>39.562</v>
      </c>
      <c r="P3027" s="0" t="n">
        <f aca="false">IF(F3027&gt;C3027,1,0)</f>
        <v>0</v>
      </c>
    </row>
    <row r="3028" customFormat="false" ht="13.8" hidden="false" customHeight="false" outlineLevel="0" collapsed="false">
      <c r="A3028" s="0" t="s">
        <v>3143</v>
      </c>
      <c r="B3028" s="1" t="s">
        <v>3117</v>
      </c>
      <c r="C3028" s="1" t="n">
        <v>3020</v>
      </c>
      <c r="D3028" s="1" t="n">
        <v>3030</v>
      </c>
      <c r="E3028" s="1" t="n">
        <v>3000</v>
      </c>
      <c r="F3028" s="1" t="n">
        <v>3030</v>
      </c>
      <c r="G3028" s="1" t="n">
        <v>18900</v>
      </c>
      <c r="H3028" s="0" t="n">
        <f aca="false">(D3028+E3028)/2</f>
        <v>3015</v>
      </c>
      <c r="I3028" s="0" t="n">
        <f aca="false">H3028*G3028/1000000</f>
        <v>56.9835</v>
      </c>
      <c r="P3028" s="0" t="n">
        <f aca="false">IF(F3028&gt;C3028,1,0)</f>
        <v>1</v>
      </c>
    </row>
    <row r="3029" customFormat="false" ht="13.8" hidden="false" customHeight="false" outlineLevel="0" collapsed="false">
      <c r="A3029" s="0" t="s">
        <v>3144</v>
      </c>
      <c r="B3029" s="1" t="s">
        <v>3117</v>
      </c>
      <c r="C3029" s="1" t="n">
        <v>3030</v>
      </c>
      <c r="D3029" s="1" t="n">
        <v>3050</v>
      </c>
      <c r="E3029" s="1" t="n">
        <v>3030</v>
      </c>
      <c r="F3029" s="1" t="n">
        <v>3050</v>
      </c>
      <c r="G3029" s="1" t="n">
        <v>471500</v>
      </c>
      <c r="H3029" s="0" t="n">
        <f aca="false">(D3029+E3029)/2</f>
        <v>3040</v>
      </c>
      <c r="I3029" s="0" t="n">
        <f aca="false">H3029*G3029/1000000</f>
        <v>1433.36</v>
      </c>
      <c r="P3029" s="0" t="n">
        <f aca="false">IF(F3029&gt;C3029,1,0)</f>
        <v>1</v>
      </c>
    </row>
    <row r="3030" customFormat="false" ht="13.8" hidden="false" customHeight="false" outlineLevel="0" collapsed="false">
      <c r="A3030" s="0" t="s">
        <v>3145</v>
      </c>
      <c r="B3030" s="1" t="s">
        <v>3117</v>
      </c>
      <c r="C3030" s="1" t="n">
        <v>2960</v>
      </c>
      <c r="D3030" s="1" t="n">
        <v>3030</v>
      </c>
      <c r="E3030" s="1" t="n">
        <v>2960</v>
      </c>
      <c r="F3030" s="1" t="n">
        <v>3030</v>
      </c>
      <c r="G3030" s="1" t="n">
        <v>69600</v>
      </c>
      <c r="H3030" s="0" t="n">
        <f aca="false">(D3030+E3030)/2</f>
        <v>2995</v>
      </c>
      <c r="I3030" s="0" t="n">
        <f aca="false">H3030*G3030/1000000</f>
        <v>208.452</v>
      </c>
      <c r="P3030" s="0" t="n">
        <f aca="false">IF(F3030&gt;C3030,1,0)</f>
        <v>1</v>
      </c>
    </row>
    <row r="3031" customFormat="false" ht="13.8" hidden="false" customHeight="false" outlineLevel="0" collapsed="false">
      <c r="A3031" s="0" t="s">
        <v>3146</v>
      </c>
      <c r="B3031" s="1" t="s">
        <v>3117</v>
      </c>
      <c r="C3031" s="1" t="n">
        <v>2960</v>
      </c>
      <c r="D3031" s="1" t="n">
        <v>2960</v>
      </c>
      <c r="E3031" s="1" t="n">
        <v>2950</v>
      </c>
      <c r="F3031" s="1" t="n">
        <v>2960</v>
      </c>
      <c r="G3031" s="1" t="n">
        <v>174300</v>
      </c>
      <c r="H3031" s="0" t="n">
        <f aca="false">(D3031+E3031)/2</f>
        <v>2955</v>
      </c>
      <c r="I3031" s="0" t="n">
        <f aca="false">H3031*G3031/1000000</f>
        <v>515.0565</v>
      </c>
      <c r="P3031" s="0" t="n">
        <f aca="false">IF(F3031&gt;C3031,1,0)</f>
        <v>0</v>
      </c>
    </row>
    <row r="3032" customFormat="false" ht="13.8" hidden="false" customHeight="false" outlineLevel="0" collapsed="false">
      <c r="A3032" s="0" t="s">
        <v>3147</v>
      </c>
      <c r="B3032" s="1" t="s">
        <v>3148</v>
      </c>
      <c r="C3032" s="1" t="n">
        <v>1220</v>
      </c>
      <c r="D3032" s="1" t="n">
        <v>1230</v>
      </c>
      <c r="E3032" s="1" t="n">
        <v>1200</v>
      </c>
      <c r="F3032" s="1" t="n">
        <v>1205</v>
      </c>
      <c r="G3032" s="1" t="n">
        <v>66000</v>
      </c>
      <c r="H3032" s="0" t="n">
        <f aca="false">(D3032+E3032)/2</f>
        <v>1215</v>
      </c>
      <c r="I3032" s="0" t="n">
        <f aca="false">H3032*G3032/1000000</f>
        <v>80.19</v>
      </c>
      <c r="J3032" s="0" t="n">
        <f aca="false">SUM(I3032:I3061)</f>
        <v>43003.9785</v>
      </c>
      <c r="K3032" s="0" t="n">
        <f aca="false">AVERAGE(I3032:I3061)</f>
        <v>1433.46595</v>
      </c>
      <c r="L3032" s="0" t="n">
        <f aca="false">AVERAGE(G3032:G3061)</f>
        <v>1191630</v>
      </c>
      <c r="M3032" s="0" t="n">
        <f aca="false">_xlfn.STDEV.S(G3032:G3061)/L3032</f>
        <v>1.40323476109169</v>
      </c>
      <c r="N3032" s="0" t="n">
        <f aca="false">MIN(I3032:I3061)</f>
        <v>39.196</v>
      </c>
      <c r="O3032" s="0" t="n">
        <f aca="false">MAX(I3032:I3061)</f>
        <v>7913.893</v>
      </c>
      <c r="P3032" s="0" t="n">
        <f aca="false">IF(F3032&gt;C3032,1,0)</f>
        <v>0</v>
      </c>
      <c r="Q3032" s="0" t="n">
        <f aca="false">SUM(P3032:P3061)</f>
        <v>13</v>
      </c>
    </row>
    <row r="3033" customFormat="false" ht="13.8" hidden="false" customHeight="false" outlineLevel="0" collapsed="false">
      <c r="A3033" s="0" t="s">
        <v>3149</v>
      </c>
      <c r="B3033" s="1" t="s">
        <v>3148</v>
      </c>
      <c r="C3033" s="1" t="n">
        <v>1225</v>
      </c>
      <c r="D3033" s="1" t="n">
        <v>1230</v>
      </c>
      <c r="E3033" s="1" t="n">
        <v>1215</v>
      </c>
      <c r="F3033" s="1" t="n">
        <v>1220</v>
      </c>
      <c r="G3033" s="1" t="n">
        <v>184800</v>
      </c>
      <c r="H3033" s="0" t="n">
        <f aca="false">(D3033+E3033)/2</f>
        <v>1222.5</v>
      </c>
      <c r="I3033" s="0" t="n">
        <f aca="false">H3033*G3033/1000000</f>
        <v>225.918</v>
      </c>
      <c r="P3033" s="0" t="n">
        <f aca="false">IF(F3033&gt;C3033,1,0)</f>
        <v>0</v>
      </c>
    </row>
    <row r="3034" customFormat="false" ht="13.8" hidden="false" customHeight="false" outlineLevel="0" collapsed="false">
      <c r="A3034" s="0" t="s">
        <v>3150</v>
      </c>
      <c r="B3034" s="1" t="s">
        <v>3148</v>
      </c>
      <c r="C3034" s="1" t="n">
        <v>1230</v>
      </c>
      <c r="D3034" s="1" t="n">
        <v>1230</v>
      </c>
      <c r="E3034" s="1" t="n">
        <v>1215</v>
      </c>
      <c r="F3034" s="1" t="n">
        <v>1225</v>
      </c>
      <c r="G3034" s="1" t="n">
        <v>2210400</v>
      </c>
      <c r="H3034" s="0" t="n">
        <f aca="false">(D3034+E3034)/2</f>
        <v>1222.5</v>
      </c>
      <c r="I3034" s="0" t="n">
        <f aca="false">H3034*G3034/1000000</f>
        <v>2702.214</v>
      </c>
      <c r="P3034" s="0" t="n">
        <f aca="false">IF(F3034&gt;C3034,1,0)</f>
        <v>0</v>
      </c>
    </row>
    <row r="3035" customFormat="false" ht="13.8" hidden="false" customHeight="false" outlineLevel="0" collapsed="false">
      <c r="A3035" s="0" t="s">
        <v>3151</v>
      </c>
      <c r="B3035" s="1" t="s">
        <v>3148</v>
      </c>
      <c r="C3035" s="1" t="n">
        <v>1190</v>
      </c>
      <c r="D3035" s="1" t="n">
        <v>1235</v>
      </c>
      <c r="E3035" s="1" t="n">
        <v>1190</v>
      </c>
      <c r="F3035" s="1" t="n">
        <v>1220</v>
      </c>
      <c r="G3035" s="1" t="n">
        <v>1426100</v>
      </c>
      <c r="H3035" s="0" t="n">
        <f aca="false">(D3035+E3035)/2</f>
        <v>1212.5</v>
      </c>
      <c r="I3035" s="0" t="n">
        <f aca="false">H3035*G3035/1000000</f>
        <v>1729.14625</v>
      </c>
      <c r="P3035" s="0" t="n">
        <f aca="false">IF(F3035&gt;C3035,1,0)</f>
        <v>1</v>
      </c>
    </row>
    <row r="3036" customFormat="false" ht="13.8" hidden="false" customHeight="false" outlineLevel="0" collapsed="false">
      <c r="A3036" s="0" t="s">
        <v>3152</v>
      </c>
      <c r="B3036" s="1" t="s">
        <v>3148</v>
      </c>
      <c r="C3036" s="1" t="n">
        <v>1200</v>
      </c>
      <c r="D3036" s="1" t="n">
        <v>1210</v>
      </c>
      <c r="E3036" s="1" t="n">
        <v>1195</v>
      </c>
      <c r="F3036" s="1" t="n">
        <v>1195</v>
      </c>
      <c r="G3036" s="1" t="n">
        <v>741200</v>
      </c>
      <c r="H3036" s="0" t="n">
        <f aca="false">(D3036+E3036)/2</f>
        <v>1202.5</v>
      </c>
      <c r="I3036" s="0" t="n">
        <f aca="false">H3036*G3036/1000000</f>
        <v>891.293</v>
      </c>
      <c r="P3036" s="0" t="n">
        <f aca="false">IF(F3036&gt;C3036,1,0)</f>
        <v>0</v>
      </c>
    </row>
    <row r="3037" customFormat="false" ht="13.8" hidden="false" customHeight="false" outlineLevel="0" collapsed="false">
      <c r="A3037" s="0" t="s">
        <v>3153</v>
      </c>
      <c r="B3037" s="1" t="s">
        <v>3148</v>
      </c>
      <c r="C3037" s="1" t="n">
        <v>1200</v>
      </c>
      <c r="D3037" s="1" t="n">
        <v>1230</v>
      </c>
      <c r="E3037" s="1" t="n">
        <v>1195</v>
      </c>
      <c r="F3037" s="1" t="n">
        <v>1200</v>
      </c>
      <c r="G3037" s="1" t="n">
        <v>6180800</v>
      </c>
      <c r="H3037" s="0" t="n">
        <f aca="false">(D3037+E3037)/2</f>
        <v>1212.5</v>
      </c>
      <c r="I3037" s="0" t="n">
        <f aca="false">H3037*G3037/1000000</f>
        <v>7494.22</v>
      </c>
      <c r="P3037" s="0" t="n">
        <f aca="false">IF(F3037&gt;C3037,1,0)</f>
        <v>0</v>
      </c>
    </row>
    <row r="3038" customFormat="false" ht="13.8" hidden="false" customHeight="false" outlineLevel="0" collapsed="false">
      <c r="A3038" s="0" t="s">
        <v>3154</v>
      </c>
      <c r="B3038" s="1" t="s">
        <v>3148</v>
      </c>
      <c r="C3038" s="1" t="n">
        <v>1220</v>
      </c>
      <c r="D3038" s="1" t="n">
        <v>1240</v>
      </c>
      <c r="E3038" s="1" t="n">
        <v>1200</v>
      </c>
      <c r="F3038" s="1" t="n">
        <v>1200</v>
      </c>
      <c r="G3038" s="1" t="n">
        <v>839400</v>
      </c>
      <c r="H3038" s="0" t="n">
        <f aca="false">(D3038+E3038)/2</f>
        <v>1220</v>
      </c>
      <c r="I3038" s="0" t="n">
        <f aca="false">H3038*G3038/1000000</f>
        <v>1024.068</v>
      </c>
      <c r="P3038" s="0" t="n">
        <f aca="false">IF(F3038&gt;C3038,1,0)</f>
        <v>0</v>
      </c>
    </row>
    <row r="3039" customFormat="false" ht="13.8" hidden="false" customHeight="false" outlineLevel="0" collapsed="false">
      <c r="A3039" s="0" t="s">
        <v>3155</v>
      </c>
      <c r="B3039" s="1" t="s">
        <v>3148</v>
      </c>
      <c r="C3039" s="1" t="n">
        <v>1200</v>
      </c>
      <c r="D3039" s="1" t="n">
        <v>1230</v>
      </c>
      <c r="E3039" s="1" t="n">
        <v>1200</v>
      </c>
      <c r="F3039" s="1" t="n">
        <v>1220</v>
      </c>
      <c r="G3039" s="1" t="n">
        <v>2204300</v>
      </c>
      <c r="H3039" s="0" t="n">
        <f aca="false">(D3039+E3039)/2</f>
        <v>1215</v>
      </c>
      <c r="I3039" s="0" t="n">
        <f aca="false">H3039*G3039/1000000</f>
        <v>2678.2245</v>
      </c>
      <c r="P3039" s="0" t="n">
        <f aca="false">IF(F3039&gt;C3039,1,0)</f>
        <v>1</v>
      </c>
    </row>
    <row r="3040" customFormat="false" ht="13.8" hidden="false" customHeight="false" outlineLevel="0" collapsed="false">
      <c r="A3040" s="0" t="s">
        <v>3156</v>
      </c>
      <c r="B3040" s="1" t="s">
        <v>3148</v>
      </c>
      <c r="C3040" s="1" t="n">
        <v>1225</v>
      </c>
      <c r="D3040" s="1" t="n">
        <v>1225</v>
      </c>
      <c r="E3040" s="1" t="n">
        <v>1200</v>
      </c>
      <c r="F3040" s="1" t="n">
        <v>1200</v>
      </c>
      <c r="G3040" s="1" t="n">
        <v>275000</v>
      </c>
      <c r="H3040" s="0" t="n">
        <f aca="false">(D3040+E3040)/2</f>
        <v>1212.5</v>
      </c>
      <c r="I3040" s="0" t="n">
        <f aca="false">H3040*G3040/1000000</f>
        <v>333.4375</v>
      </c>
      <c r="P3040" s="0" t="n">
        <f aca="false">IF(F3040&gt;C3040,1,0)</f>
        <v>0</v>
      </c>
    </row>
    <row r="3041" customFormat="false" ht="13.8" hidden="false" customHeight="false" outlineLevel="0" collapsed="false">
      <c r="A3041" s="0" t="s">
        <v>3157</v>
      </c>
      <c r="B3041" s="1" t="s">
        <v>3148</v>
      </c>
      <c r="C3041" s="1" t="n">
        <v>1230</v>
      </c>
      <c r="D3041" s="1" t="n">
        <v>1250</v>
      </c>
      <c r="E3041" s="1" t="n">
        <v>1200</v>
      </c>
      <c r="F3041" s="1" t="n">
        <v>1210</v>
      </c>
      <c r="G3041" s="1" t="n">
        <v>864600</v>
      </c>
      <c r="H3041" s="0" t="n">
        <f aca="false">(D3041+E3041)/2</f>
        <v>1225</v>
      </c>
      <c r="I3041" s="0" t="n">
        <f aca="false">H3041*G3041/1000000</f>
        <v>1059.135</v>
      </c>
      <c r="P3041" s="0" t="n">
        <f aca="false">IF(F3041&gt;C3041,1,0)</f>
        <v>0</v>
      </c>
    </row>
    <row r="3042" customFormat="false" ht="13.8" hidden="false" customHeight="false" outlineLevel="0" collapsed="false">
      <c r="A3042" s="0" t="s">
        <v>3158</v>
      </c>
      <c r="B3042" s="1" t="s">
        <v>3148</v>
      </c>
      <c r="C3042" s="1" t="n">
        <v>1190</v>
      </c>
      <c r="D3042" s="1" t="n">
        <v>1230</v>
      </c>
      <c r="E3042" s="1" t="n">
        <v>1190</v>
      </c>
      <c r="F3042" s="1" t="n">
        <v>1230</v>
      </c>
      <c r="G3042" s="1" t="n">
        <v>2886900</v>
      </c>
      <c r="H3042" s="0" t="n">
        <f aca="false">(D3042+E3042)/2</f>
        <v>1210</v>
      </c>
      <c r="I3042" s="0" t="n">
        <f aca="false">H3042*G3042/1000000</f>
        <v>3493.149</v>
      </c>
      <c r="P3042" s="0" t="n">
        <f aca="false">IF(F3042&gt;C3042,1,0)</f>
        <v>1</v>
      </c>
    </row>
    <row r="3043" customFormat="false" ht="13.8" hidden="false" customHeight="false" outlineLevel="0" collapsed="false">
      <c r="A3043" s="0" t="s">
        <v>3159</v>
      </c>
      <c r="B3043" s="1" t="s">
        <v>3148</v>
      </c>
      <c r="C3043" s="1" t="n">
        <v>1210</v>
      </c>
      <c r="D3043" s="1" t="n">
        <v>1220</v>
      </c>
      <c r="E3043" s="1" t="n">
        <v>1190</v>
      </c>
      <c r="F3043" s="1" t="n">
        <v>1210</v>
      </c>
      <c r="G3043" s="1" t="n">
        <v>3823700</v>
      </c>
      <c r="H3043" s="0" t="n">
        <f aca="false">(D3043+E3043)/2</f>
        <v>1205</v>
      </c>
      <c r="I3043" s="0" t="n">
        <f aca="false">H3043*G3043/1000000</f>
        <v>4607.5585</v>
      </c>
      <c r="P3043" s="0" t="n">
        <f aca="false">IF(F3043&gt;C3043,1,0)</f>
        <v>0</v>
      </c>
    </row>
    <row r="3044" customFormat="false" ht="13.8" hidden="false" customHeight="false" outlineLevel="0" collapsed="false">
      <c r="A3044" s="0" t="s">
        <v>3160</v>
      </c>
      <c r="B3044" s="1" t="s">
        <v>3148</v>
      </c>
      <c r="C3044" s="1" t="n">
        <v>1195</v>
      </c>
      <c r="D3044" s="1" t="n">
        <v>1200</v>
      </c>
      <c r="E3044" s="1" t="n">
        <v>1190</v>
      </c>
      <c r="F3044" s="1" t="n">
        <v>1195</v>
      </c>
      <c r="G3044" s="1" t="n">
        <v>32800</v>
      </c>
      <c r="H3044" s="0" t="n">
        <f aca="false">(D3044+E3044)/2</f>
        <v>1195</v>
      </c>
      <c r="I3044" s="0" t="n">
        <f aca="false">H3044*G3044/1000000</f>
        <v>39.196</v>
      </c>
      <c r="P3044" s="0" t="n">
        <f aca="false">IF(F3044&gt;C3044,1,0)</f>
        <v>0</v>
      </c>
    </row>
    <row r="3045" customFormat="false" ht="13.8" hidden="false" customHeight="false" outlineLevel="0" collapsed="false">
      <c r="A3045" s="0" t="s">
        <v>3161</v>
      </c>
      <c r="B3045" s="1" t="s">
        <v>3148</v>
      </c>
      <c r="C3045" s="1" t="n">
        <v>1195</v>
      </c>
      <c r="D3045" s="1" t="n">
        <v>1200</v>
      </c>
      <c r="E3045" s="1" t="n">
        <v>1180</v>
      </c>
      <c r="F3045" s="1" t="n">
        <v>1200</v>
      </c>
      <c r="G3045" s="1" t="n">
        <v>1351600</v>
      </c>
      <c r="H3045" s="0" t="n">
        <f aca="false">(D3045+E3045)/2</f>
        <v>1190</v>
      </c>
      <c r="I3045" s="0" t="n">
        <f aca="false">H3045*G3045/1000000</f>
        <v>1608.404</v>
      </c>
      <c r="P3045" s="0" t="n">
        <f aca="false">IF(F3045&gt;C3045,1,0)</f>
        <v>1</v>
      </c>
    </row>
    <row r="3046" customFormat="false" ht="13.8" hidden="false" customHeight="false" outlineLevel="0" collapsed="false">
      <c r="A3046" s="0" t="s">
        <v>3162</v>
      </c>
      <c r="B3046" s="1" t="s">
        <v>3148</v>
      </c>
      <c r="C3046" s="1" t="n">
        <v>1210</v>
      </c>
      <c r="D3046" s="1" t="n">
        <v>1210</v>
      </c>
      <c r="E3046" s="1" t="n">
        <v>1200</v>
      </c>
      <c r="F3046" s="1" t="n">
        <v>1200</v>
      </c>
      <c r="G3046" s="1" t="n">
        <v>141300</v>
      </c>
      <c r="H3046" s="0" t="n">
        <f aca="false">(D3046+E3046)/2</f>
        <v>1205</v>
      </c>
      <c r="I3046" s="0" t="n">
        <f aca="false">H3046*G3046/1000000</f>
        <v>170.2665</v>
      </c>
      <c r="P3046" s="0" t="n">
        <f aca="false">IF(F3046&gt;C3046,1,0)</f>
        <v>0</v>
      </c>
    </row>
    <row r="3047" customFormat="false" ht="13.8" hidden="false" customHeight="false" outlineLevel="0" collapsed="false">
      <c r="A3047" s="0" t="s">
        <v>3163</v>
      </c>
      <c r="B3047" s="1" t="s">
        <v>3148</v>
      </c>
      <c r="C3047" s="1" t="n">
        <v>1210</v>
      </c>
      <c r="D3047" s="1" t="n">
        <v>1215</v>
      </c>
      <c r="E3047" s="1" t="n">
        <v>1210</v>
      </c>
      <c r="F3047" s="1" t="n">
        <v>1210</v>
      </c>
      <c r="G3047" s="1" t="n">
        <v>762000</v>
      </c>
      <c r="H3047" s="0" t="n">
        <f aca="false">(D3047+E3047)/2</f>
        <v>1212.5</v>
      </c>
      <c r="I3047" s="0" t="n">
        <f aca="false">H3047*G3047/1000000</f>
        <v>923.925</v>
      </c>
      <c r="P3047" s="0" t="n">
        <f aca="false">IF(F3047&gt;C3047,1,0)</f>
        <v>0</v>
      </c>
    </row>
    <row r="3048" customFormat="false" ht="13.8" hidden="false" customHeight="false" outlineLevel="0" collapsed="false">
      <c r="A3048" s="0" t="s">
        <v>3164</v>
      </c>
      <c r="B3048" s="1" t="s">
        <v>3148</v>
      </c>
      <c r="C3048" s="1" t="n">
        <v>1210</v>
      </c>
      <c r="D3048" s="1" t="n">
        <v>1225</v>
      </c>
      <c r="E3048" s="1" t="n">
        <v>1210</v>
      </c>
      <c r="F3048" s="1" t="n">
        <v>1210</v>
      </c>
      <c r="G3048" s="1" t="n">
        <v>433100</v>
      </c>
      <c r="H3048" s="0" t="n">
        <f aca="false">(D3048+E3048)/2</f>
        <v>1217.5</v>
      </c>
      <c r="I3048" s="0" t="n">
        <f aca="false">H3048*G3048/1000000</f>
        <v>527.29925</v>
      </c>
      <c r="P3048" s="0" t="n">
        <f aca="false">IF(F3048&gt;C3048,1,0)</f>
        <v>0</v>
      </c>
    </row>
    <row r="3049" customFormat="false" ht="13.8" hidden="false" customHeight="false" outlineLevel="0" collapsed="false">
      <c r="A3049" s="0" t="s">
        <v>3165</v>
      </c>
      <c r="B3049" s="1" t="s">
        <v>3148</v>
      </c>
      <c r="C3049" s="1" t="n">
        <v>1190</v>
      </c>
      <c r="D3049" s="1" t="n">
        <v>1220</v>
      </c>
      <c r="E3049" s="1" t="n">
        <v>1185</v>
      </c>
      <c r="F3049" s="1" t="n">
        <v>1210</v>
      </c>
      <c r="G3049" s="1" t="n">
        <v>6581200</v>
      </c>
      <c r="H3049" s="0" t="n">
        <f aca="false">(D3049+E3049)/2</f>
        <v>1202.5</v>
      </c>
      <c r="I3049" s="0" t="n">
        <f aca="false">H3049*G3049/1000000</f>
        <v>7913.893</v>
      </c>
      <c r="P3049" s="0" t="n">
        <f aca="false">IF(F3049&gt;C3049,1,0)</f>
        <v>1</v>
      </c>
    </row>
    <row r="3050" customFormat="false" ht="13.8" hidden="false" customHeight="false" outlineLevel="0" collapsed="false">
      <c r="A3050" s="0" t="s">
        <v>3166</v>
      </c>
      <c r="B3050" s="1" t="s">
        <v>3148</v>
      </c>
      <c r="C3050" s="1" t="n">
        <v>1200</v>
      </c>
      <c r="D3050" s="1" t="n">
        <v>1205</v>
      </c>
      <c r="E3050" s="1" t="n">
        <v>1180</v>
      </c>
      <c r="F3050" s="1" t="n">
        <v>1200</v>
      </c>
      <c r="G3050" s="1" t="n">
        <v>702200</v>
      </c>
      <c r="H3050" s="0" t="n">
        <f aca="false">(D3050+E3050)/2</f>
        <v>1192.5</v>
      </c>
      <c r="I3050" s="0" t="n">
        <f aca="false">H3050*G3050/1000000</f>
        <v>837.3735</v>
      </c>
      <c r="P3050" s="0" t="n">
        <f aca="false">IF(F3050&gt;C3050,1,0)</f>
        <v>0</v>
      </c>
    </row>
    <row r="3051" customFormat="false" ht="13.8" hidden="false" customHeight="false" outlineLevel="0" collapsed="false">
      <c r="A3051" s="0" t="s">
        <v>3167</v>
      </c>
      <c r="B3051" s="1" t="s">
        <v>3148</v>
      </c>
      <c r="C3051" s="1" t="n">
        <v>1195</v>
      </c>
      <c r="D3051" s="1" t="n">
        <v>1200</v>
      </c>
      <c r="E3051" s="1" t="n">
        <v>1195</v>
      </c>
      <c r="F3051" s="1" t="n">
        <v>1200</v>
      </c>
      <c r="G3051" s="1" t="n">
        <v>273600</v>
      </c>
      <c r="H3051" s="0" t="n">
        <f aca="false">(D3051+E3051)/2</f>
        <v>1197.5</v>
      </c>
      <c r="I3051" s="0" t="n">
        <f aca="false">H3051*G3051/1000000</f>
        <v>327.636</v>
      </c>
      <c r="P3051" s="0" t="n">
        <f aca="false">IF(F3051&gt;C3051,1,0)</f>
        <v>1</v>
      </c>
    </row>
    <row r="3052" customFormat="false" ht="13.8" hidden="false" customHeight="false" outlineLevel="0" collapsed="false">
      <c r="A3052" s="0" t="s">
        <v>3168</v>
      </c>
      <c r="B3052" s="1" t="s">
        <v>3148</v>
      </c>
      <c r="C3052" s="1" t="n">
        <v>1180</v>
      </c>
      <c r="D3052" s="1" t="n">
        <v>1195</v>
      </c>
      <c r="E3052" s="1" t="n">
        <v>1180</v>
      </c>
      <c r="F3052" s="1" t="n">
        <v>1195</v>
      </c>
      <c r="G3052" s="1" t="n">
        <v>191900</v>
      </c>
      <c r="H3052" s="0" t="n">
        <f aca="false">(D3052+E3052)/2</f>
        <v>1187.5</v>
      </c>
      <c r="I3052" s="0" t="n">
        <f aca="false">H3052*G3052/1000000</f>
        <v>227.88125</v>
      </c>
      <c r="P3052" s="0" t="n">
        <f aca="false">IF(F3052&gt;C3052,1,0)</f>
        <v>1</v>
      </c>
    </row>
    <row r="3053" customFormat="false" ht="13.8" hidden="false" customHeight="false" outlineLevel="0" collapsed="false">
      <c r="A3053" s="0" t="s">
        <v>3169</v>
      </c>
      <c r="B3053" s="1" t="s">
        <v>3148</v>
      </c>
      <c r="C3053" s="1" t="n">
        <v>1205</v>
      </c>
      <c r="D3053" s="1" t="n">
        <v>1205</v>
      </c>
      <c r="E3053" s="1" t="n">
        <v>1190</v>
      </c>
      <c r="F3053" s="1" t="n">
        <v>1195</v>
      </c>
      <c r="G3053" s="1" t="n">
        <v>40200</v>
      </c>
      <c r="H3053" s="0" t="n">
        <f aca="false">(D3053+E3053)/2</f>
        <v>1197.5</v>
      </c>
      <c r="I3053" s="0" t="n">
        <f aca="false">H3053*G3053/1000000</f>
        <v>48.1395</v>
      </c>
      <c r="P3053" s="0" t="n">
        <f aca="false">IF(F3053&gt;C3053,1,0)</f>
        <v>0</v>
      </c>
    </row>
    <row r="3054" customFormat="false" ht="13.8" hidden="false" customHeight="false" outlineLevel="0" collapsed="false">
      <c r="A3054" s="0" t="s">
        <v>3170</v>
      </c>
      <c r="B3054" s="1" t="s">
        <v>3148</v>
      </c>
      <c r="C3054" s="1" t="n">
        <v>1195</v>
      </c>
      <c r="D3054" s="1" t="n">
        <v>1210</v>
      </c>
      <c r="E3054" s="1" t="n">
        <v>1175</v>
      </c>
      <c r="F3054" s="1" t="n">
        <v>1210</v>
      </c>
      <c r="G3054" s="1" t="n">
        <v>421600</v>
      </c>
      <c r="H3054" s="0" t="n">
        <f aca="false">(D3054+E3054)/2</f>
        <v>1192.5</v>
      </c>
      <c r="I3054" s="0" t="n">
        <f aca="false">H3054*G3054/1000000</f>
        <v>502.758</v>
      </c>
      <c r="P3054" s="0" t="n">
        <f aca="false">IF(F3054&gt;C3054,1,0)</f>
        <v>1</v>
      </c>
    </row>
    <row r="3055" customFormat="false" ht="13.8" hidden="false" customHeight="false" outlineLevel="0" collapsed="false">
      <c r="A3055" s="0" t="s">
        <v>3171</v>
      </c>
      <c r="B3055" s="1" t="s">
        <v>3148</v>
      </c>
      <c r="C3055" s="1" t="n">
        <v>1155</v>
      </c>
      <c r="D3055" s="1" t="n">
        <v>1195</v>
      </c>
      <c r="E3055" s="1" t="n">
        <v>1140</v>
      </c>
      <c r="F3055" s="1" t="n">
        <v>1195</v>
      </c>
      <c r="G3055" s="1" t="n">
        <v>728200</v>
      </c>
      <c r="H3055" s="0" t="n">
        <f aca="false">(D3055+E3055)/2</f>
        <v>1167.5</v>
      </c>
      <c r="I3055" s="0" t="n">
        <f aca="false">H3055*G3055/1000000</f>
        <v>850.1735</v>
      </c>
      <c r="P3055" s="0" t="n">
        <f aca="false">IF(F3055&gt;C3055,1,0)</f>
        <v>1</v>
      </c>
    </row>
    <row r="3056" customFormat="false" ht="13.8" hidden="false" customHeight="false" outlineLevel="0" collapsed="false">
      <c r="A3056" s="0" t="s">
        <v>3172</v>
      </c>
      <c r="B3056" s="1" t="s">
        <v>3148</v>
      </c>
      <c r="C3056" s="1" t="n">
        <v>1150</v>
      </c>
      <c r="D3056" s="1" t="n">
        <v>1160</v>
      </c>
      <c r="E3056" s="1" t="n">
        <v>1135</v>
      </c>
      <c r="F3056" s="1" t="n">
        <v>1155</v>
      </c>
      <c r="G3056" s="1" t="n">
        <v>170000</v>
      </c>
      <c r="H3056" s="0" t="n">
        <f aca="false">(D3056+E3056)/2</f>
        <v>1147.5</v>
      </c>
      <c r="I3056" s="0" t="n">
        <f aca="false">H3056*G3056/1000000</f>
        <v>195.075</v>
      </c>
      <c r="P3056" s="0" t="n">
        <f aca="false">IF(F3056&gt;C3056,1,0)</f>
        <v>1</v>
      </c>
    </row>
    <row r="3057" customFormat="false" ht="13.8" hidden="false" customHeight="false" outlineLevel="0" collapsed="false">
      <c r="A3057" s="0" t="s">
        <v>3173</v>
      </c>
      <c r="B3057" s="1" t="s">
        <v>3148</v>
      </c>
      <c r="C3057" s="1" t="n">
        <v>1145</v>
      </c>
      <c r="D3057" s="1" t="n">
        <v>1150</v>
      </c>
      <c r="E3057" s="1" t="n">
        <v>1140</v>
      </c>
      <c r="F3057" s="1" t="n">
        <v>1150</v>
      </c>
      <c r="G3057" s="1" t="n">
        <v>182400</v>
      </c>
      <c r="H3057" s="0" t="n">
        <f aca="false">(D3057+E3057)/2</f>
        <v>1145</v>
      </c>
      <c r="I3057" s="0" t="n">
        <f aca="false">H3057*G3057/1000000</f>
        <v>208.848</v>
      </c>
      <c r="P3057" s="0" t="n">
        <f aca="false">IF(F3057&gt;C3057,1,0)</f>
        <v>1</v>
      </c>
    </row>
    <row r="3058" customFormat="false" ht="13.8" hidden="false" customHeight="false" outlineLevel="0" collapsed="false">
      <c r="A3058" s="0" t="s">
        <v>3174</v>
      </c>
      <c r="B3058" s="1" t="s">
        <v>3148</v>
      </c>
      <c r="C3058" s="1" t="n">
        <v>1120</v>
      </c>
      <c r="D3058" s="1" t="n">
        <v>1145</v>
      </c>
      <c r="E3058" s="1" t="n">
        <v>1110</v>
      </c>
      <c r="F3058" s="1" t="n">
        <v>1145</v>
      </c>
      <c r="G3058" s="1" t="n">
        <v>160000</v>
      </c>
      <c r="H3058" s="0" t="n">
        <f aca="false">(D3058+E3058)/2</f>
        <v>1127.5</v>
      </c>
      <c r="I3058" s="0" t="n">
        <f aca="false">H3058*G3058/1000000</f>
        <v>180.4</v>
      </c>
      <c r="P3058" s="0" t="n">
        <f aca="false">IF(F3058&gt;C3058,1,0)</f>
        <v>1</v>
      </c>
    </row>
    <row r="3059" customFormat="false" ht="13.8" hidden="false" customHeight="false" outlineLevel="0" collapsed="false">
      <c r="A3059" s="0" t="s">
        <v>3175</v>
      </c>
      <c r="B3059" s="1" t="s">
        <v>3148</v>
      </c>
      <c r="C3059" s="1" t="n">
        <v>1145</v>
      </c>
      <c r="D3059" s="1" t="n">
        <v>1150</v>
      </c>
      <c r="E3059" s="1" t="n">
        <v>1135</v>
      </c>
      <c r="F3059" s="1" t="n">
        <v>1140</v>
      </c>
      <c r="G3059" s="1" t="n">
        <v>339100</v>
      </c>
      <c r="H3059" s="0" t="n">
        <f aca="false">(D3059+E3059)/2</f>
        <v>1142.5</v>
      </c>
      <c r="I3059" s="0" t="n">
        <f aca="false">H3059*G3059/1000000</f>
        <v>387.42175</v>
      </c>
      <c r="P3059" s="0" t="n">
        <f aca="false">IF(F3059&gt;C3059,1,0)</f>
        <v>0</v>
      </c>
    </row>
    <row r="3060" customFormat="false" ht="13.8" hidden="false" customHeight="false" outlineLevel="0" collapsed="false">
      <c r="A3060" s="0" t="s">
        <v>3176</v>
      </c>
      <c r="B3060" s="1" t="s">
        <v>3148</v>
      </c>
      <c r="C3060" s="1" t="n">
        <v>1145</v>
      </c>
      <c r="D3060" s="1" t="n">
        <v>1150</v>
      </c>
      <c r="E3060" s="1" t="n">
        <v>1130</v>
      </c>
      <c r="F3060" s="1" t="n">
        <v>1135</v>
      </c>
      <c r="G3060" s="1" t="n">
        <v>694800</v>
      </c>
      <c r="H3060" s="0" t="n">
        <f aca="false">(D3060+E3060)/2</f>
        <v>1140</v>
      </c>
      <c r="I3060" s="0" t="n">
        <f aca="false">H3060*G3060/1000000</f>
        <v>792.072</v>
      </c>
      <c r="P3060" s="0" t="n">
        <f aca="false">IF(F3060&gt;C3060,1,0)</f>
        <v>0</v>
      </c>
    </row>
    <row r="3061" customFormat="false" ht="13.8" hidden="false" customHeight="false" outlineLevel="0" collapsed="false">
      <c r="A3061" s="0" t="s">
        <v>3177</v>
      </c>
      <c r="B3061" s="1" t="s">
        <v>3148</v>
      </c>
      <c r="C3061" s="1" t="n">
        <v>1110</v>
      </c>
      <c r="D3061" s="1" t="n">
        <v>1140</v>
      </c>
      <c r="E3061" s="1" t="n">
        <v>1110</v>
      </c>
      <c r="F3061" s="1" t="n">
        <v>1140</v>
      </c>
      <c r="G3061" s="1" t="n">
        <v>839700</v>
      </c>
      <c r="H3061" s="0" t="n">
        <f aca="false">(D3061+E3061)/2</f>
        <v>1125</v>
      </c>
      <c r="I3061" s="0" t="n">
        <f aca="false">H3061*G3061/1000000</f>
        <v>944.6625</v>
      </c>
      <c r="P3061" s="0" t="n">
        <f aca="false">IF(F3061&gt;C3061,1,0)</f>
        <v>1</v>
      </c>
    </row>
    <row r="3062" customFormat="false" ht="13.8" hidden="false" customHeight="false" outlineLevel="0" collapsed="false">
      <c r="A3062" s="0" t="s">
        <v>3178</v>
      </c>
      <c r="B3062" s="1" t="s">
        <v>3179</v>
      </c>
      <c r="C3062" s="1" t="n">
        <v>835</v>
      </c>
      <c r="D3062" s="1" t="n">
        <v>840</v>
      </c>
      <c r="E3062" s="1" t="n">
        <v>815</v>
      </c>
      <c r="F3062" s="1" t="n">
        <v>815</v>
      </c>
      <c r="G3062" s="1" t="n">
        <v>10401400</v>
      </c>
      <c r="H3062" s="0" t="n">
        <f aca="false">(D3062+E3062)/2</f>
        <v>827.5</v>
      </c>
      <c r="I3062" s="0" t="n">
        <f aca="false">H3062*G3062/1000000</f>
        <v>8607.1585</v>
      </c>
      <c r="J3062" s="0" t="n">
        <f aca="false">SUM(I3062:I3091)</f>
        <v>45335.574</v>
      </c>
      <c r="K3062" s="0" t="n">
        <f aca="false">AVERAGE(I3062:I3091)</f>
        <v>1511.1858</v>
      </c>
      <c r="L3062" s="0" t="n">
        <f aca="false">AVERAGE(G3062:G3091)</f>
        <v>1807723.33333333</v>
      </c>
      <c r="M3062" s="0" t="n">
        <f aca="false">_xlfn.STDEV.S(G3062:G3091)/L3062</f>
        <v>1.20680076837496</v>
      </c>
      <c r="N3062" s="0" t="n">
        <f aca="false">MIN(I3062:I3091)</f>
        <v>181.985</v>
      </c>
      <c r="O3062" s="0" t="n">
        <f aca="false">MAX(I3062:I3091)</f>
        <v>8607.1585</v>
      </c>
      <c r="P3062" s="0" t="n">
        <f aca="false">IF(F3062&gt;C3062,1,0)</f>
        <v>0</v>
      </c>
      <c r="Q3062" s="0" t="n">
        <f aca="false">SUM(P3062:P3091)</f>
        <v>13</v>
      </c>
    </row>
    <row r="3063" customFormat="false" ht="13.8" hidden="false" customHeight="false" outlineLevel="0" collapsed="false">
      <c r="A3063" s="0" t="s">
        <v>3180</v>
      </c>
      <c r="B3063" s="1" t="s">
        <v>3179</v>
      </c>
      <c r="C3063" s="1" t="n">
        <v>850</v>
      </c>
      <c r="D3063" s="1" t="n">
        <v>860</v>
      </c>
      <c r="E3063" s="1" t="n">
        <v>820</v>
      </c>
      <c r="F3063" s="1" t="n">
        <v>825</v>
      </c>
      <c r="G3063" s="1" t="n">
        <v>1845600</v>
      </c>
      <c r="H3063" s="0" t="n">
        <f aca="false">(D3063+E3063)/2</f>
        <v>840</v>
      </c>
      <c r="I3063" s="0" t="n">
        <f aca="false">H3063*G3063/1000000</f>
        <v>1550.304</v>
      </c>
      <c r="P3063" s="0" t="n">
        <f aca="false">IF(F3063&gt;C3063,1,0)</f>
        <v>0</v>
      </c>
    </row>
    <row r="3064" customFormat="false" ht="13.8" hidden="false" customHeight="false" outlineLevel="0" collapsed="false">
      <c r="A3064" s="0" t="s">
        <v>3181</v>
      </c>
      <c r="B3064" s="1" t="s">
        <v>3179</v>
      </c>
      <c r="C3064" s="1" t="n">
        <v>840</v>
      </c>
      <c r="D3064" s="1" t="n">
        <v>860</v>
      </c>
      <c r="E3064" s="1" t="n">
        <v>835</v>
      </c>
      <c r="F3064" s="1" t="n">
        <v>850</v>
      </c>
      <c r="G3064" s="1" t="n">
        <v>2296600</v>
      </c>
      <c r="H3064" s="0" t="n">
        <f aca="false">(D3064+E3064)/2</f>
        <v>847.5</v>
      </c>
      <c r="I3064" s="0" t="n">
        <f aca="false">H3064*G3064/1000000</f>
        <v>1946.3685</v>
      </c>
      <c r="P3064" s="0" t="n">
        <f aca="false">IF(F3064&gt;C3064,1,0)</f>
        <v>1</v>
      </c>
    </row>
    <row r="3065" customFormat="false" ht="13.8" hidden="false" customHeight="false" outlineLevel="0" collapsed="false">
      <c r="A3065" s="0" t="s">
        <v>3182</v>
      </c>
      <c r="B3065" s="1" t="s">
        <v>3179</v>
      </c>
      <c r="C3065" s="1" t="n">
        <v>850</v>
      </c>
      <c r="D3065" s="1" t="n">
        <v>850</v>
      </c>
      <c r="E3065" s="1" t="n">
        <v>835</v>
      </c>
      <c r="F3065" s="1" t="n">
        <v>835</v>
      </c>
      <c r="G3065" s="1" t="n">
        <v>498100</v>
      </c>
      <c r="H3065" s="0" t="n">
        <f aca="false">(D3065+E3065)/2</f>
        <v>842.5</v>
      </c>
      <c r="I3065" s="0" t="n">
        <f aca="false">H3065*G3065/1000000</f>
        <v>419.64925</v>
      </c>
      <c r="P3065" s="0" t="n">
        <f aca="false">IF(F3065&gt;C3065,1,0)</f>
        <v>0</v>
      </c>
    </row>
    <row r="3066" customFormat="false" ht="13.8" hidden="false" customHeight="false" outlineLevel="0" collapsed="false">
      <c r="A3066" s="0" t="s">
        <v>3183</v>
      </c>
      <c r="B3066" s="1" t="s">
        <v>3179</v>
      </c>
      <c r="C3066" s="1" t="n">
        <v>855</v>
      </c>
      <c r="D3066" s="1" t="n">
        <v>855</v>
      </c>
      <c r="E3066" s="1" t="n">
        <v>845</v>
      </c>
      <c r="F3066" s="1" t="n">
        <v>850</v>
      </c>
      <c r="G3066" s="1" t="n">
        <v>214100</v>
      </c>
      <c r="H3066" s="0" t="n">
        <f aca="false">(D3066+E3066)/2</f>
        <v>850</v>
      </c>
      <c r="I3066" s="0" t="n">
        <f aca="false">H3066*G3066/1000000</f>
        <v>181.985</v>
      </c>
      <c r="P3066" s="0" t="n">
        <f aca="false">IF(F3066&gt;C3066,1,0)</f>
        <v>0</v>
      </c>
    </row>
    <row r="3067" customFormat="false" ht="13.8" hidden="false" customHeight="false" outlineLevel="0" collapsed="false">
      <c r="A3067" s="0" t="s">
        <v>3184</v>
      </c>
      <c r="B3067" s="1" t="s">
        <v>3179</v>
      </c>
      <c r="C3067" s="1" t="n">
        <v>850</v>
      </c>
      <c r="D3067" s="1" t="n">
        <v>855</v>
      </c>
      <c r="E3067" s="1" t="n">
        <v>845</v>
      </c>
      <c r="F3067" s="1" t="n">
        <v>855</v>
      </c>
      <c r="G3067" s="1" t="n">
        <v>649300</v>
      </c>
      <c r="H3067" s="0" t="n">
        <f aca="false">(D3067+E3067)/2</f>
        <v>850</v>
      </c>
      <c r="I3067" s="0" t="n">
        <f aca="false">H3067*G3067/1000000</f>
        <v>551.905</v>
      </c>
      <c r="P3067" s="0" t="n">
        <f aca="false">IF(F3067&gt;C3067,1,0)</f>
        <v>1</v>
      </c>
    </row>
    <row r="3068" customFormat="false" ht="13.8" hidden="false" customHeight="false" outlineLevel="0" collapsed="false">
      <c r="A3068" s="0" t="s">
        <v>3185</v>
      </c>
      <c r="B3068" s="1" t="s">
        <v>3179</v>
      </c>
      <c r="C3068" s="1" t="n">
        <v>850</v>
      </c>
      <c r="D3068" s="1" t="n">
        <v>850</v>
      </c>
      <c r="E3068" s="1" t="n">
        <v>840</v>
      </c>
      <c r="F3068" s="1" t="n">
        <v>850</v>
      </c>
      <c r="G3068" s="1" t="n">
        <v>1756700</v>
      </c>
      <c r="H3068" s="0" t="n">
        <f aca="false">(D3068+E3068)/2</f>
        <v>845</v>
      </c>
      <c r="I3068" s="0" t="n">
        <f aca="false">H3068*G3068/1000000</f>
        <v>1484.4115</v>
      </c>
      <c r="P3068" s="0" t="n">
        <f aca="false">IF(F3068&gt;C3068,1,0)</f>
        <v>0</v>
      </c>
    </row>
    <row r="3069" customFormat="false" ht="13.8" hidden="false" customHeight="false" outlineLevel="0" collapsed="false">
      <c r="A3069" s="0" t="s">
        <v>3186</v>
      </c>
      <c r="B3069" s="1" t="s">
        <v>3179</v>
      </c>
      <c r="C3069" s="1" t="n">
        <v>850</v>
      </c>
      <c r="D3069" s="1" t="n">
        <v>855</v>
      </c>
      <c r="E3069" s="1" t="n">
        <v>840</v>
      </c>
      <c r="F3069" s="1" t="n">
        <v>850</v>
      </c>
      <c r="G3069" s="1" t="n">
        <v>402900</v>
      </c>
      <c r="H3069" s="0" t="n">
        <f aca="false">(D3069+E3069)/2</f>
        <v>847.5</v>
      </c>
      <c r="I3069" s="0" t="n">
        <f aca="false">H3069*G3069/1000000</f>
        <v>341.45775</v>
      </c>
      <c r="P3069" s="0" t="n">
        <f aca="false">IF(F3069&gt;C3069,1,0)</f>
        <v>0</v>
      </c>
    </row>
    <row r="3070" customFormat="false" ht="13.8" hidden="false" customHeight="false" outlineLevel="0" collapsed="false">
      <c r="A3070" s="0" t="s">
        <v>3187</v>
      </c>
      <c r="B3070" s="1" t="s">
        <v>3179</v>
      </c>
      <c r="C3070" s="1" t="n">
        <v>855</v>
      </c>
      <c r="D3070" s="1" t="n">
        <v>860</v>
      </c>
      <c r="E3070" s="1" t="n">
        <v>845</v>
      </c>
      <c r="F3070" s="1" t="n">
        <v>850</v>
      </c>
      <c r="G3070" s="1" t="n">
        <v>296200</v>
      </c>
      <c r="H3070" s="0" t="n">
        <f aca="false">(D3070+E3070)/2</f>
        <v>852.5</v>
      </c>
      <c r="I3070" s="0" t="n">
        <f aca="false">H3070*G3070/1000000</f>
        <v>252.5105</v>
      </c>
      <c r="P3070" s="0" t="n">
        <f aca="false">IF(F3070&gt;C3070,1,0)</f>
        <v>0</v>
      </c>
    </row>
    <row r="3071" customFormat="false" ht="13.8" hidden="false" customHeight="false" outlineLevel="0" collapsed="false">
      <c r="A3071" s="0" t="s">
        <v>3188</v>
      </c>
      <c r="B3071" s="1" t="s">
        <v>3179</v>
      </c>
      <c r="C3071" s="1" t="n">
        <v>855</v>
      </c>
      <c r="D3071" s="1" t="n">
        <v>865</v>
      </c>
      <c r="E3071" s="1" t="n">
        <v>855</v>
      </c>
      <c r="F3071" s="1" t="n">
        <v>855</v>
      </c>
      <c r="G3071" s="1" t="n">
        <v>1082900</v>
      </c>
      <c r="H3071" s="0" t="n">
        <f aca="false">(D3071+E3071)/2</f>
        <v>860</v>
      </c>
      <c r="I3071" s="0" t="n">
        <f aca="false">H3071*G3071/1000000</f>
        <v>931.294</v>
      </c>
      <c r="P3071" s="0" t="n">
        <f aca="false">IF(F3071&gt;C3071,1,0)</f>
        <v>0</v>
      </c>
    </row>
    <row r="3072" customFormat="false" ht="13.8" hidden="false" customHeight="false" outlineLevel="0" collapsed="false">
      <c r="A3072" s="0" t="s">
        <v>3189</v>
      </c>
      <c r="B3072" s="1" t="s">
        <v>3179</v>
      </c>
      <c r="C3072" s="1" t="n">
        <v>850</v>
      </c>
      <c r="D3072" s="1" t="n">
        <v>860</v>
      </c>
      <c r="E3072" s="1" t="n">
        <v>845</v>
      </c>
      <c r="F3072" s="1" t="n">
        <v>855</v>
      </c>
      <c r="G3072" s="1" t="n">
        <v>271000</v>
      </c>
      <c r="H3072" s="0" t="n">
        <f aca="false">(D3072+E3072)/2</f>
        <v>852.5</v>
      </c>
      <c r="I3072" s="0" t="n">
        <f aca="false">H3072*G3072/1000000</f>
        <v>231.0275</v>
      </c>
      <c r="P3072" s="0" t="n">
        <f aca="false">IF(F3072&gt;C3072,1,0)</f>
        <v>1</v>
      </c>
    </row>
    <row r="3073" customFormat="false" ht="13.8" hidden="false" customHeight="false" outlineLevel="0" collapsed="false">
      <c r="A3073" s="0" t="s">
        <v>3190</v>
      </c>
      <c r="B3073" s="1" t="s">
        <v>3179</v>
      </c>
      <c r="C3073" s="1" t="n">
        <v>845</v>
      </c>
      <c r="D3073" s="1" t="n">
        <v>860</v>
      </c>
      <c r="E3073" s="1" t="n">
        <v>835</v>
      </c>
      <c r="F3073" s="1" t="n">
        <v>860</v>
      </c>
      <c r="G3073" s="1" t="n">
        <v>1394700</v>
      </c>
      <c r="H3073" s="0" t="n">
        <f aca="false">(D3073+E3073)/2</f>
        <v>847.5</v>
      </c>
      <c r="I3073" s="0" t="n">
        <f aca="false">H3073*G3073/1000000</f>
        <v>1182.00825</v>
      </c>
      <c r="P3073" s="0" t="n">
        <f aca="false">IF(F3073&gt;C3073,1,0)</f>
        <v>1</v>
      </c>
    </row>
    <row r="3074" customFormat="false" ht="13.8" hidden="false" customHeight="false" outlineLevel="0" collapsed="false">
      <c r="A3074" s="0" t="s">
        <v>3191</v>
      </c>
      <c r="B3074" s="1" t="s">
        <v>3179</v>
      </c>
      <c r="C3074" s="1" t="n">
        <v>840</v>
      </c>
      <c r="D3074" s="1" t="n">
        <v>850</v>
      </c>
      <c r="E3074" s="1" t="n">
        <v>835</v>
      </c>
      <c r="F3074" s="1" t="n">
        <v>845</v>
      </c>
      <c r="G3074" s="1" t="n">
        <v>694300</v>
      </c>
      <c r="H3074" s="0" t="n">
        <f aca="false">(D3074+E3074)/2</f>
        <v>842.5</v>
      </c>
      <c r="I3074" s="0" t="n">
        <f aca="false">H3074*G3074/1000000</f>
        <v>584.94775</v>
      </c>
      <c r="P3074" s="0" t="n">
        <f aca="false">IF(F3074&gt;C3074,1,0)</f>
        <v>1</v>
      </c>
    </row>
    <row r="3075" customFormat="false" ht="13.8" hidden="false" customHeight="false" outlineLevel="0" collapsed="false">
      <c r="A3075" s="0" t="s">
        <v>3192</v>
      </c>
      <c r="B3075" s="1" t="s">
        <v>3179</v>
      </c>
      <c r="C3075" s="1" t="n">
        <v>845</v>
      </c>
      <c r="D3075" s="1" t="n">
        <v>850</v>
      </c>
      <c r="E3075" s="1" t="n">
        <v>810</v>
      </c>
      <c r="F3075" s="1" t="n">
        <v>840</v>
      </c>
      <c r="G3075" s="1" t="n">
        <v>3288200</v>
      </c>
      <c r="H3075" s="0" t="n">
        <f aca="false">(D3075+E3075)/2</f>
        <v>830</v>
      </c>
      <c r="I3075" s="0" t="n">
        <f aca="false">H3075*G3075/1000000</f>
        <v>2729.206</v>
      </c>
      <c r="P3075" s="0" t="n">
        <f aca="false">IF(F3075&gt;C3075,1,0)</f>
        <v>0</v>
      </c>
    </row>
    <row r="3076" customFormat="false" ht="13.8" hidden="false" customHeight="false" outlineLevel="0" collapsed="false">
      <c r="A3076" s="0" t="s">
        <v>3193</v>
      </c>
      <c r="B3076" s="1" t="s">
        <v>3179</v>
      </c>
      <c r="C3076" s="1" t="n">
        <v>840</v>
      </c>
      <c r="D3076" s="1" t="n">
        <v>850</v>
      </c>
      <c r="E3076" s="1" t="n">
        <v>840</v>
      </c>
      <c r="F3076" s="1" t="n">
        <v>840</v>
      </c>
      <c r="G3076" s="1" t="n">
        <v>743000</v>
      </c>
      <c r="H3076" s="0" t="n">
        <f aca="false">(D3076+E3076)/2</f>
        <v>845</v>
      </c>
      <c r="I3076" s="0" t="n">
        <f aca="false">H3076*G3076/1000000</f>
        <v>627.835</v>
      </c>
      <c r="P3076" s="0" t="n">
        <f aca="false">IF(F3076&gt;C3076,1,0)</f>
        <v>0</v>
      </c>
    </row>
    <row r="3077" customFormat="false" ht="13.8" hidden="false" customHeight="false" outlineLevel="0" collapsed="false">
      <c r="A3077" s="0" t="s">
        <v>3194</v>
      </c>
      <c r="B3077" s="1" t="s">
        <v>3179</v>
      </c>
      <c r="C3077" s="1" t="n">
        <v>830</v>
      </c>
      <c r="D3077" s="1" t="n">
        <v>845</v>
      </c>
      <c r="E3077" s="1" t="n">
        <v>810</v>
      </c>
      <c r="F3077" s="1" t="n">
        <v>840</v>
      </c>
      <c r="G3077" s="1" t="n">
        <v>1046100</v>
      </c>
      <c r="H3077" s="0" t="n">
        <f aca="false">(D3077+E3077)/2</f>
        <v>827.5</v>
      </c>
      <c r="I3077" s="0" t="n">
        <f aca="false">H3077*G3077/1000000</f>
        <v>865.64775</v>
      </c>
      <c r="P3077" s="0" t="n">
        <f aca="false">IF(F3077&gt;C3077,1,0)</f>
        <v>1</v>
      </c>
    </row>
    <row r="3078" customFormat="false" ht="13.8" hidden="false" customHeight="false" outlineLevel="0" collapsed="false">
      <c r="A3078" s="0" t="s">
        <v>3195</v>
      </c>
      <c r="B3078" s="1" t="s">
        <v>3179</v>
      </c>
      <c r="C3078" s="1" t="n">
        <v>820</v>
      </c>
      <c r="D3078" s="1" t="n">
        <v>835</v>
      </c>
      <c r="E3078" s="1" t="n">
        <v>815</v>
      </c>
      <c r="F3078" s="1" t="n">
        <v>830</v>
      </c>
      <c r="G3078" s="1" t="n">
        <v>807800</v>
      </c>
      <c r="H3078" s="0" t="n">
        <f aca="false">(D3078+E3078)/2</f>
        <v>825</v>
      </c>
      <c r="I3078" s="0" t="n">
        <f aca="false">H3078*G3078/1000000</f>
        <v>666.435</v>
      </c>
      <c r="P3078" s="0" t="n">
        <f aca="false">IF(F3078&gt;C3078,1,0)</f>
        <v>1</v>
      </c>
    </row>
    <row r="3079" customFormat="false" ht="13.8" hidden="false" customHeight="false" outlineLevel="0" collapsed="false">
      <c r="A3079" s="0" t="s">
        <v>3196</v>
      </c>
      <c r="B3079" s="1" t="s">
        <v>3179</v>
      </c>
      <c r="C3079" s="1" t="n">
        <v>815</v>
      </c>
      <c r="D3079" s="1" t="n">
        <v>825</v>
      </c>
      <c r="E3079" s="1" t="n">
        <v>810</v>
      </c>
      <c r="F3079" s="1" t="n">
        <v>820</v>
      </c>
      <c r="G3079" s="1" t="n">
        <v>465100</v>
      </c>
      <c r="H3079" s="0" t="n">
        <f aca="false">(D3079+E3079)/2</f>
        <v>817.5</v>
      </c>
      <c r="I3079" s="0" t="n">
        <f aca="false">H3079*G3079/1000000</f>
        <v>380.21925</v>
      </c>
      <c r="P3079" s="0" t="n">
        <f aca="false">IF(F3079&gt;C3079,1,0)</f>
        <v>1</v>
      </c>
    </row>
    <row r="3080" customFormat="false" ht="13.8" hidden="false" customHeight="false" outlineLevel="0" collapsed="false">
      <c r="A3080" s="0" t="s">
        <v>3197</v>
      </c>
      <c r="B3080" s="1" t="s">
        <v>3179</v>
      </c>
      <c r="C3080" s="1" t="n">
        <v>810</v>
      </c>
      <c r="D3080" s="1" t="n">
        <v>825</v>
      </c>
      <c r="E3080" s="1" t="n">
        <v>810</v>
      </c>
      <c r="F3080" s="1" t="n">
        <v>815</v>
      </c>
      <c r="G3080" s="1" t="n">
        <v>564800</v>
      </c>
      <c r="H3080" s="0" t="n">
        <f aca="false">(D3080+E3080)/2</f>
        <v>817.5</v>
      </c>
      <c r="I3080" s="0" t="n">
        <f aca="false">H3080*G3080/1000000</f>
        <v>461.724</v>
      </c>
      <c r="P3080" s="0" t="n">
        <f aca="false">IF(F3080&gt;C3080,1,0)</f>
        <v>1</v>
      </c>
    </row>
    <row r="3081" customFormat="false" ht="13.8" hidden="false" customHeight="false" outlineLevel="0" collapsed="false">
      <c r="A3081" s="0" t="s">
        <v>3198</v>
      </c>
      <c r="B3081" s="1" t="s">
        <v>3179</v>
      </c>
      <c r="C3081" s="1" t="n">
        <v>820</v>
      </c>
      <c r="D3081" s="1" t="n">
        <v>820</v>
      </c>
      <c r="E3081" s="1" t="n">
        <v>810</v>
      </c>
      <c r="F3081" s="1" t="n">
        <v>810</v>
      </c>
      <c r="G3081" s="1" t="n">
        <v>626800</v>
      </c>
      <c r="H3081" s="0" t="n">
        <f aca="false">(D3081+E3081)/2</f>
        <v>815</v>
      </c>
      <c r="I3081" s="0" t="n">
        <f aca="false">H3081*G3081/1000000</f>
        <v>510.842</v>
      </c>
      <c r="P3081" s="0" t="n">
        <f aca="false">IF(F3081&gt;C3081,1,0)</f>
        <v>0</v>
      </c>
    </row>
    <row r="3082" customFormat="false" ht="13.8" hidden="false" customHeight="false" outlineLevel="0" collapsed="false">
      <c r="A3082" s="0" t="s">
        <v>3199</v>
      </c>
      <c r="B3082" s="1" t="s">
        <v>3179</v>
      </c>
      <c r="C3082" s="1" t="n">
        <v>820</v>
      </c>
      <c r="D3082" s="1" t="n">
        <v>825</v>
      </c>
      <c r="E3082" s="1" t="n">
        <v>810</v>
      </c>
      <c r="F3082" s="1" t="n">
        <v>815</v>
      </c>
      <c r="G3082" s="1" t="n">
        <v>1303500</v>
      </c>
      <c r="H3082" s="0" t="n">
        <f aca="false">(D3082+E3082)/2</f>
        <v>817.5</v>
      </c>
      <c r="I3082" s="0" t="n">
        <f aca="false">H3082*G3082/1000000</f>
        <v>1065.61125</v>
      </c>
      <c r="P3082" s="0" t="n">
        <f aca="false">IF(F3082&gt;C3082,1,0)</f>
        <v>0</v>
      </c>
    </row>
    <row r="3083" customFormat="false" ht="13.8" hidden="false" customHeight="false" outlineLevel="0" collapsed="false">
      <c r="A3083" s="0" t="s">
        <v>3200</v>
      </c>
      <c r="B3083" s="1" t="s">
        <v>3179</v>
      </c>
      <c r="C3083" s="1" t="n">
        <v>815</v>
      </c>
      <c r="D3083" s="1" t="n">
        <v>825</v>
      </c>
      <c r="E3083" s="1" t="n">
        <v>810</v>
      </c>
      <c r="F3083" s="1" t="n">
        <v>815</v>
      </c>
      <c r="G3083" s="1" t="n">
        <v>3713300</v>
      </c>
      <c r="H3083" s="0" t="n">
        <f aca="false">(D3083+E3083)/2</f>
        <v>817.5</v>
      </c>
      <c r="I3083" s="0" t="n">
        <f aca="false">H3083*G3083/1000000</f>
        <v>3035.62275</v>
      </c>
      <c r="P3083" s="0" t="n">
        <f aca="false">IF(F3083&gt;C3083,1,0)</f>
        <v>0</v>
      </c>
    </row>
    <row r="3084" customFormat="false" ht="13.8" hidden="false" customHeight="false" outlineLevel="0" collapsed="false">
      <c r="A3084" s="0" t="s">
        <v>3201</v>
      </c>
      <c r="B3084" s="1" t="s">
        <v>3179</v>
      </c>
      <c r="C3084" s="1" t="n">
        <v>810</v>
      </c>
      <c r="D3084" s="1" t="n">
        <v>830</v>
      </c>
      <c r="E3084" s="1" t="n">
        <v>810</v>
      </c>
      <c r="F3084" s="1" t="n">
        <v>820</v>
      </c>
      <c r="G3084" s="1" t="n">
        <v>1142100</v>
      </c>
      <c r="H3084" s="0" t="n">
        <f aca="false">(D3084+E3084)/2</f>
        <v>820</v>
      </c>
      <c r="I3084" s="0" t="n">
        <f aca="false">H3084*G3084/1000000</f>
        <v>936.522</v>
      </c>
      <c r="P3084" s="0" t="n">
        <f aca="false">IF(F3084&gt;C3084,1,0)</f>
        <v>1</v>
      </c>
    </row>
    <row r="3085" customFormat="false" ht="13.8" hidden="false" customHeight="false" outlineLevel="0" collapsed="false">
      <c r="A3085" s="0" t="s">
        <v>3202</v>
      </c>
      <c r="B3085" s="1" t="s">
        <v>3179</v>
      </c>
      <c r="C3085" s="1" t="n">
        <v>830</v>
      </c>
      <c r="D3085" s="1" t="n">
        <v>830</v>
      </c>
      <c r="E3085" s="1" t="n">
        <v>800</v>
      </c>
      <c r="F3085" s="1" t="n">
        <v>810</v>
      </c>
      <c r="G3085" s="1" t="n">
        <v>3705300</v>
      </c>
      <c r="H3085" s="0" t="n">
        <f aca="false">(D3085+E3085)/2</f>
        <v>815</v>
      </c>
      <c r="I3085" s="0" t="n">
        <f aca="false">H3085*G3085/1000000</f>
        <v>3019.8195</v>
      </c>
      <c r="P3085" s="0" t="n">
        <f aca="false">IF(F3085&gt;C3085,1,0)</f>
        <v>0</v>
      </c>
    </row>
    <row r="3086" customFormat="false" ht="13.8" hidden="false" customHeight="false" outlineLevel="0" collapsed="false">
      <c r="A3086" s="0" t="s">
        <v>3203</v>
      </c>
      <c r="B3086" s="1" t="s">
        <v>3179</v>
      </c>
      <c r="C3086" s="1" t="n">
        <v>840</v>
      </c>
      <c r="D3086" s="1" t="n">
        <v>845</v>
      </c>
      <c r="E3086" s="1" t="n">
        <v>815</v>
      </c>
      <c r="F3086" s="1" t="n">
        <v>830</v>
      </c>
      <c r="G3086" s="1" t="n">
        <v>2260800</v>
      </c>
      <c r="H3086" s="0" t="n">
        <f aca="false">(D3086+E3086)/2</f>
        <v>830</v>
      </c>
      <c r="I3086" s="0" t="n">
        <f aca="false">H3086*G3086/1000000</f>
        <v>1876.464</v>
      </c>
      <c r="P3086" s="0" t="n">
        <f aca="false">IF(F3086&gt;C3086,1,0)</f>
        <v>0</v>
      </c>
    </row>
    <row r="3087" customFormat="false" ht="13.8" hidden="false" customHeight="false" outlineLevel="0" collapsed="false">
      <c r="A3087" s="0" t="s">
        <v>3204</v>
      </c>
      <c r="B3087" s="1" t="s">
        <v>3179</v>
      </c>
      <c r="C3087" s="1" t="n">
        <v>865</v>
      </c>
      <c r="D3087" s="1" t="n">
        <v>880</v>
      </c>
      <c r="E3087" s="1" t="n">
        <v>835</v>
      </c>
      <c r="F3087" s="1" t="n">
        <v>835</v>
      </c>
      <c r="G3087" s="1" t="n">
        <v>1732000</v>
      </c>
      <c r="H3087" s="0" t="n">
        <f aca="false">(D3087+E3087)/2</f>
        <v>857.5</v>
      </c>
      <c r="I3087" s="0" t="n">
        <f aca="false">H3087*G3087/1000000</f>
        <v>1485.19</v>
      </c>
      <c r="P3087" s="0" t="n">
        <f aca="false">IF(F3087&gt;C3087,1,0)</f>
        <v>0</v>
      </c>
    </row>
    <row r="3088" customFormat="false" ht="13.8" hidden="false" customHeight="false" outlineLevel="0" collapsed="false">
      <c r="A3088" s="0" t="s">
        <v>3205</v>
      </c>
      <c r="B3088" s="1" t="s">
        <v>3179</v>
      </c>
      <c r="C3088" s="1" t="n">
        <v>845</v>
      </c>
      <c r="D3088" s="1" t="n">
        <v>880</v>
      </c>
      <c r="E3088" s="1" t="n">
        <v>845</v>
      </c>
      <c r="F3088" s="1" t="n">
        <v>870</v>
      </c>
      <c r="G3088" s="1" t="n">
        <v>7165900</v>
      </c>
      <c r="H3088" s="0" t="n">
        <f aca="false">(D3088+E3088)/2</f>
        <v>862.5</v>
      </c>
      <c r="I3088" s="0" t="n">
        <f aca="false">H3088*G3088/1000000</f>
        <v>6180.58875</v>
      </c>
      <c r="P3088" s="0" t="n">
        <f aca="false">IF(F3088&gt;C3088,1,0)</f>
        <v>1</v>
      </c>
    </row>
    <row r="3089" customFormat="false" ht="13.8" hidden="false" customHeight="false" outlineLevel="0" collapsed="false">
      <c r="A3089" s="0" t="s">
        <v>3206</v>
      </c>
      <c r="B3089" s="1" t="s">
        <v>3179</v>
      </c>
      <c r="C3089" s="1" t="n">
        <v>830</v>
      </c>
      <c r="D3089" s="1" t="n">
        <v>855</v>
      </c>
      <c r="E3089" s="1" t="n">
        <v>825</v>
      </c>
      <c r="F3089" s="1" t="n">
        <v>840</v>
      </c>
      <c r="G3089" s="1" t="n">
        <v>2527400</v>
      </c>
      <c r="H3089" s="0" t="n">
        <f aca="false">(D3089+E3089)/2</f>
        <v>840</v>
      </c>
      <c r="I3089" s="0" t="n">
        <f aca="false">H3089*G3089/1000000</f>
        <v>2123.016</v>
      </c>
      <c r="P3089" s="0" t="n">
        <f aca="false">IF(F3089&gt;C3089,1,0)</f>
        <v>1</v>
      </c>
    </row>
    <row r="3090" customFormat="false" ht="13.8" hidden="false" customHeight="false" outlineLevel="0" collapsed="false">
      <c r="A3090" s="0" t="s">
        <v>3207</v>
      </c>
      <c r="B3090" s="1" t="s">
        <v>3179</v>
      </c>
      <c r="C3090" s="1" t="n">
        <v>820</v>
      </c>
      <c r="D3090" s="1" t="n">
        <v>835</v>
      </c>
      <c r="E3090" s="1" t="n">
        <v>810</v>
      </c>
      <c r="F3090" s="1" t="n">
        <v>830</v>
      </c>
      <c r="G3090" s="1" t="n">
        <v>388100</v>
      </c>
      <c r="H3090" s="0" t="n">
        <f aca="false">(D3090+E3090)/2</f>
        <v>822.5</v>
      </c>
      <c r="I3090" s="0" t="n">
        <f aca="false">H3090*G3090/1000000</f>
        <v>319.21225</v>
      </c>
      <c r="P3090" s="0" t="n">
        <f aca="false">IF(F3090&gt;C3090,1,0)</f>
        <v>1</v>
      </c>
    </row>
    <row r="3091" customFormat="false" ht="13.8" hidden="false" customHeight="false" outlineLevel="0" collapsed="false">
      <c r="A3091" s="0" t="s">
        <v>3208</v>
      </c>
      <c r="B3091" s="1" t="s">
        <v>3179</v>
      </c>
      <c r="C3091" s="1" t="n">
        <v>835</v>
      </c>
      <c r="D3091" s="1" t="n">
        <v>840</v>
      </c>
      <c r="E3091" s="1" t="n">
        <v>820</v>
      </c>
      <c r="F3091" s="1" t="n">
        <v>830</v>
      </c>
      <c r="G3091" s="1" t="n">
        <v>947700</v>
      </c>
      <c r="H3091" s="0" t="n">
        <f aca="false">(D3091+E3091)/2</f>
        <v>830</v>
      </c>
      <c r="I3091" s="0" t="n">
        <f aca="false">H3091*G3091/1000000</f>
        <v>786.591</v>
      </c>
      <c r="P3091" s="0" t="n">
        <f aca="false">IF(F3091&gt;C3091,1,0)</f>
        <v>0</v>
      </c>
    </row>
    <row r="3092" customFormat="false" ht="13.8" hidden="false" customHeight="false" outlineLevel="0" collapsed="false">
      <c r="A3092" s="0" t="s">
        <v>3209</v>
      </c>
      <c r="B3092" s="1" t="s">
        <v>3210</v>
      </c>
      <c r="C3092" s="1" t="n">
        <v>1610</v>
      </c>
      <c r="D3092" s="1" t="n">
        <v>1695</v>
      </c>
      <c r="E3092" s="1" t="n">
        <v>1545</v>
      </c>
      <c r="F3092" s="1" t="n">
        <v>1575</v>
      </c>
      <c r="G3092" s="1" t="n">
        <v>10546800</v>
      </c>
      <c r="H3092" s="0" t="n">
        <f aca="false">(D3092+E3092)/2</f>
        <v>1620</v>
      </c>
      <c r="I3092" s="0" t="n">
        <f aca="false">H3092*G3092/1000000</f>
        <v>17085.816</v>
      </c>
      <c r="J3092" s="0" t="n">
        <f aca="false">SUM(I3092:I3121)</f>
        <v>103879.64775</v>
      </c>
      <c r="K3092" s="0" t="n">
        <f aca="false">AVERAGE(I3092:I3121)</f>
        <v>3462.654925</v>
      </c>
      <c r="L3092" s="0" t="n">
        <f aca="false">AVERAGE(G3092:G3121)</f>
        <v>2341846.66666667</v>
      </c>
      <c r="M3092" s="0" t="n">
        <f aca="false">_xlfn.STDEV.S(G3092:G3121)/L3092</f>
        <v>1.80903897547625</v>
      </c>
      <c r="N3092" s="0" t="n">
        <f aca="false">MIN(I3092:I3121)</f>
        <v>49.81125</v>
      </c>
      <c r="O3092" s="0" t="n">
        <f aca="false">MAX(I3092:I3121)</f>
        <v>26053.02</v>
      </c>
      <c r="P3092" s="0" t="n">
        <f aca="false">IF(F3092&gt;C3092,1,0)</f>
        <v>0</v>
      </c>
      <c r="Q3092" s="0" t="n">
        <f aca="false">SUM(P3092:P3121)</f>
        <v>6</v>
      </c>
    </row>
    <row r="3093" customFormat="false" ht="13.8" hidden="false" customHeight="false" outlineLevel="0" collapsed="false">
      <c r="A3093" s="0" t="s">
        <v>3211</v>
      </c>
      <c r="B3093" s="1" t="s">
        <v>3210</v>
      </c>
      <c r="C3093" s="1" t="n">
        <v>1520</v>
      </c>
      <c r="D3093" s="1" t="n">
        <v>1615</v>
      </c>
      <c r="E3093" s="1" t="n">
        <v>1485</v>
      </c>
      <c r="F3093" s="1" t="n">
        <v>1600</v>
      </c>
      <c r="G3093" s="1" t="n">
        <v>16808400</v>
      </c>
      <c r="H3093" s="0" t="n">
        <f aca="false">(D3093+E3093)/2</f>
        <v>1550</v>
      </c>
      <c r="I3093" s="0" t="n">
        <f aca="false">H3093*G3093/1000000</f>
        <v>26053.02</v>
      </c>
      <c r="P3093" s="0" t="n">
        <f aca="false">IF(F3093&gt;C3093,1,0)</f>
        <v>1</v>
      </c>
    </row>
    <row r="3094" customFormat="false" ht="13.8" hidden="false" customHeight="false" outlineLevel="0" collapsed="false">
      <c r="A3094" s="0" t="s">
        <v>3212</v>
      </c>
      <c r="B3094" s="1" t="s">
        <v>3210</v>
      </c>
      <c r="C3094" s="1" t="n">
        <v>1400</v>
      </c>
      <c r="D3094" s="1" t="n">
        <v>1550</v>
      </c>
      <c r="E3094" s="1" t="n">
        <v>1390</v>
      </c>
      <c r="F3094" s="1" t="n">
        <v>1480</v>
      </c>
      <c r="G3094" s="1" t="n">
        <v>13464500</v>
      </c>
      <c r="H3094" s="0" t="n">
        <f aca="false">(D3094+E3094)/2</f>
        <v>1470</v>
      </c>
      <c r="I3094" s="0" t="n">
        <f aca="false">H3094*G3094/1000000</f>
        <v>19792.815</v>
      </c>
      <c r="P3094" s="0" t="n">
        <f aca="false">IF(F3094&gt;C3094,1,0)</f>
        <v>1</v>
      </c>
    </row>
    <row r="3095" customFormat="false" ht="13.8" hidden="false" customHeight="false" outlineLevel="0" collapsed="false">
      <c r="A3095" s="0" t="s">
        <v>3213</v>
      </c>
      <c r="B3095" s="1" t="s">
        <v>3210</v>
      </c>
      <c r="C3095" s="1" t="n">
        <v>1395</v>
      </c>
      <c r="D3095" s="1" t="n">
        <v>1400</v>
      </c>
      <c r="E3095" s="1" t="n">
        <v>1390</v>
      </c>
      <c r="F3095" s="1" t="n">
        <v>1390</v>
      </c>
      <c r="G3095" s="1" t="n">
        <v>7458400</v>
      </c>
      <c r="H3095" s="0" t="n">
        <f aca="false">(D3095+E3095)/2</f>
        <v>1395</v>
      </c>
      <c r="I3095" s="0" t="n">
        <f aca="false">H3095*G3095/1000000</f>
        <v>10404.468</v>
      </c>
      <c r="P3095" s="0" t="n">
        <f aca="false">IF(F3095&gt;C3095,1,0)</f>
        <v>0</v>
      </c>
    </row>
    <row r="3096" customFormat="false" ht="13.8" hidden="false" customHeight="false" outlineLevel="0" collapsed="false">
      <c r="A3096" s="0" t="s">
        <v>3214</v>
      </c>
      <c r="B3096" s="1" t="s">
        <v>3210</v>
      </c>
      <c r="C3096" s="1" t="n">
        <v>1400</v>
      </c>
      <c r="D3096" s="1" t="n">
        <v>1400</v>
      </c>
      <c r="E3096" s="1" t="n">
        <v>1390</v>
      </c>
      <c r="F3096" s="1" t="n">
        <v>1390</v>
      </c>
      <c r="G3096" s="1" t="n">
        <v>1423200</v>
      </c>
      <c r="H3096" s="0" t="n">
        <f aca="false">(D3096+E3096)/2</f>
        <v>1395</v>
      </c>
      <c r="I3096" s="0" t="n">
        <f aca="false">H3096*G3096/1000000</f>
        <v>1985.364</v>
      </c>
      <c r="P3096" s="0" t="n">
        <f aca="false">IF(F3096&gt;C3096,1,0)</f>
        <v>0</v>
      </c>
    </row>
    <row r="3097" customFormat="false" ht="13.8" hidden="false" customHeight="false" outlineLevel="0" collapsed="false">
      <c r="A3097" s="0" t="s">
        <v>3215</v>
      </c>
      <c r="B3097" s="1" t="s">
        <v>3210</v>
      </c>
      <c r="C3097" s="1" t="n">
        <v>1395</v>
      </c>
      <c r="D3097" s="1" t="n">
        <v>1400</v>
      </c>
      <c r="E3097" s="1" t="n">
        <v>1390</v>
      </c>
      <c r="F3097" s="1" t="n">
        <v>1395</v>
      </c>
      <c r="G3097" s="1" t="n">
        <v>341900</v>
      </c>
      <c r="H3097" s="0" t="n">
        <f aca="false">(D3097+E3097)/2</f>
        <v>1395</v>
      </c>
      <c r="I3097" s="0" t="n">
        <f aca="false">H3097*G3097/1000000</f>
        <v>476.9505</v>
      </c>
      <c r="P3097" s="0" t="n">
        <f aca="false">IF(F3097&gt;C3097,1,0)</f>
        <v>0</v>
      </c>
    </row>
    <row r="3098" customFormat="false" ht="13.8" hidden="false" customHeight="false" outlineLevel="0" collapsed="false">
      <c r="A3098" s="0" t="s">
        <v>3216</v>
      </c>
      <c r="B3098" s="1" t="s">
        <v>3210</v>
      </c>
      <c r="C3098" s="1" t="n">
        <v>1395</v>
      </c>
      <c r="D3098" s="1" t="n">
        <v>1395</v>
      </c>
      <c r="E3098" s="1" t="n">
        <v>1385</v>
      </c>
      <c r="F3098" s="1" t="n">
        <v>1390</v>
      </c>
      <c r="G3098" s="1" t="n">
        <v>1452700</v>
      </c>
      <c r="H3098" s="0" t="n">
        <f aca="false">(D3098+E3098)/2</f>
        <v>1390</v>
      </c>
      <c r="I3098" s="0" t="n">
        <f aca="false">H3098*G3098/1000000</f>
        <v>2019.253</v>
      </c>
      <c r="P3098" s="0" t="n">
        <f aca="false">IF(F3098&gt;C3098,1,0)</f>
        <v>0</v>
      </c>
    </row>
    <row r="3099" customFormat="false" ht="13.8" hidden="false" customHeight="false" outlineLevel="0" collapsed="false">
      <c r="A3099" s="0" t="s">
        <v>3217</v>
      </c>
      <c r="B3099" s="1" t="s">
        <v>3210</v>
      </c>
      <c r="C3099" s="1" t="n">
        <v>1390</v>
      </c>
      <c r="D3099" s="1" t="n">
        <v>1395</v>
      </c>
      <c r="E3099" s="1" t="n">
        <v>1385</v>
      </c>
      <c r="F3099" s="1" t="n">
        <v>1390</v>
      </c>
      <c r="G3099" s="1" t="n">
        <v>4109200</v>
      </c>
      <c r="H3099" s="0" t="n">
        <f aca="false">(D3099+E3099)/2</f>
        <v>1390</v>
      </c>
      <c r="I3099" s="0" t="n">
        <f aca="false">H3099*G3099/1000000</f>
        <v>5711.788</v>
      </c>
      <c r="P3099" s="0" t="n">
        <f aca="false">IF(F3099&gt;C3099,1,0)</f>
        <v>0</v>
      </c>
    </row>
    <row r="3100" customFormat="false" ht="13.8" hidden="false" customHeight="false" outlineLevel="0" collapsed="false">
      <c r="A3100" s="0" t="s">
        <v>3218</v>
      </c>
      <c r="B3100" s="1" t="s">
        <v>3210</v>
      </c>
      <c r="C3100" s="1" t="n">
        <v>1385</v>
      </c>
      <c r="D3100" s="1" t="n">
        <v>1390</v>
      </c>
      <c r="E3100" s="1" t="n">
        <v>1385</v>
      </c>
      <c r="F3100" s="1" t="n">
        <v>1385</v>
      </c>
      <c r="G3100" s="1" t="n">
        <v>2551500</v>
      </c>
      <c r="H3100" s="0" t="n">
        <f aca="false">(D3100+E3100)/2</f>
        <v>1387.5</v>
      </c>
      <c r="I3100" s="0" t="n">
        <f aca="false">H3100*G3100/1000000</f>
        <v>3540.20625</v>
      </c>
      <c r="P3100" s="0" t="n">
        <f aca="false">IF(F3100&gt;C3100,1,0)</f>
        <v>0</v>
      </c>
    </row>
    <row r="3101" customFormat="false" ht="13.8" hidden="false" customHeight="false" outlineLevel="0" collapsed="false">
      <c r="A3101" s="0" t="s">
        <v>3219</v>
      </c>
      <c r="B3101" s="1" t="s">
        <v>3210</v>
      </c>
      <c r="C3101" s="1" t="n">
        <v>1390</v>
      </c>
      <c r="D3101" s="1" t="n">
        <v>1390</v>
      </c>
      <c r="E3101" s="1" t="n">
        <v>1385</v>
      </c>
      <c r="F3101" s="1" t="n">
        <v>1385</v>
      </c>
      <c r="G3101" s="1" t="n">
        <v>349300</v>
      </c>
      <c r="H3101" s="0" t="n">
        <f aca="false">(D3101+E3101)/2</f>
        <v>1387.5</v>
      </c>
      <c r="I3101" s="0" t="n">
        <f aca="false">H3101*G3101/1000000</f>
        <v>484.65375</v>
      </c>
      <c r="P3101" s="0" t="n">
        <f aca="false">IF(F3101&gt;C3101,1,0)</f>
        <v>0</v>
      </c>
    </row>
    <row r="3102" customFormat="false" ht="13.8" hidden="false" customHeight="false" outlineLevel="0" collapsed="false">
      <c r="A3102" s="0" t="s">
        <v>3220</v>
      </c>
      <c r="B3102" s="1" t="s">
        <v>3210</v>
      </c>
      <c r="C3102" s="1" t="n">
        <v>1385</v>
      </c>
      <c r="D3102" s="1" t="n">
        <v>1390</v>
      </c>
      <c r="E3102" s="1" t="n">
        <v>1380</v>
      </c>
      <c r="F3102" s="1" t="n">
        <v>1385</v>
      </c>
      <c r="G3102" s="1" t="n">
        <v>144000</v>
      </c>
      <c r="H3102" s="0" t="n">
        <f aca="false">(D3102+E3102)/2</f>
        <v>1385</v>
      </c>
      <c r="I3102" s="0" t="n">
        <f aca="false">H3102*G3102/1000000</f>
        <v>199.44</v>
      </c>
      <c r="P3102" s="0" t="n">
        <f aca="false">IF(F3102&gt;C3102,1,0)</f>
        <v>0</v>
      </c>
    </row>
    <row r="3103" customFormat="false" ht="13.8" hidden="false" customHeight="false" outlineLevel="0" collapsed="false">
      <c r="A3103" s="0" t="s">
        <v>3221</v>
      </c>
      <c r="B3103" s="1" t="s">
        <v>3210</v>
      </c>
      <c r="C3103" s="1" t="n">
        <v>1390</v>
      </c>
      <c r="D3103" s="1" t="n">
        <v>1390</v>
      </c>
      <c r="E3103" s="1" t="n">
        <v>1385</v>
      </c>
      <c r="F3103" s="1" t="n">
        <v>1385</v>
      </c>
      <c r="G3103" s="1" t="n">
        <v>53100</v>
      </c>
      <c r="H3103" s="0" t="n">
        <f aca="false">(D3103+E3103)/2</f>
        <v>1387.5</v>
      </c>
      <c r="I3103" s="0" t="n">
        <f aca="false">H3103*G3103/1000000</f>
        <v>73.67625</v>
      </c>
      <c r="P3103" s="0" t="n">
        <f aca="false">IF(F3103&gt;C3103,1,0)</f>
        <v>0</v>
      </c>
    </row>
    <row r="3104" customFormat="false" ht="13.8" hidden="false" customHeight="false" outlineLevel="0" collapsed="false">
      <c r="A3104" s="0" t="s">
        <v>3222</v>
      </c>
      <c r="B3104" s="1" t="s">
        <v>3210</v>
      </c>
      <c r="C3104" s="1" t="n">
        <v>1385</v>
      </c>
      <c r="D3104" s="1" t="n">
        <v>1390</v>
      </c>
      <c r="E3104" s="1" t="n">
        <v>1385</v>
      </c>
      <c r="F3104" s="1" t="n">
        <v>1390</v>
      </c>
      <c r="G3104" s="1" t="n">
        <v>43100</v>
      </c>
      <c r="H3104" s="0" t="n">
        <f aca="false">(D3104+E3104)/2</f>
        <v>1387.5</v>
      </c>
      <c r="I3104" s="0" t="n">
        <f aca="false">H3104*G3104/1000000</f>
        <v>59.80125</v>
      </c>
      <c r="P3104" s="0" t="n">
        <f aca="false">IF(F3104&gt;C3104,1,0)</f>
        <v>1</v>
      </c>
    </row>
    <row r="3105" customFormat="false" ht="13.8" hidden="false" customHeight="false" outlineLevel="0" collapsed="false">
      <c r="A3105" s="0" t="s">
        <v>3223</v>
      </c>
      <c r="B3105" s="1" t="s">
        <v>3210</v>
      </c>
      <c r="C3105" s="1" t="n">
        <v>1385</v>
      </c>
      <c r="D3105" s="1" t="n">
        <v>1390</v>
      </c>
      <c r="E3105" s="1" t="n">
        <v>1385</v>
      </c>
      <c r="F3105" s="1" t="n">
        <v>1390</v>
      </c>
      <c r="G3105" s="1" t="n">
        <v>450700</v>
      </c>
      <c r="H3105" s="0" t="n">
        <f aca="false">(D3105+E3105)/2</f>
        <v>1387.5</v>
      </c>
      <c r="I3105" s="0" t="n">
        <f aca="false">H3105*G3105/1000000</f>
        <v>625.34625</v>
      </c>
      <c r="P3105" s="0" t="n">
        <f aca="false">IF(F3105&gt;C3105,1,0)</f>
        <v>1</v>
      </c>
    </row>
    <row r="3106" customFormat="false" ht="13.8" hidden="false" customHeight="false" outlineLevel="0" collapsed="false">
      <c r="A3106" s="0" t="s">
        <v>3224</v>
      </c>
      <c r="B3106" s="1" t="s">
        <v>3210</v>
      </c>
      <c r="C3106" s="1" t="n">
        <v>1390</v>
      </c>
      <c r="D3106" s="1" t="n">
        <v>1390</v>
      </c>
      <c r="E3106" s="1" t="n">
        <v>1385</v>
      </c>
      <c r="F3106" s="1" t="n">
        <v>1385</v>
      </c>
      <c r="G3106" s="1" t="n">
        <v>3789100</v>
      </c>
      <c r="H3106" s="0" t="n">
        <f aca="false">(D3106+E3106)/2</f>
        <v>1387.5</v>
      </c>
      <c r="I3106" s="0" t="n">
        <f aca="false">H3106*G3106/1000000</f>
        <v>5257.37625</v>
      </c>
      <c r="P3106" s="0" t="n">
        <f aca="false">IF(F3106&gt;C3106,1,0)</f>
        <v>0</v>
      </c>
    </row>
    <row r="3107" customFormat="false" ht="13.8" hidden="false" customHeight="false" outlineLevel="0" collapsed="false">
      <c r="A3107" s="0" t="s">
        <v>3225</v>
      </c>
      <c r="B3107" s="1" t="s">
        <v>3210</v>
      </c>
      <c r="C3107" s="1" t="n">
        <v>1385</v>
      </c>
      <c r="D3107" s="1" t="n">
        <v>1390</v>
      </c>
      <c r="E3107" s="1" t="n">
        <v>1365</v>
      </c>
      <c r="F3107" s="1" t="n">
        <v>1390</v>
      </c>
      <c r="G3107" s="1" t="n">
        <v>273700</v>
      </c>
      <c r="H3107" s="0" t="n">
        <f aca="false">(D3107+E3107)/2</f>
        <v>1377.5</v>
      </c>
      <c r="I3107" s="0" t="n">
        <f aca="false">H3107*G3107/1000000</f>
        <v>377.02175</v>
      </c>
      <c r="P3107" s="0" t="n">
        <f aca="false">IF(F3107&gt;C3107,1,0)</f>
        <v>1</v>
      </c>
    </row>
    <row r="3108" customFormat="false" ht="13.8" hidden="false" customHeight="false" outlineLevel="0" collapsed="false">
      <c r="A3108" s="0" t="s">
        <v>3226</v>
      </c>
      <c r="B3108" s="1" t="s">
        <v>3210</v>
      </c>
      <c r="C3108" s="1" t="n">
        <v>1390</v>
      </c>
      <c r="D3108" s="1" t="n">
        <v>1390</v>
      </c>
      <c r="E3108" s="1" t="n">
        <v>1385</v>
      </c>
      <c r="F3108" s="1" t="n">
        <v>1385</v>
      </c>
      <c r="G3108" s="1" t="n">
        <v>37600</v>
      </c>
      <c r="H3108" s="0" t="n">
        <f aca="false">(D3108+E3108)/2</f>
        <v>1387.5</v>
      </c>
      <c r="I3108" s="0" t="n">
        <f aca="false">H3108*G3108/1000000</f>
        <v>52.17</v>
      </c>
      <c r="P3108" s="0" t="n">
        <f aca="false">IF(F3108&gt;C3108,1,0)</f>
        <v>0</v>
      </c>
    </row>
    <row r="3109" customFormat="false" ht="13.8" hidden="false" customHeight="false" outlineLevel="0" collapsed="false">
      <c r="A3109" s="0" t="s">
        <v>3227</v>
      </c>
      <c r="B3109" s="1" t="s">
        <v>3210</v>
      </c>
      <c r="C3109" s="1" t="n">
        <v>1390</v>
      </c>
      <c r="D3109" s="1" t="n">
        <v>1390</v>
      </c>
      <c r="E3109" s="1" t="n">
        <v>1385</v>
      </c>
      <c r="F3109" s="1" t="n">
        <v>1385</v>
      </c>
      <c r="G3109" s="1" t="n">
        <v>35900</v>
      </c>
      <c r="H3109" s="0" t="n">
        <f aca="false">(D3109+E3109)/2</f>
        <v>1387.5</v>
      </c>
      <c r="I3109" s="0" t="n">
        <f aca="false">H3109*G3109/1000000</f>
        <v>49.81125</v>
      </c>
      <c r="P3109" s="0" t="n">
        <f aca="false">IF(F3109&gt;C3109,1,0)</f>
        <v>0</v>
      </c>
    </row>
    <row r="3110" customFormat="false" ht="13.8" hidden="false" customHeight="false" outlineLevel="0" collapsed="false">
      <c r="A3110" s="0" t="s">
        <v>3228</v>
      </c>
      <c r="B3110" s="1" t="s">
        <v>3210</v>
      </c>
      <c r="C3110" s="1" t="n">
        <v>1390</v>
      </c>
      <c r="D3110" s="1" t="n">
        <v>1390</v>
      </c>
      <c r="E3110" s="1" t="n">
        <v>1385</v>
      </c>
      <c r="F3110" s="1" t="n">
        <v>1390</v>
      </c>
      <c r="G3110" s="1" t="n">
        <v>170700</v>
      </c>
      <c r="H3110" s="0" t="n">
        <f aca="false">(D3110+E3110)/2</f>
        <v>1387.5</v>
      </c>
      <c r="I3110" s="0" t="n">
        <f aca="false">H3110*G3110/1000000</f>
        <v>236.84625</v>
      </c>
      <c r="P3110" s="0" t="n">
        <f aca="false">IF(F3110&gt;C3110,1,0)</f>
        <v>0</v>
      </c>
    </row>
    <row r="3111" customFormat="false" ht="13.8" hidden="false" customHeight="false" outlineLevel="0" collapsed="false">
      <c r="A3111" s="0" t="s">
        <v>3229</v>
      </c>
      <c r="B3111" s="1" t="s">
        <v>3210</v>
      </c>
      <c r="C3111" s="1" t="n">
        <v>1390</v>
      </c>
      <c r="D3111" s="1" t="n">
        <v>1390</v>
      </c>
      <c r="E3111" s="1" t="n">
        <v>1385</v>
      </c>
      <c r="F3111" s="1" t="n">
        <v>1390</v>
      </c>
      <c r="G3111" s="1" t="n">
        <v>1563400</v>
      </c>
      <c r="H3111" s="0" t="n">
        <f aca="false">(D3111+E3111)/2</f>
        <v>1387.5</v>
      </c>
      <c r="I3111" s="0" t="n">
        <f aca="false">H3111*G3111/1000000</f>
        <v>2169.2175</v>
      </c>
      <c r="P3111" s="0" t="n">
        <f aca="false">IF(F3111&gt;C3111,1,0)</f>
        <v>0</v>
      </c>
    </row>
    <row r="3112" customFormat="false" ht="13.8" hidden="false" customHeight="false" outlineLevel="0" collapsed="false">
      <c r="A3112" s="0" t="s">
        <v>3230</v>
      </c>
      <c r="B3112" s="1" t="s">
        <v>3210</v>
      </c>
      <c r="C3112" s="1" t="n">
        <v>1395</v>
      </c>
      <c r="D3112" s="1" t="n">
        <v>1400</v>
      </c>
      <c r="E3112" s="1" t="n">
        <v>1385</v>
      </c>
      <c r="F3112" s="1" t="n">
        <v>1395</v>
      </c>
      <c r="G3112" s="1" t="n">
        <v>2259200</v>
      </c>
      <c r="H3112" s="0" t="n">
        <f aca="false">(D3112+E3112)/2</f>
        <v>1392.5</v>
      </c>
      <c r="I3112" s="0" t="n">
        <f aca="false">H3112*G3112/1000000</f>
        <v>3145.936</v>
      </c>
      <c r="P3112" s="0" t="n">
        <f aca="false">IF(F3112&gt;C3112,1,0)</f>
        <v>0</v>
      </c>
    </row>
    <row r="3113" customFormat="false" ht="13.8" hidden="false" customHeight="false" outlineLevel="0" collapsed="false">
      <c r="A3113" s="0" t="s">
        <v>3231</v>
      </c>
      <c r="B3113" s="1" t="s">
        <v>3210</v>
      </c>
      <c r="C3113" s="1" t="n">
        <v>1400</v>
      </c>
      <c r="D3113" s="1" t="n">
        <v>1400</v>
      </c>
      <c r="E3113" s="1" t="n">
        <v>1390</v>
      </c>
      <c r="F3113" s="1" t="n">
        <v>1395</v>
      </c>
      <c r="G3113" s="1" t="n">
        <v>87600</v>
      </c>
      <c r="H3113" s="0" t="n">
        <f aca="false">(D3113+E3113)/2</f>
        <v>1395</v>
      </c>
      <c r="I3113" s="0" t="n">
        <f aca="false">H3113*G3113/1000000</f>
        <v>122.202</v>
      </c>
      <c r="P3113" s="0" t="n">
        <f aca="false">IF(F3113&gt;C3113,1,0)</f>
        <v>0</v>
      </c>
    </row>
    <row r="3114" customFormat="false" ht="13.8" hidden="false" customHeight="false" outlineLevel="0" collapsed="false">
      <c r="A3114" s="0" t="s">
        <v>3232</v>
      </c>
      <c r="B3114" s="1" t="s">
        <v>3210</v>
      </c>
      <c r="C3114" s="1" t="n">
        <v>1395</v>
      </c>
      <c r="D3114" s="1" t="n">
        <v>1395</v>
      </c>
      <c r="E3114" s="1" t="n">
        <v>1390</v>
      </c>
      <c r="F3114" s="1" t="n">
        <v>1395</v>
      </c>
      <c r="G3114" s="1" t="n">
        <v>2050200</v>
      </c>
      <c r="H3114" s="0" t="n">
        <f aca="false">(D3114+E3114)/2</f>
        <v>1392.5</v>
      </c>
      <c r="I3114" s="0" t="n">
        <f aca="false">H3114*G3114/1000000</f>
        <v>2854.9035</v>
      </c>
      <c r="P3114" s="0" t="n">
        <f aca="false">IF(F3114&gt;C3114,1,0)</f>
        <v>0</v>
      </c>
    </row>
    <row r="3115" customFormat="false" ht="13.8" hidden="false" customHeight="false" outlineLevel="0" collapsed="false">
      <c r="A3115" s="0" t="s">
        <v>3233</v>
      </c>
      <c r="B3115" s="1" t="s">
        <v>3210</v>
      </c>
      <c r="C3115" s="1" t="n">
        <v>1390</v>
      </c>
      <c r="D3115" s="1" t="n">
        <v>1395</v>
      </c>
      <c r="E3115" s="1" t="n">
        <v>1390</v>
      </c>
      <c r="F3115" s="1" t="n">
        <v>1395</v>
      </c>
      <c r="G3115" s="1" t="n">
        <v>81400</v>
      </c>
      <c r="H3115" s="0" t="n">
        <f aca="false">(D3115+E3115)/2</f>
        <v>1392.5</v>
      </c>
      <c r="I3115" s="0" t="n">
        <f aca="false">H3115*G3115/1000000</f>
        <v>113.3495</v>
      </c>
      <c r="P3115" s="0" t="n">
        <f aca="false">IF(F3115&gt;C3115,1,0)</f>
        <v>1</v>
      </c>
    </row>
    <row r="3116" customFormat="false" ht="13.8" hidden="false" customHeight="false" outlineLevel="0" collapsed="false">
      <c r="A3116" s="0" t="s">
        <v>3234</v>
      </c>
      <c r="B3116" s="1" t="s">
        <v>3210</v>
      </c>
      <c r="C3116" s="1" t="n">
        <v>1390</v>
      </c>
      <c r="D3116" s="1" t="n">
        <v>1395</v>
      </c>
      <c r="E3116" s="1" t="n">
        <v>1390</v>
      </c>
      <c r="F3116" s="1" t="n">
        <v>1390</v>
      </c>
      <c r="G3116" s="1" t="n">
        <v>128900</v>
      </c>
      <c r="H3116" s="0" t="n">
        <f aca="false">(D3116+E3116)/2</f>
        <v>1392.5</v>
      </c>
      <c r="I3116" s="0" t="n">
        <f aca="false">H3116*G3116/1000000</f>
        <v>179.49325</v>
      </c>
      <c r="P3116" s="0" t="n">
        <f aca="false">IF(F3116&gt;C3116,1,0)</f>
        <v>0</v>
      </c>
    </row>
    <row r="3117" customFormat="false" ht="13.8" hidden="false" customHeight="false" outlineLevel="0" collapsed="false">
      <c r="A3117" s="0" t="s">
        <v>3235</v>
      </c>
      <c r="B3117" s="1" t="s">
        <v>3210</v>
      </c>
      <c r="C3117" s="1" t="n">
        <v>1395</v>
      </c>
      <c r="D3117" s="1" t="n">
        <v>1395</v>
      </c>
      <c r="E3117" s="1" t="n">
        <v>1390</v>
      </c>
      <c r="F3117" s="1" t="n">
        <v>1390</v>
      </c>
      <c r="G3117" s="1" t="n">
        <v>40400</v>
      </c>
      <c r="H3117" s="0" t="n">
        <f aca="false">(D3117+E3117)/2</f>
        <v>1392.5</v>
      </c>
      <c r="I3117" s="0" t="n">
        <f aca="false">H3117*G3117/1000000</f>
        <v>56.257</v>
      </c>
      <c r="P3117" s="0" t="n">
        <f aca="false">IF(F3117&gt;C3117,1,0)</f>
        <v>0</v>
      </c>
    </row>
    <row r="3118" customFormat="false" ht="13.8" hidden="false" customHeight="false" outlineLevel="0" collapsed="false">
      <c r="A3118" s="0" t="s">
        <v>3236</v>
      </c>
      <c r="B3118" s="1" t="s">
        <v>3210</v>
      </c>
      <c r="C3118" s="1" t="n">
        <v>1400</v>
      </c>
      <c r="D3118" s="1" t="n">
        <v>1400</v>
      </c>
      <c r="E3118" s="1" t="n">
        <v>1385</v>
      </c>
      <c r="F3118" s="1" t="n">
        <v>1390</v>
      </c>
      <c r="G3118" s="1" t="n">
        <v>245500</v>
      </c>
      <c r="H3118" s="0" t="n">
        <f aca="false">(D3118+E3118)/2</f>
        <v>1392.5</v>
      </c>
      <c r="I3118" s="0" t="n">
        <f aca="false">H3118*G3118/1000000</f>
        <v>341.85875</v>
      </c>
      <c r="P3118" s="0" t="n">
        <f aca="false">IF(F3118&gt;C3118,1,0)</f>
        <v>0</v>
      </c>
    </row>
    <row r="3119" customFormat="false" ht="13.8" hidden="false" customHeight="false" outlineLevel="0" collapsed="false">
      <c r="A3119" s="0" t="s">
        <v>3237</v>
      </c>
      <c r="B3119" s="1" t="s">
        <v>3210</v>
      </c>
      <c r="C3119" s="1" t="n">
        <v>1390</v>
      </c>
      <c r="D3119" s="1" t="n">
        <v>1395</v>
      </c>
      <c r="E3119" s="1" t="n">
        <v>1385</v>
      </c>
      <c r="F3119" s="1" t="n">
        <v>1390</v>
      </c>
      <c r="G3119" s="1" t="n">
        <v>124700</v>
      </c>
      <c r="H3119" s="0" t="n">
        <f aca="false">(D3119+E3119)/2</f>
        <v>1390</v>
      </c>
      <c r="I3119" s="0" t="n">
        <f aca="false">H3119*G3119/1000000</f>
        <v>173.333</v>
      </c>
      <c r="P3119" s="0" t="n">
        <f aca="false">IF(F3119&gt;C3119,1,0)</f>
        <v>0</v>
      </c>
    </row>
    <row r="3120" customFormat="false" ht="13.8" hidden="false" customHeight="false" outlineLevel="0" collapsed="false">
      <c r="A3120" s="0" t="s">
        <v>3238</v>
      </c>
      <c r="B3120" s="1" t="s">
        <v>3210</v>
      </c>
      <c r="C3120" s="1" t="n">
        <v>1395</v>
      </c>
      <c r="D3120" s="1" t="n">
        <v>1395</v>
      </c>
      <c r="E3120" s="1" t="n">
        <v>1385</v>
      </c>
      <c r="F3120" s="1" t="n">
        <v>1390</v>
      </c>
      <c r="G3120" s="1" t="n">
        <v>96100</v>
      </c>
      <c r="H3120" s="0" t="n">
        <f aca="false">(D3120+E3120)/2</f>
        <v>1390</v>
      </c>
      <c r="I3120" s="0" t="n">
        <f aca="false">H3120*G3120/1000000</f>
        <v>133.579</v>
      </c>
      <c r="P3120" s="0" t="n">
        <f aca="false">IF(F3120&gt;C3120,1,0)</f>
        <v>0</v>
      </c>
    </row>
    <row r="3121" customFormat="false" ht="13.8" hidden="false" customHeight="false" outlineLevel="0" collapsed="false">
      <c r="A3121" s="0" t="s">
        <v>3239</v>
      </c>
      <c r="B3121" s="1" t="s">
        <v>3210</v>
      </c>
      <c r="C3121" s="1" t="n">
        <v>1400</v>
      </c>
      <c r="D3121" s="1" t="n">
        <v>1400</v>
      </c>
      <c r="E3121" s="1" t="n">
        <v>1395</v>
      </c>
      <c r="F3121" s="1" t="n">
        <v>1395</v>
      </c>
      <c r="G3121" s="1" t="n">
        <v>74200</v>
      </c>
      <c r="H3121" s="0" t="n">
        <f aca="false">(D3121+E3121)/2</f>
        <v>1397.5</v>
      </c>
      <c r="I3121" s="0" t="n">
        <f aca="false">H3121*G3121/1000000</f>
        <v>103.6945</v>
      </c>
      <c r="P3121" s="0" t="n">
        <f aca="false">IF(F3121&gt;C3121,1,0)</f>
        <v>0</v>
      </c>
    </row>
    <row r="3122" customFormat="false" ht="13.8" hidden="false" customHeight="false" outlineLevel="0" collapsed="false">
      <c r="A3122" s="0" t="s">
        <v>3240</v>
      </c>
      <c r="B3122" s="1" t="s">
        <v>3241</v>
      </c>
      <c r="C3122" s="1" t="n">
        <v>1225</v>
      </c>
      <c r="D3122" s="1" t="n">
        <v>1225</v>
      </c>
      <c r="E3122" s="1" t="n">
        <v>1210</v>
      </c>
      <c r="F3122" s="1" t="n">
        <v>1210</v>
      </c>
      <c r="G3122" s="1" t="n">
        <v>280500</v>
      </c>
      <c r="H3122" s="0" t="n">
        <f aca="false">(D3122+E3122)/2</f>
        <v>1217.5</v>
      </c>
      <c r="I3122" s="0" t="n">
        <f aca="false">H3122*G3122/1000000</f>
        <v>341.50875</v>
      </c>
      <c r="J3122" s="0" t="n">
        <f aca="false">SUM(I3122:I3151)</f>
        <v>50581.348</v>
      </c>
      <c r="K3122" s="0" t="n">
        <f aca="false">AVERAGE(I3122:I3151)</f>
        <v>1686.04493333333</v>
      </c>
      <c r="L3122" s="0" t="n">
        <f aca="false">AVERAGE(G3122:G3151)</f>
        <v>1374970</v>
      </c>
      <c r="M3122" s="0" t="n">
        <f aca="false">_xlfn.STDEV.S(G3122:G3151)/L3122</f>
        <v>2.85110549605254</v>
      </c>
      <c r="N3122" s="0" t="n">
        <f aca="false">MIN(I3122:I3151)</f>
        <v>88.83875</v>
      </c>
      <c r="O3122" s="0" t="n">
        <f aca="false">MAX(I3122:I3151)</f>
        <v>27494.99025</v>
      </c>
      <c r="P3122" s="0" t="n">
        <f aca="false">IF(F3122&gt;C3122,1,0)</f>
        <v>0</v>
      </c>
      <c r="Q3122" s="0" t="n">
        <f aca="false">SUM(P3122:P3151)</f>
        <v>8</v>
      </c>
    </row>
    <row r="3123" customFormat="false" ht="13.8" hidden="false" customHeight="false" outlineLevel="0" collapsed="false">
      <c r="A3123" s="0" t="s">
        <v>3242</v>
      </c>
      <c r="B3123" s="1" t="s">
        <v>3241</v>
      </c>
      <c r="C3123" s="1" t="n">
        <v>1230</v>
      </c>
      <c r="D3123" s="1" t="n">
        <v>1230</v>
      </c>
      <c r="E3123" s="1" t="n">
        <v>1215</v>
      </c>
      <c r="F3123" s="1" t="n">
        <v>1225</v>
      </c>
      <c r="G3123" s="1" t="n">
        <v>579700</v>
      </c>
      <c r="H3123" s="0" t="n">
        <f aca="false">(D3123+E3123)/2</f>
        <v>1222.5</v>
      </c>
      <c r="I3123" s="0" t="n">
        <f aca="false">H3123*G3123/1000000</f>
        <v>708.68325</v>
      </c>
      <c r="P3123" s="0" t="n">
        <f aca="false">IF(F3123&gt;C3123,1,0)</f>
        <v>0</v>
      </c>
    </row>
    <row r="3124" customFormat="false" ht="13.8" hidden="false" customHeight="false" outlineLevel="0" collapsed="false">
      <c r="A3124" s="0" t="s">
        <v>3243</v>
      </c>
      <c r="B3124" s="1" t="s">
        <v>3241</v>
      </c>
      <c r="C3124" s="1" t="n">
        <v>1230</v>
      </c>
      <c r="D3124" s="1" t="n">
        <v>1235</v>
      </c>
      <c r="E3124" s="1" t="n">
        <v>1225</v>
      </c>
      <c r="F3124" s="1" t="n">
        <v>1230</v>
      </c>
      <c r="G3124" s="1" t="n">
        <v>381300</v>
      </c>
      <c r="H3124" s="0" t="n">
        <f aca="false">(D3124+E3124)/2</f>
        <v>1230</v>
      </c>
      <c r="I3124" s="0" t="n">
        <f aca="false">H3124*G3124/1000000</f>
        <v>468.999</v>
      </c>
      <c r="P3124" s="0" t="n">
        <f aca="false">IF(F3124&gt;C3124,1,0)</f>
        <v>0</v>
      </c>
    </row>
    <row r="3125" customFormat="false" ht="13.8" hidden="false" customHeight="false" outlineLevel="0" collapsed="false">
      <c r="A3125" s="0" t="s">
        <v>3244</v>
      </c>
      <c r="B3125" s="1" t="s">
        <v>3241</v>
      </c>
      <c r="C3125" s="1" t="n">
        <v>1230</v>
      </c>
      <c r="D3125" s="1" t="n">
        <v>1240</v>
      </c>
      <c r="E3125" s="1" t="n">
        <v>1225</v>
      </c>
      <c r="F3125" s="1" t="n">
        <v>1235</v>
      </c>
      <c r="G3125" s="1" t="n">
        <v>388400</v>
      </c>
      <c r="H3125" s="0" t="n">
        <f aca="false">(D3125+E3125)/2</f>
        <v>1232.5</v>
      </c>
      <c r="I3125" s="0" t="n">
        <f aca="false">H3125*G3125/1000000</f>
        <v>478.703</v>
      </c>
      <c r="P3125" s="0" t="n">
        <f aca="false">IF(F3125&gt;C3125,1,0)</f>
        <v>1</v>
      </c>
    </row>
    <row r="3126" customFormat="false" ht="13.8" hidden="false" customHeight="false" outlineLevel="0" collapsed="false">
      <c r="A3126" s="0" t="s">
        <v>3245</v>
      </c>
      <c r="B3126" s="1" t="s">
        <v>3241</v>
      </c>
      <c r="C3126" s="1" t="n">
        <v>1225</v>
      </c>
      <c r="D3126" s="1" t="n">
        <v>1235</v>
      </c>
      <c r="E3126" s="1" t="n">
        <v>1215</v>
      </c>
      <c r="F3126" s="1" t="n">
        <v>1225</v>
      </c>
      <c r="G3126" s="1" t="n">
        <v>339900</v>
      </c>
      <c r="H3126" s="0" t="n">
        <f aca="false">(D3126+E3126)/2</f>
        <v>1225</v>
      </c>
      <c r="I3126" s="0" t="n">
        <f aca="false">H3126*G3126/1000000</f>
        <v>416.3775</v>
      </c>
      <c r="P3126" s="0" t="n">
        <f aca="false">IF(F3126&gt;C3126,1,0)</f>
        <v>0</v>
      </c>
    </row>
    <row r="3127" customFormat="false" ht="13.8" hidden="false" customHeight="false" outlineLevel="0" collapsed="false">
      <c r="A3127" s="0" t="s">
        <v>3246</v>
      </c>
      <c r="B3127" s="1" t="s">
        <v>3241</v>
      </c>
      <c r="C3127" s="1" t="n">
        <v>1220</v>
      </c>
      <c r="D3127" s="1" t="n">
        <v>1225</v>
      </c>
      <c r="E3127" s="1" t="n">
        <v>1210</v>
      </c>
      <c r="F3127" s="1" t="n">
        <v>1215</v>
      </c>
      <c r="G3127" s="1" t="n">
        <v>182100</v>
      </c>
      <c r="H3127" s="0" t="n">
        <f aca="false">(D3127+E3127)/2</f>
        <v>1217.5</v>
      </c>
      <c r="I3127" s="0" t="n">
        <f aca="false">H3127*G3127/1000000</f>
        <v>221.70675</v>
      </c>
      <c r="P3127" s="0" t="n">
        <f aca="false">IF(F3127&gt;C3127,1,0)</f>
        <v>0</v>
      </c>
    </row>
    <row r="3128" customFormat="false" ht="13.8" hidden="false" customHeight="false" outlineLevel="0" collapsed="false">
      <c r="A3128" s="0" t="s">
        <v>3247</v>
      </c>
      <c r="B3128" s="1" t="s">
        <v>3241</v>
      </c>
      <c r="C3128" s="1" t="n">
        <v>1220</v>
      </c>
      <c r="D3128" s="1" t="n">
        <v>1225</v>
      </c>
      <c r="E3128" s="1" t="n">
        <v>1210</v>
      </c>
      <c r="F3128" s="1" t="n">
        <v>1220</v>
      </c>
      <c r="G3128" s="1" t="n">
        <v>80300</v>
      </c>
      <c r="H3128" s="0" t="n">
        <f aca="false">(D3128+E3128)/2</f>
        <v>1217.5</v>
      </c>
      <c r="I3128" s="0" t="n">
        <f aca="false">H3128*G3128/1000000</f>
        <v>97.76525</v>
      </c>
      <c r="P3128" s="0" t="n">
        <f aca="false">IF(F3128&gt;C3128,1,0)</f>
        <v>0</v>
      </c>
    </row>
    <row r="3129" customFormat="false" ht="13.8" hidden="false" customHeight="false" outlineLevel="0" collapsed="false">
      <c r="A3129" s="0" t="s">
        <v>3248</v>
      </c>
      <c r="B3129" s="1" t="s">
        <v>3241</v>
      </c>
      <c r="C3129" s="1" t="n">
        <v>1215</v>
      </c>
      <c r="D3129" s="1" t="n">
        <v>1220</v>
      </c>
      <c r="E3129" s="1" t="n">
        <v>1210</v>
      </c>
      <c r="F3129" s="1" t="n">
        <v>1215</v>
      </c>
      <c r="G3129" s="1" t="n">
        <v>171900</v>
      </c>
      <c r="H3129" s="0" t="n">
        <f aca="false">(D3129+E3129)/2</f>
        <v>1215</v>
      </c>
      <c r="I3129" s="0" t="n">
        <f aca="false">H3129*G3129/1000000</f>
        <v>208.8585</v>
      </c>
      <c r="P3129" s="0" t="n">
        <f aca="false">IF(F3129&gt;C3129,1,0)</f>
        <v>0</v>
      </c>
    </row>
    <row r="3130" customFormat="false" ht="13.8" hidden="false" customHeight="false" outlineLevel="0" collapsed="false">
      <c r="A3130" s="0" t="s">
        <v>3249</v>
      </c>
      <c r="B3130" s="1" t="s">
        <v>3241</v>
      </c>
      <c r="C3130" s="1" t="n">
        <v>1215</v>
      </c>
      <c r="D3130" s="1" t="n">
        <v>1225</v>
      </c>
      <c r="E3130" s="1" t="n">
        <v>1210</v>
      </c>
      <c r="F3130" s="1" t="n">
        <v>1215</v>
      </c>
      <c r="G3130" s="1" t="n">
        <v>542000</v>
      </c>
      <c r="H3130" s="0" t="n">
        <f aca="false">(D3130+E3130)/2</f>
        <v>1217.5</v>
      </c>
      <c r="I3130" s="0" t="n">
        <f aca="false">H3130*G3130/1000000</f>
        <v>659.885</v>
      </c>
      <c r="P3130" s="0" t="n">
        <f aca="false">IF(F3130&gt;C3130,1,0)</f>
        <v>0</v>
      </c>
    </row>
    <row r="3131" customFormat="false" ht="13.8" hidden="false" customHeight="false" outlineLevel="0" collapsed="false">
      <c r="A3131" s="0" t="s">
        <v>3250</v>
      </c>
      <c r="B3131" s="1" t="s">
        <v>3241</v>
      </c>
      <c r="C3131" s="1" t="n">
        <v>1220</v>
      </c>
      <c r="D3131" s="1" t="n">
        <v>1220</v>
      </c>
      <c r="E3131" s="1" t="n">
        <v>1200</v>
      </c>
      <c r="F3131" s="1" t="n">
        <v>1215</v>
      </c>
      <c r="G3131" s="1" t="n">
        <v>373600</v>
      </c>
      <c r="H3131" s="0" t="n">
        <f aca="false">(D3131+E3131)/2</f>
        <v>1210</v>
      </c>
      <c r="I3131" s="0" t="n">
        <f aca="false">H3131*G3131/1000000</f>
        <v>452.056</v>
      </c>
      <c r="P3131" s="0" t="n">
        <f aca="false">IF(F3131&gt;C3131,1,0)</f>
        <v>0</v>
      </c>
    </row>
    <row r="3132" customFormat="false" ht="13.8" hidden="false" customHeight="false" outlineLevel="0" collapsed="false">
      <c r="A3132" s="0" t="s">
        <v>3251</v>
      </c>
      <c r="B3132" s="1" t="s">
        <v>3241</v>
      </c>
      <c r="C3132" s="1" t="n">
        <v>1200</v>
      </c>
      <c r="D3132" s="1" t="n">
        <v>1220</v>
      </c>
      <c r="E3132" s="1" t="n">
        <v>1180</v>
      </c>
      <c r="F3132" s="1" t="n">
        <v>1205</v>
      </c>
      <c r="G3132" s="1" t="n">
        <v>136300</v>
      </c>
      <c r="H3132" s="0" t="n">
        <f aca="false">(D3132+E3132)/2</f>
        <v>1200</v>
      </c>
      <c r="I3132" s="0" t="n">
        <f aca="false">H3132*G3132/1000000</f>
        <v>163.56</v>
      </c>
      <c r="P3132" s="0" t="n">
        <f aca="false">IF(F3132&gt;C3132,1,0)</f>
        <v>1</v>
      </c>
    </row>
    <row r="3133" customFormat="false" ht="13.8" hidden="false" customHeight="false" outlineLevel="0" collapsed="false">
      <c r="A3133" s="0" t="s">
        <v>3252</v>
      </c>
      <c r="B3133" s="1" t="s">
        <v>3241</v>
      </c>
      <c r="C3133" s="1" t="n">
        <v>1205</v>
      </c>
      <c r="D3133" s="1" t="n">
        <v>1205</v>
      </c>
      <c r="E3133" s="1" t="n">
        <v>1190</v>
      </c>
      <c r="F3133" s="1" t="n">
        <v>1200</v>
      </c>
      <c r="G3133" s="1" t="n">
        <v>931000</v>
      </c>
      <c r="H3133" s="0" t="n">
        <f aca="false">(D3133+E3133)/2</f>
        <v>1197.5</v>
      </c>
      <c r="I3133" s="0" t="n">
        <f aca="false">H3133*G3133/1000000</f>
        <v>1114.8725</v>
      </c>
      <c r="P3133" s="0" t="n">
        <f aca="false">IF(F3133&gt;C3133,1,0)</f>
        <v>0</v>
      </c>
    </row>
    <row r="3134" customFormat="false" ht="13.8" hidden="false" customHeight="false" outlineLevel="0" collapsed="false">
      <c r="A3134" s="0" t="s">
        <v>3253</v>
      </c>
      <c r="B3134" s="1" t="s">
        <v>3241</v>
      </c>
      <c r="C3134" s="1" t="n">
        <v>1225</v>
      </c>
      <c r="D3134" s="1" t="n">
        <v>1350</v>
      </c>
      <c r="E3134" s="1" t="n">
        <v>1195</v>
      </c>
      <c r="F3134" s="1" t="n">
        <v>1205</v>
      </c>
      <c r="G3134" s="1" t="n">
        <v>1952400</v>
      </c>
      <c r="H3134" s="0" t="n">
        <f aca="false">(D3134+E3134)/2</f>
        <v>1272.5</v>
      </c>
      <c r="I3134" s="0" t="n">
        <f aca="false">H3134*G3134/1000000</f>
        <v>2484.429</v>
      </c>
      <c r="P3134" s="0" t="n">
        <f aca="false">IF(F3134&gt;C3134,1,0)</f>
        <v>0</v>
      </c>
    </row>
    <row r="3135" customFormat="false" ht="13.8" hidden="false" customHeight="false" outlineLevel="0" collapsed="false">
      <c r="A3135" s="0" t="s">
        <v>3254</v>
      </c>
      <c r="B3135" s="1" t="s">
        <v>3241</v>
      </c>
      <c r="C3135" s="1" t="n">
        <v>1205</v>
      </c>
      <c r="D3135" s="1" t="n">
        <v>1350</v>
      </c>
      <c r="E3135" s="1" t="n">
        <v>1185</v>
      </c>
      <c r="F3135" s="1" t="n">
        <v>1350</v>
      </c>
      <c r="G3135" s="1" t="n">
        <v>21692300</v>
      </c>
      <c r="H3135" s="0" t="n">
        <f aca="false">(D3135+E3135)/2</f>
        <v>1267.5</v>
      </c>
      <c r="I3135" s="0" t="n">
        <f aca="false">H3135*G3135/1000000</f>
        <v>27494.99025</v>
      </c>
      <c r="P3135" s="0" t="n">
        <f aca="false">IF(F3135&gt;C3135,1,0)</f>
        <v>1</v>
      </c>
    </row>
    <row r="3136" customFormat="false" ht="13.8" hidden="false" customHeight="false" outlineLevel="0" collapsed="false">
      <c r="A3136" s="0" t="s">
        <v>3255</v>
      </c>
      <c r="B3136" s="1" t="s">
        <v>3241</v>
      </c>
      <c r="C3136" s="1" t="n">
        <v>1190</v>
      </c>
      <c r="D3136" s="1" t="n">
        <v>1225</v>
      </c>
      <c r="E3136" s="1" t="n">
        <v>1175</v>
      </c>
      <c r="F3136" s="1" t="n">
        <v>1205</v>
      </c>
      <c r="G3136" s="1" t="n">
        <v>3450100</v>
      </c>
      <c r="H3136" s="0" t="n">
        <f aca="false">(D3136+E3136)/2</f>
        <v>1200</v>
      </c>
      <c r="I3136" s="0" t="n">
        <f aca="false">H3136*G3136/1000000</f>
        <v>4140.12</v>
      </c>
      <c r="P3136" s="0" t="n">
        <f aca="false">IF(F3136&gt;C3136,1,0)</f>
        <v>1</v>
      </c>
    </row>
    <row r="3137" customFormat="false" ht="13.8" hidden="false" customHeight="false" outlineLevel="0" collapsed="false">
      <c r="A3137" s="0" t="s">
        <v>3256</v>
      </c>
      <c r="B3137" s="1" t="s">
        <v>3241</v>
      </c>
      <c r="C3137" s="1" t="n">
        <v>1150</v>
      </c>
      <c r="D3137" s="1" t="n">
        <v>1190</v>
      </c>
      <c r="E3137" s="1" t="n">
        <v>1145</v>
      </c>
      <c r="F3137" s="1" t="n">
        <v>1190</v>
      </c>
      <c r="G3137" s="1" t="n">
        <v>1474100</v>
      </c>
      <c r="H3137" s="0" t="n">
        <f aca="false">(D3137+E3137)/2</f>
        <v>1167.5</v>
      </c>
      <c r="I3137" s="0" t="n">
        <f aca="false">H3137*G3137/1000000</f>
        <v>1721.01175</v>
      </c>
      <c r="P3137" s="0" t="n">
        <f aca="false">IF(F3137&gt;C3137,1,0)</f>
        <v>1</v>
      </c>
    </row>
    <row r="3138" customFormat="false" ht="13.8" hidden="false" customHeight="false" outlineLevel="0" collapsed="false">
      <c r="A3138" s="0" t="s">
        <v>3257</v>
      </c>
      <c r="B3138" s="1" t="s">
        <v>3241</v>
      </c>
      <c r="C3138" s="1" t="n">
        <v>1140</v>
      </c>
      <c r="D3138" s="1" t="n">
        <v>1150</v>
      </c>
      <c r="E3138" s="1" t="n">
        <v>1135</v>
      </c>
      <c r="F3138" s="1" t="n">
        <v>1150</v>
      </c>
      <c r="G3138" s="1" t="n">
        <v>239200</v>
      </c>
      <c r="H3138" s="0" t="n">
        <f aca="false">(D3138+E3138)/2</f>
        <v>1142.5</v>
      </c>
      <c r="I3138" s="0" t="n">
        <f aca="false">H3138*G3138/1000000</f>
        <v>273.286</v>
      </c>
      <c r="P3138" s="0" t="n">
        <f aca="false">IF(F3138&gt;C3138,1,0)</f>
        <v>1</v>
      </c>
    </row>
    <row r="3139" customFormat="false" ht="13.8" hidden="false" customHeight="false" outlineLevel="0" collapsed="false">
      <c r="A3139" s="0" t="s">
        <v>3258</v>
      </c>
      <c r="B3139" s="1" t="s">
        <v>3241</v>
      </c>
      <c r="C3139" s="1" t="n">
        <v>1135</v>
      </c>
      <c r="D3139" s="1" t="n">
        <v>1150</v>
      </c>
      <c r="E3139" s="1" t="n">
        <v>1135</v>
      </c>
      <c r="F3139" s="1" t="n">
        <v>1135</v>
      </c>
      <c r="G3139" s="1" t="n">
        <v>179300</v>
      </c>
      <c r="H3139" s="0" t="n">
        <f aca="false">(D3139+E3139)/2</f>
        <v>1142.5</v>
      </c>
      <c r="I3139" s="0" t="n">
        <f aca="false">H3139*G3139/1000000</f>
        <v>204.85025</v>
      </c>
      <c r="P3139" s="0" t="n">
        <f aca="false">IF(F3139&gt;C3139,1,0)</f>
        <v>0</v>
      </c>
    </row>
    <row r="3140" customFormat="false" ht="13.8" hidden="false" customHeight="false" outlineLevel="0" collapsed="false">
      <c r="A3140" s="0" t="s">
        <v>3259</v>
      </c>
      <c r="B3140" s="1" t="s">
        <v>3241</v>
      </c>
      <c r="C3140" s="1" t="n">
        <v>1135</v>
      </c>
      <c r="D3140" s="1" t="n">
        <v>1140</v>
      </c>
      <c r="E3140" s="1" t="n">
        <v>1130</v>
      </c>
      <c r="F3140" s="1" t="n">
        <v>1135</v>
      </c>
      <c r="G3140" s="1" t="n">
        <v>2791100</v>
      </c>
      <c r="H3140" s="0" t="n">
        <f aca="false">(D3140+E3140)/2</f>
        <v>1135</v>
      </c>
      <c r="I3140" s="0" t="n">
        <f aca="false">H3140*G3140/1000000</f>
        <v>3167.8985</v>
      </c>
      <c r="P3140" s="0" t="n">
        <f aca="false">IF(F3140&gt;C3140,1,0)</f>
        <v>0</v>
      </c>
    </row>
    <row r="3141" customFormat="false" ht="13.8" hidden="false" customHeight="false" outlineLevel="0" collapsed="false">
      <c r="A3141" s="0" t="s">
        <v>3260</v>
      </c>
      <c r="B3141" s="1" t="s">
        <v>3241</v>
      </c>
      <c r="C3141" s="1" t="n">
        <v>1135</v>
      </c>
      <c r="D3141" s="1" t="n">
        <v>1145</v>
      </c>
      <c r="E3141" s="1" t="n">
        <v>1130</v>
      </c>
      <c r="F3141" s="1" t="n">
        <v>1135</v>
      </c>
      <c r="G3141" s="1" t="n">
        <v>78100</v>
      </c>
      <c r="H3141" s="0" t="n">
        <f aca="false">(D3141+E3141)/2</f>
        <v>1137.5</v>
      </c>
      <c r="I3141" s="0" t="n">
        <f aca="false">H3141*G3141/1000000</f>
        <v>88.83875</v>
      </c>
      <c r="P3141" s="0" t="n">
        <f aca="false">IF(F3141&gt;C3141,1,0)</f>
        <v>0</v>
      </c>
    </row>
    <row r="3142" customFormat="false" ht="13.8" hidden="false" customHeight="false" outlineLevel="0" collapsed="false">
      <c r="A3142" s="0" t="s">
        <v>3261</v>
      </c>
      <c r="B3142" s="1" t="s">
        <v>3241</v>
      </c>
      <c r="C3142" s="1" t="n">
        <v>1140</v>
      </c>
      <c r="D3142" s="1" t="n">
        <v>1150</v>
      </c>
      <c r="E3142" s="1" t="n">
        <v>1135</v>
      </c>
      <c r="F3142" s="1" t="n">
        <v>1135</v>
      </c>
      <c r="G3142" s="1" t="n">
        <v>402800</v>
      </c>
      <c r="H3142" s="0" t="n">
        <f aca="false">(D3142+E3142)/2</f>
        <v>1142.5</v>
      </c>
      <c r="I3142" s="0" t="n">
        <f aca="false">H3142*G3142/1000000</f>
        <v>460.199</v>
      </c>
      <c r="P3142" s="0" t="n">
        <f aca="false">IF(F3142&gt;C3142,1,0)</f>
        <v>0</v>
      </c>
    </row>
    <row r="3143" customFormat="false" ht="13.8" hidden="false" customHeight="false" outlineLevel="0" collapsed="false">
      <c r="A3143" s="0" t="s">
        <v>3262</v>
      </c>
      <c r="B3143" s="1" t="s">
        <v>3241</v>
      </c>
      <c r="C3143" s="1" t="n">
        <v>1130</v>
      </c>
      <c r="D3143" s="1" t="n">
        <v>1140</v>
      </c>
      <c r="E3143" s="1" t="n">
        <v>1130</v>
      </c>
      <c r="F3143" s="1" t="n">
        <v>1140</v>
      </c>
      <c r="G3143" s="1" t="n">
        <v>89700</v>
      </c>
      <c r="H3143" s="0" t="n">
        <f aca="false">(D3143+E3143)/2</f>
        <v>1135</v>
      </c>
      <c r="I3143" s="0" t="n">
        <f aca="false">H3143*G3143/1000000</f>
        <v>101.8095</v>
      </c>
      <c r="P3143" s="0" t="n">
        <f aca="false">IF(F3143&gt;C3143,1,0)</f>
        <v>1</v>
      </c>
    </row>
    <row r="3144" customFormat="false" ht="13.8" hidden="false" customHeight="false" outlineLevel="0" collapsed="false">
      <c r="A3144" s="0" t="s">
        <v>3263</v>
      </c>
      <c r="B3144" s="1" t="s">
        <v>3241</v>
      </c>
      <c r="C3144" s="1" t="n">
        <v>1135</v>
      </c>
      <c r="D3144" s="1" t="n">
        <v>1140</v>
      </c>
      <c r="E3144" s="1" t="n">
        <v>1125</v>
      </c>
      <c r="F3144" s="1" t="n">
        <v>1125</v>
      </c>
      <c r="G3144" s="1" t="n">
        <v>478200</v>
      </c>
      <c r="H3144" s="0" t="n">
        <f aca="false">(D3144+E3144)/2</f>
        <v>1132.5</v>
      </c>
      <c r="I3144" s="0" t="n">
        <f aca="false">H3144*G3144/1000000</f>
        <v>541.5615</v>
      </c>
      <c r="P3144" s="0" t="n">
        <f aca="false">IF(F3144&gt;C3144,1,0)</f>
        <v>0</v>
      </c>
    </row>
    <row r="3145" customFormat="false" ht="13.8" hidden="false" customHeight="false" outlineLevel="0" collapsed="false">
      <c r="A3145" s="0" t="s">
        <v>3264</v>
      </c>
      <c r="B3145" s="1" t="s">
        <v>3241</v>
      </c>
      <c r="C3145" s="1" t="n">
        <v>1140</v>
      </c>
      <c r="D3145" s="1" t="n">
        <v>1145</v>
      </c>
      <c r="E3145" s="1" t="n">
        <v>1125</v>
      </c>
      <c r="F3145" s="1" t="n">
        <v>1135</v>
      </c>
      <c r="G3145" s="1" t="n">
        <v>287800</v>
      </c>
      <c r="H3145" s="0" t="n">
        <f aca="false">(D3145+E3145)/2</f>
        <v>1135</v>
      </c>
      <c r="I3145" s="0" t="n">
        <f aca="false">H3145*G3145/1000000</f>
        <v>326.653</v>
      </c>
      <c r="P3145" s="0" t="n">
        <f aca="false">IF(F3145&gt;C3145,1,0)</f>
        <v>0</v>
      </c>
    </row>
    <row r="3146" customFormat="false" ht="13.8" hidden="false" customHeight="false" outlineLevel="0" collapsed="false">
      <c r="A3146" s="0" t="s">
        <v>3265</v>
      </c>
      <c r="B3146" s="1" t="s">
        <v>3241</v>
      </c>
      <c r="C3146" s="1" t="n">
        <v>1140</v>
      </c>
      <c r="D3146" s="1" t="n">
        <v>1140</v>
      </c>
      <c r="E3146" s="1" t="n">
        <v>1125</v>
      </c>
      <c r="F3146" s="1" t="n">
        <v>1125</v>
      </c>
      <c r="G3146" s="1" t="n">
        <v>488500</v>
      </c>
      <c r="H3146" s="0" t="n">
        <f aca="false">(D3146+E3146)/2</f>
        <v>1132.5</v>
      </c>
      <c r="I3146" s="0" t="n">
        <f aca="false">H3146*G3146/1000000</f>
        <v>553.22625</v>
      </c>
      <c r="P3146" s="0" t="n">
        <f aca="false">IF(F3146&gt;C3146,1,0)</f>
        <v>0</v>
      </c>
    </row>
    <row r="3147" customFormat="false" ht="13.8" hidden="false" customHeight="false" outlineLevel="0" collapsed="false">
      <c r="A3147" s="0" t="s">
        <v>3266</v>
      </c>
      <c r="B3147" s="1" t="s">
        <v>3241</v>
      </c>
      <c r="C3147" s="1" t="n">
        <v>1130</v>
      </c>
      <c r="D3147" s="1" t="n">
        <v>1140</v>
      </c>
      <c r="E3147" s="1" t="n">
        <v>1125</v>
      </c>
      <c r="F3147" s="1" t="n">
        <v>1130</v>
      </c>
      <c r="G3147" s="1" t="n">
        <v>1492400</v>
      </c>
      <c r="H3147" s="0" t="n">
        <f aca="false">(D3147+E3147)/2</f>
        <v>1132.5</v>
      </c>
      <c r="I3147" s="0" t="n">
        <f aca="false">H3147*G3147/1000000</f>
        <v>1690.143</v>
      </c>
      <c r="P3147" s="0" t="n">
        <f aca="false">IF(F3147&gt;C3147,1,0)</f>
        <v>0</v>
      </c>
    </row>
    <row r="3148" customFormat="false" ht="13.8" hidden="false" customHeight="false" outlineLevel="0" collapsed="false">
      <c r="A3148" s="0" t="s">
        <v>3267</v>
      </c>
      <c r="B3148" s="1" t="s">
        <v>3241</v>
      </c>
      <c r="C3148" s="1" t="n">
        <v>1135</v>
      </c>
      <c r="D3148" s="1" t="n">
        <v>1160</v>
      </c>
      <c r="E3148" s="1" t="n">
        <v>1125</v>
      </c>
      <c r="F3148" s="1" t="n">
        <v>1130</v>
      </c>
      <c r="G3148" s="1" t="n">
        <v>666600</v>
      </c>
      <c r="H3148" s="0" t="n">
        <f aca="false">(D3148+E3148)/2</f>
        <v>1142.5</v>
      </c>
      <c r="I3148" s="0" t="n">
        <f aca="false">H3148*G3148/1000000</f>
        <v>761.5905</v>
      </c>
      <c r="P3148" s="0" t="n">
        <f aca="false">IF(F3148&gt;C3148,1,0)</f>
        <v>0</v>
      </c>
    </row>
    <row r="3149" customFormat="false" ht="13.8" hidden="false" customHeight="false" outlineLevel="0" collapsed="false">
      <c r="A3149" s="0" t="s">
        <v>3268</v>
      </c>
      <c r="B3149" s="1" t="s">
        <v>3241</v>
      </c>
      <c r="C3149" s="1" t="n">
        <v>1120</v>
      </c>
      <c r="D3149" s="1" t="n">
        <v>1130</v>
      </c>
      <c r="E3149" s="1" t="n">
        <v>1120</v>
      </c>
      <c r="F3149" s="1" t="n">
        <v>1130</v>
      </c>
      <c r="G3149" s="1" t="n">
        <v>237600</v>
      </c>
      <c r="H3149" s="0" t="n">
        <f aca="false">(D3149+E3149)/2</f>
        <v>1125</v>
      </c>
      <c r="I3149" s="0" t="n">
        <f aca="false">H3149*G3149/1000000</f>
        <v>267.3</v>
      </c>
      <c r="P3149" s="0" t="n">
        <f aca="false">IF(F3149&gt;C3149,1,0)</f>
        <v>1</v>
      </c>
    </row>
    <row r="3150" customFormat="false" ht="13.8" hidden="false" customHeight="false" outlineLevel="0" collapsed="false">
      <c r="A3150" s="0" t="s">
        <v>3269</v>
      </c>
      <c r="B3150" s="1" t="s">
        <v>3241</v>
      </c>
      <c r="C3150" s="1" t="n">
        <v>1125</v>
      </c>
      <c r="D3150" s="1" t="n">
        <v>1135</v>
      </c>
      <c r="E3150" s="1" t="n">
        <v>1120</v>
      </c>
      <c r="F3150" s="1" t="n">
        <v>1120</v>
      </c>
      <c r="G3150" s="1" t="n">
        <v>331100</v>
      </c>
      <c r="H3150" s="0" t="n">
        <f aca="false">(D3150+E3150)/2</f>
        <v>1127.5</v>
      </c>
      <c r="I3150" s="0" t="n">
        <f aca="false">H3150*G3150/1000000</f>
        <v>373.31525</v>
      </c>
      <c r="P3150" s="0" t="n">
        <f aca="false">IF(F3150&gt;C3150,1,0)</f>
        <v>0</v>
      </c>
    </row>
    <row r="3151" customFormat="false" ht="13.8" hidden="false" customHeight="false" outlineLevel="0" collapsed="false">
      <c r="A3151" s="0" t="s">
        <v>3270</v>
      </c>
      <c r="B3151" s="1" t="s">
        <v>3241</v>
      </c>
      <c r="C3151" s="1" t="n">
        <v>1130</v>
      </c>
      <c r="D3151" s="1" t="n">
        <v>1135</v>
      </c>
      <c r="E3151" s="1" t="n">
        <v>1115</v>
      </c>
      <c r="F3151" s="1" t="n">
        <v>1120</v>
      </c>
      <c r="G3151" s="1" t="n">
        <v>530800</v>
      </c>
      <c r="H3151" s="0" t="n">
        <f aca="false">(D3151+E3151)/2</f>
        <v>1125</v>
      </c>
      <c r="I3151" s="0" t="n">
        <f aca="false">H3151*G3151/1000000</f>
        <v>597.15</v>
      </c>
      <c r="P3151" s="0" t="n">
        <f aca="false">IF(F3151&gt;C3151,1,0)</f>
        <v>0</v>
      </c>
    </row>
    <row r="3152" customFormat="false" ht="13.8" hidden="false" customHeight="false" outlineLevel="0" collapsed="false">
      <c r="A3152" s="0" t="s">
        <v>3271</v>
      </c>
      <c r="B3152" s="1" t="s">
        <v>3272</v>
      </c>
      <c r="C3152" s="1" t="n">
        <v>48650</v>
      </c>
      <c r="D3152" s="1" t="n">
        <v>48925</v>
      </c>
      <c r="E3152" s="1" t="n">
        <v>48025</v>
      </c>
      <c r="F3152" s="1" t="n">
        <v>48925</v>
      </c>
      <c r="G3152" s="1" t="n">
        <v>2162000</v>
      </c>
      <c r="H3152" s="0" t="n">
        <f aca="false">(D3152+E3152)/2</f>
        <v>48475</v>
      </c>
      <c r="I3152" s="0" t="n">
        <f aca="false">H3152*G3152/1000000</f>
        <v>104802.95</v>
      </c>
      <c r="J3152" s="0" t="n">
        <f aca="false">SUM(I3152:I3181)</f>
        <v>2927847.42</v>
      </c>
      <c r="K3152" s="0" t="n">
        <f aca="false">AVERAGE(I3152:I3181)</f>
        <v>97594.914</v>
      </c>
      <c r="L3152" s="0" t="n">
        <f aca="false">AVERAGE(G3152:G3181)</f>
        <v>2121470</v>
      </c>
      <c r="M3152" s="0" t="n">
        <f aca="false">_xlfn.STDEV.S(G3152:G3181)/L3152</f>
        <v>0.356203212463043</v>
      </c>
      <c r="N3152" s="0" t="n">
        <f aca="false">MIN(I3152:I3181)</f>
        <v>44149.305</v>
      </c>
      <c r="O3152" s="0" t="n">
        <f aca="false">MAX(I3152:I3181)</f>
        <v>174022.66375</v>
      </c>
      <c r="P3152" s="0" t="n">
        <f aca="false">IF(F3152&gt;C3152,1,0)</f>
        <v>1</v>
      </c>
      <c r="Q3152" s="0" t="n">
        <f aca="false">SUM(P3152:P3181)</f>
        <v>22</v>
      </c>
    </row>
    <row r="3153" customFormat="false" ht="13.8" hidden="false" customHeight="false" outlineLevel="0" collapsed="false">
      <c r="A3153" s="0" t="s">
        <v>3273</v>
      </c>
      <c r="B3153" s="1" t="s">
        <v>3272</v>
      </c>
      <c r="C3153" s="1" t="n">
        <v>48300</v>
      </c>
      <c r="D3153" s="1" t="n">
        <v>49000</v>
      </c>
      <c r="E3153" s="1" t="n">
        <v>48300</v>
      </c>
      <c r="F3153" s="1" t="n">
        <v>48875</v>
      </c>
      <c r="G3153" s="1" t="n">
        <v>1782500</v>
      </c>
      <c r="H3153" s="0" t="n">
        <f aca="false">(D3153+E3153)/2</f>
        <v>48650</v>
      </c>
      <c r="I3153" s="0" t="n">
        <f aca="false">H3153*G3153/1000000</f>
        <v>86718.625</v>
      </c>
      <c r="P3153" s="0" t="n">
        <f aca="false">IF(F3153&gt;C3153,1,0)</f>
        <v>1</v>
      </c>
    </row>
    <row r="3154" customFormat="false" ht="13.8" hidden="false" customHeight="false" outlineLevel="0" collapsed="false">
      <c r="A3154" s="0" t="s">
        <v>3274</v>
      </c>
      <c r="B3154" s="1" t="s">
        <v>3272</v>
      </c>
      <c r="C3154" s="1" t="n">
        <v>49800</v>
      </c>
      <c r="D3154" s="1" t="n">
        <v>49850</v>
      </c>
      <c r="E3154" s="1" t="n">
        <v>47825</v>
      </c>
      <c r="F3154" s="1" t="n">
        <v>47925</v>
      </c>
      <c r="G3154" s="1" t="n">
        <v>3563300</v>
      </c>
      <c r="H3154" s="0" t="n">
        <f aca="false">(D3154+E3154)/2</f>
        <v>48837.5</v>
      </c>
      <c r="I3154" s="0" t="n">
        <f aca="false">H3154*G3154/1000000</f>
        <v>174022.66375</v>
      </c>
      <c r="P3154" s="0" t="n">
        <f aca="false">IF(F3154&gt;C3154,1,0)</f>
        <v>0</v>
      </c>
    </row>
    <row r="3155" customFormat="false" ht="13.8" hidden="false" customHeight="false" outlineLevel="0" collapsed="false">
      <c r="A3155" s="0" t="s">
        <v>3275</v>
      </c>
      <c r="B3155" s="1" t="s">
        <v>3272</v>
      </c>
      <c r="C3155" s="1" t="n">
        <v>48825</v>
      </c>
      <c r="D3155" s="1" t="n">
        <v>49800</v>
      </c>
      <c r="E3155" s="1" t="n">
        <v>48800</v>
      </c>
      <c r="F3155" s="1" t="n">
        <v>49800</v>
      </c>
      <c r="G3155" s="1" t="n">
        <v>2293900</v>
      </c>
      <c r="H3155" s="0" t="n">
        <f aca="false">(D3155+E3155)/2</f>
        <v>49300</v>
      </c>
      <c r="I3155" s="0" t="n">
        <f aca="false">H3155*G3155/1000000</f>
        <v>113089.27</v>
      </c>
      <c r="P3155" s="0" t="n">
        <f aca="false">IF(F3155&gt;C3155,1,0)</f>
        <v>1</v>
      </c>
    </row>
    <row r="3156" customFormat="false" ht="13.8" hidden="false" customHeight="false" outlineLevel="0" collapsed="false">
      <c r="A3156" s="0" t="s">
        <v>3276</v>
      </c>
      <c r="B3156" s="1" t="s">
        <v>3272</v>
      </c>
      <c r="C3156" s="1" t="n">
        <v>48300</v>
      </c>
      <c r="D3156" s="1" t="n">
        <v>48550</v>
      </c>
      <c r="E3156" s="1" t="n">
        <v>47700</v>
      </c>
      <c r="F3156" s="1" t="n">
        <v>48550</v>
      </c>
      <c r="G3156" s="1" t="n">
        <v>1766700</v>
      </c>
      <c r="H3156" s="0" t="n">
        <f aca="false">(D3156+E3156)/2</f>
        <v>48125</v>
      </c>
      <c r="I3156" s="0" t="n">
        <f aca="false">H3156*G3156/1000000</f>
        <v>85022.4375</v>
      </c>
      <c r="P3156" s="0" t="n">
        <f aca="false">IF(F3156&gt;C3156,1,0)</f>
        <v>1</v>
      </c>
    </row>
    <row r="3157" customFormat="false" ht="13.8" hidden="false" customHeight="false" outlineLevel="0" collapsed="false">
      <c r="A3157" s="0" t="s">
        <v>3277</v>
      </c>
      <c r="B3157" s="1" t="s">
        <v>3272</v>
      </c>
      <c r="C3157" s="1" t="n">
        <v>48300</v>
      </c>
      <c r="D3157" s="1" t="n">
        <v>48450</v>
      </c>
      <c r="E3157" s="1" t="n">
        <v>47200</v>
      </c>
      <c r="F3157" s="1" t="n">
        <v>48450</v>
      </c>
      <c r="G3157" s="1" t="n">
        <v>2155400</v>
      </c>
      <c r="H3157" s="0" t="n">
        <f aca="false">(D3157+E3157)/2</f>
        <v>47825</v>
      </c>
      <c r="I3157" s="0" t="n">
        <f aca="false">H3157*G3157/1000000</f>
        <v>103082.005</v>
      </c>
      <c r="P3157" s="0" t="n">
        <f aca="false">IF(F3157&gt;C3157,1,0)</f>
        <v>1</v>
      </c>
    </row>
    <row r="3158" customFormat="false" ht="13.8" hidden="false" customHeight="false" outlineLevel="0" collapsed="false">
      <c r="A3158" s="0" t="s">
        <v>3278</v>
      </c>
      <c r="B3158" s="1" t="s">
        <v>3272</v>
      </c>
      <c r="C3158" s="1" t="n">
        <v>46400</v>
      </c>
      <c r="D3158" s="1" t="n">
        <v>48325</v>
      </c>
      <c r="E3158" s="1" t="n">
        <v>46275</v>
      </c>
      <c r="F3158" s="1" t="n">
        <v>48325</v>
      </c>
      <c r="G3158" s="1" t="n">
        <v>2470200</v>
      </c>
      <c r="H3158" s="0" t="n">
        <f aca="false">(D3158+E3158)/2</f>
        <v>47300</v>
      </c>
      <c r="I3158" s="0" t="n">
        <f aca="false">H3158*G3158/1000000</f>
        <v>116840.46</v>
      </c>
      <c r="P3158" s="0" t="n">
        <f aca="false">IF(F3158&gt;C3158,1,0)</f>
        <v>1</v>
      </c>
    </row>
    <row r="3159" customFormat="false" ht="13.8" hidden="false" customHeight="false" outlineLevel="0" collapsed="false">
      <c r="A3159" s="0" t="s">
        <v>3279</v>
      </c>
      <c r="B3159" s="1" t="s">
        <v>3272</v>
      </c>
      <c r="C3159" s="1" t="n">
        <v>47375</v>
      </c>
      <c r="D3159" s="1" t="n">
        <v>48000</v>
      </c>
      <c r="E3159" s="1" t="n">
        <v>46000</v>
      </c>
      <c r="F3159" s="1" t="n">
        <v>46000</v>
      </c>
      <c r="G3159" s="1" t="n">
        <v>2012100</v>
      </c>
      <c r="H3159" s="0" t="n">
        <f aca="false">(D3159+E3159)/2</f>
        <v>47000</v>
      </c>
      <c r="I3159" s="0" t="n">
        <f aca="false">H3159*G3159/1000000</f>
        <v>94568.7</v>
      </c>
      <c r="P3159" s="0" t="n">
        <f aca="false">IF(F3159&gt;C3159,1,0)</f>
        <v>0</v>
      </c>
    </row>
    <row r="3160" customFormat="false" ht="13.8" hidden="false" customHeight="false" outlineLevel="0" collapsed="false">
      <c r="A3160" s="0" t="s">
        <v>3280</v>
      </c>
      <c r="B3160" s="1" t="s">
        <v>3272</v>
      </c>
      <c r="C3160" s="1" t="n">
        <v>48600</v>
      </c>
      <c r="D3160" s="1" t="n">
        <v>48600</v>
      </c>
      <c r="E3160" s="1" t="n">
        <v>46525</v>
      </c>
      <c r="F3160" s="1" t="n">
        <v>47350</v>
      </c>
      <c r="G3160" s="1" t="n">
        <v>3252200</v>
      </c>
      <c r="H3160" s="0" t="n">
        <f aca="false">(D3160+E3160)/2</f>
        <v>47562.5</v>
      </c>
      <c r="I3160" s="0" t="n">
        <f aca="false">H3160*G3160/1000000</f>
        <v>154682.7625</v>
      </c>
      <c r="P3160" s="0" t="n">
        <f aca="false">IF(F3160&gt;C3160,1,0)</f>
        <v>0</v>
      </c>
    </row>
    <row r="3161" customFormat="false" ht="13.8" hidden="false" customHeight="false" outlineLevel="0" collapsed="false">
      <c r="A3161" s="0" t="s">
        <v>3281</v>
      </c>
      <c r="B3161" s="1" t="s">
        <v>3272</v>
      </c>
      <c r="C3161" s="1" t="n">
        <v>48000</v>
      </c>
      <c r="D3161" s="1" t="n">
        <v>49200</v>
      </c>
      <c r="E3161" s="1" t="n">
        <v>48000</v>
      </c>
      <c r="F3161" s="1" t="n">
        <v>48600</v>
      </c>
      <c r="G3161" s="1" t="n">
        <v>2039100</v>
      </c>
      <c r="H3161" s="0" t="n">
        <f aca="false">(D3161+E3161)/2</f>
        <v>48600</v>
      </c>
      <c r="I3161" s="0" t="n">
        <f aca="false">H3161*G3161/1000000</f>
        <v>99100.26</v>
      </c>
      <c r="P3161" s="0" t="n">
        <f aca="false">IF(F3161&gt;C3161,1,0)</f>
        <v>1</v>
      </c>
    </row>
    <row r="3162" customFormat="false" ht="13.8" hidden="false" customHeight="false" outlineLevel="0" collapsed="false">
      <c r="A3162" s="0" t="s">
        <v>3282</v>
      </c>
      <c r="B3162" s="1" t="s">
        <v>3272</v>
      </c>
      <c r="C3162" s="1" t="n">
        <v>47450</v>
      </c>
      <c r="D3162" s="1" t="n">
        <v>47800</v>
      </c>
      <c r="E3162" s="1" t="n">
        <v>47000</v>
      </c>
      <c r="F3162" s="1" t="n">
        <v>47800</v>
      </c>
      <c r="G3162" s="1" t="n">
        <v>972700</v>
      </c>
      <c r="H3162" s="0" t="n">
        <f aca="false">(D3162+E3162)/2</f>
        <v>47400</v>
      </c>
      <c r="I3162" s="0" t="n">
        <f aca="false">H3162*G3162/1000000</f>
        <v>46105.98</v>
      </c>
      <c r="P3162" s="0" t="n">
        <f aca="false">IF(F3162&gt;C3162,1,0)</f>
        <v>1</v>
      </c>
    </row>
    <row r="3163" customFormat="false" ht="13.8" hidden="false" customHeight="false" outlineLevel="0" collapsed="false">
      <c r="A3163" s="0" t="s">
        <v>3283</v>
      </c>
      <c r="B3163" s="1" t="s">
        <v>3272</v>
      </c>
      <c r="C3163" s="1" t="n">
        <v>46400</v>
      </c>
      <c r="D3163" s="1" t="n">
        <v>47500</v>
      </c>
      <c r="E3163" s="1" t="n">
        <v>46375</v>
      </c>
      <c r="F3163" s="1" t="n">
        <v>47500</v>
      </c>
      <c r="G3163" s="1" t="n">
        <v>2201600</v>
      </c>
      <c r="H3163" s="0" t="n">
        <f aca="false">(D3163+E3163)/2</f>
        <v>46937.5</v>
      </c>
      <c r="I3163" s="0" t="n">
        <f aca="false">H3163*G3163/1000000</f>
        <v>103337.6</v>
      </c>
      <c r="P3163" s="0" t="n">
        <f aca="false">IF(F3163&gt;C3163,1,0)</f>
        <v>1</v>
      </c>
    </row>
    <row r="3164" customFormat="false" ht="13.8" hidden="false" customHeight="false" outlineLevel="0" collapsed="false">
      <c r="A3164" s="0" t="s">
        <v>3284</v>
      </c>
      <c r="B3164" s="1" t="s">
        <v>3272</v>
      </c>
      <c r="C3164" s="1" t="n">
        <v>45425</v>
      </c>
      <c r="D3164" s="1" t="n">
        <v>46750</v>
      </c>
      <c r="E3164" s="1" t="n">
        <v>45425</v>
      </c>
      <c r="F3164" s="1" t="n">
        <v>46400</v>
      </c>
      <c r="G3164" s="1" t="n">
        <v>1822200</v>
      </c>
      <c r="H3164" s="0" t="n">
        <f aca="false">(D3164+E3164)/2</f>
        <v>46087.5</v>
      </c>
      <c r="I3164" s="0" t="n">
        <f aca="false">H3164*G3164/1000000</f>
        <v>83980.6425</v>
      </c>
      <c r="P3164" s="0" t="n">
        <f aca="false">IF(F3164&gt;C3164,1,0)</f>
        <v>1</v>
      </c>
    </row>
    <row r="3165" customFormat="false" ht="13.8" hidden="false" customHeight="false" outlineLevel="0" collapsed="false">
      <c r="A3165" s="0" t="s">
        <v>3285</v>
      </c>
      <c r="B3165" s="1" t="s">
        <v>3272</v>
      </c>
      <c r="C3165" s="1" t="n">
        <v>46500</v>
      </c>
      <c r="D3165" s="1" t="n">
        <v>46800</v>
      </c>
      <c r="E3165" s="1" t="n">
        <v>45400</v>
      </c>
      <c r="F3165" s="1" t="n">
        <v>45400</v>
      </c>
      <c r="G3165" s="1" t="n">
        <v>1951100</v>
      </c>
      <c r="H3165" s="0" t="n">
        <f aca="false">(D3165+E3165)/2</f>
        <v>46100</v>
      </c>
      <c r="I3165" s="0" t="n">
        <f aca="false">H3165*G3165/1000000</f>
        <v>89945.71</v>
      </c>
      <c r="P3165" s="0" t="n">
        <f aca="false">IF(F3165&gt;C3165,1,0)</f>
        <v>0</v>
      </c>
    </row>
    <row r="3166" customFormat="false" ht="13.8" hidden="false" customHeight="false" outlineLevel="0" collapsed="false">
      <c r="A3166" s="0" t="s">
        <v>3286</v>
      </c>
      <c r="B3166" s="1" t="s">
        <v>3272</v>
      </c>
      <c r="C3166" s="1" t="n">
        <v>46100</v>
      </c>
      <c r="D3166" s="1" t="n">
        <v>46600</v>
      </c>
      <c r="E3166" s="1" t="n">
        <v>45775</v>
      </c>
      <c r="F3166" s="1" t="n">
        <v>46600</v>
      </c>
      <c r="G3166" s="1" t="n">
        <v>2145700</v>
      </c>
      <c r="H3166" s="0" t="n">
        <f aca="false">(D3166+E3166)/2</f>
        <v>46187.5</v>
      </c>
      <c r="I3166" s="0" t="n">
        <f aca="false">H3166*G3166/1000000</f>
        <v>99104.51875</v>
      </c>
      <c r="P3166" s="0" t="n">
        <f aca="false">IF(F3166&gt;C3166,1,0)</f>
        <v>1</v>
      </c>
    </row>
    <row r="3167" customFormat="false" ht="13.8" hidden="false" customHeight="false" outlineLevel="0" collapsed="false">
      <c r="A3167" s="0" t="s">
        <v>3287</v>
      </c>
      <c r="B3167" s="1" t="s">
        <v>3272</v>
      </c>
      <c r="C3167" s="1" t="n">
        <v>46000</v>
      </c>
      <c r="D3167" s="1" t="n">
        <v>46600</v>
      </c>
      <c r="E3167" s="1" t="n">
        <v>45025</v>
      </c>
      <c r="F3167" s="1" t="n">
        <v>45525</v>
      </c>
      <c r="G3167" s="1" t="n">
        <v>1523400</v>
      </c>
      <c r="H3167" s="0" t="n">
        <f aca="false">(D3167+E3167)/2</f>
        <v>45812.5</v>
      </c>
      <c r="I3167" s="0" t="n">
        <f aca="false">H3167*G3167/1000000</f>
        <v>69790.7625</v>
      </c>
      <c r="P3167" s="0" t="n">
        <f aca="false">IF(F3167&gt;C3167,1,0)</f>
        <v>0</v>
      </c>
    </row>
    <row r="3168" customFormat="false" ht="13.8" hidden="false" customHeight="false" outlineLevel="0" collapsed="false">
      <c r="A3168" s="0" t="s">
        <v>3288</v>
      </c>
      <c r="B3168" s="1" t="s">
        <v>3272</v>
      </c>
      <c r="C3168" s="1" t="n">
        <v>45000</v>
      </c>
      <c r="D3168" s="1" t="n">
        <v>46600</v>
      </c>
      <c r="E3168" s="1" t="n">
        <v>44800</v>
      </c>
      <c r="F3168" s="1" t="n">
        <v>46600</v>
      </c>
      <c r="G3168" s="1" t="n">
        <v>3421200</v>
      </c>
      <c r="H3168" s="0" t="n">
        <f aca="false">(D3168+E3168)/2</f>
        <v>45700</v>
      </c>
      <c r="I3168" s="0" t="n">
        <f aca="false">H3168*G3168/1000000</f>
        <v>156348.84</v>
      </c>
      <c r="P3168" s="0" t="n">
        <f aca="false">IF(F3168&gt;C3168,1,0)</f>
        <v>1</v>
      </c>
    </row>
    <row r="3169" customFormat="false" ht="13.8" hidden="false" customHeight="false" outlineLevel="0" collapsed="false">
      <c r="A3169" s="0" t="s">
        <v>3289</v>
      </c>
      <c r="B3169" s="1" t="s">
        <v>3272</v>
      </c>
      <c r="C3169" s="1" t="n">
        <v>44500</v>
      </c>
      <c r="D3169" s="1" t="n">
        <v>45250</v>
      </c>
      <c r="E3169" s="1" t="n">
        <v>43925</v>
      </c>
      <c r="F3169" s="1" t="n">
        <v>45250</v>
      </c>
      <c r="G3169" s="1" t="n">
        <v>1740900</v>
      </c>
      <c r="H3169" s="0" t="n">
        <f aca="false">(D3169+E3169)/2</f>
        <v>44587.5</v>
      </c>
      <c r="I3169" s="0" t="n">
        <f aca="false">H3169*G3169/1000000</f>
        <v>77622.37875</v>
      </c>
      <c r="P3169" s="0" t="n">
        <f aca="false">IF(F3169&gt;C3169,1,0)</f>
        <v>1</v>
      </c>
    </row>
    <row r="3170" customFormat="false" ht="13.8" hidden="false" customHeight="false" outlineLevel="0" collapsed="false">
      <c r="A3170" s="0" t="s">
        <v>3290</v>
      </c>
      <c r="B3170" s="1" t="s">
        <v>3272</v>
      </c>
      <c r="C3170" s="1" t="n">
        <v>43900</v>
      </c>
      <c r="D3170" s="1" t="n">
        <v>45000</v>
      </c>
      <c r="E3170" s="1" t="n">
        <v>43900</v>
      </c>
      <c r="F3170" s="1" t="n">
        <v>45000</v>
      </c>
      <c r="G3170" s="1" t="n">
        <v>2981200</v>
      </c>
      <c r="H3170" s="0" t="n">
        <f aca="false">(D3170+E3170)/2</f>
        <v>44450</v>
      </c>
      <c r="I3170" s="0" t="n">
        <f aca="false">H3170*G3170/1000000</f>
        <v>132514.34</v>
      </c>
      <c r="P3170" s="0" t="n">
        <f aca="false">IF(F3170&gt;C3170,1,0)</f>
        <v>1</v>
      </c>
    </row>
    <row r="3171" customFormat="false" ht="13.8" hidden="false" customHeight="false" outlineLevel="0" collapsed="false">
      <c r="A3171" s="0" t="s">
        <v>3291</v>
      </c>
      <c r="B3171" s="1" t="s">
        <v>3272</v>
      </c>
      <c r="C3171" s="1" t="n">
        <v>43500</v>
      </c>
      <c r="D3171" s="1" t="n">
        <v>44000</v>
      </c>
      <c r="E3171" s="1" t="n">
        <v>42675</v>
      </c>
      <c r="F3171" s="1" t="n">
        <v>43950</v>
      </c>
      <c r="G3171" s="1" t="n">
        <v>1537800</v>
      </c>
      <c r="H3171" s="0" t="n">
        <f aca="false">(D3171+E3171)/2</f>
        <v>43337.5</v>
      </c>
      <c r="I3171" s="0" t="n">
        <f aca="false">H3171*G3171/1000000</f>
        <v>66644.4075</v>
      </c>
      <c r="P3171" s="0" t="n">
        <f aca="false">IF(F3171&gt;C3171,1,0)</f>
        <v>1</v>
      </c>
    </row>
    <row r="3172" customFormat="false" ht="13.8" hidden="false" customHeight="false" outlineLevel="0" collapsed="false">
      <c r="A3172" s="0" t="s">
        <v>3292</v>
      </c>
      <c r="B3172" s="1" t="s">
        <v>3272</v>
      </c>
      <c r="C3172" s="1" t="n">
        <v>44500</v>
      </c>
      <c r="D3172" s="1" t="n">
        <v>44500</v>
      </c>
      <c r="E3172" s="1" t="n">
        <v>43400</v>
      </c>
      <c r="F3172" s="1" t="n">
        <v>43500</v>
      </c>
      <c r="G3172" s="1" t="n">
        <v>1480600</v>
      </c>
      <c r="H3172" s="0" t="n">
        <f aca="false">(D3172+E3172)/2</f>
        <v>43950</v>
      </c>
      <c r="I3172" s="0" t="n">
        <f aca="false">H3172*G3172/1000000</f>
        <v>65072.37</v>
      </c>
      <c r="P3172" s="0" t="n">
        <f aca="false">IF(F3172&gt;C3172,1,0)</f>
        <v>0</v>
      </c>
    </row>
    <row r="3173" customFormat="false" ht="13.8" hidden="false" customHeight="false" outlineLevel="0" collapsed="false">
      <c r="A3173" s="0" t="s">
        <v>3293</v>
      </c>
      <c r="B3173" s="1" t="s">
        <v>3272</v>
      </c>
      <c r="C3173" s="1" t="n">
        <v>44425</v>
      </c>
      <c r="D3173" s="1" t="n">
        <v>44650</v>
      </c>
      <c r="E3173" s="1" t="n">
        <v>44325</v>
      </c>
      <c r="F3173" s="1" t="n">
        <v>44500</v>
      </c>
      <c r="G3173" s="1" t="n">
        <v>1541100</v>
      </c>
      <c r="H3173" s="0" t="n">
        <f aca="false">(D3173+E3173)/2</f>
        <v>44487.5</v>
      </c>
      <c r="I3173" s="0" t="n">
        <f aca="false">H3173*G3173/1000000</f>
        <v>68559.68625</v>
      </c>
      <c r="P3173" s="0" t="n">
        <f aca="false">IF(F3173&gt;C3173,1,0)</f>
        <v>1</v>
      </c>
    </row>
    <row r="3174" customFormat="false" ht="13.8" hidden="false" customHeight="false" outlineLevel="0" collapsed="false">
      <c r="A3174" s="0" t="s">
        <v>3294</v>
      </c>
      <c r="B3174" s="1" t="s">
        <v>3272</v>
      </c>
      <c r="C3174" s="1" t="n">
        <v>44000</v>
      </c>
      <c r="D3174" s="1" t="n">
        <v>44600</v>
      </c>
      <c r="E3174" s="1" t="n">
        <v>43800</v>
      </c>
      <c r="F3174" s="1" t="n">
        <v>44425</v>
      </c>
      <c r="G3174" s="1" t="n">
        <v>3485900</v>
      </c>
      <c r="H3174" s="0" t="n">
        <f aca="false">(D3174+E3174)/2</f>
        <v>44200</v>
      </c>
      <c r="I3174" s="0" t="n">
        <f aca="false">H3174*G3174/1000000</f>
        <v>154076.78</v>
      </c>
      <c r="P3174" s="0" t="n">
        <f aca="false">IF(F3174&gt;C3174,1,0)</f>
        <v>1</v>
      </c>
    </row>
    <row r="3175" customFormat="false" ht="13.8" hidden="false" customHeight="false" outlineLevel="0" collapsed="false">
      <c r="A3175" s="0" t="s">
        <v>3295</v>
      </c>
      <c r="B3175" s="1" t="s">
        <v>3272</v>
      </c>
      <c r="C3175" s="1" t="n">
        <v>43675</v>
      </c>
      <c r="D3175" s="1" t="n">
        <v>44050</v>
      </c>
      <c r="E3175" s="1" t="n">
        <v>43675</v>
      </c>
      <c r="F3175" s="1" t="n">
        <v>44000</v>
      </c>
      <c r="G3175" s="1" t="n">
        <v>1876900</v>
      </c>
      <c r="H3175" s="0" t="n">
        <f aca="false">(D3175+E3175)/2</f>
        <v>43862.5</v>
      </c>
      <c r="I3175" s="0" t="n">
        <f aca="false">H3175*G3175/1000000</f>
        <v>82325.52625</v>
      </c>
      <c r="P3175" s="0" t="n">
        <f aca="false">IF(F3175&gt;C3175,1,0)</f>
        <v>1</v>
      </c>
    </row>
    <row r="3176" customFormat="false" ht="13.8" hidden="false" customHeight="false" outlineLevel="0" collapsed="false">
      <c r="A3176" s="0" t="s">
        <v>3296</v>
      </c>
      <c r="B3176" s="1" t="s">
        <v>3272</v>
      </c>
      <c r="C3176" s="1" t="n">
        <v>44000</v>
      </c>
      <c r="D3176" s="1" t="n">
        <v>44000</v>
      </c>
      <c r="E3176" s="1" t="n">
        <v>43650</v>
      </c>
      <c r="F3176" s="1" t="n">
        <v>43675</v>
      </c>
      <c r="G3176" s="1" t="n">
        <v>1007400</v>
      </c>
      <c r="H3176" s="0" t="n">
        <f aca="false">(D3176+E3176)/2</f>
        <v>43825</v>
      </c>
      <c r="I3176" s="0" t="n">
        <f aca="false">H3176*G3176/1000000</f>
        <v>44149.305</v>
      </c>
      <c r="P3176" s="0" t="n">
        <f aca="false">IF(F3176&gt;C3176,1,0)</f>
        <v>0</v>
      </c>
    </row>
    <row r="3177" customFormat="false" ht="13.8" hidden="false" customHeight="false" outlineLevel="0" collapsed="false">
      <c r="A3177" s="0" t="s">
        <v>3297</v>
      </c>
      <c r="B3177" s="1" t="s">
        <v>3272</v>
      </c>
      <c r="C3177" s="1" t="n">
        <v>44000</v>
      </c>
      <c r="D3177" s="1" t="n">
        <v>44100</v>
      </c>
      <c r="E3177" s="1" t="n">
        <v>43700</v>
      </c>
      <c r="F3177" s="1" t="n">
        <v>43950</v>
      </c>
      <c r="G3177" s="1" t="n">
        <v>1273600</v>
      </c>
      <c r="H3177" s="0" t="n">
        <f aca="false">(D3177+E3177)/2</f>
        <v>43900</v>
      </c>
      <c r="I3177" s="0" t="n">
        <f aca="false">H3177*G3177/1000000</f>
        <v>55911.04</v>
      </c>
      <c r="P3177" s="0" t="n">
        <f aca="false">IF(F3177&gt;C3177,1,0)</f>
        <v>0</v>
      </c>
    </row>
    <row r="3178" customFormat="false" ht="13.8" hidden="false" customHeight="false" outlineLevel="0" collapsed="false">
      <c r="A3178" s="0" t="s">
        <v>3298</v>
      </c>
      <c r="B3178" s="1" t="s">
        <v>3272</v>
      </c>
      <c r="C3178" s="1" t="n">
        <v>43500</v>
      </c>
      <c r="D3178" s="1" t="n">
        <v>44175</v>
      </c>
      <c r="E3178" s="1" t="n">
        <v>43500</v>
      </c>
      <c r="F3178" s="1" t="n">
        <v>44000</v>
      </c>
      <c r="G3178" s="1" t="n">
        <v>1790500</v>
      </c>
      <c r="H3178" s="0" t="n">
        <f aca="false">(D3178+E3178)/2</f>
        <v>43837.5</v>
      </c>
      <c r="I3178" s="0" t="n">
        <f aca="false">H3178*G3178/1000000</f>
        <v>78491.04375</v>
      </c>
      <c r="P3178" s="0" t="n">
        <f aca="false">IF(F3178&gt;C3178,1,0)</f>
        <v>1</v>
      </c>
    </row>
    <row r="3179" customFormat="false" ht="13.8" hidden="false" customHeight="false" outlineLevel="0" collapsed="false">
      <c r="A3179" s="0" t="s">
        <v>3299</v>
      </c>
      <c r="B3179" s="1" t="s">
        <v>3272</v>
      </c>
      <c r="C3179" s="1" t="n">
        <v>43000</v>
      </c>
      <c r="D3179" s="1" t="n">
        <v>44200</v>
      </c>
      <c r="E3179" s="1" t="n">
        <v>43000</v>
      </c>
      <c r="F3179" s="1" t="n">
        <v>44200</v>
      </c>
      <c r="G3179" s="1" t="n">
        <v>1921900</v>
      </c>
      <c r="H3179" s="0" t="n">
        <f aca="false">(D3179+E3179)/2</f>
        <v>43600</v>
      </c>
      <c r="I3179" s="0" t="n">
        <f aca="false">H3179*G3179/1000000</f>
        <v>83794.84</v>
      </c>
      <c r="P3179" s="0" t="n">
        <f aca="false">IF(F3179&gt;C3179,1,0)</f>
        <v>1</v>
      </c>
    </row>
    <row r="3180" customFormat="false" ht="13.8" hidden="false" customHeight="false" outlineLevel="0" collapsed="false">
      <c r="A3180" s="0" t="s">
        <v>3300</v>
      </c>
      <c r="B3180" s="1" t="s">
        <v>3272</v>
      </c>
      <c r="C3180" s="1" t="n">
        <v>43000</v>
      </c>
      <c r="D3180" s="1" t="n">
        <v>43750</v>
      </c>
      <c r="E3180" s="1" t="n">
        <v>42900</v>
      </c>
      <c r="F3180" s="1" t="n">
        <v>43750</v>
      </c>
      <c r="G3180" s="1" t="n">
        <v>1608600</v>
      </c>
      <c r="H3180" s="0" t="n">
        <f aca="false">(D3180+E3180)/2</f>
        <v>43325</v>
      </c>
      <c r="I3180" s="0" t="n">
        <f aca="false">H3180*G3180/1000000</f>
        <v>69692.595</v>
      </c>
      <c r="P3180" s="0" t="n">
        <f aca="false">IF(F3180&gt;C3180,1,0)</f>
        <v>1</v>
      </c>
    </row>
    <row r="3181" customFormat="false" ht="13.8" hidden="false" customHeight="false" outlineLevel="0" collapsed="false">
      <c r="A3181" s="0" t="s">
        <v>3301</v>
      </c>
      <c r="B3181" s="1" t="s">
        <v>3272</v>
      </c>
      <c r="C3181" s="1" t="n">
        <v>43800</v>
      </c>
      <c r="D3181" s="1" t="n">
        <v>44050</v>
      </c>
      <c r="E3181" s="1" t="n">
        <v>43175</v>
      </c>
      <c r="F3181" s="1" t="n">
        <v>44000</v>
      </c>
      <c r="G3181" s="1" t="n">
        <v>3862400</v>
      </c>
      <c r="H3181" s="0" t="n">
        <f aca="false">(D3181+E3181)/2</f>
        <v>43612.5</v>
      </c>
      <c r="I3181" s="0" t="n">
        <f aca="false">H3181*G3181/1000000</f>
        <v>168448.92</v>
      </c>
      <c r="P3181" s="0" t="n">
        <f aca="false">IF(F3181&gt;C3181,1,0)</f>
        <v>1</v>
      </c>
    </row>
    <row r="3182" customFormat="false" ht="13.8" hidden="false" customHeight="false" outlineLevel="0" collapsed="false">
      <c r="A3182" s="0" t="s">
        <v>3302</v>
      </c>
      <c r="B3182" s="1" t="s">
        <v>3303</v>
      </c>
      <c r="C3182" s="1" t="n">
        <v>600</v>
      </c>
      <c r="D3182" s="1" t="n">
        <v>605</v>
      </c>
      <c r="E3182" s="1" t="n">
        <v>585</v>
      </c>
      <c r="F3182" s="1" t="n">
        <v>585</v>
      </c>
      <c r="G3182" s="1" t="n">
        <v>11985700</v>
      </c>
      <c r="H3182" s="0" t="n">
        <f aca="false">(D3182+E3182)/2</f>
        <v>595</v>
      </c>
      <c r="I3182" s="0" t="n">
        <f aca="false">H3182*G3182/1000000</f>
        <v>7131.4915</v>
      </c>
      <c r="J3182" s="0" t="n">
        <f aca="false">SUM(I3182:I3211)</f>
        <v>352637.85425</v>
      </c>
      <c r="K3182" s="0" t="n">
        <f aca="false">AVERAGE(I3182:I3211)</f>
        <v>11754.5951416667</v>
      </c>
      <c r="L3182" s="0" t="n">
        <f aca="false">AVERAGE(G3182:G3211)</f>
        <v>20323773.3333333</v>
      </c>
      <c r="M3182" s="0" t="n">
        <f aca="false">_xlfn.STDEV.S(G3182:G3211)/L3182</f>
        <v>0.561614677341465</v>
      </c>
      <c r="N3182" s="0" t="n">
        <f aca="false">MIN(I3182:I3211)</f>
        <v>5100.04125</v>
      </c>
      <c r="O3182" s="0" t="n">
        <f aca="false">MAX(I3182:I3211)</f>
        <v>30729.272</v>
      </c>
      <c r="P3182" s="0" t="n">
        <f aca="false">IF(F3182&gt;C3182,1,0)</f>
        <v>0</v>
      </c>
      <c r="Q3182" s="0" t="n">
        <f aca="false">SUM(P3182:P3211)</f>
        <v>13</v>
      </c>
    </row>
    <row r="3183" customFormat="false" ht="13.8" hidden="false" customHeight="false" outlineLevel="0" collapsed="false">
      <c r="A3183" s="0" t="s">
        <v>3304</v>
      </c>
      <c r="B3183" s="1" t="s">
        <v>3303</v>
      </c>
      <c r="C3183" s="1" t="n">
        <v>605</v>
      </c>
      <c r="D3183" s="1" t="n">
        <v>620</v>
      </c>
      <c r="E3183" s="1" t="n">
        <v>595</v>
      </c>
      <c r="F3183" s="1" t="n">
        <v>595</v>
      </c>
      <c r="G3183" s="1" t="n">
        <v>14481200</v>
      </c>
      <c r="H3183" s="0" t="n">
        <f aca="false">(D3183+E3183)/2</f>
        <v>607.5</v>
      </c>
      <c r="I3183" s="0" t="n">
        <f aca="false">H3183*G3183/1000000</f>
        <v>8797.329</v>
      </c>
      <c r="P3183" s="0" t="n">
        <f aca="false">IF(F3183&gt;C3183,1,0)</f>
        <v>0</v>
      </c>
    </row>
    <row r="3184" customFormat="false" ht="13.8" hidden="false" customHeight="false" outlineLevel="0" collapsed="false">
      <c r="A3184" s="0" t="s">
        <v>3305</v>
      </c>
      <c r="B3184" s="1" t="s">
        <v>3303</v>
      </c>
      <c r="C3184" s="1" t="n">
        <v>610</v>
      </c>
      <c r="D3184" s="1" t="n">
        <v>625</v>
      </c>
      <c r="E3184" s="1" t="n">
        <v>605</v>
      </c>
      <c r="F3184" s="1" t="n">
        <v>605</v>
      </c>
      <c r="G3184" s="1" t="n">
        <v>12805400</v>
      </c>
      <c r="H3184" s="0" t="n">
        <f aca="false">(D3184+E3184)/2</f>
        <v>615</v>
      </c>
      <c r="I3184" s="0" t="n">
        <f aca="false">H3184*G3184/1000000</f>
        <v>7875.321</v>
      </c>
      <c r="P3184" s="0" t="n">
        <f aca="false">IF(F3184&gt;C3184,1,0)</f>
        <v>0</v>
      </c>
    </row>
    <row r="3185" customFormat="false" ht="13.8" hidden="false" customHeight="false" outlineLevel="0" collapsed="false">
      <c r="A3185" s="0" t="s">
        <v>3306</v>
      </c>
      <c r="B3185" s="1" t="s">
        <v>3303</v>
      </c>
      <c r="C3185" s="1" t="n">
        <v>590</v>
      </c>
      <c r="D3185" s="1" t="n">
        <v>625</v>
      </c>
      <c r="E3185" s="1" t="n">
        <v>585</v>
      </c>
      <c r="F3185" s="1" t="n">
        <v>610</v>
      </c>
      <c r="G3185" s="1" t="n">
        <v>33086700</v>
      </c>
      <c r="H3185" s="0" t="n">
        <f aca="false">(D3185+E3185)/2</f>
        <v>605</v>
      </c>
      <c r="I3185" s="0" t="n">
        <f aca="false">H3185*G3185/1000000</f>
        <v>20017.4535</v>
      </c>
      <c r="P3185" s="0" t="n">
        <f aca="false">IF(F3185&gt;C3185,1,0)</f>
        <v>1</v>
      </c>
    </row>
    <row r="3186" customFormat="false" ht="13.8" hidden="false" customHeight="false" outlineLevel="0" collapsed="false">
      <c r="A3186" s="0" t="s">
        <v>3307</v>
      </c>
      <c r="B3186" s="1" t="s">
        <v>3303</v>
      </c>
      <c r="C3186" s="1" t="n">
        <v>585</v>
      </c>
      <c r="D3186" s="1" t="n">
        <v>590</v>
      </c>
      <c r="E3186" s="1" t="n">
        <v>575</v>
      </c>
      <c r="F3186" s="1" t="n">
        <v>590</v>
      </c>
      <c r="G3186" s="1" t="n">
        <v>12888100</v>
      </c>
      <c r="H3186" s="0" t="n">
        <f aca="false">(D3186+E3186)/2</f>
        <v>582.5</v>
      </c>
      <c r="I3186" s="0" t="n">
        <f aca="false">H3186*G3186/1000000</f>
        <v>7507.31825</v>
      </c>
      <c r="P3186" s="0" t="n">
        <f aca="false">IF(F3186&gt;C3186,1,0)</f>
        <v>1</v>
      </c>
    </row>
    <row r="3187" customFormat="false" ht="13.8" hidden="false" customHeight="false" outlineLevel="0" collapsed="false">
      <c r="A3187" s="0" t="s">
        <v>3308</v>
      </c>
      <c r="B3187" s="1" t="s">
        <v>3303</v>
      </c>
      <c r="C3187" s="1" t="n">
        <v>585</v>
      </c>
      <c r="D3187" s="1" t="n">
        <v>595</v>
      </c>
      <c r="E3187" s="1" t="n">
        <v>580</v>
      </c>
      <c r="F3187" s="1" t="n">
        <v>585</v>
      </c>
      <c r="G3187" s="1" t="n">
        <v>14171800</v>
      </c>
      <c r="H3187" s="0" t="n">
        <f aca="false">(D3187+E3187)/2</f>
        <v>587.5</v>
      </c>
      <c r="I3187" s="0" t="n">
        <f aca="false">H3187*G3187/1000000</f>
        <v>8325.9325</v>
      </c>
      <c r="P3187" s="0" t="n">
        <f aca="false">IF(F3187&gt;C3187,1,0)</f>
        <v>0</v>
      </c>
    </row>
    <row r="3188" customFormat="false" ht="13.8" hidden="false" customHeight="false" outlineLevel="0" collapsed="false">
      <c r="A3188" s="0" t="s">
        <v>3309</v>
      </c>
      <c r="B3188" s="1" t="s">
        <v>3303</v>
      </c>
      <c r="C3188" s="1" t="n">
        <v>570</v>
      </c>
      <c r="D3188" s="1" t="n">
        <v>585</v>
      </c>
      <c r="E3188" s="1" t="n">
        <v>565</v>
      </c>
      <c r="F3188" s="1" t="n">
        <v>575</v>
      </c>
      <c r="G3188" s="1" t="n">
        <v>15527600</v>
      </c>
      <c r="H3188" s="0" t="n">
        <f aca="false">(D3188+E3188)/2</f>
        <v>575</v>
      </c>
      <c r="I3188" s="0" t="n">
        <f aca="false">H3188*G3188/1000000</f>
        <v>8928.37</v>
      </c>
      <c r="P3188" s="0" t="n">
        <f aca="false">IF(F3188&gt;C3188,1,0)</f>
        <v>1</v>
      </c>
    </row>
    <row r="3189" customFormat="false" ht="13.8" hidden="false" customHeight="false" outlineLevel="0" collapsed="false">
      <c r="A3189" s="0" t="s">
        <v>3310</v>
      </c>
      <c r="B3189" s="1" t="s">
        <v>3303</v>
      </c>
      <c r="C3189" s="1" t="n">
        <v>575</v>
      </c>
      <c r="D3189" s="1" t="n">
        <v>595</v>
      </c>
      <c r="E3189" s="1" t="n">
        <v>565</v>
      </c>
      <c r="F3189" s="1" t="n">
        <v>565</v>
      </c>
      <c r="G3189" s="1" t="n">
        <v>19186800</v>
      </c>
      <c r="H3189" s="0" t="n">
        <f aca="false">(D3189+E3189)/2</f>
        <v>580</v>
      </c>
      <c r="I3189" s="0" t="n">
        <f aca="false">H3189*G3189/1000000</f>
        <v>11128.344</v>
      </c>
      <c r="P3189" s="0" t="n">
        <f aca="false">IF(F3189&gt;C3189,1,0)</f>
        <v>0</v>
      </c>
    </row>
    <row r="3190" customFormat="false" ht="13.8" hidden="false" customHeight="false" outlineLevel="0" collapsed="false">
      <c r="A3190" s="0" t="s">
        <v>3311</v>
      </c>
      <c r="B3190" s="1" t="s">
        <v>3303</v>
      </c>
      <c r="C3190" s="1" t="n">
        <v>600</v>
      </c>
      <c r="D3190" s="1" t="n">
        <v>600</v>
      </c>
      <c r="E3190" s="1" t="n">
        <v>580</v>
      </c>
      <c r="F3190" s="1" t="n">
        <v>580</v>
      </c>
      <c r="G3190" s="1" t="n">
        <v>9569600</v>
      </c>
      <c r="H3190" s="0" t="n">
        <f aca="false">(D3190+E3190)/2</f>
        <v>590</v>
      </c>
      <c r="I3190" s="0" t="n">
        <f aca="false">H3190*G3190/1000000</f>
        <v>5646.064</v>
      </c>
      <c r="P3190" s="0" t="n">
        <f aca="false">IF(F3190&gt;C3190,1,0)</f>
        <v>0</v>
      </c>
    </row>
    <row r="3191" customFormat="false" ht="13.8" hidden="false" customHeight="false" outlineLevel="0" collapsed="false">
      <c r="A3191" s="0" t="s">
        <v>3312</v>
      </c>
      <c r="B3191" s="1" t="s">
        <v>3303</v>
      </c>
      <c r="C3191" s="1" t="n">
        <v>620</v>
      </c>
      <c r="D3191" s="1" t="n">
        <v>620</v>
      </c>
      <c r="E3191" s="1" t="n">
        <v>600</v>
      </c>
      <c r="F3191" s="1" t="n">
        <v>600</v>
      </c>
      <c r="G3191" s="1" t="n">
        <v>12464200</v>
      </c>
      <c r="H3191" s="0" t="n">
        <f aca="false">(D3191+E3191)/2</f>
        <v>610</v>
      </c>
      <c r="I3191" s="0" t="n">
        <f aca="false">H3191*G3191/1000000</f>
        <v>7603.162</v>
      </c>
      <c r="P3191" s="0" t="n">
        <f aca="false">IF(F3191&gt;C3191,1,0)</f>
        <v>0</v>
      </c>
    </row>
    <row r="3192" customFormat="false" ht="13.8" hidden="false" customHeight="false" outlineLevel="0" collapsed="false">
      <c r="A3192" s="0" t="s">
        <v>3313</v>
      </c>
      <c r="B3192" s="1" t="s">
        <v>3303</v>
      </c>
      <c r="C3192" s="1" t="n">
        <v>595</v>
      </c>
      <c r="D3192" s="1" t="n">
        <v>620</v>
      </c>
      <c r="E3192" s="1" t="n">
        <v>585</v>
      </c>
      <c r="F3192" s="1" t="n">
        <v>620</v>
      </c>
      <c r="G3192" s="1" t="n">
        <v>24976300</v>
      </c>
      <c r="H3192" s="0" t="n">
        <f aca="false">(D3192+E3192)/2</f>
        <v>602.5</v>
      </c>
      <c r="I3192" s="0" t="n">
        <f aca="false">H3192*G3192/1000000</f>
        <v>15048.22075</v>
      </c>
      <c r="P3192" s="0" t="n">
        <f aca="false">IF(F3192&gt;C3192,1,0)</f>
        <v>1</v>
      </c>
    </row>
    <row r="3193" customFormat="false" ht="13.8" hidden="false" customHeight="false" outlineLevel="0" collapsed="false">
      <c r="A3193" s="0" t="s">
        <v>3314</v>
      </c>
      <c r="B3193" s="1" t="s">
        <v>3303</v>
      </c>
      <c r="C3193" s="1" t="n">
        <v>610</v>
      </c>
      <c r="D3193" s="1" t="n">
        <v>610</v>
      </c>
      <c r="E3193" s="1" t="n">
        <v>595</v>
      </c>
      <c r="F3193" s="1" t="n">
        <v>595</v>
      </c>
      <c r="G3193" s="1" t="n">
        <v>11824100</v>
      </c>
      <c r="H3193" s="0" t="n">
        <f aca="false">(D3193+E3193)/2</f>
        <v>602.5</v>
      </c>
      <c r="I3193" s="0" t="n">
        <f aca="false">H3193*G3193/1000000</f>
        <v>7124.02025</v>
      </c>
      <c r="P3193" s="0" t="n">
        <f aca="false">IF(F3193&gt;C3193,1,0)</f>
        <v>0</v>
      </c>
    </row>
    <row r="3194" customFormat="false" ht="13.8" hidden="false" customHeight="false" outlineLevel="0" collapsed="false">
      <c r="A3194" s="0" t="s">
        <v>3315</v>
      </c>
      <c r="B3194" s="1" t="s">
        <v>3303</v>
      </c>
      <c r="C3194" s="1" t="n">
        <v>615</v>
      </c>
      <c r="D3194" s="1" t="n">
        <v>620</v>
      </c>
      <c r="E3194" s="1" t="n">
        <v>580</v>
      </c>
      <c r="F3194" s="1" t="n">
        <v>615</v>
      </c>
      <c r="G3194" s="1" t="n">
        <v>14431000</v>
      </c>
      <c r="H3194" s="0" t="n">
        <f aca="false">(D3194+E3194)/2</f>
        <v>600</v>
      </c>
      <c r="I3194" s="0" t="n">
        <f aca="false">H3194*G3194/1000000</f>
        <v>8658.6</v>
      </c>
      <c r="P3194" s="0" t="n">
        <f aca="false">IF(F3194&gt;C3194,1,0)</f>
        <v>0</v>
      </c>
    </row>
    <row r="3195" customFormat="false" ht="13.8" hidden="false" customHeight="false" outlineLevel="0" collapsed="false">
      <c r="A3195" s="0" t="s">
        <v>3316</v>
      </c>
      <c r="B3195" s="1" t="s">
        <v>3303</v>
      </c>
      <c r="C3195" s="1" t="n">
        <v>610</v>
      </c>
      <c r="D3195" s="1" t="n">
        <v>625</v>
      </c>
      <c r="E3195" s="1" t="n">
        <v>610</v>
      </c>
      <c r="F3195" s="1" t="n">
        <v>615</v>
      </c>
      <c r="G3195" s="1" t="n">
        <v>22511400</v>
      </c>
      <c r="H3195" s="0" t="n">
        <f aca="false">(D3195+E3195)/2</f>
        <v>617.5</v>
      </c>
      <c r="I3195" s="0" t="n">
        <f aca="false">H3195*G3195/1000000</f>
        <v>13900.7895</v>
      </c>
      <c r="P3195" s="0" t="n">
        <f aca="false">IF(F3195&gt;C3195,1,0)</f>
        <v>1</v>
      </c>
    </row>
    <row r="3196" customFormat="false" ht="13.8" hidden="false" customHeight="false" outlineLevel="0" collapsed="false">
      <c r="A3196" s="0" t="s">
        <v>3317</v>
      </c>
      <c r="B3196" s="1" t="s">
        <v>3303</v>
      </c>
      <c r="C3196" s="1" t="n">
        <v>600</v>
      </c>
      <c r="D3196" s="1" t="n">
        <v>620</v>
      </c>
      <c r="E3196" s="1" t="n">
        <v>600</v>
      </c>
      <c r="F3196" s="1" t="n">
        <v>610</v>
      </c>
      <c r="G3196" s="1" t="n">
        <v>22980300</v>
      </c>
      <c r="H3196" s="0" t="n">
        <f aca="false">(D3196+E3196)/2</f>
        <v>610</v>
      </c>
      <c r="I3196" s="0" t="n">
        <f aca="false">H3196*G3196/1000000</f>
        <v>14017.983</v>
      </c>
      <c r="P3196" s="0" t="n">
        <f aca="false">IF(F3196&gt;C3196,1,0)</f>
        <v>1</v>
      </c>
    </row>
    <row r="3197" customFormat="false" ht="13.8" hidden="false" customHeight="false" outlineLevel="0" collapsed="false">
      <c r="A3197" s="0" t="s">
        <v>3318</v>
      </c>
      <c r="B3197" s="1" t="s">
        <v>3303</v>
      </c>
      <c r="C3197" s="1" t="n">
        <v>600</v>
      </c>
      <c r="D3197" s="1" t="n">
        <v>605</v>
      </c>
      <c r="E3197" s="1" t="n">
        <v>595</v>
      </c>
      <c r="F3197" s="1" t="n">
        <v>600</v>
      </c>
      <c r="G3197" s="1" t="n">
        <v>21012000</v>
      </c>
      <c r="H3197" s="0" t="n">
        <f aca="false">(D3197+E3197)/2</f>
        <v>600</v>
      </c>
      <c r="I3197" s="0" t="n">
        <f aca="false">H3197*G3197/1000000</f>
        <v>12607.2</v>
      </c>
      <c r="P3197" s="0" t="n">
        <f aca="false">IF(F3197&gt;C3197,1,0)</f>
        <v>0</v>
      </c>
    </row>
    <row r="3198" customFormat="false" ht="13.8" hidden="false" customHeight="false" outlineLevel="0" collapsed="false">
      <c r="A3198" s="0" t="s">
        <v>3319</v>
      </c>
      <c r="B3198" s="1" t="s">
        <v>3303</v>
      </c>
      <c r="C3198" s="1" t="n">
        <v>580</v>
      </c>
      <c r="D3198" s="1" t="n">
        <v>610</v>
      </c>
      <c r="E3198" s="1" t="n">
        <v>580</v>
      </c>
      <c r="F3198" s="1" t="n">
        <v>600</v>
      </c>
      <c r="G3198" s="1" t="n">
        <v>46412300</v>
      </c>
      <c r="H3198" s="0" t="n">
        <f aca="false">(D3198+E3198)/2</f>
        <v>595</v>
      </c>
      <c r="I3198" s="0" t="n">
        <f aca="false">H3198*G3198/1000000</f>
        <v>27615.3185</v>
      </c>
      <c r="P3198" s="0" t="n">
        <f aca="false">IF(F3198&gt;C3198,1,0)</f>
        <v>1</v>
      </c>
    </row>
    <row r="3199" customFormat="false" ht="13.8" hidden="false" customHeight="false" outlineLevel="0" collapsed="false">
      <c r="A3199" s="0" t="s">
        <v>3320</v>
      </c>
      <c r="B3199" s="1" t="s">
        <v>3303</v>
      </c>
      <c r="C3199" s="1" t="n">
        <v>580</v>
      </c>
      <c r="D3199" s="1" t="n">
        <v>585</v>
      </c>
      <c r="E3199" s="1" t="n">
        <v>575</v>
      </c>
      <c r="F3199" s="1" t="n">
        <v>580</v>
      </c>
      <c r="G3199" s="1" t="n">
        <v>13050100</v>
      </c>
      <c r="H3199" s="0" t="n">
        <f aca="false">(D3199+E3199)/2</f>
        <v>580</v>
      </c>
      <c r="I3199" s="0" t="n">
        <f aca="false">H3199*G3199/1000000</f>
        <v>7569.058</v>
      </c>
      <c r="P3199" s="0" t="n">
        <f aca="false">IF(F3199&gt;C3199,1,0)</f>
        <v>0</v>
      </c>
    </row>
    <row r="3200" customFormat="false" ht="13.8" hidden="false" customHeight="false" outlineLevel="0" collapsed="false">
      <c r="A3200" s="0" t="s">
        <v>3321</v>
      </c>
      <c r="B3200" s="1" t="s">
        <v>3303</v>
      </c>
      <c r="C3200" s="1" t="n">
        <v>580</v>
      </c>
      <c r="D3200" s="1" t="n">
        <v>595</v>
      </c>
      <c r="E3200" s="1" t="n">
        <v>570</v>
      </c>
      <c r="F3200" s="1" t="n">
        <v>580</v>
      </c>
      <c r="G3200" s="1" t="n">
        <v>26939100</v>
      </c>
      <c r="H3200" s="0" t="n">
        <f aca="false">(D3200+E3200)/2</f>
        <v>582.5</v>
      </c>
      <c r="I3200" s="0" t="n">
        <f aca="false">H3200*G3200/1000000</f>
        <v>15692.02575</v>
      </c>
      <c r="P3200" s="0" t="n">
        <f aca="false">IF(F3200&gt;C3200,1,0)</f>
        <v>0</v>
      </c>
    </row>
    <row r="3201" customFormat="false" ht="13.8" hidden="false" customHeight="false" outlineLevel="0" collapsed="false">
      <c r="A3201" s="0" t="s">
        <v>3322</v>
      </c>
      <c r="B3201" s="1" t="s">
        <v>3303</v>
      </c>
      <c r="C3201" s="1" t="n">
        <v>555</v>
      </c>
      <c r="D3201" s="1" t="n">
        <v>585</v>
      </c>
      <c r="E3201" s="1" t="n">
        <v>555</v>
      </c>
      <c r="F3201" s="1" t="n">
        <v>580</v>
      </c>
      <c r="G3201" s="1" t="n">
        <v>20575600</v>
      </c>
      <c r="H3201" s="0" t="n">
        <f aca="false">(D3201+E3201)/2</f>
        <v>570</v>
      </c>
      <c r="I3201" s="0" t="n">
        <f aca="false">H3201*G3201/1000000</f>
        <v>11728.092</v>
      </c>
      <c r="P3201" s="0" t="n">
        <f aca="false">IF(F3201&gt;C3201,1,0)</f>
        <v>1</v>
      </c>
    </row>
    <row r="3202" customFormat="false" ht="13.8" hidden="false" customHeight="false" outlineLevel="0" collapsed="false">
      <c r="A3202" s="0" t="s">
        <v>3323</v>
      </c>
      <c r="B3202" s="1" t="s">
        <v>3303</v>
      </c>
      <c r="C3202" s="1" t="n">
        <v>555</v>
      </c>
      <c r="D3202" s="1" t="n">
        <v>585</v>
      </c>
      <c r="E3202" s="1" t="n">
        <v>555</v>
      </c>
      <c r="F3202" s="1" t="n">
        <v>565</v>
      </c>
      <c r="G3202" s="1" t="n">
        <v>37642900</v>
      </c>
      <c r="H3202" s="0" t="n">
        <f aca="false">(D3202+E3202)/2</f>
        <v>570</v>
      </c>
      <c r="I3202" s="0" t="n">
        <f aca="false">H3202*G3202/1000000</f>
        <v>21456.453</v>
      </c>
      <c r="P3202" s="0" t="n">
        <f aca="false">IF(F3202&gt;C3202,1,0)</f>
        <v>1</v>
      </c>
    </row>
    <row r="3203" customFormat="false" ht="13.8" hidden="false" customHeight="false" outlineLevel="0" collapsed="false">
      <c r="A3203" s="0" t="s">
        <v>3324</v>
      </c>
      <c r="B3203" s="1" t="s">
        <v>3303</v>
      </c>
      <c r="C3203" s="1" t="n">
        <v>555</v>
      </c>
      <c r="D3203" s="1" t="n">
        <v>560</v>
      </c>
      <c r="E3203" s="1" t="n">
        <v>545</v>
      </c>
      <c r="F3203" s="1" t="n">
        <v>555</v>
      </c>
      <c r="G3203" s="1" t="n">
        <v>14872700</v>
      </c>
      <c r="H3203" s="0" t="n">
        <f aca="false">(D3203+E3203)/2</f>
        <v>552.5</v>
      </c>
      <c r="I3203" s="0" t="n">
        <f aca="false">H3203*G3203/1000000</f>
        <v>8217.16675</v>
      </c>
      <c r="P3203" s="0" t="n">
        <f aca="false">IF(F3203&gt;C3203,1,0)</f>
        <v>0</v>
      </c>
    </row>
    <row r="3204" customFormat="false" ht="13.8" hidden="false" customHeight="false" outlineLevel="0" collapsed="false">
      <c r="A3204" s="0" t="s">
        <v>3325</v>
      </c>
      <c r="B3204" s="1" t="s">
        <v>3303</v>
      </c>
      <c r="C3204" s="1" t="n">
        <v>560</v>
      </c>
      <c r="D3204" s="1" t="n">
        <v>565</v>
      </c>
      <c r="E3204" s="1" t="n">
        <v>555</v>
      </c>
      <c r="F3204" s="1" t="n">
        <v>555</v>
      </c>
      <c r="G3204" s="1" t="n">
        <v>9530700</v>
      </c>
      <c r="H3204" s="0" t="n">
        <f aca="false">(D3204+E3204)/2</f>
        <v>560</v>
      </c>
      <c r="I3204" s="0" t="n">
        <f aca="false">H3204*G3204/1000000</f>
        <v>5337.192</v>
      </c>
      <c r="P3204" s="0" t="n">
        <f aca="false">IF(F3204&gt;C3204,1,0)</f>
        <v>0</v>
      </c>
    </row>
    <row r="3205" customFormat="false" ht="13.8" hidden="false" customHeight="false" outlineLevel="0" collapsed="false">
      <c r="A3205" s="0" t="s">
        <v>3326</v>
      </c>
      <c r="B3205" s="1" t="s">
        <v>3303</v>
      </c>
      <c r="C3205" s="1" t="n">
        <v>560</v>
      </c>
      <c r="D3205" s="1" t="n">
        <v>575</v>
      </c>
      <c r="E3205" s="1" t="n">
        <v>555</v>
      </c>
      <c r="F3205" s="1" t="n">
        <v>560</v>
      </c>
      <c r="G3205" s="1" t="n">
        <v>35678900</v>
      </c>
      <c r="H3205" s="0" t="n">
        <f aca="false">(D3205+E3205)/2</f>
        <v>565</v>
      </c>
      <c r="I3205" s="0" t="n">
        <f aca="false">H3205*G3205/1000000</f>
        <v>20158.5785</v>
      </c>
      <c r="P3205" s="0" t="n">
        <f aca="false">IF(F3205&gt;C3205,1,0)</f>
        <v>0</v>
      </c>
    </row>
    <row r="3206" customFormat="false" ht="13.8" hidden="false" customHeight="false" outlineLevel="0" collapsed="false">
      <c r="A3206" s="0" t="s">
        <v>3327</v>
      </c>
      <c r="B3206" s="1" t="s">
        <v>3303</v>
      </c>
      <c r="C3206" s="1" t="n">
        <v>545</v>
      </c>
      <c r="D3206" s="1" t="n">
        <v>575</v>
      </c>
      <c r="E3206" s="1" t="n">
        <v>545</v>
      </c>
      <c r="F3206" s="1" t="n">
        <v>555</v>
      </c>
      <c r="G3206" s="1" t="n">
        <v>54873700</v>
      </c>
      <c r="H3206" s="0" t="n">
        <f aca="false">(D3206+E3206)/2</f>
        <v>560</v>
      </c>
      <c r="I3206" s="0" t="n">
        <f aca="false">H3206*G3206/1000000</f>
        <v>30729.272</v>
      </c>
      <c r="P3206" s="0" t="n">
        <f aca="false">IF(F3206&gt;C3206,1,0)</f>
        <v>1</v>
      </c>
    </row>
    <row r="3207" customFormat="false" ht="13.8" hidden="false" customHeight="false" outlineLevel="0" collapsed="false">
      <c r="A3207" s="0" t="s">
        <v>3328</v>
      </c>
      <c r="B3207" s="1" t="s">
        <v>3303</v>
      </c>
      <c r="C3207" s="1" t="n">
        <v>515</v>
      </c>
      <c r="D3207" s="1" t="n">
        <v>550</v>
      </c>
      <c r="E3207" s="1" t="n">
        <v>515</v>
      </c>
      <c r="F3207" s="1" t="n">
        <v>545</v>
      </c>
      <c r="G3207" s="1" t="n">
        <v>28824900</v>
      </c>
      <c r="H3207" s="0" t="n">
        <f aca="false">(D3207+E3207)/2</f>
        <v>532.5</v>
      </c>
      <c r="I3207" s="0" t="n">
        <f aca="false">H3207*G3207/1000000</f>
        <v>15349.25925</v>
      </c>
      <c r="P3207" s="0" t="n">
        <f aca="false">IF(F3207&gt;C3207,1,0)</f>
        <v>1</v>
      </c>
    </row>
    <row r="3208" customFormat="false" ht="13.8" hidden="false" customHeight="false" outlineLevel="0" collapsed="false">
      <c r="A3208" s="0" t="s">
        <v>3329</v>
      </c>
      <c r="B3208" s="1" t="s">
        <v>3303</v>
      </c>
      <c r="C3208" s="1" t="n">
        <v>510</v>
      </c>
      <c r="D3208" s="1" t="n">
        <v>520</v>
      </c>
      <c r="E3208" s="1" t="n">
        <v>505</v>
      </c>
      <c r="F3208" s="1" t="n">
        <v>515</v>
      </c>
      <c r="G3208" s="1" t="n">
        <v>9951300</v>
      </c>
      <c r="H3208" s="0" t="n">
        <f aca="false">(D3208+E3208)/2</f>
        <v>512.5</v>
      </c>
      <c r="I3208" s="0" t="n">
        <f aca="false">H3208*G3208/1000000</f>
        <v>5100.04125</v>
      </c>
      <c r="P3208" s="0" t="n">
        <f aca="false">IF(F3208&gt;C3208,1,0)</f>
        <v>1</v>
      </c>
    </row>
    <row r="3209" customFormat="false" ht="13.8" hidden="false" customHeight="false" outlineLevel="0" collapsed="false">
      <c r="A3209" s="0" t="s">
        <v>3330</v>
      </c>
      <c r="B3209" s="1" t="s">
        <v>3303</v>
      </c>
      <c r="C3209" s="1" t="n">
        <v>505</v>
      </c>
      <c r="D3209" s="1" t="n">
        <v>520</v>
      </c>
      <c r="E3209" s="1" t="n">
        <v>505</v>
      </c>
      <c r="F3209" s="1" t="n">
        <v>510</v>
      </c>
      <c r="G3209" s="1" t="n">
        <v>13411500</v>
      </c>
      <c r="H3209" s="0" t="n">
        <f aca="false">(D3209+E3209)/2</f>
        <v>512.5</v>
      </c>
      <c r="I3209" s="0" t="n">
        <f aca="false">H3209*G3209/1000000</f>
        <v>6873.39375</v>
      </c>
      <c r="P3209" s="0" t="n">
        <f aca="false">IF(F3209&gt;C3209,1,0)</f>
        <v>1</v>
      </c>
    </row>
    <row r="3210" customFormat="false" ht="13.8" hidden="false" customHeight="false" outlineLevel="0" collapsed="false">
      <c r="A3210" s="0" t="s">
        <v>3331</v>
      </c>
      <c r="B3210" s="1" t="s">
        <v>3303</v>
      </c>
      <c r="C3210" s="1" t="n">
        <v>520</v>
      </c>
      <c r="D3210" s="1" t="n">
        <v>520</v>
      </c>
      <c r="E3210" s="1" t="n">
        <v>505</v>
      </c>
      <c r="F3210" s="1" t="n">
        <v>505</v>
      </c>
      <c r="G3210" s="1" t="n">
        <v>12703100</v>
      </c>
      <c r="H3210" s="0" t="n">
        <f aca="false">(D3210+E3210)/2</f>
        <v>512.5</v>
      </c>
      <c r="I3210" s="0" t="n">
        <f aca="false">H3210*G3210/1000000</f>
        <v>6510.33875</v>
      </c>
      <c r="P3210" s="0" t="n">
        <f aca="false">IF(F3210&gt;C3210,1,0)</f>
        <v>0</v>
      </c>
    </row>
    <row r="3211" customFormat="false" ht="13.8" hidden="false" customHeight="false" outlineLevel="0" collapsed="false">
      <c r="A3211" s="0" t="s">
        <v>3332</v>
      </c>
      <c r="B3211" s="1" t="s">
        <v>3303</v>
      </c>
      <c r="C3211" s="1" t="n">
        <v>530</v>
      </c>
      <c r="D3211" s="1" t="n">
        <v>540</v>
      </c>
      <c r="E3211" s="1" t="n">
        <v>515</v>
      </c>
      <c r="F3211" s="1" t="n">
        <v>520</v>
      </c>
      <c r="G3211" s="1" t="n">
        <v>11344200</v>
      </c>
      <c r="H3211" s="0" t="n">
        <f aca="false">(D3211+E3211)/2</f>
        <v>527.5</v>
      </c>
      <c r="I3211" s="0" t="n">
        <f aca="false">H3211*G3211/1000000</f>
        <v>5984.0655</v>
      </c>
      <c r="P3211" s="0" t="n">
        <f aca="false">IF(F3211&gt;C3211,1,0)</f>
        <v>0</v>
      </c>
    </row>
    <row r="3212" customFormat="false" ht="13.8" hidden="false" customHeight="false" outlineLevel="0" collapsed="false">
      <c r="A3212" s="0" t="s">
        <v>3333</v>
      </c>
      <c r="B3212" s="1" t="s">
        <v>3334</v>
      </c>
      <c r="C3212" s="1" t="n">
        <v>1605</v>
      </c>
      <c r="D3212" s="1" t="n">
        <v>1605</v>
      </c>
      <c r="E3212" s="1" t="n">
        <v>1560</v>
      </c>
      <c r="F3212" s="1" t="n">
        <v>1575</v>
      </c>
      <c r="G3212" s="1" t="n">
        <v>59700</v>
      </c>
      <c r="H3212" s="0" t="n">
        <f aca="false">(D3212+E3212)/2</f>
        <v>1582.5</v>
      </c>
      <c r="I3212" s="0" t="n">
        <f aca="false">H3212*G3212/1000000</f>
        <v>94.47525</v>
      </c>
      <c r="J3212" s="0" t="n">
        <f aca="false">SUM(I3212:I3241)</f>
        <v>15692.30925</v>
      </c>
      <c r="K3212" s="0" t="n">
        <f aca="false">AVERAGE(I3212:I3241)</f>
        <v>523.076975</v>
      </c>
      <c r="L3212" s="0" t="n">
        <f aca="false">AVERAGE(G3212:G3241)</f>
        <v>324036.666666667</v>
      </c>
      <c r="M3212" s="0" t="n">
        <f aca="false">_xlfn.STDEV.S(G3212:G3241)/L3212</f>
        <v>1.33250125904794</v>
      </c>
      <c r="N3212" s="0" t="n">
        <f aca="false">MIN(I3212:I3241)</f>
        <v>57.622</v>
      </c>
      <c r="O3212" s="0" t="n">
        <f aca="false">MAX(I3212:I3241)</f>
        <v>3640.4585</v>
      </c>
      <c r="P3212" s="0" t="n">
        <f aca="false">IF(F3212&gt;C3212,1,0)</f>
        <v>0</v>
      </c>
      <c r="Q3212" s="0" t="n">
        <f aca="false">SUM(P3212:P3241)</f>
        <v>13</v>
      </c>
    </row>
    <row r="3213" customFormat="false" ht="13.8" hidden="false" customHeight="false" outlineLevel="0" collapsed="false">
      <c r="A3213" s="0" t="s">
        <v>3335</v>
      </c>
      <c r="B3213" s="1" t="s">
        <v>3334</v>
      </c>
      <c r="C3213" s="1" t="n">
        <v>1615</v>
      </c>
      <c r="D3213" s="1" t="n">
        <v>1620</v>
      </c>
      <c r="E3213" s="1" t="n">
        <v>1575</v>
      </c>
      <c r="F3213" s="1" t="n">
        <v>1605</v>
      </c>
      <c r="G3213" s="1" t="n">
        <v>165600</v>
      </c>
      <c r="H3213" s="0" t="n">
        <f aca="false">(D3213+E3213)/2</f>
        <v>1597.5</v>
      </c>
      <c r="I3213" s="0" t="n">
        <f aca="false">H3213*G3213/1000000</f>
        <v>264.546</v>
      </c>
      <c r="P3213" s="0" t="n">
        <f aca="false">IF(F3213&gt;C3213,1,0)</f>
        <v>0</v>
      </c>
    </row>
    <row r="3214" customFormat="false" ht="13.8" hidden="false" customHeight="false" outlineLevel="0" collapsed="false">
      <c r="A3214" s="0" t="s">
        <v>3336</v>
      </c>
      <c r="B3214" s="1" t="s">
        <v>3334</v>
      </c>
      <c r="C3214" s="1" t="n">
        <v>1600</v>
      </c>
      <c r="D3214" s="1" t="n">
        <v>1620</v>
      </c>
      <c r="E3214" s="1" t="n">
        <v>1545</v>
      </c>
      <c r="F3214" s="1" t="n">
        <v>1615</v>
      </c>
      <c r="G3214" s="1" t="n">
        <v>566300</v>
      </c>
      <c r="H3214" s="0" t="n">
        <f aca="false">(D3214+E3214)/2</f>
        <v>1582.5</v>
      </c>
      <c r="I3214" s="0" t="n">
        <f aca="false">H3214*G3214/1000000</f>
        <v>896.16975</v>
      </c>
      <c r="P3214" s="0" t="n">
        <f aca="false">IF(F3214&gt;C3214,1,0)</f>
        <v>1</v>
      </c>
    </row>
    <row r="3215" customFormat="false" ht="13.8" hidden="false" customHeight="false" outlineLevel="0" collapsed="false">
      <c r="A3215" s="0" t="s">
        <v>3337</v>
      </c>
      <c r="B3215" s="1" t="s">
        <v>3334</v>
      </c>
      <c r="C3215" s="1" t="n">
        <v>1605</v>
      </c>
      <c r="D3215" s="1" t="n">
        <v>1610</v>
      </c>
      <c r="E3215" s="1" t="n">
        <v>1590</v>
      </c>
      <c r="F3215" s="1" t="n">
        <v>1600</v>
      </c>
      <c r="G3215" s="1" t="n">
        <v>110300</v>
      </c>
      <c r="H3215" s="0" t="n">
        <f aca="false">(D3215+E3215)/2</f>
        <v>1600</v>
      </c>
      <c r="I3215" s="0" t="n">
        <f aca="false">H3215*G3215/1000000</f>
        <v>176.48</v>
      </c>
      <c r="P3215" s="0" t="n">
        <f aca="false">IF(F3215&gt;C3215,1,0)</f>
        <v>0</v>
      </c>
    </row>
    <row r="3216" customFormat="false" ht="13.8" hidden="false" customHeight="false" outlineLevel="0" collapsed="false">
      <c r="A3216" s="0" t="s">
        <v>3338</v>
      </c>
      <c r="B3216" s="1" t="s">
        <v>3334</v>
      </c>
      <c r="C3216" s="1" t="n">
        <v>1600</v>
      </c>
      <c r="D3216" s="1" t="n">
        <v>1615</v>
      </c>
      <c r="E3216" s="1" t="n">
        <v>1590</v>
      </c>
      <c r="F3216" s="1" t="n">
        <v>1600</v>
      </c>
      <c r="G3216" s="1" t="n">
        <v>66500</v>
      </c>
      <c r="H3216" s="0" t="n">
        <f aca="false">(D3216+E3216)/2</f>
        <v>1602.5</v>
      </c>
      <c r="I3216" s="0" t="n">
        <f aca="false">H3216*G3216/1000000</f>
        <v>106.56625</v>
      </c>
      <c r="P3216" s="0" t="n">
        <f aca="false">IF(F3216&gt;C3216,1,0)</f>
        <v>0</v>
      </c>
    </row>
    <row r="3217" customFormat="false" ht="13.8" hidden="false" customHeight="false" outlineLevel="0" collapsed="false">
      <c r="A3217" s="0" t="s">
        <v>3339</v>
      </c>
      <c r="B3217" s="1" t="s">
        <v>3334</v>
      </c>
      <c r="C3217" s="1" t="n">
        <v>1615</v>
      </c>
      <c r="D3217" s="1" t="n">
        <v>1620</v>
      </c>
      <c r="E3217" s="1" t="n">
        <v>1595</v>
      </c>
      <c r="F3217" s="1" t="n">
        <v>1605</v>
      </c>
      <c r="G3217" s="1" t="n">
        <v>86700</v>
      </c>
      <c r="H3217" s="0" t="n">
        <f aca="false">(D3217+E3217)/2</f>
        <v>1607.5</v>
      </c>
      <c r="I3217" s="0" t="n">
        <f aca="false">H3217*G3217/1000000</f>
        <v>139.37025</v>
      </c>
      <c r="P3217" s="0" t="n">
        <f aca="false">IF(F3217&gt;C3217,1,0)</f>
        <v>0</v>
      </c>
    </row>
    <row r="3218" customFormat="false" ht="13.8" hidden="false" customHeight="false" outlineLevel="0" collapsed="false">
      <c r="A3218" s="0" t="s">
        <v>3340</v>
      </c>
      <c r="B3218" s="1" t="s">
        <v>3334</v>
      </c>
      <c r="C3218" s="1" t="n">
        <v>1660</v>
      </c>
      <c r="D3218" s="1" t="n">
        <v>1665</v>
      </c>
      <c r="E3218" s="1" t="n">
        <v>1605</v>
      </c>
      <c r="F3218" s="1" t="n">
        <v>1610</v>
      </c>
      <c r="G3218" s="1" t="n">
        <v>90100</v>
      </c>
      <c r="H3218" s="0" t="n">
        <f aca="false">(D3218+E3218)/2</f>
        <v>1635</v>
      </c>
      <c r="I3218" s="0" t="n">
        <f aca="false">H3218*G3218/1000000</f>
        <v>147.3135</v>
      </c>
      <c r="P3218" s="0" t="n">
        <f aca="false">IF(F3218&gt;C3218,1,0)</f>
        <v>0</v>
      </c>
    </row>
    <row r="3219" customFormat="false" ht="13.8" hidden="false" customHeight="false" outlineLevel="0" collapsed="false">
      <c r="A3219" s="0" t="s">
        <v>3341</v>
      </c>
      <c r="B3219" s="1" t="s">
        <v>3334</v>
      </c>
      <c r="C3219" s="1" t="n">
        <v>1635</v>
      </c>
      <c r="D3219" s="1" t="n">
        <v>1655</v>
      </c>
      <c r="E3219" s="1" t="n">
        <v>1630</v>
      </c>
      <c r="F3219" s="1" t="n">
        <v>1650</v>
      </c>
      <c r="G3219" s="1" t="n">
        <v>351300</v>
      </c>
      <c r="H3219" s="0" t="n">
        <f aca="false">(D3219+E3219)/2</f>
        <v>1642.5</v>
      </c>
      <c r="I3219" s="0" t="n">
        <f aca="false">H3219*G3219/1000000</f>
        <v>577.01025</v>
      </c>
      <c r="P3219" s="0" t="n">
        <f aca="false">IF(F3219&gt;C3219,1,0)</f>
        <v>1</v>
      </c>
    </row>
    <row r="3220" customFormat="false" ht="13.8" hidden="false" customHeight="false" outlineLevel="0" collapsed="false">
      <c r="A3220" s="0" t="s">
        <v>3342</v>
      </c>
      <c r="B3220" s="1" t="s">
        <v>3334</v>
      </c>
      <c r="C3220" s="1" t="n">
        <v>1615</v>
      </c>
      <c r="D3220" s="1" t="n">
        <v>1640</v>
      </c>
      <c r="E3220" s="1" t="n">
        <v>1615</v>
      </c>
      <c r="F3220" s="1" t="n">
        <v>1630</v>
      </c>
      <c r="G3220" s="1" t="n">
        <v>261600</v>
      </c>
      <c r="H3220" s="0" t="n">
        <f aca="false">(D3220+E3220)/2</f>
        <v>1627.5</v>
      </c>
      <c r="I3220" s="0" t="n">
        <f aca="false">H3220*G3220/1000000</f>
        <v>425.754</v>
      </c>
      <c r="P3220" s="0" t="n">
        <f aca="false">IF(F3220&gt;C3220,1,0)</f>
        <v>1</v>
      </c>
    </row>
    <row r="3221" customFormat="false" ht="13.8" hidden="false" customHeight="false" outlineLevel="0" collapsed="false">
      <c r="A3221" s="0" t="s">
        <v>3343</v>
      </c>
      <c r="B3221" s="1" t="s">
        <v>3334</v>
      </c>
      <c r="C3221" s="1" t="n">
        <v>1580</v>
      </c>
      <c r="D3221" s="1" t="n">
        <v>1620</v>
      </c>
      <c r="E3221" s="1" t="n">
        <v>1565</v>
      </c>
      <c r="F3221" s="1" t="n">
        <v>1605</v>
      </c>
      <c r="G3221" s="1" t="n">
        <v>153100</v>
      </c>
      <c r="H3221" s="0" t="n">
        <f aca="false">(D3221+E3221)/2</f>
        <v>1592.5</v>
      </c>
      <c r="I3221" s="0" t="n">
        <f aca="false">H3221*G3221/1000000</f>
        <v>243.81175</v>
      </c>
      <c r="P3221" s="0" t="n">
        <f aca="false">IF(F3221&gt;C3221,1,0)</f>
        <v>1</v>
      </c>
    </row>
    <row r="3222" customFormat="false" ht="13.8" hidden="false" customHeight="false" outlineLevel="0" collapsed="false">
      <c r="A3222" s="0" t="s">
        <v>3344</v>
      </c>
      <c r="B3222" s="1" t="s">
        <v>3334</v>
      </c>
      <c r="C3222" s="1" t="n">
        <v>1550</v>
      </c>
      <c r="D3222" s="1" t="n">
        <v>1575</v>
      </c>
      <c r="E3222" s="1" t="n">
        <v>1540</v>
      </c>
      <c r="F3222" s="1" t="n">
        <v>1555</v>
      </c>
      <c r="G3222" s="1" t="n">
        <v>41800</v>
      </c>
      <c r="H3222" s="0" t="n">
        <f aca="false">(D3222+E3222)/2</f>
        <v>1557.5</v>
      </c>
      <c r="I3222" s="0" t="n">
        <f aca="false">H3222*G3222/1000000</f>
        <v>65.1035</v>
      </c>
      <c r="P3222" s="0" t="n">
        <f aca="false">IF(F3222&gt;C3222,1,0)</f>
        <v>1</v>
      </c>
    </row>
    <row r="3223" customFormat="false" ht="13.8" hidden="false" customHeight="false" outlineLevel="0" collapsed="false">
      <c r="A3223" s="0" t="s">
        <v>3345</v>
      </c>
      <c r="B3223" s="1" t="s">
        <v>3334</v>
      </c>
      <c r="C3223" s="1" t="n">
        <v>1525</v>
      </c>
      <c r="D3223" s="1" t="n">
        <v>1550</v>
      </c>
      <c r="E3223" s="1" t="n">
        <v>1515</v>
      </c>
      <c r="F3223" s="1" t="n">
        <v>1550</v>
      </c>
      <c r="G3223" s="1" t="n">
        <v>37600</v>
      </c>
      <c r="H3223" s="0" t="n">
        <f aca="false">(D3223+E3223)/2</f>
        <v>1532.5</v>
      </c>
      <c r="I3223" s="0" t="n">
        <f aca="false">H3223*G3223/1000000</f>
        <v>57.622</v>
      </c>
      <c r="P3223" s="0" t="n">
        <f aca="false">IF(F3223&gt;C3223,1,0)</f>
        <v>1</v>
      </c>
    </row>
    <row r="3224" customFormat="false" ht="13.8" hidden="false" customHeight="false" outlineLevel="0" collapsed="false">
      <c r="A3224" s="0" t="s">
        <v>3346</v>
      </c>
      <c r="B3224" s="1" t="s">
        <v>3334</v>
      </c>
      <c r="C3224" s="1" t="n">
        <v>1525</v>
      </c>
      <c r="D3224" s="1" t="n">
        <v>1580</v>
      </c>
      <c r="E3224" s="1" t="n">
        <v>1500</v>
      </c>
      <c r="F3224" s="1" t="n">
        <v>1530</v>
      </c>
      <c r="G3224" s="1" t="n">
        <v>183200</v>
      </c>
      <c r="H3224" s="0" t="n">
        <f aca="false">(D3224+E3224)/2</f>
        <v>1540</v>
      </c>
      <c r="I3224" s="0" t="n">
        <f aca="false">H3224*G3224/1000000</f>
        <v>282.128</v>
      </c>
      <c r="P3224" s="0" t="n">
        <f aca="false">IF(F3224&gt;C3224,1,0)</f>
        <v>1</v>
      </c>
    </row>
    <row r="3225" customFormat="false" ht="13.8" hidden="false" customHeight="false" outlineLevel="0" collapsed="false">
      <c r="A3225" s="0" t="s">
        <v>3347</v>
      </c>
      <c r="B3225" s="1" t="s">
        <v>3334</v>
      </c>
      <c r="C3225" s="1" t="n">
        <v>1585</v>
      </c>
      <c r="D3225" s="1" t="n">
        <v>1585</v>
      </c>
      <c r="E3225" s="1" t="n">
        <v>1555</v>
      </c>
      <c r="F3225" s="1" t="n">
        <v>1555</v>
      </c>
      <c r="G3225" s="1" t="n">
        <v>63300</v>
      </c>
      <c r="H3225" s="0" t="n">
        <f aca="false">(D3225+E3225)/2</f>
        <v>1570</v>
      </c>
      <c r="I3225" s="0" t="n">
        <f aca="false">H3225*G3225/1000000</f>
        <v>99.381</v>
      </c>
      <c r="P3225" s="0" t="n">
        <f aca="false">IF(F3225&gt;C3225,1,0)</f>
        <v>0</v>
      </c>
    </row>
    <row r="3226" customFormat="false" ht="13.8" hidden="false" customHeight="false" outlineLevel="0" collapsed="false">
      <c r="A3226" s="0" t="s">
        <v>3348</v>
      </c>
      <c r="B3226" s="1" t="s">
        <v>3334</v>
      </c>
      <c r="C3226" s="1" t="n">
        <v>1585</v>
      </c>
      <c r="D3226" s="1" t="n">
        <v>1585</v>
      </c>
      <c r="E3226" s="1" t="n">
        <v>1550</v>
      </c>
      <c r="F3226" s="1" t="n">
        <v>1570</v>
      </c>
      <c r="G3226" s="1" t="n">
        <v>38200</v>
      </c>
      <c r="H3226" s="0" t="n">
        <f aca="false">(D3226+E3226)/2</f>
        <v>1567.5</v>
      </c>
      <c r="I3226" s="0" t="n">
        <f aca="false">H3226*G3226/1000000</f>
        <v>59.8785</v>
      </c>
      <c r="P3226" s="0" t="n">
        <f aca="false">IF(F3226&gt;C3226,1,0)</f>
        <v>0</v>
      </c>
    </row>
    <row r="3227" customFormat="false" ht="13.8" hidden="false" customHeight="false" outlineLevel="0" collapsed="false">
      <c r="A3227" s="0" t="s">
        <v>3349</v>
      </c>
      <c r="B3227" s="1" t="s">
        <v>3334</v>
      </c>
      <c r="C3227" s="1" t="n">
        <v>1595</v>
      </c>
      <c r="D3227" s="1" t="n">
        <v>1595</v>
      </c>
      <c r="E3227" s="1" t="n">
        <v>1520</v>
      </c>
      <c r="F3227" s="1" t="n">
        <v>1535</v>
      </c>
      <c r="G3227" s="1" t="n">
        <v>73900</v>
      </c>
      <c r="H3227" s="0" t="n">
        <f aca="false">(D3227+E3227)/2</f>
        <v>1557.5</v>
      </c>
      <c r="I3227" s="0" t="n">
        <f aca="false">H3227*G3227/1000000</f>
        <v>115.09925</v>
      </c>
      <c r="P3227" s="0" t="n">
        <f aca="false">IF(F3227&gt;C3227,1,0)</f>
        <v>0</v>
      </c>
    </row>
    <row r="3228" customFormat="false" ht="13.8" hidden="false" customHeight="false" outlineLevel="0" collapsed="false">
      <c r="A3228" s="0" t="s">
        <v>3350</v>
      </c>
      <c r="B3228" s="1" t="s">
        <v>3334</v>
      </c>
      <c r="C3228" s="1" t="n">
        <v>1600</v>
      </c>
      <c r="D3228" s="1" t="n">
        <v>1620</v>
      </c>
      <c r="E3228" s="1" t="n">
        <v>1595</v>
      </c>
      <c r="F3228" s="1" t="n">
        <v>1595</v>
      </c>
      <c r="G3228" s="1" t="n">
        <v>47300</v>
      </c>
      <c r="H3228" s="0" t="n">
        <f aca="false">(D3228+E3228)/2</f>
        <v>1607.5</v>
      </c>
      <c r="I3228" s="0" t="n">
        <f aca="false">H3228*G3228/1000000</f>
        <v>76.03475</v>
      </c>
      <c r="P3228" s="0" t="n">
        <f aca="false">IF(F3228&gt;C3228,1,0)</f>
        <v>0</v>
      </c>
    </row>
    <row r="3229" customFormat="false" ht="13.8" hidden="false" customHeight="false" outlineLevel="0" collapsed="false">
      <c r="A3229" s="0" t="s">
        <v>3351</v>
      </c>
      <c r="B3229" s="1" t="s">
        <v>3334</v>
      </c>
      <c r="C3229" s="1" t="n">
        <v>1615</v>
      </c>
      <c r="D3229" s="1" t="n">
        <v>1620</v>
      </c>
      <c r="E3229" s="1" t="n">
        <v>1550</v>
      </c>
      <c r="F3229" s="1" t="n">
        <v>1600</v>
      </c>
      <c r="G3229" s="1" t="n">
        <v>860500</v>
      </c>
      <c r="H3229" s="0" t="n">
        <f aca="false">(D3229+E3229)/2</f>
        <v>1585</v>
      </c>
      <c r="I3229" s="0" t="n">
        <f aca="false">H3229*G3229/1000000</f>
        <v>1363.8925</v>
      </c>
      <c r="P3229" s="0" t="n">
        <f aca="false">IF(F3229&gt;C3229,1,0)</f>
        <v>0</v>
      </c>
    </row>
    <row r="3230" customFormat="false" ht="13.8" hidden="false" customHeight="false" outlineLevel="0" collapsed="false">
      <c r="A3230" s="0" t="s">
        <v>3352</v>
      </c>
      <c r="B3230" s="1" t="s">
        <v>3334</v>
      </c>
      <c r="C3230" s="1" t="n">
        <v>1550</v>
      </c>
      <c r="D3230" s="1" t="n">
        <v>1630</v>
      </c>
      <c r="E3230" s="1" t="n">
        <v>1550</v>
      </c>
      <c r="F3230" s="1" t="n">
        <v>1615</v>
      </c>
      <c r="G3230" s="1" t="n">
        <v>208300</v>
      </c>
      <c r="H3230" s="0" t="n">
        <f aca="false">(D3230+E3230)/2</f>
        <v>1590</v>
      </c>
      <c r="I3230" s="0" t="n">
        <f aca="false">H3230*G3230/1000000</f>
        <v>331.197</v>
      </c>
      <c r="P3230" s="0" t="n">
        <f aca="false">IF(F3230&gt;C3230,1,0)</f>
        <v>1</v>
      </c>
    </row>
    <row r="3231" customFormat="false" ht="13.8" hidden="false" customHeight="false" outlineLevel="0" collapsed="false">
      <c r="A3231" s="0" t="s">
        <v>3353</v>
      </c>
      <c r="B3231" s="1" t="s">
        <v>3334</v>
      </c>
      <c r="C3231" s="1" t="n">
        <v>1530</v>
      </c>
      <c r="D3231" s="1" t="n">
        <v>1555</v>
      </c>
      <c r="E3231" s="1" t="n">
        <v>1530</v>
      </c>
      <c r="F3231" s="1" t="n">
        <v>1550</v>
      </c>
      <c r="G3231" s="1" t="n">
        <v>59400</v>
      </c>
      <c r="H3231" s="0" t="n">
        <f aca="false">(D3231+E3231)/2</f>
        <v>1542.5</v>
      </c>
      <c r="I3231" s="0" t="n">
        <f aca="false">H3231*G3231/1000000</f>
        <v>91.6245</v>
      </c>
      <c r="P3231" s="0" t="n">
        <f aca="false">IF(F3231&gt;C3231,1,0)</f>
        <v>1</v>
      </c>
    </row>
    <row r="3232" customFormat="false" ht="13.8" hidden="false" customHeight="false" outlineLevel="0" collapsed="false">
      <c r="A3232" s="0" t="s">
        <v>3354</v>
      </c>
      <c r="B3232" s="1" t="s">
        <v>3334</v>
      </c>
      <c r="C3232" s="1" t="n">
        <v>1620</v>
      </c>
      <c r="D3232" s="1" t="n">
        <v>1620</v>
      </c>
      <c r="E3232" s="1" t="n">
        <v>1510</v>
      </c>
      <c r="F3232" s="1" t="n">
        <v>1530</v>
      </c>
      <c r="G3232" s="1" t="n">
        <v>632400</v>
      </c>
      <c r="H3232" s="0" t="n">
        <f aca="false">(D3232+E3232)/2</f>
        <v>1565</v>
      </c>
      <c r="I3232" s="0" t="n">
        <f aca="false">H3232*G3232/1000000</f>
        <v>989.706</v>
      </c>
      <c r="P3232" s="0" t="n">
        <f aca="false">IF(F3232&gt;C3232,1,0)</f>
        <v>0</v>
      </c>
    </row>
    <row r="3233" customFormat="false" ht="13.8" hidden="false" customHeight="false" outlineLevel="0" collapsed="false">
      <c r="A3233" s="0" t="s">
        <v>3355</v>
      </c>
      <c r="B3233" s="1" t="s">
        <v>3334</v>
      </c>
      <c r="C3233" s="1" t="n">
        <v>1645</v>
      </c>
      <c r="D3233" s="1" t="n">
        <v>1655</v>
      </c>
      <c r="E3233" s="1" t="n">
        <v>1580</v>
      </c>
      <c r="F3233" s="1" t="n">
        <v>1620</v>
      </c>
      <c r="G3233" s="1" t="n">
        <v>64100</v>
      </c>
      <c r="H3233" s="0" t="n">
        <f aca="false">(D3233+E3233)/2</f>
        <v>1617.5</v>
      </c>
      <c r="I3233" s="0" t="n">
        <f aca="false">H3233*G3233/1000000</f>
        <v>103.68175</v>
      </c>
      <c r="P3233" s="0" t="n">
        <f aca="false">IF(F3233&gt;C3233,1,0)</f>
        <v>0</v>
      </c>
    </row>
    <row r="3234" customFormat="false" ht="13.8" hidden="false" customHeight="false" outlineLevel="0" collapsed="false">
      <c r="A3234" s="0" t="s">
        <v>3356</v>
      </c>
      <c r="B3234" s="1" t="s">
        <v>3334</v>
      </c>
      <c r="C3234" s="1" t="n">
        <v>1575</v>
      </c>
      <c r="D3234" s="1" t="n">
        <v>1690</v>
      </c>
      <c r="E3234" s="1" t="n">
        <v>1575</v>
      </c>
      <c r="F3234" s="1" t="n">
        <v>1645</v>
      </c>
      <c r="G3234" s="1" t="n">
        <v>192300</v>
      </c>
      <c r="H3234" s="0" t="n">
        <f aca="false">(D3234+E3234)/2</f>
        <v>1632.5</v>
      </c>
      <c r="I3234" s="0" t="n">
        <f aca="false">H3234*G3234/1000000</f>
        <v>313.92975</v>
      </c>
      <c r="P3234" s="0" t="n">
        <f aca="false">IF(F3234&gt;C3234,1,0)</f>
        <v>1</v>
      </c>
    </row>
    <row r="3235" customFormat="false" ht="13.8" hidden="false" customHeight="false" outlineLevel="0" collapsed="false">
      <c r="A3235" s="0" t="s">
        <v>3357</v>
      </c>
      <c r="B3235" s="1" t="s">
        <v>3334</v>
      </c>
      <c r="C3235" s="1" t="n">
        <v>1590</v>
      </c>
      <c r="D3235" s="1" t="n">
        <v>1615</v>
      </c>
      <c r="E3235" s="1" t="n">
        <v>1555</v>
      </c>
      <c r="F3235" s="1" t="n">
        <v>1580</v>
      </c>
      <c r="G3235" s="1" t="n">
        <v>323300</v>
      </c>
      <c r="H3235" s="0" t="n">
        <f aca="false">(D3235+E3235)/2</f>
        <v>1585</v>
      </c>
      <c r="I3235" s="0" t="n">
        <f aca="false">H3235*G3235/1000000</f>
        <v>512.4305</v>
      </c>
      <c r="P3235" s="0" t="n">
        <f aca="false">IF(F3235&gt;C3235,1,0)</f>
        <v>0</v>
      </c>
    </row>
    <row r="3236" customFormat="false" ht="13.8" hidden="false" customHeight="false" outlineLevel="0" collapsed="false">
      <c r="A3236" s="0" t="s">
        <v>3358</v>
      </c>
      <c r="B3236" s="1" t="s">
        <v>3334</v>
      </c>
      <c r="C3236" s="1" t="n">
        <v>1650</v>
      </c>
      <c r="D3236" s="1" t="n">
        <v>1660</v>
      </c>
      <c r="E3236" s="1" t="n">
        <v>1600</v>
      </c>
      <c r="F3236" s="1" t="n">
        <v>1620</v>
      </c>
      <c r="G3236" s="1" t="n">
        <v>601900</v>
      </c>
      <c r="H3236" s="0" t="n">
        <f aca="false">(D3236+E3236)/2</f>
        <v>1630</v>
      </c>
      <c r="I3236" s="0" t="n">
        <f aca="false">H3236*G3236/1000000</f>
        <v>981.097</v>
      </c>
      <c r="P3236" s="0" t="n">
        <f aca="false">IF(F3236&gt;C3236,1,0)</f>
        <v>0</v>
      </c>
    </row>
    <row r="3237" customFormat="false" ht="13.8" hidden="false" customHeight="false" outlineLevel="0" collapsed="false">
      <c r="A3237" s="0" t="s">
        <v>3359</v>
      </c>
      <c r="B3237" s="1" t="s">
        <v>3334</v>
      </c>
      <c r="C3237" s="1" t="n">
        <v>1670</v>
      </c>
      <c r="D3237" s="1" t="n">
        <v>1745</v>
      </c>
      <c r="E3237" s="1" t="n">
        <v>1650</v>
      </c>
      <c r="F3237" s="1" t="n">
        <v>1660</v>
      </c>
      <c r="G3237" s="1" t="n">
        <v>2144600</v>
      </c>
      <c r="H3237" s="0" t="n">
        <f aca="false">(D3237+E3237)/2</f>
        <v>1697.5</v>
      </c>
      <c r="I3237" s="0" t="n">
        <f aca="false">H3237*G3237/1000000</f>
        <v>3640.4585</v>
      </c>
      <c r="P3237" s="0" t="n">
        <f aca="false">IF(F3237&gt;C3237,1,0)</f>
        <v>0</v>
      </c>
    </row>
    <row r="3238" customFormat="false" ht="13.8" hidden="false" customHeight="false" outlineLevel="0" collapsed="false">
      <c r="A3238" s="0" t="s">
        <v>3360</v>
      </c>
      <c r="B3238" s="1" t="s">
        <v>3334</v>
      </c>
      <c r="C3238" s="1" t="n">
        <v>1575</v>
      </c>
      <c r="D3238" s="1" t="n">
        <v>1660</v>
      </c>
      <c r="E3238" s="1" t="n">
        <v>1575</v>
      </c>
      <c r="F3238" s="1" t="n">
        <v>1660</v>
      </c>
      <c r="G3238" s="1" t="n">
        <v>1026400</v>
      </c>
      <c r="H3238" s="0" t="n">
        <f aca="false">(D3238+E3238)/2</f>
        <v>1617.5</v>
      </c>
      <c r="I3238" s="0" t="n">
        <f aca="false">H3238*G3238/1000000</f>
        <v>1660.202</v>
      </c>
      <c r="P3238" s="0" t="n">
        <f aca="false">IF(F3238&gt;C3238,1,0)</f>
        <v>1</v>
      </c>
    </row>
    <row r="3239" customFormat="false" ht="13.8" hidden="false" customHeight="false" outlineLevel="0" collapsed="false">
      <c r="A3239" s="0" t="s">
        <v>3361</v>
      </c>
      <c r="B3239" s="1" t="s">
        <v>3334</v>
      </c>
      <c r="C3239" s="1" t="n">
        <v>1580</v>
      </c>
      <c r="D3239" s="1" t="n">
        <v>1600</v>
      </c>
      <c r="E3239" s="1" t="n">
        <v>1575</v>
      </c>
      <c r="F3239" s="1" t="n">
        <v>1575</v>
      </c>
      <c r="G3239" s="1" t="n">
        <v>253500</v>
      </c>
      <c r="H3239" s="0" t="n">
        <f aca="false">(D3239+E3239)/2</f>
        <v>1587.5</v>
      </c>
      <c r="I3239" s="0" t="n">
        <f aca="false">H3239*G3239/1000000</f>
        <v>402.43125</v>
      </c>
      <c r="P3239" s="0" t="n">
        <f aca="false">IF(F3239&gt;C3239,1,0)</f>
        <v>0</v>
      </c>
    </row>
    <row r="3240" customFormat="false" ht="13.8" hidden="false" customHeight="false" outlineLevel="0" collapsed="false">
      <c r="A3240" s="0" t="s">
        <v>3362</v>
      </c>
      <c r="B3240" s="1" t="s">
        <v>3334</v>
      </c>
      <c r="C3240" s="1" t="n">
        <v>1500</v>
      </c>
      <c r="D3240" s="1" t="n">
        <v>1610</v>
      </c>
      <c r="E3240" s="1" t="n">
        <v>1500</v>
      </c>
      <c r="F3240" s="1" t="n">
        <v>1585</v>
      </c>
      <c r="G3240" s="1" t="n">
        <v>613900</v>
      </c>
      <c r="H3240" s="0" t="n">
        <f aca="false">(D3240+E3240)/2</f>
        <v>1555</v>
      </c>
      <c r="I3240" s="0" t="n">
        <f aca="false">H3240*G3240/1000000</f>
        <v>954.6145</v>
      </c>
      <c r="P3240" s="0" t="n">
        <f aca="false">IF(F3240&gt;C3240,1,0)</f>
        <v>1</v>
      </c>
    </row>
    <row r="3241" customFormat="false" ht="13.8" hidden="false" customHeight="false" outlineLevel="0" collapsed="false">
      <c r="A3241" s="0" t="s">
        <v>3363</v>
      </c>
      <c r="B3241" s="1" t="s">
        <v>3334</v>
      </c>
      <c r="C3241" s="1" t="n">
        <v>1485</v>
      </c>
      <c r="D3241" s="1" t="n">
        <v>1540</v>
      </c>
      <c r="E3241" s="1" t="n">
        <v>1485</v>
      </c>
      <c r="F3241" s="1" t="n">
        <v>1540</v>
      </c>
      <c r="G3241" s="1" t="n">
        <v>344000</v>
      </c>
      <c r="H3241" s="0" t="n">
        <f aca="false">(D3241+E3241)/2</f>
        <v>1512.5</v>
      </c>
      <c r="I3241" s="0" t="n">
        <f aca="false">H3241*G3241/1000000</f>
        <v>520.3</v>
      </c>
      <c r="P3241" s="0" t="n">
        <f aca="false">IF(F3241&gt;C3241,1,0)</f>
        <v>1</v>
      </c>
    </row>
    <row r="3242" customFormat="false" ht="13.8" hidden="false" customHeight="false" outlineLevel="0" collapsed="false">
      <c r="A3242" s="0" t="s">
        <v>3364</v>
      </c>
      <c r="B3242" s="1" t="s">
        <v>3365</v>
      </c>
      <c r="C3242" s="1" t="n">
        <v>1730</v>
      </c>
      <c r="D3242" s="1" t="n">
        <v>1745</v>
      </c>
      <c r="E3242" s="1" t="n">
        <v>1690</v>
      </c>
      <c r="F3242" s="1" t="n">
        <v>1710</v>
      </c>
      <c r="G3242" s="1" t="n">
        <v>22274000</v>
      </c>
      <c r="H3242" s="0" t="n">
        <f aca="false">(D3242+E3242)/2</f>
        <v>1717.5</v>
      </c>
      <c r="I3242" s="0" t="n">
        <f aca="false">H3242*G3242/1000000</f>
        <v>38255.595</v>
      </c>
      <c r="J3242" s="0" t="n">
        <f aca="false">SUM(I3242:I3271)</f>
        <v>606386.06275</v>
      </c>
      <c r="K3242" s="0" t="n">
        <f aca="false">AVERAGE(I3242:I3271)</f>
        <v>20212.8687583333</v>
      </c>
      <c r="L3242" s="0" t="n">
        <f aca="false">AVERAGE(G3242:G3271)</f>
        <v>12050270</v>
      </c>
      <c r="M3242" s="0" t="n">
        <f aca="false">_xlfn.STDEV.S(G3242:G3271)/L3242</f>
        <v>0.597199302289059</v>
      </c>
      <c r="N3242" s="0" t="n">
        <f aca="false">MIN(I3242:I3271)</f>
        <v>5749.988</v>
      </c>
      <c r="O3242" s="0" t="n">
        <f aca="false">MAX(I3242:I3271)</f>
        <v>53557.86</v>
      </c>
      <c r="P3242" s="0" t="n">
        <f aca="false">IF(F3242&gt;C3242,1,0)</f>
        <v>0</v>
      </c>
      <c r="Q3242" s="0" t="n">
        <f aca="false">SUM(P3242:P3271)</f>
        <v>13</v>
      </c>
    </row>
    <row r="3243" customFormat="false" ht="13.8" hidden="false" customHeight="false" outlineLevel="0" collapsed="false">
      <c r="A3243" s="0" t="s">
        <v>3366</v>
      </c>
      <c r="B3243" s="1" t="s">
        <v>3365</v>
      </c>
      <c r="C3243" s="1" t="n">
        <v>1815</v>
      </c>
      <c r="D3243" s="1" t="n">
        <v>1840</v>
      </c>
      <c r="E3243" s="1" t="n">
        <v>1715</v>
      </c>
      <c r="F3243" s="1" t="n">
        <v>1715</v>
      </c>
      <c r="G3243" s="1" t="n">
        <v>24549700</v>
      </c>
      <c r="H3243" s="0" t="n">
        <f aca="false">(D3243+E3243)/2</f>
        <v>1777.5</v>
      </c>
      <c r="I3243" s="0" t="n">
        <f aca="false">H3243*G3243/1000000</f>
        <v>43637.09175</v>
      </c>
      <c r="P3243" s="0" t="n">
        <f aca="false">IF(F3243&gt;C3243,1,0)</f>
        <v>0</v>
      </c>
    </row>
    <row r="3244" customFormat="false" ht="13.8" hidden="false" customHeight="false" outlineLevel="0" collapsed="false">
      <c r="A3244" s="0" t="s">
        <v>3367</v>
      </c>
      <c r="B3244" s="1" t="s">
        <v>3365</v>
      </c>
      <c r="C3244" s="1" t="n">
        <v>1800</v>
      </c>
      <c r="D3244" s="1" t="n">
        <v>1815</v>
      </c>
      <c r="E3244" s="1" t="n">
        <v>1780</v>
      </c>
      <c r="F3244" s="1" t="n">
        <v>1810</v>
      </c>
      <c r="G3244" s="1" t="n">
        <v>12811600</v>
      </c>
      <c r="H3244" s="0" t="n">
        <f aca="false">(D3244+E3244)/2</f>
        <v>1797.5</v>
      </c>
      <c r="I3244" s="0" t="n">
        <f aca="false">H3244*G3244/1000000</f>
        <v>23028.851</v>
      </c>
      <c r="P3244" s="0" t="n">
        <f aca="false">IF(F3244&gt;C3244,1,0)</f>
        <v>1</v>
      </c>
    </row>
    <row r="3245" customFormat="false" ht="13.8" hidden="false" customHeight="false" outlineLevel="0" collapsed="false">
      <c r="A3245" s="0" t="s">
        <v>3368</v>
      </c>
      <c r="B3245" s="1" t="s">
        <v>3365</v>
      </c>
      <c r="C3245" s="1" t="n">
        <v>1750</v>
      </c>
      <c r="D3245" s="1" t="n">
        <v>1820</v>
      </c>
      <c r="E3245" s="1" t="n">
        <v>1725</v>
      </c>
      <c r="F3245" s="1" t="n">
        <v>1790</v>
      </c>
      <c r="G3245" s="1" t="n">
        <v>30216000</v>
      </c>
      <c r="H3245" s="0" t="n">
        <f aca="false">(D3245+E3245)/2</f>
        <v>1772.5</v>
      </c>
      <c r="I3245" s="0" t="n">
        <f aca="false">H3245*G3245/1000000</f>
        <v>53557.86</v>
      </c>
      <c r="P3245" s="0" t="n">
        <f aca="false">IF(F3245&gt;C3245,1,0)</f>
        <v>1</v>
      </c>
    </row>
    <row r="3246" customFormat="false" ht="13.8" hidden="false" customHeight="false" outlineLevel="0" collapsed="false">
      <c r="A3246" s="0" t="s">
        <v>3369</v>
      </c>
      <c r="B3246" s="1" t="s">
        <v>3365</v>
      </c>
      <c r="C3246" s="1" t="n">
        <v>1730</v>
      </c>
      <c r="D3246" s="1" t="n">
        <v>1750</v>
      </c>
      <c r="E3246" s="1" t="n">
        <v>1720</v>
      </c>
      <c r="F3246" s="1" t="n">
        <v>1750</v>
      </c>
      <c r="G3246" s="1" t="n">
        <v>4132700</v>
      </c>
      <c r="H3246" s="0" t="n">
        <f aca="false">(D3246+E3246)/2</f>
        <v>1735</v>
      </c>
      <c r="I3246" s="0" t="n">
        <f aca="false">H3246*G3246/1000000</f>
        <v>7170.2345</v>
      </c>
      <c r="P3246" s="0" t="n">
        <f aca="false">IF(F3246&gt;C3246,1,0)</f>
        <v>1</v>
      </c>
    </row>
    <row r="3247" customFormat="false" ht="13.8" hidden="false" customHeight="false" outlineLevel="0" collapsed="false">
      <c r="A3247" s="0" t="s">
        <v>3370</v>
      </c>
      <c r="B3247" s="1" t="s">
        <v>3365</v>
      </c>
      <c r="C3247" s="1" t="n">
        <v>1765</v>
      </c>
      <c r="D3247" s="1" t="n">
        <v>1765</v>
      </c>
      <c r="E3247" s="1" t="n">
        <v>1730</v>
      </c>
      <c r="F3247" s="1" t="n">
        <v>1730</v>
      </c>
      <c r="G3247" s="1" t="n">
        <v>6098500</v>
      </c>
      <c r="H3247" s="0" t="n">
        <f aca="false">(D3247+E3247)/2</f>
        <v>1747.5</v>
      </c>
      <c r="I3247" s="0" t="n">
        <f aca="false">H3247*G3247/1000000</f>
        <v>10657.12875</v>
      </c>
      <c r="P3247" s="0" t="n">
        <f aca="false">IF(F3247&gt;C3247,1,0)</f>
        <v>0</v>
      </c>
    </row>
    <row r="3248" customFormat="false" ht="13.8" hidden="false" customHeight="false" outlineLevel="0" collapsed="false">
      <c r="A3248" s="0" t="s">
        <v>3371</v>
      </c>
      <c r="B3248" s="1" t="s">
        <v>3365</v>
      </c>
      <c r="C3248" s="1" t="n">
        <v>1770</v>
      </c>
      <c r="D3248" s="1" t="n">
        <v>1770</v>
      </c>
      <c r="E3248" s="1" t="n">
        <v>1735</v>
      </c>
      <c r="F3248" s="1" t="n">
        <v>1745</v>
      </c>
      <c r="G3248" s="1" t="n">
        <v>8325100</v>
      </c>
      <c r="H3248" s="0" t="n">
        <f aca="false">(D3248+E3248)/2</f>
        <v>1752.5</v>
      </c>
      <c r="I3248" s="0" t="n">
        <f aca="false">H3248*G3248/1000000</f>
        <v>14589.73775</v>
      </c>
      <c r="P3248" s="0" t="n">
        <f aca="false">IF(F3248&gt;C3248,1,0)</f>
        <v>0</v>
      </c>
    </row>
    <row r="3249" customFormat="false" ht="13.8" hidden="false" customHeight="false" outlineLevel="0" collapsed="false">
      <c r="A3249" s="0" t="s">
        <v>3372</v>
      </c>
      <c r="B3249" s="1" t="s">
        <v>3365</v>
      </c>
      <c r="C3249" s="1" t="n">
        <v>1780</v>
      </c>
      <c r="D3249" s="1" t="n">
        <v>1780</v>
      </c>
      <c r="E3249" s="1" t="n">
        <v>1730</v>
      </c>
      <c r="F3249" s="1" t="n">
        <v>1770</v>
      </c>
      <c r="G3249" s="1" t="n">
        <v>10085200</v>
      </c>
      <c r="H3249" s="0" t="n">
        <f aca="false">(D3249+E3249)/2</f>
        <v>1755</v>
      </c>
      <c r="I3249" s="0" t="n">
        <f aca="false">H3249*G3249/1000000</f>
        <v>17699.526</v>
      </c>
      <c r="P3249" s="0" t="n">
        <f aca="false">IF(F3249&gt;C3249,1,0)</f>
        <v>0</v>
      </c>
    </row>
    <row r="3250" customFormat="false" ht="13.8" hidden="false" customHeight="false" outlineLevel="0" collapsed="false">
      <c r="A3250" s="0" t="s">
        <v>3373</v>
      </c>
      <c r="B3250" s="1" t="s">
        <v>3365</v>
      </c>
      <c r="C3250" s="1" t="n">
        <v>1720</v>
      </c>
      <c r="D3250" s="1" t="n">
        <v>1785</v>
      </c>
      <c r="E3250" s="1" t="n">
        <v>1720</v>
      </c>
      <c r="F3250" s="1" t="n">
        <v>1755</v>
      </c>
      <c r="G3250" s="1" t="n">
        <v>23122900</v>
      </c>
      <c r="H3250" s="0" t="n">
        <f aca="false">(D3250+E3250)/2</f>
        <v>1752.5</v>
      </c>
      <c r="I3250" s="0" t="n">
        <f aca="false">H3250*G3250/1000000</f>
        <v>40522.88225</v>
      </c>
      <c r="P3250" s="0" t="n">
        <f aca="false">IF(F3250&gt;C3250,1,0)</f>
        <v>1</v>
      </c>
    </row>
    <row r="3251" customFormat="false" ht="13.8" hidden="false" customHeight="false" outlineLevel="0" collapsed="false">
      <c r="A3251" s="0" t="s">
        <v>3374</v>
      </c>
      <c r="B3251" s="1" t="s">
        <v>3365</v>
      </c>
      <c r="C3251" s="1" t="n">
        <v>1725</v>
      </c>
      <c r="D3251" s="1" t="n">
        <v>1750</v>
      </c>
      <c r="E3251" s="1" t="n">
        <v>1715</v>
      </c>
      <c r="F3251" s="1" t="n">
        <v>1715</v>
      </c>
      <c r="G3251" s="1" t="n">
        <v>11250400</v>
      </c>
      <c r="H3251" s="0" t="n">
        <f aca="false">(D3251+E3251)/2</f>
        <v>1732.5</v>
      </c>
      <c r="I3251" s="0" t="n">
        <f aca="false">H3251*G3251/1000000</f>
        <v>19491.318</v>
      </c>
      <c r="P3251" s="0" t="n">
        <f aca="false">IF(F3251&gt;C3251,1,0)</f>
        <v>0</v>
      </c>
    </row>
    <row r="3252" customFormat="false" ht="13.8" hidden="false" customHeight="false" outlineLevel="0" collapsed="false">
      <c r="A3252" s="0" t="s">
        <v>3375</v>
      </c>
      <c r="B3252" s="1" t="s">
        <v>3365</v>
      </c>
      <c r="C3252" s="1" t="n">
        <v>1695</v>
      </c>
      <c r="D3252" s="1" t="n">
        <v>1745</v>
      </c>
      <c r="E3252" s="1" t="n">
        <v>1690</v>
      </c>
      <c r="F3252" s="1" t="n">
        <v>1715</v>
      </c>
      <c r="G3252" s="1" t="n">
        <v>16524100</v>
      </c>
      <c r="H3252" s="0" t="n">
        <f aca="false">(D3252+E3252)/2</f>
        <v>1717.5</v>
      </c>
      <c r="I3252" s="0" t="n">
        <f aca="false">H3252*G3252/1000000</f>
        <v>28380.14175</v>
      </c>
      <c r="P3252" s="0" t="n">
        <f aca="false">IF(F3252&gt;C3252,1,0)</f>
        <v>1</v>
      </c>
    </row>
    <row r="3253" customFormat="false" ht="13.8" hidden="false" customHeight="false" outlineLevel="0" collapsed="false">
      <c r="A3253" s="0" t="s">
        <v>3376</v>
      </c>
      <c r="B3253" s="1" t="s">
        <v>3365</v>
      </c>
      <c r="C3253" s="1" t="n">
        <v>1640</v>
      </c>
      <c r="D3253" s="1" t="n">
        <v>1700</v>
      </c>
      <c r="E3253" s="1" t="n">
        <v>1640</v>
      </c>
      <c r="F3253" s="1" t="n">
        <v>1695</v>
      </c>
      <c r="G3253" s="1" t="n">
        <v>14584300</v>
      </c>
      <c r="H3253" s="0" t="n">
        <f aca="false">(D3253+E3253)/2</f>
        <v>1670</v>
      </c>
      <c r="I3253" s="0" t="n">
        <f aca="false">H3253*G3253/1000000</f>
        <v>24355.781</v>
      </c>
      <c r="P3253" s="0" t="n">
        <f aca="false">IF(F3253&gt;C3253,1,0)</f>
        <v>1</v>
      </c>
    </row>
    <row r="3254" customFormat="false" ht="13.8" hidden="false" customHeight="false" outlineLevel="0" collapsed="false">
      <c r="A3254" s="0" t="s">
        <v>3377</v>
      </c>
      <c r="B3254" s="1" t="s">
        <v>3365</v>
      </c>
      <c r="C3254" s="1" t="n">
        <v>1600</v>
      </c>
      <c r="D3254" s="1" t="n">
        <v>1645</v>
      </c>
      <c r="E3254" s="1" t="n">
        <v>1585</v>
      </c>
      <c r="F3254" s="1" t="n">
        <v>1635</v>
      </c>
      <c r="G3254" s="1" t="n">
        <v>5548900</v>
      </c>
      <c r="H3254" s="0" t="n">
        <f aca="false">(D3254+E3254)/2</f>
        <v>1615</v>
      </c>
      <c r="I3254" s="0" t="n">
        <f aca="false">H3254*G3254/1000000</f>
        <v>8961.4735</v>
      </c>
      <c r="P3254" s="0" t="n">
        <f aca="false">IF(F3254&gt;C3254,1,0)</f>
        <v>1</v>
      </c>
    </row>
    <row r="3255" customFormat="false" ht="13.8" hidden="false" customHeight="false" outlineLevel="0" collapsed="false">
      <c r="A3255" s="0" t="s">
        <v>3378</v>
      </c>
      <c r="B3255" s="1" t="s">
        <v>3365</v>
      </c>
      <c r="C3255" s="1" t="n">
        <v>1570</v>
      </c>
      <c r="D3255" s="1" t="n">
        <v>1595</v>
      </c>
      <c r="E3255" s="1" t="n">
        <v>1570</v>
      </c>
      <c r="F3255" s="1" t="n">
        <v>1585</v>
      </c>
      <c r="G3255" s="1" t="n">
        <v>5539700</v>
      </c>
      <c r="H3255" s="0" t="n">
        <f aca="false">(D3255+E3255)/2</f>
        <v>1582.5</v>
      </c>
      <c r="I3255" s="0" t="n">
        <f aca="false">H3255*G3255/1000000</f>
        <v>8766.57525</v>
      </c>
      <c r="P3255" s="0" t="n">
        <f aca="false">IF(F3255&gt;C3255,1,0)</f>
        <v>1</v>
      </c>
    </row>
    <row r="3256" customFormat="false" ht="13.8" hidden="false" customHeight="false" outlineLevel="0" collapsed="false">
      <c r="A3256" s="0" t="s">
        <v>3379</v>
      </c>
      <c r="B3256" s="1" t="s">
        <v>3365</v>
      </c>
      <c r="C3256" s="1" t="n">
        <v>1585</v>
      </c>
      <c r="D3256" s="1" t="n">
        <v>1610</v>
      </c>
      <c r="E3256" s="1" t="n">
        <v>1560</v>
      </c>
      <c r="F3256" s="1" t="n">
        <v>1570</v>
      </c>
      <c r="G3256" s="1" t="n">
        <v>6098200</v>
      </c>
      <c r="H3256" s="0" t="n">
        <f aca="false">(D3256+E3256)/2</f>
        <v>1585</v>
      </c>
      <c r="I3256" s="0" t="n">
        <f aca="false">H3256*G3256/1000000</f>
        <v>9665.647</v>
      </c>
      <c r="P3256" s="0" t="n">
        <f aca="false">IF(F3256&gt;C3256,1,0)</f>
        <v>0</v>
      </c>
    </row>
    <row r="3257" customFormat="false" ht="13.8" hidden="false" customHeight="false" outlineLevel="0" collapsed="false">
      <c r="A3257" s="0" t="s">
        <v>3380</v>
      </c>
      <c r="B3257" s="1" t="s">
        <v>3365</v>
      </c>
      <c r="C3257" s="1" t="n">
        <v>1595</v>
      </c>
      <c r="D3257" s="1" t="n">
        <v>1620</v>
      </c>
      <c r="E3257" s="1" t="n">
        <v>1565</v>
      </c>
      <c r="F3257" s="1" t="n">
        <v>1565</v>
      </c>
      <c r="G3257" s="1" t="n">
        <v>4544400</v>
      </c>
      <c r="H3257" s="0" t="n">
        <f aca="false">(D3257+E3257)/2</f>
        <v>1592.5</v>
      </c>
      <c r="I3257" s="0" t="n">
        <f aca="false">H3257*G3257/1000000</f>
        <v>7236.957</v>
      </c>
      <c r="P3257" s="0" t="n">
        <f aca="false">IF(F3257&gt;C3257,1,0)</f>
        <v>0</v>
      </c>
    </row>
    <row r="3258" customFormat="false" ht="13.8" hidden="false" customHeight="false" outlineLevel="0" collapsed="false">
      <c r="A3258" s="0" t="s">
        <v>3381</v>
      </c>
      <c r="B3258" s="1" t="s">
        <v>3365</v>
      </c>
      <c r="C3258" s="1" t="n">
        <v>1630</v>
      </c>
      <c r="D3258" s="1" t="n">
        <v>1630</v>
      </c>
      <c r="E3258" s="1" t="n">
        <v>1595</v>
      </c>
      <c r="F3258" s="1" t="n">
        <v>1610</v>
      </c>
      <c r="G3258" s="1" t="n">
        <v>5606200</v>
      </c>
      <c r="H3258" s="0" t="n">
        <f aca="false">(D3258+E3258)/2</f>
        <v>1612.5</v>
      </c>
      <c r="I3258" s="0" t="n">
        <f aca="false">H3258*G3258/1000000</f>
        <v>9039.9975</v>
      </c>
      <c r="P3258" s="0" t="n">
        <f aca="false">IF(F3258&gt;C3258,1,0)</f>
        <v>0</v>
      </c>
    </row>
    <row r="3259" customFormat="false" ht="13.8" hidden="false" customHeight="false" outlineLevel="0" collapsed="false">
      <c r="A3259" s="0" t="s">
        <v>3382</v>
      </c>
      <c r="B3259" s="1" t="s">
        <v>3365</v>
      </c>
      <c r="C3259" s="1" t="n">
        <v>1645</v>
      </c>
      <c r="D3259" s="1" t="n">
        <v>1645</v>
      </c>
      <c r="E3259" s="1" t="n">
        <v>1615</v>
      </c>
      <c r="F3259" s="1" t="n">
        <v>1630</v>
      </c>
      <c r="G3259" s="1" t="n">
        <v>3527600</v>
      </c>
      <c r="H3259" s="0" t="n">
        <f aca="false">(D3259+E3259)/2</f>
        <v>1630</v>
      </c>
      <c r="I3259" s="0" t="n">
        <f aca="false">H3259*G3259/1000000</f>
        <v>5749.988</v>
      </c>
      <c r="P3259" s="0" t="n">
        <f aca="false">IF(F3259&gt;C3259,1,0)</f>
        <v>0</v>
      </c>
    </row>
    <row r="3260" customFormat="false" ht="13.8" hidden="false" customHeight="false" outlineLevel="0" collapsed="false">
      <c r="A3260" s="0" t="s">
        <v>3383</v>
      </c>
      <c r="B3260" s="1" t="s">
        <v>3365</v>
      </c>
      <c r="C3260" s="1" t="n">
        <v>1650</v>
      </c>
      <c r="D3260" s="1" t="n">
        <v>1655</v>
      </c>
      <c r="E3260" s="1" t="n">
        <v>1635</v>
      </c>
      <c r="F3260" s="1" t="n">
        <v>1645</v>
      </c>
      <c r="G3260" s="1" t="n">
        <v>9988800</v>
      </c>
      <c r="H3260" s="0" t="n">
        <f aca="false">(D3260+E3260)/2</f>
        <v>1645</v>
      </c>
      <c r="I3260" s="0" t="n">
        <f aca="false">H3260*G3260/1000000</f>
        <v>16431.576</v>
      </c>
      <c r="P3260" s="0" t="n">
        <f aca="false">IF(F3260&gt;C3260,1,0)</f>
        <v>0</v>
      </c>
    </row>
    <row r="3261" customFormat="false" ht="13.8" hidden="false" customHeight="false" outlineLevel="0" collapsed="false">
      <c r="A3261" s="0" t="s">
        <v>3384</v>
      </c>
      <c r="B3261" s="1" t="s">
        <v>3365</v>
      </c>
      <c r="C3261" s="1" t="n">
        <v>1635</v>
      </c>
      <c r="D3261" s="1" t="n">
        <v>1635</v>
      </c>
      <c r="E3261" s="1" t="n">
        <v>1610</v>
      </c>
      <c r="F3261" s="1" t="n">
        <v>1625</v>
      </c>
      <c r="G3261" s="1" t="n">
        <v>9192200</v>
      </c>
      <c r="H3261" s="0" t="n">
        <f aca="false">(D3261+E3261)/2</f>
        <v>1622.5</v>
      </c>
      <c r="I3261" s="0" t="n">
        <f aca="false">H3261*G3261/1000000</f>
        <v>14914.3445</v>
      </c>
      <c r="P3261" s="0" t="n">
        <f aca="false">IF(F3261&gt;C3261,1,0)</f>
        <v>0</v>
      </c>
    </row>
    <row r="3262" customFormat="false" ht="13.8" hidden="false" customHeight="false" outlineLevel="0" collapsed="false">
      <c r="A3262" s="0" t="s">
        <v>3385</v>
      </c>
      <c r="B3262" s="1" t="s">
        <v>3365</v>
      </c>
      <c r="C3262" s="1" t="n">
        <v>1655</v>
      </c>
      <c r="D3262" s="1" t="n">
        <v>1665</v>
      </c>
      <c r="E3262" s="1" t="n">
        <v>1635</v>
      </c>
      <c r="F3262" s="1" t="n">
        <v>1645</v>
      </c>
      <c r="G3262" s="1" t="n">
        <v>5435600</v>
      </c>
      <c r="H3262" s="0" t="n">
        <f aca="false">(D3262+E3262)/2</f>
        <v>1650</v>
      </c>
      <c r="I3262" s="0" t="n">
        <f aca="false">H3262*G3262/1000000</f>
        <v>8968.74</v>
      </c>
      <c r="P3262" s="0" t="n">
        <f aca="false">IF(F3262&gt;C3262,1,0)</f>
        <v>0</v>
      </c>
    </row>
    <row r="3263" customFormat="false" ht="13.8" hidden="false" customHeight="false" outlineLevel="0" collapsed="false">
      <c r="A3263" s="0" t="s">
        <v>3386</v>
      </c>
      <c r="B3263" s="1" t="s">
        <v>3365</v>
      </c>
      <c r="C3263" s="1" t="n">
        <v>1655</v>
      </c>
      <c r="D3263" s="1" t="n">
        <v>1705</v>
      </c>
      <c r="E3263" s="1" t="n">
        <v>1640</v>
      </c>
      <c r="F3263" s="1" t="n">
        <v>1655</v>
      </c>
      <c r="G3263" s="1" t="n">
        <v>13331400</v>
      </c>
      <c r="H3263" s="0" t="n">
        <f aca="false">(D3263+E3263)/2</f>
        <v>1672.5</v>
      </c>
      <c r="I3263" s="0" t="n">
        <f aca="false">H3263*G3263/1000000</f>
        <v>22296.7665</v>
      </c>
      <c r="P3263" s="0" t="n">
        <f aca="false">IF(F3263&gt;C3263,1,0)</f>
        <v>0</v>
      </c>
    </row>
    <row r="3264" customFormat="false" ht="13.8" hidden="false" customHeight="false" outlineLevel="0" collapsed="false">
      <c r="A3264" s="0" t="s">
        <v>3387</v>
      </c>
      <c r="B3264" s="1" t="s">
        <v>3365</v>
      </c>
      <c r="C3264" s="1" t="n">
        <v>1640</v>
      </c>
      <c r="D3264" s="1" t="n">
        <v>1670</v>
      </c>
      <c r="E3264" s="1" t="n">
        <v>1640</v>
      </c>
      <c r="F3264" s="1" t="n">
        <v>1655</v>
      </c>
      <c r="G3264" s="1" t="n">
        <v>16962200</v>
      </c>
      <c r="H3264" s="0" t="n">
        <f aca="false">(D3264+E3264)/2</f>
        <v>1655</v>
      </c>
      <c r="I3264" s="0" t="n">
        <f aca="false">H3264*G3264/1000000</f>
        <v>28072.441</v>
      </c>
      <c r="P3264" s="0" t="n">
        <f aca="false">IF(F3264&gt;C3264,1,0)</f>
        <v>1</v>
      </c>
    </row>
    <row r="3265" customFormat="false" ht="13.8" hidden="false" customHeight="false" outlineLevel="0" collapsed="false">
      <c r="A3265" s="0" t="s">
        <v>3388</v>
      </c>
      <c r="B3265" s="1" t="s">
        <v>3365</v>
      </c>
      <c r="C3265" s="1" t="n">
        <v>1565</v>
      </c>
      <c r="D3265" s="1" t="n">
        <v>1630</v>
      </c>
      <c r="E3265" s="1" t="n">
        <v>1560</v>
      </c>
      <c r="F3265" s="1" t="n">
        <v>1625</v>
      </c>
      <c r="G3265" s="1" t="n">
        <v>17324300</v>
      </c>
      <c r="H3265" s="0" t="n">
        <f aca="false">(D3265+E3265)/2</f>
        <v>1595</v>
      </c>
      <c r="I3265" s="0" t="n">
        <f aca="false">H3265*G3265/1000000</f>
        <v>27632.2585</v>
      </c>
      <c r="P3265" s="0" t="n">
        <f aca="false">IF(F3265&gt;C3265,1,0)</f>
        <v>1</v>
      </c>
    </row>
    <row r="3266" customFormat="false" ht="13.8" hidden="false" customHeight="false" outlineLevel="0" collapsed="false">
      <c r="A3266" s="0" t="s">
        <v>3389</v>
      </c>
      <c r="B3266" s="1" t="s">
        <v>3365</v>
      </c>
      <c r="C3266" s="1" t="n">
        <v>1600</v>
      </c>
      <c r="D3266" s="1" t="n">
        <v>1605</v>
      </c>
      <c r="E3266" s="1" t="n">
        <v>1530</v>
      </c>
      <c r="F3266" s="1" t="n">
        <v>1565</v>
      </c>
      <c r="G3266" s="1" t="n">
        <v>11632300</v>
      </c>
      <c r="H3266" s="0" t="n">
        <f aca="false">(D3266+E3266)/2</f>
        <v>1567.5</v>
      </c>
      <c r="I3266" s="0" t="n">
        <f aca="false">H3266*G3266/1000000</f>
        <v>18233.63025</v>
      </c>
      <c r="P3266" s="0" t="n">
        <f aca="false">IF(F3266&gt;C3266,1,0)</f>
        <v>0</v>
      </c>
    </row>
    <row r="3267" customFormat="false" ht="13.8" hidden="false" customHeight="false" outlineLevel="0" collapsed="false">
      <c r="A3267" s="0" t="s">
        <v>3390</v>
      </c>
      <c r="B3267" s="1" t="s">
        <v>3365</v>
      </c>
      <c r="C3267" s="1" t="n">
        <v>1625</v>
      </c>
      <c r="D3267" s="1" t="n">
        <v>1650</v>
      </c>
      <c r="E3267" s="1" t="n">
        <v>1570</v>
      </c>
      <c r="F3267" s="1" t="n">
        <v>1600</v>
      </c>
      <c r="G3267" s="1" t="n">
        <v>13121900</v>
      </c>
      <c r="H3267" s="0" t="n">
        <f aca="false">(D3267+E3267)/2</f>
        <v>1610</v>
      </c>
      <c r="I3267" s="0" t="n">
        <f aca="false">H3267*G3267/1000000</f>
        <v>21126.259</v>
      </c>
      <c r="P3267" s="0" t="n">
        <f aca="false">IF(F3267&gt;C3267,1,0)</f>
        <v>0</v>
      </c>
    </row>
    <row r="3268" customFormat="false" ht="13.8" hidden="false" customHeight="false" outlineLevel="0" collapsed="false">
      <c r="A3268" s="0" t="s">
        <v>3391</v>
      </c>
      <c r="B3268" s="1" t="s">
        <v>3365</v>
      </c>
      <c r="C3268" s="1" t="n">
        <v>1545</v>
      </c>
      <c r="D3268" s="1" t="n">
        <v>1630</v>
      </c>
      <c r="E3268" s="1" t="n">
        <v>1545</v>
      </c>
      <c r="F3268" s="1" t="n">
        <v>1625</v>
      </c>
      <c r="G3268" s="1" t="n">
        <v>25459400</v>
      </c>
      <c r="H3268" s="0" t="n">
        <f aca="false">(D3268+E3268)/2</f>
        <v>1587.5</v>
      </c>
      <c r="I3268" s="0" t="n">
        <f aca="false">H3268*G3268/1000000</f>
        <v>40416.7975</v>
      </c>
      <c r="P3268" s="0" t="n">
        <f aca="false">IF(F3268&gt;C3268,1,0)</f>
        <v>1</v>
      </c>
    </row>
    <row r="3269" customFormat="false" ht="13.8" hidden="false" customHeight="false" outlineLevel="0" collapsed="false">
      <c r="A3269" s="0" t="s">
        <v>3392</v>
      </c>
      <c r="B3269" s="1" t="s">
        <v>3365</v>
      </c>
      <c r="C3269" s="1" t="n">
        <v>1520</v>
      </c>
      <c r="D3269" s="1" t="n">
        <v>1565</v>
      </c>
      <c r="E3269" s="1" t="n">
        <v>1505</v>
      </c>
      <c r="F3269" s="1" t="n">
        <v>1540</v>
      </c>
      <c r="G3269" s="1" t="n">
        <v>5816700</v>
      </c>
      <c r="H3269" s="0" t="n">
        <f aca="false">(D3269+E3269)/2</f>
        <v>1535</v>
      </c>
      <c r="I3269" s="0" t="n">
        <f aca="false">H3269*G3269/1000000</f>
        <v>8928.6345</v>
      </c>
      <c r="P3269" s="0" t="n">
        <f aca="false">IF(F3269&gt;C3269,1,0)</f>
        <v>1</v>
      </c>
    </row>
    <row r="3270" customFormat="false" ht="13.8" hidden="false" customHeight="false" outlineLevel="0" collapsed="false">
      <c r="A3270" s="0" t="s">
        <v>3393</v>
      </c>
      <c r="B3270" s="1" t="s">
        <v>3365</v>
      </c>
      <c r="C3270" s="1" t="n">
        <v>1535</v>
      </c>
      <c r="D3270" s="1" t="n">
        <v>1550</v>
      </c>
      <c r="E3270" s="1" t="n">
        <v>1515</v>
      </c>
      <c r="F3270" s="1" t="n">
        <v>1540</v>
      </c>
      <c r="G3270" s="1" t="n">
        <v>7146500</v>
      </c>
      <c r="H3270" s="0" t="n">
        <f aca="false">(D3270+E3270)/2</f>
        <v>1532.5</v>
      </c>
      <c r="I3270" s="0" t="n">
        <f aca="false">H3270*G3270/1000000</f>
        <v>10952.01125</v>
      </c>
      <c r="P3270" s="0" t="n">
        <f aca="false">IF(F3270&gt;C3270,1,0)</f>
        <v>1</v>
      </c>
    </row>
    <row r="3271" customFormat="false" ht="13.8" hidden="false" customHeight="false" outlineLevel="0" collapsed="false">
      <c r="A3271" s="0" t="s">
        <v>3394</v>
      </c>
      <c r="B3271" s="1" t="s">
        <v>3365</v>
      </c>
      <c r="C3271" s="1" t="n">
        <v>1610</v>
      </c>
      <c r="D3271" s="1" t="n">
        <v>1610</v>
      </c>
      <c r="E3271" s="1" t="n">
        <v>1525</v>
      </c>
      <c r="F3271" s="1" t="n">
        <v>1555</v>
      </c>
      <c r="G3271" s="1" t="n">
        <v>11257300</v>
      </c>
      <c r="H3271" s="0" t="n">
        <f aca="false">(D3271+E3271)/2</f>
        <v>1567.5</v>
      </c>
      <c r="I3271" s="0" t="n">
        <f aca="false">H3271*G3271/1000000</f>
        <v>17645.81775</v>
      </c>
      <c r="P3271" s="0" t="n">
        <f aca="false">IF(F3271&gt;C3271,1,0)</f>
        <v>0</v>
      </c>
    </row>
    <row r="3272" customFormat="false" ht="13.8" hidden="false" customHeight="false" outlineLevel="0" collapsed="false">
      <c r="A3272" s="0" t="s">
        <v>3395</v>
      </c>
      <c r="B3272" s="1" t="s">
        <v>3396</v>
      </c>
      <c r="C3272" s="1" t="n">
        <v>174</v>
      </c>
      <c r="D3272" s="1" t="n">
        <v>177</v>
      </c>
      <c r="E3272" s="1" t="n">
        <v>174</v>
      </c>
      <c r="F3272" s="1" t="n">
        <v>175</v>
      </c>
      <c r="G3272" s="1" t="n">
        <v>6792400</v>
      </c>
      <c r="H3272" s="0" t="n">
        <f aca="false">(D3272+E3272)/2</f>
        <v>175.5</v>
      </c>
      <c r="I3272" s="0" t="n">
        <f aca="false">H3272*G3272/1000000</f>
        <v>1192.0662</v>
      </c>
      <c r="J3272" s="0" t="n">
        <f aca="false">SUM(I3272:I3301)</f>
        <v>52509.3101</v>
      </c>
      <c r="K3272" s="0" t="n">
        <f aca="false">AVERAGE(I3272:I3301)</f>
        <v>1750.31033666667</v>
      </c>
      <c r="L3272" s="0" t="n">
        <f aca="false">AVERAGE(G3272:G3301)</f>
        <v>10585446.6666667</v>
      </c>
      <c r="M3272" s="0" t="n">
        <f aca="false">_xlfn.STDEV.S(G3272:G3301)/L3272</f>
        <v>0.884677282567651</v>
      </c>
      <c r="N3272" s="0" t="n">
        <f aca="false">MIN(I3272:I3301)</f>
        <v>241.0515</v>
      </c>
      <c r="O3272" s="0" t="n">
        <f aca="false">MAX(I3272:I3301)</f>
        <v>8518.5816</v>
      </c>
      <c r="P3272" s="0" t="n">
        <f aca="false">IF(F3272&gt;C3272,1,0)</f>
        <v>1</v>
      </c>
      <c r="Q3272" s="0" t="n">
        <f aca="false">SUM(P3272:P3301)</f>
        <v>11</v>
      </c>
    </row>
    <row r="3273" customFormat="false" ht="13.8" hidden="false" customHeight="false" outlineLevel="0" collapsed="false">
      <c r="A3273" s="0" t="s">
        <v>3397</v>
      </c>
      <c r="B3273" s="1" t="s">
        <v>3396</v>
      </c>
      <c r="C3273" s="1" t="n">
        <v>181</v>
      </c>
      <c r="D3273" s="1" t="n">
        <v>184</v>
      </c>
      <c r="E3273" s="1" t="n">
        <v>174</v>
      </c>
      <c r="F3273" s="1" t="n">
        <v>174</v>
      </c>
      <c r="G3273" s="1" t="n">
        <v>19936700</v>
      </c>
      <c r="H3273" s="0" t="n">
        <f aca="false">(D3273+E3273)/2</f>
        <v>179</v>
      </c>
      <c r="I3273" s="0" t="n">
        <f aca="false">H3273*G3273/1000000</f>
        <v>3568.6693</v>
      </c>
      <c r="P3273" s="0" t="n">
        <f aca="false">IF(F3273&gt;C3273,1,0)</f>
        <v>0</v>
      </c>
    </row>
    <row r="3274" customFormat="false" ht="13.8" hidden="false" customHeight="false" outlineLevel="0" collapsed="false">
      <c r="A3274" s="0" t="s">
        <v>3398</v>
      </c>
      <c r="B3274" s="1" t="s">
        <v>3396</v>
      </c>
      <c r="C3274" s="1" t="n">
        <v>172</v>
      </c>
      <c r="D3274" s="1" t="n">
        <v>184</v>
      </c>
      <c r="E3274" s="1" t="n">
        <v>172</v>
      </c>
      <c r="F3274" s="1" t="n">
        <v>180</v>
      </c>
      <c r="G3274" s="1" t="n">
        <v>47857200</v>
      </c>
      <c r="H3274" s="0" t="n">
        <f aca="false">(D3274+E3274)/2</f>
        <v>178</v>
      </c>
      <c r="I3274" s="0" t="n">
        <f aca="false">H3274*G3274/1000000</f>
        <v>8518.5816</v>
      </c>
      <c r="P3274" s="0" t="n">
        <f aca="false">IF(F3274&gt;C3274,1,0)</f>
        <v>1</v>
      </c>
    </row>
    <row r="3275" customFormat="false" ht="13.8" hidden="false" customHeight="false" outlineLevel="0" collapsed="false">
      <c r="A3275" s="0" t="s">
        <v>3399</v>
      </c>
      <c r="B3275" s="1" t="s">
        <v>3396</v>
      </c>
      <c r="C3275" s="1" t="n">
        <v>172</v>
      </c>
      <c r="D3275" s="1" t="n">
        <v>175</v>
      </c>
      <c r="E3275" s="1" t="n">
        <v>170</v>
      </c>
      <c r="F3275" s="1" t="n">
        <v>172</v>
      </c>
      <c r="G3275" s="1" t="n">
        <v>18135100</v>
      </c>
      <c r="H3275" s="0" t="n">
        <f aca="false">(D3275+E3275)/2</f>
        <v>172.5</v>
      </c>
      <c r="I3275" s="0" t="n">
        <f aca="false">H3275*G3275/1000000</f>
        <v>3128.30475</v>
      </c>
      <c r="P3275" s="0" t="n">
        <f aca="false">IF(F3275&gt;C3275,1,0)</f>
        <v>0</v>
      </c>
    </row>
    <row r="3276" customFormat="false" ht="13.8" hidden="false" customHeight="false" outlineLevel="0" collapsed="false">
      <c r="A3276" s="0" t="s">
        <v>3400</v>
      </c>
      <c r="B3276" s="1" t="s">
        <v>3396</v>
      </c>
      <c r="C3276" s="1" t="n">
        <v>168</v>
      </c>
      <c r="D3276" s="1" t="n">
        <v>172</v>
      </c>
      <c r="E3276" s="1" t="n">
        <v>166</v>
      </c>
      <c r="F3276" s="1" t="n">
        <v>172</v>
      </c>
      <c r="G3276" s="1" t="n">
        <v>26444500</v>
      </c>
      <c r="H3276" s="0" t="n">
        <f aca="false">(D3276+E3276)/2</f>
        <v>169</v>
      </c>
      <c r="I3276" s="0" t="n">
        <f aca="false">H3276*G3276/1000000</f>
        <v>4469.1205</v>
      </c>
      <c r="P3276" s="0" t="n">
        <f aca="false">IF(F3276&gt;C3276,1,0)</f>
        <v>1</v>
      </c>
    </row>
    <row r="3277" customFormat="false" ht="13.8" hidden="false" customHeight="false" outlineLevel="0" collapsed="false">
      <c r="A3277" s="0" t="s">
        <v>3401</v>
      </c>
      <c r="B3277" s="1" t="s">
        <v>3396</v>
      </c>
      <c r="C3277" s="1" t="n">
        <v>160</v>
      </c>
      <c r="D3277" s="1" t="n">
        <v>168</v>
      </c>
      <c r="E3277" s="1" t="n">
        <v>160</v>
      </c>
      <c r="F3277" s="1" t="n">
        <v>167</v>
      </c>
      <c r="G3277" s="1" t="n">
        <v>19510800</v>
      </c>
      <c r="H3277" s="0" t="n">
        <f aca="false">(D3277+E3277)/2</f>
        <v>164</v>
      </c>
      <c r="I3277" s="0" t="n">
        <f aca="false">H3277*G3277/1000000</f>
        <v>3199.7712</v>
      </c>
      <c r="P3277" s="0" t="n">
        <f aca="false">IF(F3277&gt;C3277,1,0)</f>
        <v>1</v>
      </c>
    </row>
    <row r="3278" customFormat="false" ht="13.8" hidden="false" customHeight="false" outlineLevel="0" collapsed="false">
      <c r="A3278" s="0" t="s">
        <v>3402</v>
      </c>
      <c r="B3278" s="1" t="s">
        <v>3396</v>
      </c>
      <c r="C3278" s="1" t="n">
        <v>163</v>
      </c>
      <c r="D3278" s="1" t="n">
        <v>167</v>
      </c>
      <c r="E3278" s="1" t="n">
        <v>160</v>
      </c>
      <c r="F3278" s="1" t="n">
        <v>160</v>
      </c>
      <c r="G3278" s="1" t="n">
        <v>12602800</v>
      </c>
      <c r="H3278" s="0" t="n">
        <f aca="false">(D3278+E3278)/2</f>
        <v>163.5</v>
      </c>
      <c r="I3278" s="0" t="n">
        <f aca="false">H3278*G3278/1000000</f>
        <v>2060.5578</v>
      </c>
      <c r="P3278" s="0" t="n">
        <f aca="false">IF(F3278&gt;C3278,1,0)</f>
        <v>0</v>
      </c>
    </row>
    <row r="3279" customFormat="false" ht="13.8" hidden="false" customHeight="false" outlineLevel="0" collapsed="false">
      <c r="A3279" s="0" t="s">
        <v>3403</v>
      </c>
      <c r="B3279" s="1" t="s">
        <v>3396</v>
      </c>
      <c r="C3279" s="1" t="n">
        <v>162</v>
      </c>
      <c r="D3279" s="1" t="n">
        <v>165</v>
      </c>
      <c r="E3279" s="1" t="n">
        <v>161</v>
      </c>
      <c r="F3279" s="1" t="n">
        <v>162</v>
      </c>
      <c r="G3279" s="1" t="n">
        <v>16336300</v>
      </c>
      <c r="H3279" s="0" t="n">
        <f aca="false">(D3279+E3279)/2</f>
        <v>163</v>
      </c>
      <c r="I3279" s="0" t="n">
        <f aca="false">H3279*G3279/1000000</f>
        <v>2662.8169</v>
      </c>
      <c r="P3279" s="0" t="n">
        <f aca="false">IF(F3279&gt;C3279,1,0)</f>
        <v>0</v>
      </c>
    </row>
    <row r="3280" customFormat="false" ht="13.8" hidden="false" customHeight="false" outlineLevel="0" collapsed="false">
      <c r="A3280" s="0" t="s">
        <v>3404</v>
      </c>
      <c r="B3280" s="1" t="s">
        <v>3396</v>
      </c>
      <c r="C3280" s="1" t="n">
        <v>160</v>
      </c>
      <c r="D3280" s="1" t="n">
        <v>164</v>
      </c>
      <c r="E3280" s="1" t="n">
        <v>159</v>
      </c>
      <c r="F3280" s="1" t="n">
        <v>161</v>
      </c>
      <c r="G3280" s="1" t="n">
        <v>14730300</v>
      </c>
      <c r="H3280" s="0" t="n">
        <f aca="false">(D3280+E3280)/2</f>
        <v>161.5</v>
      </c>
      <c r="I3280" s="0" t="n">
        <f aca="false">H3280*G3280/1000000</f>
        <v>2378.94345</v>
      </c>
      <c r="P3280" s="0" t="n">
        <f aca="false">IF(F3280&gt;C3280,1,0)</f>
        <v>1</v>
      </c>
    </row>
    <row r="3281" customFormat="false" ht="13.8" hidden="false" customHeight="false" outlineLevel="0" collapsed="false">
      <c r="A3281" s="0" t="s">
        <v>3405</v>
      </c>
      <c r="B3281" s="1" t="s">
        <v>3396</v>
      </c>
      <c r="C3281" s="1" t="n">
        <v>156</v>
      </c>
      <c r="D3281" s="1" t="n">
        <v>162</v>
      </c>
      <c r="E3281" s="1" t="n">
        <v>156</v>
      </c>
      <c r="F3281" s="1" t="n">
        <v>159</v>
      </c>
      <c r="G3281" s="1" t="n">
        <v>11305800</v>
      </c>
      <c r="H3281" s="0" t="n">
        <f aca="false">(D3281+E3281)/2</f>
        <v>159</v>
      </c>
      <c r="I3281" s="0" t="n">
        <f aca="false">H3281*G3281/1000000</f>
        <v>1797.6222</v>
      </c>
      <c r="P3281" s="0" t="n">
        <f aca="false">IF(F3281&gt;C3281,1,0)</f>
        <v>1</v>
      </c>
    </row>
    <row r="3282" customFormat="false" ht="13.8" hidden="false" customHeight="false" outlineLevel="0" collapsed="false">
      <c r="A3282" s="0" t="s">
        <v>3406</v>
      </c>
      <c r="B3282" s="1" t="s">
        <v>3396</v>
      </c>
      <c r="C3282" s="1" t="n">
        <v>154</v>
      </c>
      <c r="D3282" s="1" t="n">
        <v>156</v>
      </c>
      <c r="E3282" s="1" t="n">
        <v>152</v>
      </c>
      <c r="F3282" s="1" t="n">
        <v>156</v>
      </c>
      <c r="G3282" s="1" t="n">
        <v>6472900</v>
      </c>
      <c r="H3282" s="0" t="n">
        <f aca="false">(D3282+E3282)/2</f>
        <v>154</v>
      </c>
      <c r="I3282" s="0" t="n">
        <f aca="false">H3282*G3282/1000000</f>
        <v>996.8266</v>
      </c>
      <c r="P3282" s="0" t="n">
        <f aca="false">IF(F3282&gt;C3282,1,0)</f>
        <v>1</v>
      </c>
    </row>
    <row r="3283" customFormat="false" ht="13.8" hidden="false" customHeight="false" outlineLevel="0" collapsed="false">
      <c r="A3283" s="0" t="s">
        <v>3407</v>
      </c>
      <c r="B3283" s="1" t="s">
        <v>3396</v>
      </c>
      <c r="C3283" s="1" t="n">
        <v>152</v>
      </c>
      <c r="D3283" s="1" t="n">
        <v>156</v>
      </c>
      <c r="E3283" s="1" t="n">
        <v>151</v>
      </c>
      <c r="F3283" s="1" t="n">
        <v>153</v>
      </c>
      <c r="G3283" s="1" t="n">
        <v>8227100</v>
      </c>
      <c r="H3283" s="0" t="n">
        <f aca="false">(D3283+E3283)/2</f>
        <v>153.5</v>
      </c>
      <c r="I3283" s="0" t="n">
        <f aca="false">H3283*G3283/1000000</f>
        <v>1262.85985</v>
      </c>
      <c r="P3283" s="0" t="n">
        <f aca="false">IF(F3283&gt;C3283,1,0)</f>
        <v>1</v>
      </c>
    </row>
    <row r="3284" customFormat="false" ht="13.8" hidden="false" customHeight="false" outlineLevel="0" collapsed="false">
      <c r="A3284" s="0" t="s">
        <v>3408</v>
      </c>
      <c r="B3284" s="1" t="s">
        <v>3396</v>
      </c>
      <c r="C3284" s="1" t="n">
        <v>152</v>
      </c>
      <c r="D3284" s="1" t="n">
        <v>154</v>
      </c>
      <c r="E3284" s="1" t="n">
        <v>152</v>
      </c>
      <c r="F3284" s="1" t="n">
        <v>152</v>
      </c>
      <c r="G3284" s="1" t="n">
        <v>1575500</v>
      </c>
      <c r="H3284" s="0" t="n">
        <f aca="false">(D3284+E3284)/2</f>
        <v>153</v>
      </c>
      <c r="I3284" s="0" t="n">
        <f aca="false">H3284*G3284/1000000</f>
        <v>241.0515</v>
      </c>
      <c r="P3284" s="0" t="n">
        <f aca="false">IF(F3284&gt;C3284,1,0)</f>
        <v>0</v>
      </c>
    </row>
    <row r="3285" customFormat="false" ht="13.8" hidden="false" customHeight="false" outlineLevel="0" collapsed="false">
      <c r="A3285" s="0" t="s">
        <v>3409</v>
      </c>
      <c r="B3285" s="1" t="s">
        <v>3396</v>
      </c>
      <c r="C3285" s="1" t="n">
        <v>154</v>
      </c>
      <c r="D3285" s="1" t="n">
        <v>155</v>
      </c>
      <c r="E3285" s="1" t="n">
        <v>152</v>
      </c>
      <c r="F3285" s="1" t="n">
        <v>152</v>
      </c>
      <c r="G3285" s="1" t="n">
        <v>3089900</v>
      </c>
      <c r="H3285" s="0" t="n">
        <f aca="false">(D3285+E3285)/2</f>
        <v>153.5</v>
      </c>
      <c r="I3285" s="0" t="n">
        <f aca="false">H3285*G3285/1000000</f>
        <v>474.29965</v>
      </c>
      <c r="P3285" s="0" t="n">
        <f aca="false">IF(F3285&gt;C3285,1,0)</f>
        <v>0</v>
      </c>
    </row>
    <row r="3286" customFormat="false" ht="13.8" hidden="false" customHeight="false" outlineLevel="0" collapsed="false">
      <c r="A3286" s="0" t="s">
        <v>3410</v>
      </c>
      <c r="B3286" s="1" t="s">
        <v>3396</v>
      </c>
      <c r="C3286" s="1" t="n">
        <v>154</v>
      </c>
      <c r="D3286" s="1" t="n">
        <v>155</v>
      </c>
      <c r="E3286" s="1" t="n">
        <v>152</v>
      </c>
      <c r="F3286" s="1" t="n">
        <v>152</v>
      </c>
      <c r="G3286" s="1" t="n">
        <v>1647700</v>
      </c>
      <c r="H3286" s="0" t="n">
        <f aca="false">(D3286+E3286)/2</f>
        <v>153.5</v>
      </c>
      <c r="I3286" s="0" t="n">
        <f aca="false">H3286*G3286/1000000</f>
        <v>252.92195</v>
      </c>
      <c r="P3286" s="0" t="n">
        <f aca="false">IF(F3286&gt;C3286,1,0)</f>
        <v>0</v>
      </c>
    </row>
    <row r="3287" customFormat="false" ht="13.8" hidden="false" customHeight="false" outlineLevel="0" collapsed="false">
      <c r="A3287" s="0" t="s">
        <v>3411</v>
      </c>
      <c r="B3287" s="1" t="s">
        <v>3396</v>
      </c>
      <c r="C3287" s="1" t="n">
        <v>154</v>
      </c>
      <c r="D3287" s="1" t="n">
        <v>154</v>
      </c>
      <c r="E3287" s="1" t="n">
        <v>151</v>
      </c>
      <c r="F3287" s="1" t="n">
        <v>153</v>
      </c>
      <c r="G3287" s="1" t="n">
        <v>2409700</v>
      </c>
      <c r="H3287" s="0" t="n">
        <f aca="false">(D3287+E3287)/2</f>
        <v>152.5</v>
      </c>
      <c r="I3287" s="0" t="n">
        <f aca="false">H3287*G3287/1000000</f>
        <v>367.47925</v>
      </c>
      <c r="P3287" s="0" t="n">
        <f aca="false">IF(F3287&gt;C3287,1,0)</f>
        <v>0</v>
      </c>
    </row>
    <row r="3288" customFormat="false" ht="13.8" hidden="false" customHeight="false" outlineLevel="0" collapsed="false">
      <c r="A3288" s="0" t="s">
        <v>3412</v>
      </c>
      <c r="B3288" s="1" t="s">
        <v>3396</v>
      </c>
      <c r="C3288" s="1" t="n">
        <v>155</v>
      </c>
      <c r="D3288" s="1" t="n">
        <v>155</v>
      </c>
      <c r="E3288" s="1" t="n">
        <v>152</v>
      </c>
      <c r="F3288" s="1" t="n">
        <v>153</v>
      </c>
      <c r="G3288" s="1" t="n">
        <v>4104700</v>
      </c>
      <c r="H3288" s="0" t="n">
        <f aca="false">(D3288+E3288)/2</f>
        <v>153.5</v>
      </c>
      <c r="I3288" s="0" t="n">
        <f aca="false">H3288*G3288/1000000</f>
        <v>630.07145</v>
      </c>
      <c r="P3288" s="0" t="n">
        <f aca="false">IF(F3288&gt;C3288,1,0)</f>
        <v>0</v>
      </c>
    </row>
    <row r="3289" customFormat="false" ht="13.8" hidden="false" customHeight="false" outlineLevel="0" collapsed="false">
      <c r="A3289" s="0" t="s">
        <v>3413</v>
      </c>
      <c r="B3289" s="1" t="s">
        <v>3396</v>
      </c>
      <c r="C3289" s="1" t="n">
        <v>157</v>
      </c>
      <c r="D3289" s="1" t="n">
        <v>157</v>
      </c>
      <c r="E3289" s="1" t="n">
        <v>153</v>
      </c>
      <c r="F3289" s="1" t="n">
        <v>154</v>
      </c>
      <c r="G3289" s="1" t="n">
        <v>4088300</v>
      </c>
      <c r="H3289" s="0" t="n">
        <f aca="false">(D3289+E3289)/2</f>
        <v>155</v>
      </c>
      <c r="I3289" s="0" t="n">
        <f aca="false">H3289*G3289/1000000</f>
        <v>633.6865</v>
      </c>
      <c r="P3289" s="0" t="n">
        <f aca="false">IF(F3289&gt;C3289,1,0)</f>
        <v>0</v>
      </c>
    </row>
    <row r="3290" customFormat="false" ht="13.8" hidden="false" customHeight="false" outlineLevel="0" collapsed="false">
      <c r="A3290" s="0" t="s">
        <v>3414</v>
      </c>
      <c r="B3290" s="1" t="s">
        <v>3396</v>
      </c>
      <c r="C3290" s="1" t="n">
        <v>153</v>
      </c>
      <c r="D3290" s="1" t="n">
        <v>157</v>
      </c>
      <c r="E3290" s="1" t="n">
        <v>152</v>
      </c>
      <c r="F3290" s="1" t="n">
        <v>157</v>
      </c>
      <c r="G3290" s="1" t="n">
        <v>4815700</v>
      </c>
      <c r="H3290" s="0" t="n">
        <f aca="false">(D3290+E3290)/2</f>
        <v>154.5</v>
      </c>
      <c r="I3290" s="0" t="n">
        <f aca="false">H3290*G3290/1000000</f>
        <v>744.02565</v>
      </c>
      <c r="P3290" s="0" t="n">
        <f aca="false">IF(F3290&gt;C3290,1,0)</f>
        <v>1</v>
      </c>
    </row>
    <row r="3291" customFormat="false" ht="13.8" hidden="false" customHeight="false" outlineLevel="0" collapsed="false">
      <c r="A3291" s="0" t="s">
        <v>3415</v>
      </c>
      <c r="B3291" s="1" t="s">
        <v>3396</v>
      </c>
      <c r="C3291" s="1" t="n">
        <v>157</v>
      </c>
      <c r="D3291" s="1" t="n">
        <v>157</v>
      </c>
      <c r="E3291" s="1" t="n">
        <v>150</v>
      </c>
      <c r="F3291" s="1" t="n">
        <v>153</v>
      </c>
      <c r="G3291" s="1" t="n">
        <v>4770700</v>
      </c>
      <c r="H3291" s="0" t="n">
        <f aca="false">(D3291+E3291)/2</f>
        <v>153.5</v>
      </c>
      <c r="I3291" s="0" t="n">
        <f aca="false">H3291*G3291/1000000</f>
        <v>732.30245</v>
      </c>
      <c r="P3291" s="0" t="n">
        <f aca="false">IF(F3291&gt;C3291,1,0)</f>
        <v>0</v>
      </c>
    </row>
    <row r="3292" customFormat="false" ht="13.8" hidden="false" customHeight="false" outlineLevel="0" collapsed="false">
      <c r="A3292" s="0" t="s">
        <v>3416</v>
      </c>
      <c r="B3292" s="1" t="s">
        <v>3396</v>
      </c>
      <c r="C3292" s="1" t="n">
        <v>157</v>
      </c>
      <c r="D3292" s="1" t="n">
        <v>158</v>
      </c>
      <c r="E3292" s="1" t="n">
        <v>155</v>
      </c>
      <c r="F3292" s="1" t="n">
        <v>157</v>
      </c>
      <c r="G3292" s="1" t="n">
        <v>3250600</v>
      </c>
      <c r="H3292" s="0" t="n">
        <f aca="false">(D3292+E3292)/2</f>
        <v>156.5</v>
      </c>
      <c r="I3292" s="0" t="n">
        <f aca="false">H3292*G3292/1000000</f>
        <v>508.7189</v>
      </c>
      <c r="P3292" s="0" t="n">
        <f aca="false">IF(F3292&gt;C3292,1,0)</f>
        <v>0</v>
      </c>
    </row>
    <row r="3293" customFormat="false" ht="13.8" hidden="false" customHeight="false" outlineLevel="0" collapsed="false">
      <c r="A3293" s="0" t="s">
        <v>3417</v>
      </c>
      <c r="B3293" s="1" t="s">
        <v>3396</v>
      </c>
      <c r="C3293" s="1" t="n">
        <v>160</v>
      </c>
      <c r="D3293" s="1" t="n">
        <v>162</v>
      </c>
      <c r="E3293" s="1" t="n">
        <v>157</v>
      </c>
      <c r="F3293" s="1" t="n">
        <v>158</v>
      </c>
      <c r="G3293" s="1" t="n">
        <v>5250200</v>
      </c>
      <c r="H3293" s="0" t="n">
        <f aca="false">(D3293+E3293)/2</f>
        <v>159.5</v>
      </c>
      <c r="I3293" s="0" t="n">
        <f aca="false">H3293*G3293/1000000</f>
        <v>837.4069</v>
      </c>
      <c r="P3293" s="0" t="n">
        <f aca="false">IF(F3293&gt;C3293,1,0)</f>
        <v>0</v>
      </c>
    </row>
    <row r="3294" customFormat="false" ht="13.8" hidden="false" customHeight="false" outlineLevel="0" collapsed="false">
      <c r="A3294" s="0" t="s">
        <v>3418</v>
      </c>
      <c r="B3294" s="1" t="s">
        <v>3396</v>
      </c>
      <c r="C3294" s="1" t="n">
        <v>158</v>
      </c>
      <c r="D3294" s="1" t="n">
        <v>161</v>
      </c>
      <c r="E3294" s="1" t="n">
        <v>157</v>
      </c>
      <c r="F3294" s="1" t="n">
        <v>159</v>
      </c>
      <c r="G3294" s="1" t="n">
        <v>8759900</v>
      </c>
      <c r="H3294" s="0" t="n">
        <f aca="false">(D3294+E3294)/2</f>
        <v>159</v>
      </c>
      <c r="I3294" s="0" t="n">
        <f aca="false">H3294*G3294/1000000</f>
        <v>1392.8241</v>
      </c>
      <c r="P3294" s="0" t="n">
        <f aca="false">IF(F3294&gt;C3294,1,0)</f>
        <v>1</v>
      </c>
    </row>
    <row r="3295" customFormat="false" ht="13.8" hidden="false" customHeight="false" outlineLevel="0" collapsed="false">
      <c r="A3295" s="0" t="s">
        <v>3419</v>
      </c>
      <c r="B3295" s="1" t="s">
        <v>3396</v>
      </c>
      <c r="C3295" s="1" t="n">
        <v>158</v>
      </c>
      <c r="D3295" s="1" t="n">
        <v>158</v>
      </c>
      <c r="E3295" s="1" t="n">
        <v>154</v>
      </c>
      <c r="F3295" s="1" t="n">
        <v>156</v>
      </c>
      <c r="G3295" s="1" t="n">
        <v>4374800</v>
      </c>
      <c r="H3295" s="0" t="n">
        <f aca="false">(D3295+E3295)/2</f>
        <v>156</v>
      </c>
      <c r="I3295" s="0" t="n">
        <f aca="false">H3295*G3295/1000000</f>
        <v>682.4688</v>
      </c>
      <c r="P3295" s="0" t="n">
        <f aca="false">IF(F3295&gt;C3295,1,0)</f>
        <v>0</v>
      </c>
    </row>
    <row r="3296" customFormat="false" ht="13.8" hidden="false" customHeight="false" outlineLevel="0" collapsed="false">
      <c r="A3296" s="0" t="s">
        <v>3420</v>
      </c>
      <c r="B3296" s="1" t="s">
        <v>3396</v>
      </c>
      <c r="C3296" s="1" t="n">
        <v>158</v>
      </c>
      <c r="D3296" s="1" t="n">
        <v>159</v>
      </c>
      <c r="E3296" s="1" t="n">
        <v>151</v>
      </c>
      <c r="F3296" s="1" t="n">
        <v>155</v>
      </c>
      <c r="G3296" s="1" t="n">
        <v>13209000</v>
      </c>
      <c r="H3296" s="0" t="n">
        <f aca="false">(D3296+E3296)/2</f>
        <v>155</v>
      </c>
      <c r="I3296" s="0" t="n">
        <f aca="false">H3296*G3296/1000000</f>
        <v>2047.395</v>
      </c>
      <c r="P3296" s="0" t="n">
        <f aca="false">IF(F3296&gt;C3296,1,0)</f>
        <v>0</v>
      </c>
    </row>
    <row r="3297" customFormat="false" ht="13.8" hidden="false" customHeight="false" outlineLevel="0" collapsed="false">
      <c r="A3297" s="0" t="s">
        <v>3421</v>
      </c>
      <c r="B3297" s="1" t="s">
        <v>3396</v>
      </c>
      <c r="C3297" s="1" t="n">
        <v>159</v>
      </c>
      <c r="D3297" s="1" t="n">
        <v>165</v>
      </c>
      <c r="E3297" s="1" t="n">
        <v>156</v>
      </c>
      <c r="F3297" s="1" t="n">
        <v>158</v>
      </c>
      <c r="G3297" s="1" t="n">
        <v>10142900</v>
      </c>
      <c r="H3297" s="0" t="n">
        <f aca="false">(D3297+E3297)/2</f>
        <v>160.5</v>
      </c>
      <c r="I3297" s="0" t="n">
        <f aca="false">H3297*G3297/1000000</f>
        <v>1627.93545</v>
      </c>
      <c r="P3297" s="0" t="n">
        <f aca="false">IF(F3297&gt;C3297,1,0)</f>
        <v>0</v>
      </c>
    </row>
    <row r="3298" customFormat="false" ht="13.8" hidden="false" customHeight="false" outlineLevel="0" collapsed="false">
      <c r="A3298" s="0" t="s">
        <v>3422</v>
      </c>
      <c r="B3298" s="1" t="s">
        <v>3396</v>
      </c>
      <c r="C3298" s="1" t="n">
        <v>157</v>
      </c>
      <c r="D3298" s="1" t="n">
        <v>160</v>
      </c>
      <c r="E3298" s="1" t="n">
        <v>156</v>
      </c>
      <c r="F3298" s="1" t="n">
        <v>158</v>
      </c>
      <c r="G3298" s="1" t="n">
        <v>7244300</v>
      </c>
      <c r="H3298" s="0" t="n">
        <f aca="false">(D3298+E3298)/2</f>
        <v>158</v>
      </c>
      <c r="I3298" s="0" t="n">
        <f aca="false">H3298*G3298/1000000</f>
        <v>1144.5994</v>
      </c>
      <c r="P3298" s="0" t="n">
        <f aca="false">IF(F3298&gt;C3298,1,0)</f>
        <v>1</v>
      </c>
    </row>
    <row r="3299" customFormat="false" ht="13.8" hidden="false" customHeight="false" outlineLevel="0" collapsed="false">
      <c r="A3299" s="0" t="s">
        <v>3423</v>
      </c>
      <c r="B3299" s="1" t="s">
        <v>3396</v>
      </c>
      <c r="C3299" s="1" t="n">
        <v>160</v>
      </c>
      <c r="D3299" s="1" t="n">
        <v>164</v>
      </c>
      <c r="E3299" s="1" t="n">
        <v>154</v>
      </c>
      <c r="F3299" s="1" t="n">
        <v>157</v>
      </c>
      <c r="G3299" s="1" t="n">
        <v>12456100</v>
      </c>
      <c r="H3299" s="0" t="n">
        <f aca="false">(D3299+E3299)/2</f>
        <v>159</v>
      </c>
      <c r="I3299" s="0" t="n">
        <f aca="false">H3299*G3299/1000000</f>
        <v>1980.5199</v>
      </c>
      <c r="P3299" s="0" t="n">
        <f aca="false">IF(F3299&gt;C3299,1,0)</f>
        <v>0</v>
      </c>
    </row>
    <row r="3300" customFormat="false" ht="13.8" hidden="false" customHeight="false" outlineLevel="0" collapsed="false">
      <c r="A3300" s="0" t="s">
        <v>3424</v>
      </c>
      <c r="B3300" s="1" t="s">
        <v>3396</v>
      </c>
      <c r="C3300" s="1" t="n">
        <v>162</v>
      </c>
      <c r="D3300" s="1" t="n">
        <v>165</v>
      </c>
      <c r="E3300" s="1" t="n">
        <v>161</v>
      </c>
      <c r="F3300" s="1" t="n">
        <v>161</v>
      </c>
      <c r="G3300" s="1" t="n">
        <v>8531900</v>
      </c>
      <c r="H3300" s="0" t="n">
        <f aca="false">(D3300+E3300)/2</f>
        <v>163</v>
      </c>
      <c r="I3300" s="0" t="n">
        <f aca="false">H3300*G3300/1000000</f>
        <v>1390.6997</v>
      </c>
      <c r="P3300" s="0" t="n">
        <f aca="false">IF(F3300&gt;C3300,1,0)</f>
        <v>0</v>
      </c>
    </row>
    <row r="3301" customFormat="false" ht="13.8" hidden="false" customHeight="false" outlineLevel="0" collapsed="false">
      <c r="A3301" s="0" t="s">
        <v>3425</v>
      </c>
      <c r="B3301" s="1" t="s">
        <v>3396</v>
      </c>
      <c r="C3301" s="1" t="n">
        <v>167</v>
      </c>
      <c r="D3301" s="1" t="n">
        <v>170</v>
      </c>
      <c r="E3301" s="1" t="n">
        <v>164</v>
      </c>
      <c r="F3301" s="1" t="n">
        <v>165</v>
      </c>
      <c r="G3301" s="1" t="n">
        <v>9489600</v>
      </c>
      <c r="H3301" s="0" t="n">
        <f aca="false">(D3301+E3301)/2</f>
        <v>167</v>
      </c>
      <c r="I3301" s="0" t="n">
        <f aca="false">H3301*G3301/1000000</f>
        <v>1584.7632</v>
      </c>
      <c r="P3301" s="0" t="n">
        <f aca="false">IF(F3301&gt;C3301,1,0)</f>
        <v>0</v>
      </c>
    </row>
    <row r="3302" customFormat="false" ht="13.8" hidden="false" customHeight="false" outlineLevel="0" collapsed="false">
      <c r="A3302" s="0" t="s">
        <v>3426</v>
      </c>
      <c r="B3302" s="1" t="s">
        <v>3427</v>
      </c>
      <c r="C3302" s="1" t="n">
        <v>342</v>
      </c>
      <c r="D3302" s="1" t="n">
        <v>346</v>
      </c>
      <c r="E3302" s="1" t="n">
        <v>338</v>
      </c>
      <c r="F3302" s="1" t="n">
        <v>338</v>
      </c>
      <c r="G3302" s="1" t="n">
        <v>5076600</v>
      </c>
      <c r="H3302" s="0" t="n">
        <f aca="false">(D3302+E3302)/2</f>
        <v>342</v>
      </c>
      <c r="I3302" s="0" t="n">
        <f aca="false">H3302*G3302/1000000</f>
        <v>1736.1972</v>
      </c>
      <c r="J3302" s="0" t="n">
        <f aca="false">SUM(I3302:I3331)</f>
        <v>106122.239</v>
      </c>
      <c r="K3302" s="0" t="n">
        <f aca="false">AVERAGE(I3302:I3331)</f>
        <v>3537.40796666667</v>
      </c>
      <c r="L3302" s="0" t="n">
        <f aca="false">AVERAGE(G3302:G3331)</f>
        <v>10465036.6666667</v>
      </c>
      <c r="M3302" s="0" t="n">
        <f aca="false">_xlfn.STDEV.S(G3302:G3331)/L3302</f>
        <v>0.50518779942769</v>
      </c>
      <c r="N3302" s="0" t="n">
        <f aca="false">MIN(I3302:I3331)</f>
        <v>830.4057</v>
      </c>
      <c r="O3302" s="0" t="n">
        <f aca="false">MAX(I3302:I3331)</f>
        <v>8542.9025</v>
      </c>
      <c r="P3302" s="0" t="n">
        <f aca="false">IF(F3302&gt;C3302,1,0)</f>
        <v>0</v>
      </c>
      <c r="Q3302" s="0" t="n">
        <f aca="false">SUM(P3302:P3331)</f>
        <v>8</v>
      </c>
    </row>
    <row r="3303" customFormat="false" ht="13.8" hidden="false" customHeight="false" outlineLevel="0" collapsed="false">
      <c r="A3303" s="0" t="s">
        <v>3428</v>
      </c>
      <c r="B3303" s="1" t="s">
        <v>3427</v>
      </c>
      <c r="C3303" s="1" t="n">
        <v>350</v>
      </c>
      <c r="D3303" s="1" t="n">
        <v>354</v>
      </c>
      <c r="E3303" s="1" t="n">
        <v>340</v>
      </c>
      <c r="F3303" s="1" t="n">
        <v>342</v>
      </c>
      <c r="G3303" s="1" t="n">
        <v>10209000</v>
      </c>
      <c r="H3303" s="0" t="n">
        <f aca="false">(D3303+E3303)/2</f>
        <v>347</v>
      </c>
      <c r="I3303" s="0" t="n">
        <f aca="false">H3303*G3303/1000000</f>
        <v>3542.523</v>
      </c>
      <c r="P3303" s="0" t="n">
        <f aca="false">IF(F3303&gt;C3303,1,0)</f>
        <v>0</v>
      </c>
    </row>
    <row r="3304" customFormat="false" ht="13.8" hidden="false" customHeight="false" outlineLevel="0" collapsed="false">
      <c r="A3304" s="0" t="s">
        <v>3429</v>
      </c>
      <c r="B3304" s="1" t="s">
        <v>3427</v>
      </c>
      <c r="C3304" s="1" t="n">
        <v>350</v>
      </c>
      <c r="D3304" s="1" t="n">
        <v>354</v>
      </c>
      <c r="E3304" s="1" t="n">
        <v>346</v>
      </c>
      <c r="F3304" s="1" t="n">
        <v>350</v>
      </c>
      <c r="G3304" s="1" t="n">
        <v>16996100</v>
      </c>
      <c r="H3304" s="0" t="n">
        <f aca="false">(D3304+E3304)/2</f>
        <v>350</v>
      </c>
      <c r="I3304" s="0" t="n">
        <f aca="false">H3304*G3304/1000000</f>
        <v>5948.635</v>
      </c>
      <c r="P3304" s="0" t="n">
        <f aca="false">IF(F3304&gt;C3304,1,0)</f>
        <v>0</v>
      </c>
    </row>
    <row r="3305" customFormat="false" ht="13.8" hidden="false" customHeight="false" outlineLevel="0" collapsed="false">
      <c r="A3305" s="0" t="s">
        <v>3430</v>
      </c>
      <c r="B3305" s="1" t="s">
        <v>3427</v>
      </c>
      <c r="C3305" s="1" t="n">
        <v>342</v>
      </c>
      <c r="D3305" s="1" t="n">
        <v>350</v>
      </c>
      <c r="E3305" s="1" t="n">
        <v>332</v>
      </c>
      <c r="F3305" s="1" t="n">
        <v>346</v>
      </c>
      <c r="G3305" s="1" t="n">
        <v>25052500</v>
      </c>
      <c r="H3305" s="0" t="n">
        <f aca="false">(D3305+E3305)/2</f>
        <v>341</v>
      </c>
      <c r="I3305" s="0" t="n">
        <f aca="false">H3305*G3305/1000000</f>
        <v>8542.9025</v>
      </c>
      <c r="P3305" s="0" t="n">
        <f aca="false">IF(F3305&gt;C3305,1,0)</f>
        <v>1</v>
      </c>
    </row>
    <row r="3306" customFormat="false" ht="13.8" hidden="false" customHeight="false" outlineLevel="0" collapsed="false">
      <c r="A3306" s="0" t="s">
        <v>3431</v>
      </c>
      <c r="B3306" s="1" t="s">
        <v>3427</v>
      </c>
      <c r="C3306" s="1" t="n">
        <v>348</v>
      </c>
      <c r="D3306" s="1" t="n">
        <v>352</v>
      </c>
      <c r="E3306" s="1" t="n">
        <v>342</v>
      </c>
      <c r="F3306" s="1" t="n">
        <v>342</v>
      </c>
      <c r="G3306" s="1" t="n">
        <v>5587800</v>
      </c>
      <c r="H3306" s="0" t="n">
        <f aca="false">(D3306+E3306)/2</f>
        <v>347</v>
      </c>
      <c r="I3306" s="0" t="n">
        <f aca="false">H3306*G3306/1000000</f>
        <v>1938.9666</v>
      </c>
      <c r="P3306" s="0" t="n">
        <f aca="false">IF(F3306&gt;C3306,1,0)</f>
        <v>0</v>
      </c>
    </row>
    <row r="3307" customFormat="false" ht="13.8" hidden="false" customHeight="false" outlineLevel="0" collapsed="false">
      <c r="A3307" s="0" t="s">
        <v>3432</v>
      </c>
      <c r="B3307" s="1" t="s">
        <v>3427</v>
      </c>
      <c r="C3307" s="1" t="n">
        <v>346</v>
      </c>
      <c r="D3307" s="1" t="n">
        <v>352</v>
      </c>
      <c r="E3307" s="1" t="n">
        <v>344</v>
      </c>
      <c r="F3307" s="1" t="n">
        <v>348</v>
      </c>
      <c r="G3307" s="1" t="n">
        <v>11086300</v>
      </c>
      <c r="H3307" s="0" t="n">
        <f aca="false">(D3307+E3307)/2</f>
        <v>348</v>
      </c>
      <c r="I3307" s="0" t="n">
        <f aca="false">H3307*G3307/1000000</f>
        <v>3858.0324</v>
      </c>
      <c r="P3307" s="0" t="n">
        <f aca="false">IF(F3307&gt;C3307,1,0)</f>
        <v>1</v>
      </c>
    </row>
    <row r="3308" customFormat="false" ht="13.8" hidden="false" customHeight="false" outlineLevel="0" collapsed="false">
      <c r="A3308" s="0" t="s">
        <v>3433</v>
      </c>
      <c r="B3308" s="1" t="s">
        <v>3427</v>
      </c>
      <c r="C3308" s="1" t="n">
        <v>346</v>
      </c>
      <c r="D3308" s="1" t="n">
        <v>350</v>
      </c>
      <c r="E3308" s="1" t="n">
        <v>342</v>
      </c>
      <c r="F3308" s="1" t="n">
        <v>346</v>
      </c>
      <c r="G3308" s="1" t="n">
        <v>17827300</v>
      </c>
      <c r="H3308" s="0" t="n">
        <f aca="false">(D3308+E3308)/2</f>
        <v>346</v>
      </c>
      <c r="I3308" s="0" t="n">
        <f aca="false">H3308*G3308/1000000</f>
        <v>6168.2458</v>
      </c>
      <c r="P3308" s="0" t="n">
        <f aca="false">IF(F3308&gt;C3308,1,0)</f>
        <v>0</v>
      </c>
    </row>
    <row r="3309" customFormat="false" ht="13.8" hidden="false" customHeight="false" outlineLevel="0" collapsed="false">
      <c r="A3309" s="0" t="s">
        <v>3434</v>
      </c>
      <c r="B3309" s="1" t="s">
        <v>3427</v>
      </c>
      <c r="C3309" s="1" t="n">
        <v>332</v>
      </c>
      <c r="D3309" s="1" t="n">
        <v>344</v>
      </c>
      <c r="E3309" s="1" t="n">
        <v>332</v>
      </c>
      <c r="F3309" s="1" t="n">
        <v>342</v>
      </c>
      <c r="G3309" s="1" t="n">
        <v>15855300</v>
      </c>
      <c r="H3309" s="0" t="n">
        <f aca="false">(D3309+E3309)/2</f>
        <v>338</v>
      </c>
      <c r="I3309" s="0" t="n">
        <f aca="false">H3309*G3309/1000000</f>
        <v>5359.0914</v>
      </c>
      <c r="P3309" s="0" t="n">
        <f aca="false">IF(F3309&gt;C3309,1,0)</f>
        <v>1</v>
      </c>
    </row>
    <row r="3310" customFormat="false" ht="13.8" hidden="false" customHeight="false" outlineLevel="0" collapsed="false">
      <c r="A3310" s="0" t="s">
        <v>3435</v>
      </c>
      <c r="B3310" s="1" t="s">
        <v>3427</v>
      </c>
      <c r="C3310" s="1" t="n">
        <v>334</v>
      </c>
      <c r="D3310" s="1" t="n">
        <v>340</v>
      </c>
      <c r="E3310" s="1" t="n">
        <v>330</v>
      </c>
      <c r="F3310" s="1" t="n">
        <v>332</v>
      </c>
      <c r="G3310" s="1" t="n">
        <v>8698300</v>
      </c>
      <c r="H3310" s="0" t="n">
        <f aca="false">(D3310+E3310)/2</f>
        <v>335</v>
      </c>
      <c r="I3310" s="0" t="n">
        <f aca="false">H3310*G3310/1000000</f>
        <v>2913.9305</v>
      </c>
      <c r="P3310" s="0" t="n">
        <f aca="false">IF(F3310&gt;C3310,1,0)</f>
        <v>0</v>
      </c>
    </row>
    <row r="3311" customFormat="false" ht="13.8" hidden="false" customHeight="false" outlineLevel="0" collapsed="false">
      <c r="A3311" s="0" t="s">
        <v>3436</v>
      </c>
      <c r="B3311" s="1" t="s">
        <v>3427</v>
      </c>
      <c r="C3311" s="1" t="n">
        <v>334</v>
      </c>
      <c r="D3311" s="1" t="n">
        <v>342</v>
      </c>
      <c r="E3311" s="1" t="n">
        <v>330</v>
      </c>
      <c r="F3311" s="1" t="n">
        <v>334</v>
      </c>
      <c r="G3311" s="1" t="n">
        <v>12399800</v>
      </c>
      <c r="H3311" s="0" t="n">
        <f aca="false">(D3311+E3311)/2</f>
        <v>336</v>
      </c>
      <c r="I3311" s="0" t="n">
        <f aca="false">H3311*G3311/1000000</f>
        <v>4166.3328</v>
      </c>
      <c r="P3311" s="0" t="n">
        <f aca="false">IF(F3311&gt;C3311,1,0)</f>
        <v>0</v>
      </c>
    </row>
    <row r="3312" customFormat="false" ht="13.8" hidden="false" customHeight="false" outlineLevel="0" collapsed="false">
      <c r="A3312" s="0" t="s">
        <v>3437</v>
      </c>
      <c r="B3312" s="1" t="s">
        <v>3427</v>
      </c>
      <c r="C3312" s="1" t="n">
        <v>330</v>
      </c>
      <c r="D3312" s="1" t="n">
        <v>334</v>
      </c>
      <c r="E3312" s="1" t="n">
        <v>326</v>
      </c>
      <c r="F3312" s="1" t="n">
        <v>328</v>
      </c>
      <c r="G3312" s="1" t="n">
        <v>15591200</v>
      </c>
      <c r="H3312" s="0" t="n">
        <f aca="false">(D3312+E3312)/2</f>
        <v>330</v>
      </c>
      <c r="I3312" s="0" t="n">
        <f aca="false">H3312*G3312/1000000</f>
        <v>5145.096</v>
      </c>
      <c r="P3312" s="0" t="n">
        <f aca="false">IF(F3312&gt;C3312,1,0)</f>
        <v>0</v>
      </c>
    </row>
    <row r="3313" customFormat="false" ht="13.8" hidden="false" customHeight="false" outlineLevel="0" collapsed="false">
      <c r="A3313" s="0" t="s">
        <v>3438</v>
      </c>
      <c r="B3313" s="1" t="s">
        <v>3427</v>
      </c>
      <c r="C3313" s="1" t="n">
        <v>314</v>
      </c>
      <c r="D3313" s="1" t="n">
        <v>330</v>
      </c>
      <c r="E3313" s="1" t="n">
        <v>310</v>
      </c>
      <c r="F3313" s="1" t="n">
        <v>330</v>
      </c>
      <c r="G3313" s="1" t="n">
        <v>17812200</v>
      </c>
      <c r="H3313" s="0" t="n">
        <f aca="false">(D3313+E3313)/2</f>
        <v>320</v>
      </c>
      <c r="I3313" s="0" t="n">
        <f aca="false">H3313*G3313/1000000</f>
        <v>5699.904</v>
      </c>
      <c r="P3313" s="0" t="n">
        <f aca="false">IF(F3313&gt;C3313,1,0)</f>
        <v>1</v>
      </c>
    </row>
    <row r="3314" customFormat="false" ht="13.8" hidden="false" customHeight="false" outlineLevel="0" collapsed="false">
      <c r="A3314" s="0" t="s">
        <v>3439</v>
      </c>
      <c r="B3314" s="1" t="s">
        <v>3427</v>
      </c>
      <c r="C3314" s="1" t="n">
        <v>312</v>
      </c>
      <c r="D3314" s="1" t="n">
        <v>318</v>
      </c>
      <c r="E3314" s="1" t="n">
        <v>308</v>
      </c>
      <c r="F3314" s="1" t="n">
        <v>310</v>
      </c>
      <c r="G3314" s="1" t="n">
        <v>5356300</v>
      </c>
      <c r="H3314" s="0" t="n">
        <f aca="false">(D3314+E3314)/2</f>
        <v>313</v>
      </c>
      <c r="I3314" s="0" t="n">
        <f aca="false">H3314*G3314/1000000</f>
        <v>1676.5219</v>
      </c>
      <c r="P3314" s="0" t="n">
        <f aca="false">IF(F3314&gt;C3314,1,0)</f>
        <v>0</v>
      </c>
    </row>
    <row r="3315" customFormat="false" ht="13.8" hidden="false" customHeight="false" outlineLevel="0" collapsed="false">
      <c r="A3315" s="0" t="s">
        <v>3440</v>
      </c>
      <c r="B3315" s="1" t="s">
        <v>3427</v>
      </c>
      <c r="C3315" s="1" t="n">
        <v>316</v>
      </c>
      <c r="D3315" s="1" t="n">
        <v>320</v>
      </c>
      <c r="E3315" s="1" t="n">
        <v>310</v>
      </c>
      <c r="F3315" s="1" t="n">
        <v>312</v>
      </c>
      <c r="G3315" s="1" t="n">
        <v>11981900</v>
      </c>
      <c r="H3315" s="0" t="n">
        <f aca="false">(D3315+E3315)/2</f>
        <v>315</v>
      </c>
      <c r="I3315" s="0" t="n">
        <f aca="false">H3315*G3315/1000000</f>
        <v>3774.2985</v>
      </c>
      <c r="P3315" s="0" t="n">
        <f aca="false">IF(F3315&gt;C3315,1,0)</f>
        <v>0</v>
      </c>
    </row>
    <row r="3316" customFormat="false" ht="13.8" hidden="false" customHeight="false" outlineLevel="0" collapsed="false">
      <c r="A3316" s="0" t="s">
        <v>3441</v>
      </c>
      <c r="B3316" s="1" t="s">
        <v>3427</v>
      </c>
      <c r="C3316" s="1" t="n">
        <v>318</v>
      </c>
      <c r="D3316" s="1" t="n">
        <v>320</v>
      </c>
      <c r="E3316" s="1" t="n">
        <v>312</v>
      </c>
      <c r="F3316" s="1" t="n">
        <v>312</v>
      </c>
      <c r="G3316" s="1" t="n">
        <v>5311500</v>
      </c>
      <c r="H3316" s="0" t="n">
        <f aca="false">(D3316+E3316)/2</f>
        <v>316</v>
      </c>
      <c r="I3316" s="0" t="n">
        <f aca="false">H3316*G3316/1000000</f>
        <v>1678.434</v>
      </c>
      <c r="P3316" s="0" t="n">
        <f aca="false">IF(F3316&gt;C3316,1,0)</f>
        <v>0</v>
      </c>
    </row>
    <row r="3317" customFormat="false" ht="13.8" hidden="false" customHeight="false" outlineLevel="0" collapsed="false">
      <c r="A3317" s="0" t="s">
        <v>3442</v>
      </c>
      <c r="B3317" s="1" t="s">
        <v>3427</v>
      </c>
      <c r="C3317" s="1" t="n">
        <v>318</v>
      </c>
      <c r="D3317" s="1" t="n">
        <v>318</v>
      </c>
      <c r="E3317" s="1" t="n">
        <v>308</v>
      </c>
      <c r="F3317" s="1" t="n">
        <v>314</v>
      </c>
      <c r="G3317" s="1" t="n">
        <v>5439000</v>
      </c>
      <c r="H3317" s="0" t="n">
        <f aca="false">(D3317+E3317)/2</f>
        <v>313</v>
      </c>
      <c r="I3317" s="0" t="n">
        <f aca="false">H3317*G3317/1000000</f>
        <v>1702.407</v>
      </c>
      <c r="P3317" s="0" t="n">
        <f aca="false">IF(F3317&gt;C3317,1,0)</f>
        <v>0</v>
      </c>
    </row>
    <row r="3318" customFormat="false" ht="13.8" hidden="false" customHeight="false" outlineLevel="0" collapsed="false">
      <c r="A3318" s="0" t="s">
        <v>3443</v>
      </c>
      <c r="B3318" s="1" t="s">
        <v>3427</v>
      </c>
      <c r="C3318" s="1" t="n">
        <v>336</v>
      </c>
      <c r="D3318" s="1" t="n">
        <v>336</v>
      </c>
      <c r="E3318" s="1" t="n">
        <v>318</v>
      </c>
      <c r="F3318" s="1" t="n">
        <v>318</v>
      </c>
      <c r="G3318" s="1" t="n">
        <v>14674200</v>
      </c>
      <c r="H3318" s="0" t="n">
        <f aca="false">(D3318+E3318)/2</f>
        <v>327</v>
      </c>
      <c r="I3318" s="0" t="n">
        <f aca="false">H3318*G3318/1000000</f>
        <v>4798.4634</v>
      </c>
      <c r="P3318" s="0" t="n">
        <f aca="false">IF(F3318&gt;C3318,1,0)</f>
        <v>0</v>
      </c>
    </row>
    <row r="3319" customFormat="false" ht="13.8" hidden="false" customHeight="false" outlineLevel="0" collapsed="false">
      <c r="A3319" s="0" t="s">
        <v>3444</v>
      </c>
      <c r="B3319" s="1" t="s">
        <v>3427</v>
      </c>
      <c r="C3319" s="1" t="n">
        <v>336</v>
      </c>
      <c r="D3319" s="1" t="n">
        <v>338</v>
      </c>
      <c r="E3319" s="1" t="n">
        <v>330</v>
      </c>
      <c r="F3319" s="1" t="n">
        <v>332</v>
      </c>
      <c r="G3319" s="1" t="n">
        <v>4105200</v>
      </c>
      <c r="H3319" s="0" t="n">
        <f aca="false">(D3319+E3319)/2</f>
        <v>334</v>
      </c>
      <c r="I3319" s="0" t="n">
        <f aca="false">H3319*G3319/1000000</f>
        <v>1371.1368</v>
      </c>
      <c r="P3319" s="0" t="n">
        <f aca="false">IF(F3319&gt;C3319,1,0)</f>
        <v>0</v>
      </c>
    </row>
    <row r="3320" customFormat="false" ht="13.8" hidden="false" customHeight="false" outlineLevel="0" collapsed="false">
      <c r="A3320" s="0" t="s">
        <v>3445</v>
      </c>
      <c r="B3320" s="1" t="s">
        <v>3427</v>
      </c>
      <c r="C3320" s="1" t="n">
        <v>328</v>
      </c>
      <c r="D3320" s="1" t="n">
        <v>338</v>
      </c>
      <c r="E3320" s="1" t="n">
        <v>328</v>
      </c>
      <c r="F3320" s="1" t="n">
        <v>338</v>
      </c>
      <c r="G3320" s="1" t="n">
        <v>5330600</v>
      </c>
      <c r="H3320" s="0" t="n">
        <f aca="false">(D3320+E3320)/2</f>
        <v>333</v>
      </c>
      <c r="I3320" s="0" t="n">
        <f aca="false">H3320*G3320/1000000</f>
        <v>1775.0898</v>
      </c>
      <c r="P3320" s="0" t="n">
        <f aca="false">IF(F3320&gt;C3320,1,0)</f>
        <v>1</v>
      </c>
    </row>
    <row r="3321" customFormat="false" ht="13.8" hidden="false" customHeight="false" outlineLevel="0" collapsed="false">
      <c r="A3321" s="0" t="s">
        <v>3446</v>
      </c>
      <c r="B3321" s="1" t="s">
        <v>3427</v>
      </c>
      <c r="C3321" s="1" t="n">
        <v>338</v>
      </c>
      <c r="D3321" s="1" t="n">
        <v>338</v>
      </c>
      <c r="E3321" s="1" t="n">
        <v>324</v>
      </c>
      <c r="F3321" s="1" t="n">
        <v>328</v>
      </c>
      <c r="G3321" s="1" t="n">
        <v>9297200</v>
      </c>
      <c r="H3321" s="0" t="n">
        <f aca="false">(D3321+E3321)/2</f>
        <v>331</v>
      </c>
      <c r="I3321" s="0" t="n">
        <f aca="false">H3321*G3321/1000000</f>
        <v>3077.3732</v>
      </c>
      <c r="P3321" s="0" t="n">
        <f aca="false">IF(F3321&gt;C3321,1,0)</f>
        <v>0</v>
      </c>
    </row>
    <row r="3322" customFormat="false" ht="13.8" hidden="false" customHeight="false" outlineLevel="0" collapsed="false">
      <c r="A3322" s="0" t="s">
        <v>3447</v>
      </c>
      <c r="B3322" s="1" t="s">
        <v>3427</v>
      </c>
      <c r="C3322" s="1" t="n">
        <v>342</v>
      </c>
      <c r="D3322" s="1" t="n">
        <v>346</v>
      </c>
      <c r="E3322" s="1" t="n">
        <v>334</v>
      </c>
      <c r="F3322" s="1" t="n">
        <v>338</v>
      </c>
      <c r="G3322" s="1" t="n">
        <v>7962400</v>
      </c>
      <c r="H3322" s="0" t="n">
        <f aca="false">(D3322+E3322)/2</f>
        <v>340</v>
      </c>
      <c r="I3322" s="0" t="n">
        <f aca="false">H3322*G3322/1000000</f>
        <v>2707.216</v>
      </c>
      <c r="P3322" s="0" t="n">
        <f aca="false">IF(F3322&gt;C3322,1,0)</f>
        <v>0</v>
      </c>
    </row>
    <row r="3323" customFormat="false" ht="13.8" hidden="false" customHeight="false" outlineLevel="0" collapsed="false">
      <c r="A3323" s="0" t="s">
        <v>3448</v>
      </c>
      <c r="B3323" s="1" t="s">
        <v>3427</v>
      </c>
      <c r="C3323" s="1" t="n">
        <v>352</v>
      </c>
      <c r="D3323" s="1" t="n">
        <v>354</v>
      </c>
      <c r="E3323" s="1" t="n">
        <v>340</v>
      </c>
      <c r="F3323" s="1" t="n">
        <v>342</v>
      </c>
      <c r="G3323" s="1" t="n">
        <v>12125600</v>
      </c>
      <c r="H3323" s="0" t="n">
        <f aca="false">(D3323+E3323)/2</f>
        <v>347</v>
      </c>
      <c r="I3323" s="0" t="n">
        <f aca="false">H3323*G3323/1000000</f>
        <v>4207.5832</v>
      </c>
      <c r="P3323" s="0" t="n">
        <f aca="false">IF(F3323&gt;C3323,1,0)</f>
        <v>0</v>
      </c>
    </row>
    <row r="3324" customFormat="false" ht="13.8" hidden="false" customHeight="false" outlineLevel="0" collapsed="false">
      <c r="A3324" s="0" t="s">
        <v>3449</v>
      </c>
      <c r="B3324" s="1" t="s">
        <v>3427</v>
      </c>
      <c r="C3324" s="1" t="n">
        <v>344</v>
      </c>
      <c r="D3324" s="1" t="n">
        <v>350</v>
      </c>
      <c r="E3324" s="1" t="n">
        <v>344</v>
      </c>
      <c r="F3324" s="1" t="n">
        <v>350</v>
      </c>
      <c r="G3324" s="1" t="n">
        <v>8622800</v>
      </c>
      <c r="H3324" s="0" t="n">
        <f aca="false">(D3324+E3324)/2</f>
        <v>347</v>
      </c>
      <c r="I3324" s="0" t="n">
        <f aca="false">H3324*G3324/1000000</f>
        <v>2992.1116</v>
      </c>
      <c r="P3324" s="0" t="n">
        <f aca="false">IF(F3324&gt;C3324,1,0)</f>
        <v>1</v>
      </c>
    </row>
    <row r="3325" customFormat="false" ht="13.8" hidden="false" customHeight="false" outlineLevel="0" collapsed="false">
      <c r="A3325" s="0" t="s">
        <v>3450</v>
      </c>
      <c r="B3325" s="1" t="s">
        <v>3427</v>
      </c>
      <c r="C3325" s="1" t="n">
        <v>342</v>
      </c>
      <c r="D3325" s="1" t="n">
        <v>348</v>
      </c>
      <c r="E3325" s="1" t="n">
        <v>336</v>
      </c>
      <c r="F3325" s="1" t="n">
        <v>342</v>
      </c>
      <c r="G3325" s="1" t="n">
        <v>3703500</v>
      </c>
      <c r="H3325" s="0" t="n">
        <f aca="false">(D3325+E3325)/2</f>
        <v>342</v>
      </c>
      <c r="I3325" s="0" t="n">
        <f aca="false">H3325*G3325/1000000</f>
        <v>1266.597</v>
      </c>
      <c r="P3325" s="0" t="n">
        <f aca="false">IF(F3325&gt;C3325,1,0)</f>
        <v>0</v>
      </c>
    </row>
    <row r="3326" customFormat="false" ht="13.8" hidden="false" customHeight="false" outlineLevel="0" collapsed="false">
      <c r="A3326" s="0" t="s">
        <v>3451</v>
      </c>
      <c r="B3326" s="1" t="s">
        <v>3427</v>
      </c>
      <c r="C3326" s="1" t="n">
        <v>346</v>
      </c>
      <c r="D3326" s="1" t="n">
        <v>348</v>
      </c>
      <c r="E3326" s="1" t="n">
        <v>330</v>
      </c>
      <c r="F3326" s="1" t="n">
        <v>342</v>
      </c>
      <c r="G3326" s="1" t="n">
        <v>9387400</v>
      </c>
      <c r="H3326" s="0" t="n">
        <f aca="false">(D3326+E3326)/2</f>
        <v>339</v>
      </c>
      <c r="I3326" s="0" t="n">
        <f aca="false">H3326*G3326/1000000</f>
        <v>3182.3286</v>
      </c>
      <c r="P3326" s="0" t="n">
        <f aca="false">IF(F3326&gt;C3326,1,0)</f>
        <v>0</v>
      </c>
    </row>
    <row r="3327" customFormat="false" ht="13.8" hidden="false" customHeight="false" outlineLevel="0" collapsed="false">
      <c r="A3327" s="0" t="s">
        <v>3452</v>
      </c>
      <c r="B3327" s="1" t="s">
        <v>3427</v>
      </c>
      <c r="C3327" s="1" t="n">
        <v>350</v>
      </c>
      <c r="D3327" s="1" t="n">
        <v>350</v>
      </c>
      <c r="E3327" s="1" t="n">
        <v>344</v>
      </c>
      <c r="F3327" s="1" t="n">
        <v>346</v>
      </c>
      <c r="G3327" s="1" t="n">
        <v>2393100</v>
      </c>
      <c r="H3327" s="0" t="n">
        <f aca="false">(D3327+E3327)/2</f>
        <v>347</v>
      </c>
      <c r="I3327" s="0" t="n">
        <f aca="false">H3327*G3327/1000000</f>
        <v>830.4057</v>
      </c>
      <c r="P3327" s="0" t="n">
        <f aca="false">IF(F3327&gt;C3327,1,0)</f>
        <v>0</v>
      </c>
    </row>
    <row r="3328" customFormat="false" ht="13.8" hidden="false" customHeight="false" outlineLevel="0" collapsed="false">
      <c r="A3328" s="0" t="s">
        <v>3453</v>
      </c>
      <c r="B3328" s="1" t="s">
        <v>3427</v>
      </c>
      <c r="C3328" s="1" t="n">
        <v>346</v>
      </c>
      <c r="D3328" s="1" t="n">
        <v>352</v>
      </c>
      <c r="E3328" s="1" t="n">
        <v>344</v>
      </c>
      <c r="F3328" s="1" t="n">
        <v>348</v>
      </c>
      <c r="G3328" s="1" t="n">
        <v>9618800</v>
      </c>
      <c r="H3328" s="0" t="n">
        <f aca="false">(D3328+E3328)/2</f>
        <v>348</v>
      </c>
      <c r="I3328" s="0" t="n">
        <f aca="false">H3328*G3328/1000000</f>
        <v>3347.3424</v>
      </c>
      <c r="P3328" s="0" t="n">
        <f aca="false">IF(F3328&gt;C3328,1,0)</f>
        <v>1</v>
      </c>
    </row>
    <row r="3329" customFormat="false" ht="13.8" hidden="false" customHeight="false" outlineLevel="0" collapsed="false">
      <c r="A3329" s="0" t="s">
        <v>3454</v>
      </c>
      <c r="B3329" s="1" t="s">
        <v>3427</v>
      </c>
      <c r="C3329" s="1" t="n">
        <v>352</v>
      </c>
      <c r="D3329" s="1" t="n">
        <v>354</v>
      </c>
      <c r="E3329" s="1" t="n">
        <v>344</v>
      </c>
      <c r="F3329" s="1" t="n">
        <v>346</v>
      </c>
      <c r="G3329" s="1" t="n">
        <v>11122100</v>
      </c>
      <c r="H3329" s="0" t="n">
        <f aca="false">(D3329+E3329)/2</f>
        <v>349</v>
      </c>
      <c r="I3329" s="0" t="n">
        <f aca="false">H3329*G3329/1000000</f>
        <v>3881.6129</v>
      </c>
      <c r="P3329" s="0" t="n">
        <f aca="false">IF(F3329&gt;C3329,1,0)</f>
        <v>0</v>
      </c>
    </row>
    <row r="3330" customFormat="false" ht="13.8" hidden="false" customHeight="false" outlineLevel="0" collapsed="false">
      <c r="A3330" s="0" t="s">
        <v>3455</v>
      </c>
      <c r="B3330" s="1" t="s">
        <v>3427</v>
      </c>
      <c r="C3330" s="1" t="n">
        <v>348</v>
      </c>
      <c r="D3330" s="1" t="n">
        <v>352</v>
      </c>
      <c r="E3330" s="1" t="n">
        <v>340</v>
      </c>
      <c r="F3330" s="1" t="n">
        <v>352</v>
      </c>
      <c r="G3330" s="1" t="n">
        <v>16541700</v>
      </c>
      <c r="H3330" s="0" t="n">
        <f aca="false">(D3330+E3330)/2</f>
        <v>346</v>
      </c>
      <c r="I3330" s="0" t="n">
        <f aca="false">H3330*G3330/1000000</f>
        <v>5723.4282</v>
      </c>
      <c r="P3330" s="0" t="n">
        <f aca="false">IF(F3330&gt;C3330,1,0)</f>
        <v>1</v>
      </c>
    </row>
    <row r="3331" customFormat="false" ht="13.8" hidden="false" customHeight="false" outlineLevel="0" collapsed="false">
      <c r="A3331" s="0" t="s">
        <v>3456</v>
      </c>
      <c r="B3331" s="1" t="s">
        <v>3427</v>
      </c>
      <c r="C3331" s="1" t="n">
        <v>356</v>
      </c>
      <c r="D3331" s="1" t="n">
        <v>358</v>
      </c>
      <c r="E3331" s="1" t="n">
        <v>350</v>
      </c>
      <c r="F3331" s="1" t="n">
        <v>354</v>
      </c>
      <c r="G3331" s="1" t="n">
        <v>8785400</v>
      </c>
      <c r="H3331" s="0" t="n">
        <f aca="false">(D3331+E3331)/2</f>
        <v>354</v>
      </c>
      <c r="I3331" s="0" t="n">
        <f aca="false">H3331*G3331/1000000</f>
        <v>3110.0316</v>
      </c>
      <c r="P3331" s="0" t="n">
        <f aca="false">IF(F3331&gt;C3331,1,0)</f>
        <v>0</v>
      </c>
    </row>
    <row r="3332" customFormat="false" ht="13.8" hidden="false" customHeight="false" outlineLevel="0" collapsed="false">
      <c r="A3332" s="0" t="s">
        <v>3457</v>
      </c>
      <c r="B3332" s="1" t="s">
        <v>3458</v>
      </c>
      <c r="C3332" s="1" t="n">
        <v>106</v>
      </c>
      <c r="D3332" s="1" t="n">
        <v>106</v>
      </c>
      <c r="E3332" s="1" t="n">
        <v>103</v>
      </c>
      <c r="F3332" s="1" t="n">
        <v>104</v>
      </c>
      <c r="G3332" s="1" t="n">
        <v>381700</v>
      </c>
      <c r="H3332" s="0" t="n">
        <f aca="false">(D3332+E3332)/2</f>
        <v>104.5</v>
      </c>
      <c r="I3332" s="0" t="n">
        <f aca="false">H3332*G3332/1000000</f>
        <v>39.88765</v>
      </c>
      <c r="J3332" s="0" t="n">
        <f aca="false">SUM(I3332:I3361)</f>
        <v>2426.2237</v>
      </c>
      <c r="K3332" s="0" t="n">
        <f aca="false">AVERAGE(I3332:I3361)</f>
        <v>80.8741233333334</v>
      </c>
      <c r="L3332" s="0" t="n">
        <f aca="false">AVERAGE(G3332:G3361)</f>
        <v>737063.333333333</v>
      </c>
      <c r="M3332" s="0" t="n">
        <f aca="false">_xlfn.STDEV.S(G3332:G3361)/L3332</f>
        <v>1.97572352093622</v>
      </c>
      <c r="N3332" s="0" t="n">
        <f aca="false">MIN(I3332:I3361)</f>
        <v>0.3105</v>
      </c>
      <c r="O3332" s="0" t="n">
        <f aca="false">MAX(I3332:I3361)</f>
        <v>682.7814</v>
      </c>
      <c r="P3332" s="0" t="n">
        <f aca="false">IF(F3332&gt;C3332,1,0)</f>
        <v>0</v>
      </c>
      <c r="Q3332" s="0" t="n">
        <f aca="false">SUM(P3332:P3361)</f>
        <v>8</v>
      </c>
    </row>
    <row r="3333" customFormat="false" ht="13.8" hidden="false" customHeight="false" outlineLevel="0" collapsed="false">
      <c r="A3333" s="0" t="s">
        <v>3459</v>
      </c>
      <c r="B3333" s="1" t="s">
        <v>3458</v>
      </c>
      <c r="C3333" s="1" t="n">
        <v>108</v>
      </c>
      <c r="D3333" s="1" t="n">
        <v>109</v>
      </c>
      <c r="E3333" s="1" t="n">
        <v>106</v>
      </c>
      <c r="F3333" s="1" t="n">
        <v>106</v>
      </c>
      <c r="G3333" s="1" t="n">
        <v>336400</v>
      </c>
      <c r="H3333" s="0" t="n">
        <f aca="false">(D3333+E3333)/2</f>
        <v>107.5</v>
      </c>
      <c r="I3333" s="0" t="n">
        <f aca="false">H3333*G3333/1000000</f>
        <v>36.163</v>
      </c>
      <c r="P3333" s="0" t="n">
        <f aca="false">IF(F3333&gt;C3333,1,0)</f>
        <v>0</v>
      </c>
    </row>
    <row r="3334" customFormat="false" ht="13.8" hidden="false" customHeight="false" outlineLevel="0" collapsed="false">
      <c r="A3334" s="0" t="s">
        <v>3460</v>
      </c>
      <c r="B3334" s="1" t="s">
        <v>3458</v>
      </c>
      <c r="C3334" s="1" t="n">
        <v>107</v>
      </c>
      <c r="D3334" s="1" t="n">
        <v>108</v>
      </c>
      <c r="E3334" s="1" t="n">
        <v>106</v>
      </c>
      <c r="F3334" s="1" t="n">
        <v>108</v>
      </c>
      <c r="G3334" s="1" t="n">
        <v>117300</v>
      </c>
      <c r="H3334" s="0" t="n">
        <f aca="false">(D3334+E3334)/2</f>
        <v>107</v>
      </c>
      <c r="I3334" s="0" t="n">
        <f aca="false">H3334*G3334/1000000</f>
        <v>12.5511</v>
      </c>
      <c r="P3334" s="0" t="n">
        <f aca="false">IF(F3334&gt;C3334,1,0)</f>
        <v>1</v>
      </c>
    </row>
    <row r="3335" customFormat="false" ht="13.8" hidden="false" customHeight="false" outlineLevel="0" collapsed="false">
      <c r="A3335" s="0" t="s">
        <v>3461</v>
      </c>
      <c r="B3335" s="1" t="s">
        <v>3458</v>
      </c>
      <c r="C3335" s="1" t="n">
        <v>107</v>
      </c>
      <c r="D3335" s="1" t="n">
        <v>108</v>
      </c>
      <c r="E3335" s="1" t="n">
        <v>106</v>
      </c>
      <c r="F3335" s="1" t="n">
        <v>107</v>
      </c>
      <c r="G3335" s="1" t="n">
        <v>295500</v>
      </c>
      <c r="H3335" s="0" t="n">
        <f aca="false">(D3335+E3335)/2</f>
        <v>107</v>
      </c>
      <c r="I3335" s="0" t="n">
        <f aca="false">H3335*G3335/1000000</f>
        <v>31.6185</v>
      </c>
      <c r="P3335" s="0" t="n">
        <f aca="false">IF(F3335&gt;C3335,1,0)</f>
        <v>0</v>
      </c>
    </row>
    <row r="3336" customFormat="false" ht="13.8" hidden="false" customHeight="false" outlineLevel="0" collapsed="false">
      <c r="A3336" s="0" t="s">
        <v>3462</v>
      </c>
      <c r="B3336" s="1" t="s">
        <v>3458</v>
      </c>
      <c r="C3336" s="1" t="n">
        <v>108</v>
      </c>
      <c r="D3336" s="1" t="n">
        <v>109</v>
      </c>
      <c r="E3336" s="1" t="n">
        <v>105</v>
      </c>
      <c r="F3336" s="1" t="n">
        <v>107</v>
      </c>
      <c r="G3336" s="1" t="n">
        <v>457100</v>
      </c>
      <c r="H3336" s="0" t="n">
        <f aca="false">(D3336+E3336)/2</f>
        <v>107</v>
      </c>
      <c r="I3336" s="0" t="n">
        <f aca="false">H3336*G3336/1000000</f>
        <v>48.9097</v>
      </c>
      <c r="P3336" s="0" t="n">
        <f aca="false">IF(F3336&gt;C3336,1,0)</f>
        <v>0</v>
      </c>
    </row>
    <row r="3337" customFormat="false" ht="13.8" hidden="false" customHeight="false" outlineLevel="0" collapsed="false">
      <c r="A3337" s="0" t="s">
        <v>3463</v>
      </c>
      <c r="B3337" s="1" t="s">
        <v>3458</v>
      </c>
      <c r="C3337" s="1" t="n">
        <v>109</v>
      </c>
      <c r="D3337" s="1" t="n">
        <v>111</v>
      </c>
      <c r="E3337" s="1" t="n">
        <v>107</v>
      </c>
      <c r="F3337" s="1" t="n">
        <v>108</v>
      </c>
      <c r="G3337" s="1" t="n">
        <v>1428200</v>
      </c>
      <c r="H3337" s="0" t="n">
        <f aca="false">(D3337+E3337)/2</f>
        <v>109</v>
      </c>
      <c r="I3337" s="0" t="n">
        <f aca="false">H3337*G3337/1000000</f>
        <v>155.6738</v>
      </c>
      <c r="P3337" s="0" t="n">
        <f aca="false">IF(F3337&gt;C3337,1,0)</f>
        <v>0</v>
      </c>
    </row>
    <row r="3338" customFormat="false" ht="13.8" hidden="false" customHeight="false" outlineLevel="0" collapsed="false">
      <c r="A3338" s="0" t="s">
        <v>3464</v>
      </c>
      <c r="B3338" s="1" t="s">
        <v>3458</v>
      </c>
      <c r="C3338" s="1" t="n">
        <v>109</v>
      </c>
      <c r="D3338" s="1" t="n">
        <v>111</v>
      </c>
      <c r="E3338" s="1" t="n">
        <v>107</v>
      </c>
      <c r="F3338" s="1" t="n">
        <v>109</v>
      </c>
      <c r="G3338" s="1" t="n">
        <v>389400</v>
      </c>
      <c r="H3338" s="0" t="n">
        <f aca="false">(D3338+E3338)/2</f>
        <v>109</v>
      </c>
      <c r="I3338" s="0" t="n">
        <f aca="false">H3338*G3338/1000000</f>
        <v>42.4446</v>
      </c>
      <c r="P3338" s="0" t="n">
        <f aca="false">IF(F3338&gt;C3338,1,0)</f>
        <v>0</v>
      </c>
    </row>
    <row r="3339" customFormat="false" ht="13.8" hidden="false" customHeight="false" outlineLevel="0" collapsed="false">
      <c r="A3339" s="0" t="s">
        <v>3465</v>
      </c>
      <c r="B3339" s="1" t="s">
        <v>3458</v>
      </c>
      <c r="C3339" s="1" t="n">
        <v>108</v>
      </c>
      <c r="D3339" s="1" t="n">
        <v>111</v>
      </c>
      <c r="E3339" s="1" t="n">
        <v>106</v>
      </c>
      <c r="F3339" s="1" t="n">
        <v>108</v>
      </c>
      <c r="G3339" s="1" t="n">
        <v>924300</v>
      </c>
      <c r="H3339" s="0" t="n">
        <f aca="false">(D3339+E3339)/2</f>
        <v>108.5</v>
      </c>
      <c r="I3339" s="0" t="n">
        <f aca="false">H3339*G3339/1000000</f>
        <v>100.28655</v>
      </c>
      <c r="P3339" s="0" t="n">
        <f aca="false">IF(F3339&gt;C3339,1,0)</f>
        <v>0</v>
      </c>
    </row>
    <row r="3340" customFormat="false" ht="13.8" hidden="false" customHeight="false" outlineLevel="0" collapsed="false">
      <c r="A3340" s="0" t="s">
        <v>3466</v>
      </c>
      <c r="B3340" s="1" t="s">
        <v>3458</v>
      </c>
      <c r="C3340" s="1" t="n">
        <v>106</v>
      </c>
      <c r="D3340" s="1" t="n">
        <v>112</v>
      </c>
      <c r="E3340" s="1" t="n">
        <v>105</v>
      </c>
      <c r="F3340" s="1" t="n">
        <v>107</v>
      </c>
      <c r="G3340" s="1" t="n">
        <v>1478200</v>
      </c>
      <c r="H3340" s="0" t="n">
        <f aca="false">(D3340+E3340)/2</f>
        <v>108.5</v>
      </c>
      <c r="I3340" s="0" t="n">
        <f aca="false">H3340*G3340/1000000</f>
        <v>160.3847</v>
      </c>
      <c r="P3340" s="0" t="n">
        <f aca="false">IF(F3340&gt;C3340,1,0)</f>
        <v>1</v>
      </c>
    </row>
    <row r="3341" customFormat="false" ht="13.8" hidden="false" customHeight="false" outlineLevel="0" collapsed="false">
      <c r="A3341" s="0" t="s">
        <v>3467</v>
      </c>
      <c r="B3341" s="1" t="s">
        <v>3458</v>
      </c>
      <c r="C3341" s="1" t="n">
        <v>106</v>
      </c>
      <c r="D3341" s="1" t="n">
        <v>121</v>
      </c>
      <c r="E3341" s="1" t="n">
        <v>103</v>
      </c>
      <c r="F3341" s="1" t="n">
        <v>107</v>
      </c>
      <c r="G3341" s="1" t="n">
        <v>5631700</v>
      </c>
      <c r="H3341" s="0" t="n">
        <f aca="false">(D3341+E3341)/2</f>
        <v>112</v>
      </c>
      <c r="I3341" s="0" t="n">
        <f aca="false">H3341*G3341/1000000</f>
        <v>630.7504</v>
      </c>
      <c r="P3341" s="0" t="n">
        <f aca="false">IF(F3341&gt;C3341,1,0)</f>
        <v>1</v>
      </c>
    </row>
    <row r="3342" customFormat="false" ht="13.8" hidden="false" customHeight="false" outlineLevel="0" collapsed="false">
      <c r="A3342" s="0" t="s">
        <v>3468</v>
      </c>
      <c r="B3342" s="1" t="s">
        <v>3458</v>
      </c>
      <c r="C3342" s="1" t="n">
        <v>107</v>
      </c>
      <c r="D3342" s="1" t="n">
        <v>107</v>
      </c>
      <c r="E3342" s="1" t="n">
        <v>101</v>
      </c>
      <c r="F3342" s="1" t="n">
        <v>103</v>
      </c>
      <c r="G3342" s="1" t="n">
        <v>390500</v>
      </c>
      <c r="H3342" s="0" t="n">
        <f aca="false">(D3342+E3342)/2</f>
        <v>104</v>
      </c>
      <c r="I3342" s="0" t="n">
        <f aca="false">H3342*G3342/1000000</f>
        <v>40.612</v>
      </c>
      <c r="P3342" s="0" t="n">
        <f aca="false">IF(F3342&gt;C3342,1,0)</f>
        <v>0</v>
      </c>
    </row>
    <row r="3343" customFormat="false" ht="13.8" hidden="false" customHeight="false" outlineLevel="0" collapsed="false">
      <c r="A3343" s="0" t="s">
        <v>3469</v>
      </c>
      <c r="B3343" s="1" t="s">
        <v>3458</v>
      </c>
      <c r="C3343" s="1" t="n">
        <v>107</v>
      </c>
      <c r="D3343" s="1" t="n">
        <v>107</v>
      </c>
      <c r="E3343" s="1" t="n">
        <v>103</v>
      </c>
      <c r="F3343" s="1" t="n">
        <v>103</v>
      </c>
      <c r="G3343" s="1" t="n">
        <v>406300</v>
      </c>
      <c r="H3343" s="0" t="n">
        <f aca="false">(D3343+E3343)/2</f>
        <v>105</v>
      </c>
      <c r="I3343" s="0" t="n">
        <f aca="false">H3343*G3343/1000000</f>
        <v>42.6615</v>
      </c>
      <c r="P3343" s="0" t="n">
        <f aca="false">IF(F3343&gt;C3343,1,0)</f>
        <v>0</v>
      </c>
    </row>
    <row r="3344" customFormat="false" ht="13.8" hidden="false" customHeight="false" outlineLevel="0" collapsed="false">
      <c r="A3344" s="0" t="s">
        <v>3470</v>
      </c>
      <c r="B3344" s="1" t="s">
        <v>3458</v>
      </c>
      <c r="C3344" s="1" t="n">
        <v>104</v>
      </c>
      <c r="D3344" s="1" t="n">
        <v>109</v>
      </c>
      <c r="E3344" s="1" t="n">
        <v>101</v>
      </c>
      <c r="F3344" s="1" t="n">
        <v>103</v>
      </c>
      <c r="G3344" s="1" t="n">
        <v>825400</v>
      </c>
      <c r="H3344" s="0" t="n">
        <f aca="false">(D3344+E3344)/2</f>
        <v>105</v>
      </c>
      <c r="I3344" s="0" t="n">
        <f aca="false">H3344*G3344/1000000</f>
        <v>86.667</v>
      </c>
      <c r="P3344" s="0" t="n">
        <f aca="false">IF(F3344&gt;C3344,1,0)</f>
        <v>0</v>
      </c>
    </row>
    <row r="3345" customFormat="false" ht="13.8" hidden="false" customHeight="false" outlineLevel="0" collapsed="false">
      <c r="A3345" s="0" t="s">
        <v>3471</v>
      </c>
      <c r="B3345" s="1" t="s">
        <v>3458</v>
      </c>
      <c r="C3345" s="1" t="n">
        <v>112</v>
      </c>
      <c r="D3345" s="1" t="n">
        <v>116</v>
      </c>
      <c r="E3345" s="1" t="n">
        <v>108</v>
      </c>
      <c r="F3345" s="1" t="n">
        <v>109</v>
      </c>
      <c r="G3345" s="1" t="n">
        <v>764500</v>
      </c>
      <c r="H3345" s="0" t="n">
        <f aca="false">(D3345+E3345)/2</f>
        <v>112</v>
      </c>
      <c r="I3345" s="0" t="n">
        <f aca="false">H3345*G3345/1000000</f>
        <v>85.624</v>
      </c>
      <c r="P3345" s="0" t="n">
        <f aca="false">IF(F3345&gt;C3345,1,0)</f>
        <v>0</v>
      </c>
    </row>
    <row r="3346" customFormat="false" ht="13.8" hidden="false" customHeight="false" outlineLevel="0" collapsed="false">
      <c r="A3346" s="0" t="s">
        <v>3472</v>
      </c>
      <c r="B3346" s="1" t="s">
        <v>3458</v>
      </c>
      <c r="C3346" s="1" t="n">
        <v>105</v>
      </c>
      <c r="D3346" s="1" t="n">
        <v>118</v>
      </c>
      <c r="E3346" s="1" t="n">
        <v>105</v>
      </c>
      <c r="F3346" s="1" t="n">
        <v>112</v>
      </c>
      <c r="G3346" s="1" t="n">
        <v>6123600</v>
      </c>
      <c r="H3346" s="0" t="n">
        <f aca="false">(D3346+E3346)/2</f>
        <v>111.5</v>
      </c>
      <c r="I3346" s="0" t="n">
        <f aca="false">H3346*G3346/1000000</f>
        <v>682.7814</v>
      </c>
      <c r="P3346" s="0" t="n">
        <f aca="false">IF(F3346&gt;C3346,1,0)</f>
        <v>1</v>
      </c>
    </row>
    <row r="3347" customFormat="false" ht="13.8" hidden="false" customHeight="false" outlineLevel="0" collapsed="false">
      <c r="A3347" s="0" t="s">
        <v>3473</v>
      </c>
      <c r="B3347" s="1" t="s">
        <v>3458</v>
      </c>
      <c r="C3347" s="1" t="n">
        <v>101</v>
      </c>
      <c r="D3347" s="1" t="n">
        <v>106</v>
      </c>
      <c r="E3347" s="1" t="n">
        <v>101</v>
      </c>
      <c r="F3347" s="1" t="n">
        <v>105</v>
      </c>
      <c r="G3347" s="1" t="n">
        <v>27500</v>
      </c>
      <c r="H3347" s="0" t="n">
        <f aca="false">(D3347+E3347)/2</f>
        <v>103.5</v>
      </c>
      <c r="I3347" s="0" t="n">
        <f aca="false">H3347*G3347/1000000</f>
        <v>2.84625</v>
      </c>
      <c r="P3347" s="0" t="n">
        <f aca="false">IF(F3347&gt;C3347,1,0)</f>
        <v>1</v>
      </c>
    </row>
    <row r="3348" customFormat="false" ht="13.8" hidden="false" customHeight="false" outlineLevel="0" collapsed="false">
      <c r="A3348" s="0" t="s">
        <v>3474</v>
      </c>
      <c r="B3348" s="1" t="s">
        <v>3458</v>
      </c>
      <c r="C3348" s="1" t="n">
        <v>105</v>
      </c>
      <c r="D3348" s="1" t="n">
        <v>107</v>
      </c>
      <c r="E3348" s="1" t="n">
        <v>103</v>
      </c>
      <c r="F3348" s="1" t="n">
        <v>106</v>
      </c>
      <c r="G3348" s="1" t="n">
        <v>4300</v>
      </c>
      <c r="H3348" s="0" t="n">
        <f aca="false">(D3348+E3348)/2</f>
        <v>105</v>
      </c>
      <c r="I3348" s="0" t="n">
        <f aca="false">H3348*G3348/1000000</f>
        <v>0.4515</v>
      </c>
      <c r="P3348" s="0" t="n">
        <f aca="false">IF(F3348&gt;C3348,1,0)</f>
        <v>1</v>
      </c>
    </row>
    <row r="3349" customFormat="false" ht="13.8" hidden="false" customHeight="false" outlineLevel="0" collapsed="false">
      <c r="A3349" s="0" t="s">
        <v>3475</v>
      </c>
      <c r="B3349" s="1" t="s">
        <v>3458</v>
      </c>
      <c r="C3349" s="1" t="n">
        <v>105</v>
      </c>
      <c r="D3349" s="1" t="n">
        <v>106</v>
      </c>
      <c r="E3349" s="1" t="n">
        <v>103</v>
      </c>
      <c r="F3349" s="1" t="n">
        <v>105</v>
      </c>
      <c r="G3349" s="1" t="n">
        <v>3000</v>
      </c>
      <c r="H3349" s="0" t="n">
        <f aca="false">(D3349+E3349)/2</f>
        <v>104.5</v>
      </c>
      <c r="I3349" s="0" t="n">
        <f aca="false">H3349*G3349/1000000</f>
        <v>0.3135</v>
      </c>
      <c r="P3349" s="0" t="n">
        <f aca="false">IF(F3349&gt;C3349,1,0)</f>
        <v>0</v>
      </c>
    </row>
    <row r="3350" customFormat="false" ht="13.8" hidden="false" customHeight="false" outlineLevel="0" collapsed="false">
      <c r="A3350" s="0" t="s">
        <v>3476</v>
      </c>
      <c r="B3350" s="1" t="s">
        <v>3458</v>
      </c>
      <c r="C3350" s="1" t="n">
        <v>105</v>
      </c>
      <c r="D3350" s="1" t="n">
        <v>110</v>
      </c>
      <c r="E3350" s="1" t="n">
        <v>105</v>
      </c>
      <c r="F3350" s="1" t="n">
        <v>105</v>
      </c>
      <c r="G3350" s="1" t="n">
        <v>269700</v>
      </c>
      <c r="H3350" s="0" t="n">
        <f aca="false">(D3350+E3350)/2</f>
        <v>107.5</v>
      </c>
      <c r="I3350" s="0" t="n">
        <f aca="false">H3350*G3350/1000000</f>
        <v>28.99275</v>
      </c>
      <c r="P3350" s="0" t="n">
        <f aca="false">IF(F3350&gt;C3350,1,0)</f>
        <v>0</v>
      </c>
    </row>
    <row r="3351" customFormat="false" ht="13.8" hidden="false" customHeight="false" outlineLevel="0" collapsed="false">
      <c r="A3351" s="0" t="s">
        <v>3477</v>
      </c>
      <c r="B3351" s="1" t="s">
        <v>3458</v>
      </c>
      <c r="C3351" s="1" t="n">
        <v>105</v>
      </c>
      <c r="D3351" s="1" t="n">
        <v>105</v>
      </c>
      <c r="E3351" s="1" t="n">
        <v>102</v>
      </c>
      <c r="F3351" s="1" t="n">
        <v>104</v>
      </c>
      <c r="G3351" s="1" t="n">
        <v>3000</v>
      </c>
      <c r="H3351" s="0" t="n">
        <f aca="false">(D3351+E3351)/2</f>
        <v>103.5</v>
      </c>
      <c r="I3351" s="0" t="n">
        <f aca="false">H3351*G3351/1000000</f>
        <v>0.3105</v>
      </c>
      <c r="P3351" s="0" t="n">
        <f aca="false">IF(F3351&gt;C3351,1,0)</f>
        <v>0</v>
      </c>
    </row>
    <row r="3352" customFormat="false" ht="13.8" hidden="false" customHeight="false" outlineLevel="0" collapsed="false">
      <c r="A3352" s="0" t="s">
        <v>3478</v>
      </c>
      <c r="B3352" s="1" t="s">
        <v>3458</v>
      </c>
      <c r="C3352" s="1" t="n">
        <v>104</v>
      </c>
      <c r="D3352" s="1" t="n">
        <v>105</v>
      </c>
      <c r="E3352" s="1" t="n">
        <v>101</v>
      </c>
      <c r="F3352" s="1" t="n">
        <v>104</v>
      </c>
      <c r="G3352" s="1" t="n">
        <v>7900</v>
      </c>
      <c r="H3352" s="0" t="n">
        <f aca="false">(D3352+E3352)/2</f>
        <v>103</v>
      </c>
      <c r="I3352" s="0" t="n">
        <f aca="false">H3352*G3352/1000000</f>
        <v>0.8137</v>
      </c>
      <c r="P3352" s="0" t="n">
        <f aca="false">IF(F3352&gt;C3352,1,0)</f>
        <v>0</v>
      </c>
    </row>
    <row r="3353" customFormat="false" ht="13.8" hidden="false" customHeight="false" outlineLevel="0" collapsed="false">
      <c r="A3353" s="0" t="s">
        <v>3479</v>
      </c>
      <c r="B3353" s="1" t="s">
        <v>3458</v>
      </c>
      <c r="C3353" s="1" t="n">
        <v>108</v>
      </c>
      <c r="D3353" s="1" t="n">
        <v>108</v>
      </c>
      <c r="E3353" s="1" t="n">
        <v>104</v>
      </c>
      <c r="F3353" s="1" t="n">
        <v>105</v>
      </c>
      <c r="G3353" s="1" t="n">
        <v>58700</v>
      </c>
      <c r="H3353" s="0" t="n">
        <f aca="false">(D3353+E3353)/2</f>
        <v>106</v>
      </c>
      <c r="I3353" s="0" t="n">
        <f aca="false">H3353*G3353/1000000</f>
        <v>6.2222</v>
      </c>
      <c r="P3353" s="0" t="n">
        <f aca="false">IF(F3353&gt;C3353,1,0)</f>
        <v>0</v>
      </c>
    </row>
    <row r="3354" customFormat="false" ht="13.8" hidden="false" customHeight="false" outlineLevel="0" collapsed="false">
      <c r="A3354" s="0" t="s">
        <v>3480</v>
      </c>
      <c r="B3354" s="1" t="s">
        <v>3458</v>
      </c>
      <c r="C3354" s="1" t="n">
        <v>106</v>
      </c>
      <c r="D3354" s="1" t="n">
        <v>106</v>
      </c>
      <c r="E3354" s="1" t="n">
        <v>104</v>
      </c>
      <c r="F3354" s="1" t="n">
        <v>105</v>
      </c>
      <c r="G3354" s="1" t="n">
        <v>74000</v>
      </c>
      <c r="H3354" s="0" t="n">
        <f aca="false">(D3354+E3354)/2</f>
        <v>105</v>
      </c>
      <c r="I3354" s="0" t="n">
        <f aca="false">H3354*G3354/1000000</f>
        <v>7.77</v>
      </c>
      <c r="P3354" s="0" t="n">
        <f aca="false">IF(F3354&gt;C3354,1,0)</f>
        <v>0</v>
      </c>
    </row>
    <row r="3355" customFormat="false" ht="13.8" hidden="false" customHeight="false" outlineLevel="0" collapsed="false">
      <c r="A3355" s="0" t="s">
        <v>3481</v>
      </c>
      <c r="B3355" s="1" t="s">
        <v>3458</v>
      </c>
      <c r="C3355" s="1" t="n">
        <v>103</v>
      </c>
      <c r="D3355" s="1" t="n">
        <v>106</v>
      </c>
      <c r="E3355" s="1" t="n">
        <v>101</v>
      </c>
      <c r="F3355" s="1" t="n">
        <v>103</v>
      </c>
      <c r="G3355" s="1" t="n">
        <v>193600</v>
      </c>
      <c r="H3355" s="0" t="n">
        <f aca="false">(D3355+E3355)/2</f>
        <v>103.5</v>
      </c>
      <c r="I3355" s="0" t="n">
        <f aca="false">H3355*G3355/1000000</f>
        <v>20.0376</v>
      </c>
      <c r="P3355" s="0" t="n">
        <f aca="false">IF(F3355&gt;C3355,1,0)</f>
        <v>0</v>
      </c>
    </row>
    <row r="3356" customFormat="false" ht="13.8" hidden="false" customHeight="false" outlineLevel="0" collapsed="false">
      <c r="A3356" s="0" t="s">
        <v>3482</v>
      </c>
      <c r="B3356" s="1" t="s">
        <v>3458</v>
      </c>
      <c r="C3356" s="1" t="n">
        <v>105</v>
      </c>
      <c r="D3356" s="1" t="n">
        <v>105</v>
      </c>
      <c r="E3356" s="1" t="n">
        <v>100</v>
      </c>
      <c r="F3356" s="1" t="n">
        <v>103</v>
      </c>
      <c r="G3356" s="1" t="n">
        <v>132200</v>
      </c>
      <c r="H3356" s="0" t="n">
        <f aca="false">(D3356+E3356)/2</f>
        <v>102.5</v>
      </c>
      <c r="I3356" s="0" t="n">
        <f aca="false">H3356*G3356/1000000</f>
        <v>13.5505</v>
      </c>
      <c r="P3356" s="0" t="n">
        <f aca="false">IF(F3356&gt;C3356,1,0)</f>
        <v>0</v>
      </c>
    </row>
    <row r="3357" customFormat="false" ht="13.8" hidden="false" customHeight="false" outlineLevel="0" collapsed="false">
      <c r="A3357" s="0" t="s">
        <v>3483</v>
      </c>
      <c r="B3357" s="1" t="s">
        <v>3458</v>
      </c>
      <c r="C3357" s="1" t="n">
        <v>104</v>
      </c>
      <c r="D3357" s="1" t="n">
        <v>105</v>
      </c>
      <c r="E3357" s="1" t="n">
        <v>103</v>
      </c>
      <c r="F3357" s="1" t="n">
        <v>103</v>
      </c>
      <c r="G3357" s="1" t="n">
        <v>8800</v>
      </c>
      <c r="H3357" s="0" t="n">
        <f aca="false">(D3357+E3357)/2</f>
        <v>104</v>
      </c>
      <c r="I3357" s="0" t="n">
        <f aca="false">H3357*G3357/1000000</f>
        <v>0.9152</v>
      </c>
      <c r="P3357" s="0" t="n">
        <f aca="false">IF(F3357&gt;C3357,1,0)</f>
        <v>0</v>
      </c>
    </row>
    <row r="3358" customFormat="false" ht="13.8" hidden="false" customHeight="false" outlineLevel="0" collapsed="false">
      <c r="A3358" s="0" t="s">
        <v>3484</v>
      </c>
      <c r="B3358" s="1" t="s">
        <v>3458</v>
      </c>
      <c r="C3358" s="1" t="n">
        <v>103</v>
      </c>
      <c r="D3358" s="1" t="n">
        <v>107</v>
      </c>
      <c r="E3358" s="1" t="n">
        <v>103</v>
      </c>
      <c r="F3358" s="1" t="n">
        <v>104</v>
      </c>
      <c r="G3358" s="1" t="n">
        <v>103300</v>
      </c>
      <c r="H3358" s="0" t="n">
        <f aca="false">(D3358+E3358)/2</f>
        <v>105</v>
      </c>
      <c r="I3358" s="0" t="n">
        <f aca="false">H3358*G3358/1000000</f>
        <v>10.8465</v>
      </c>
      <c r="P3358" s="0" t="n">
        <f aca="false">IF(F3358&gt;C3358,1,0)</f>
        <v>1</v>
      </c>
    </row>
    <row r="3359" customFormat="false" ht="13.8" hidden="false" customHeight="false" outlineLevel="0" collapsed="false">
      <c r="A3359" s="0" t="s">
        <v>3485</v>
      </c>
      <c r="B3359" s="1" t="s">
        <v>3458</v>
      </c>
      <c r="C3359" s="1" t="n">
        <v>105</v>
      </c>
      <c r="D3359" s="1" t="n">
        <v>108</v>
      </c>
      <c r="E3359" s="1" t="n">
        <v>104</v>
      </c>
      <c r="F3359" s="1" t="n">
        <v>105</v>
      </c>
      <c r="G3359" s="1" t="n">
        <v>74200</v>
      </c>
      <c r="H3359" s="0" t="n">
        <f aca="false">(D3359+E3359)/2</f>
        <v>106</v>
      </c>
      <c r="I3359" s="0" t="n">
        <f aca="false">H3359*G3359/1000000</f>
        <v>7.8652</v>
      </c>
      <c r="P3359" s="0" t="n">
        <f aca="false">IF(F3359&gt;C3359,1,0)</f>
        <v>0</v>
      </c>
    </row>
    <row r="3360" customFormat="false" ht="13.8" hidden="false" customHeight="false" outlineLevel="0" collapsed="false">
      <c r="A3360" s="0" t="s">
        <v>3486</v>
      </c>
      <c r="B3360" s="1" t="s">
        <v>3458</v>
      </c>
      <c r="C3360" s="1" t="n">
        <v>105</v>
      </c>
      <c r="D3360" s="1" t="n">
        <v>107</v>
      </c>
      <c r="E3360" s="1" t="n">
        <v>104</v>
      </c>
      <c r="F3360" s="1" t="n">
        <v>105</v>
      </c>
      <c r="G3360" s="1" t="n">
        <v>199200</v>
      </c>
      <c r="H3360" s="0" t="n">
        <f aca="false">(D3360+E3360)/2</f>
        <v>105.5</v>
      </c>
      <c r="I3360" s="0" t="n">
        <f aca="false">H3360*G3360/1000000</f>
        <v>21.0156</v>
      </c>
      <c r="P3360" s="0" t="n">
        <f aca="false">IF(F3360&gt;C3360,1,0)</f>
        <v>0</v>
      </c>
    </row>
    <row r="3361" customFormat="false" ht="13.8" hidden="false" customHeight="false" outlineLevel="0" collapsed="false">
      <c r="A3361" s="0" t="s">
        <v>3487</v>
      </c>
      <c r="B3361" s="1" t="s">
        <v>3458</v>
      </c>
      <c r="C3361" s="1" t="n">
        <v>103</v>
      </c>
      <c r="D3361" s="1" t="n">
        <v>111</v>
      </c>
      <c r="E3361" s="1" t="n">
        <v>103</v>
      </c>
      <c r="F3361" s="1" t="n">
        <v>106</v>
      </c>
      <c r="G3361" s="1" t="n">
        <v>1002400</v>
      </c>
      <c r="H3361" s="0" t="n">
        <f aca="false">(D3361+E3361)/2</f>
        <v>107</v>
      </c>
      <c r="I3361" s="0" t="n">
        <f aca="false">H3361*G3361/1000000</f>
        <v>107.2568</v>
      </c>
      <c r="P3361" s="0" t="n">
        <f aca="false">IF(F3361&gt;C3361,1,0)</f>
        <v>1</v>
      </c>
    </row>
    <row r="3362" customFormat="false" ht="13.8" hidden="false" customHeight="false" outlineLevel="0" collapsed="false">
      <c r="A3362" s="0" t="s">
        <v>3488</v>
      </c>
      <c r="B3362" s="1" t="s">
        <v>3489</v>
      </c>
      <c r="C3362" s="1" t="n">
        <v>89</v>
      </c>
      <c r="D3362" s="1" t="n">
        <v>94</v>
      </c>
      <c r="E3362" s="1" t="n">
        <v>89</v>
      </c>
      <c r="F3362" s="1" t="n">
        <v>92</v>
      </c>
      <c r="G3362" s="1" t="n">
        <v>15631000</v>
      </c>
      <c r="H3362" s="0" t="n">
        <f aca="false">(D3362+E3362)/2</f>
        <v>91.5</v>
      </c>
      <c r="I3362" s="0" t="n">
        <f aca="false">H3362*G3362/1000000</f>
        <v>1430.2365</v>
      </c>
      <c r="J3362" s="0" t="n">
        <f aca="false">SUM(I3362:I3391)</f>
        <v>15087.1227</v>
      </c>
      <c r="K3362" s="0" t="n">
        <f aca="false">AVERAGE(I3362:I3391)</f>
        <v>502.90409</v>
      </c>
      <c r="L3362" s="0" t="n">
        <f aca="false">AVERAGE(G3362:G3391)</f>
        <v>5542026.66666667</v>
      </c>
      <c r="M3362" s="0" t="n">
        <f aca="false">_xlfn.STDEV.S(G3362:G3391)/L3362</f>
        <v>0.574154644070182</v>
      </c>
      <c r="N3362" s="0" t="n">
        <f aca="false">MIN(I3362:I3391)</f>
        <v>93.32085</v>
      </c>
      <c r="O3362" s="0" t="n">
        <f aca="false">MAX(I3362:I3391)</f>
        <v>1430.2365</v>
      </c>
      <c r="P3362" s="0" t="n">
        <f aca="false">IF(F3362&gt;C3362,1,0)</f>
        <v>1</v>
      </c>
      <c r="Q3362" s="0" t="n">
        <f aca="false">SUM(P3362:P3391)</f>
        <v>6</v>
      </c>
    </row>
    <row r="3363" customFormat="false" ht="13.8" hidden="false" customHeight="false" outlineLevel="0" collapsed="false">
      <c r="A3363" s="0" t="s">
        <v>3490</v>
      </c>
      <c r="B3363" s="1" t="s">
        <v>3489</v>
      </c>
      <c r="C3363" s="1" t="n">
        <v>89</v>
      </c>
      <c r="D3363" s="1" t="n">
        <v>90</v>
      </c>
      <c r="E3363" s="1" t="n">
        <v>87</v>
      </c>
      <c r="F3363" s="1" t="n">
        <v>89</v>
      </c>
      <c r="G3363" s="1" t="n">
        <v>8724200</v>
      </c>
      <c r="H3363" s="0" t="n">
        <f aca="false">(D3363+E3363)/2</f>
        <v>88.5</v>
      </c>
      <c r="I3363" s="0" t="n">
        <f aca="false">H3363*G3363/1000000</f>
        <v>772.0917</v>
      </c>
      <c r="P3363" s="0" t="n">
        <f aca="false">IF(F3363&gt;C3363,1,0)</f>
        <v>0</v>
      </c>
    </row>
    <row r="3364" customFormat="false" ht="13.8" hidden="false" customHeight="false" outlineLevel="0" collapsed="false">
      <c r="A3364" s="0" t="s">
        <v>3491</v>
      </c>
      <c r="B3364" s="1" t="s">
        <v>3489</v>
      </c>
      <c r="C3364" s="1" t="n">
        <v>89</v>
      </c>
      <c r="D3364" s="1" t="n">
        <v>90</v>
      </c>
      <c r="E3364" s="1" t="n">
        <v>87</v>
      </c>
      <c r="F3364" s="1" t="n">
        <v>88</v>
      </c>
      <c r="G3364" s="1" t="n">
        <v>13673200</v>
      </c>
      <c r="H3364" s="0" t="n">
        <f aca="false">(D3364+E3364)/2</f>
        <v>88.5</v>
      </c>
      <c r="I3364" s="0" t="n">
        <f aca="false">H3364*G3364/1000000</f>
        <v>1210.0782</v>
      </c>
      <c r="P3364" s="0" t="n">
        <f aca="false">IF(F3364&gt;C3364,1,0)</f>
        <v>0</v>
      </c>
    </row>
    <row r="3365" customFormat="false" ht="13.8" hidden="false" customHeight="false" outlineLevel="0" collapsed="false">
      <c r="A3365" s="0" t="s">
        <v>3492</v>
      </c>
      <c r="B3365" s="1" t="s">
        <v>3489</v>
      </c>
      <c r="C3365" s="1" t="n">
        <v>90</v>
      </c>
      <c r="D3365" s="1" t="n">
        <v>91</v>
      </c>
      <c r="E3365" s="1" t="n">
        <v>88</v>
      </c>
      <c r="F3365" s="1" t="n">
        <v>88</v>
      </c>
      <c r="G3365" s="1" t="n">
        <v>8633300</v>
      </c>
      <c r="H3365" s="0" t="n">
        <f aca="false">(D3365+E3365)/2</f>
        <v>89.5</v>
      </c>
      <c r="I3365" s="0" t="n">
        <f aca="false">H3365*G3365/1000000</f>
        <v>772.68035</v>
      </c>
      <c r="P3365" s="0" t="n">
        <f aca="false">IF(F3365&gt;C3365,1,0)</f>
        <v>0</v>
      </c>
    </row>
    <row r="3366" customFormat="false" ht="13.8" hidden="false" customHeight="false" outlineLevel="0" collapsed="false">
      <c r="A3366" s="0" t="s">
        <v>3493</v>
      </c>
      <c r="B3366" s="1" t="s">
        <v>3489</v>
      </c>
      <c r="C3366" s="1" t="n">
        <v>89</v>
      </c>
      <c r="D3366" s="1" t="n">
        <v>90</v>
      </c>
      <c r="E3366" s="1" t="n">
        <v>88</v>
      </c>
      <c r="F3366" s="1" t="n">
        <v>89</v>
      </c>
      <c r="G3366" s="1" t="n">
        <v>5647000</v>
      </c>
      <c r="H3366" s="0" t="n">
        <f aca="false">(D3366+E3366)/2</f>
        <v>89</v>
      </c>
      <c r="I3366" s="0" t="n">
        <f aca="false">H3366*G3366/1000000</f>
        <v>502.583</v>
      </c>
      <c r="P3366" s="0" t="n">
        <f aca="false">IF(F3366&gt;C3366,1,0)</f>
        <v>0</v>
      </c>
    </row>
    <row r="3367" customFormat="false" ht="13.8" hidden="false" customHeight="false" outlineLevel="0" collapsed="false">
      <c r="A3367" s="0" t="s">
        <v>3494</v>
      </c>
      <c r="B3367" s="1" t="s">
        <v>3489</v>
      </c>
      <c r="C3367" s="1" t="n">
        <v>89</v>
      </c>
      <c r="D3367" s="1" t="n">
        <v>90</v>
      </c>
      <c r="E3367" s="1" t="n">
        <v>88</v>
      </c>
      <c r="F3367" s="1" t="n">
        <v>89</v>
      </c>
      <c r="G3367" s="1" t="n">
        <v>3816500</v>
      </c>
      <c r="H3367" s="0" t="n">
        <f aca="false">(D3367+E3367)/2</f>
        <v>89</v>
      </c>
      <c r="I3367" s="0" t="n">
        <f aca="false">H3367*G3367/1000000</f>
        <v>339.6685</v>
      </c>
      <c r="P3367" s="0" t="n">
        <f aca="false">IF(F3367&gt;C3367,1,0)</f>
        <v>0</v>
      </c>
    </row>
    <row r="3368" customFormat="false" ht="13.8" hidden="false" customHeight="false" outlineLevel="0" collapsed="false">
      <c r="A3368" s="0" t="s">
        <v>3495</v>
      </c>
      <c r="B3368" s="1" t="s">
        <v>3489</v>
      </c>
      <c r="C3368" s="1" t="n">
        <v>90</v>
      </c>
      <c r="D3368" s="1" t="n">
        <v>91</v>
      </c>
      <c r="E3368" s="1" t="n">
        <v>88</v>
      </c>
      <c r="F3368" s="1" t="n">
        <v>89</v>
      </c>
      <c r="G3368" s="1" t="n">
        <v>5518200</v>
      </c>
      <c r="H3368" s="0" t="n">
        <f aca="false">(D3368+E3368)/2</f>
        <v>89.5</v>
      </c>
      <c r="I3368" s="0" t="n">
        <f aca="false">H3368*G3368/1000000</f>
        <v>493.8789</v>
      </c>
      <c r="P3368" s="0" t="n">
        <f aca="false">IF(F3368&gt;C3368,1,0)</f>
        <v>0</v>
      </c>
    </row>
    <row r="3369" customFormat="false" ht="13.8" hidden="false" customHeight="false" outlineLevel="0" collapsed="false">
      <c r="A3369" s="0" t="s">
        <v>3496</v>
      </c>
      <c r="B3369" s="1" t="s">
        <v>3489</v>
      </c>
      <c r="C3369" s="1" t="n">
        <v>91</v>
      </c>
      <c r="D3369" s="1" t="n">
        <v>91</v>
      </c>
      <c r="E3369" s="1" t="n">
        <v>89</v>
      </c>
      <c r="F3369" s="1" t="n">
        <v>90</v>
      </c>
      <c r="G3369" s="1" t="n">
        <v>7914600</v>
      </c>
      <c r="H3369" s="0" t="n">
        <f aca="false">(D3369+E3369)/2</f>
        <v>90</v>
      </c>
      <c r="I3369" s="0" t="n">
        <f aca="false">H3369*G3369/1000000</f>
        <v>712.314</v>
      </c>
      <c r="P3369" s="0" t="n">
        <f aca="false">IF(F3369&gt;C3369,1,0)</f>
        <v>0</v>
      </c>
    </row>
    <row r="3370" customFormat="false" ht="13.8" hidden="false" customHeight="false" outlineLevel="0" collapsed="false">
      <c r="A3370" s="0" t="s">
        <v>3497</v>
      </c>
      <c r="B3370" s="1" t="s">
        <v>3489</v>
      </c>
      <c r="C3370" s="1" t="n">
        <v>90</v>
      </c>
      <c r="D3370" s="1" t="n">
        <v>91</v>
      </c>
      <c r="E3370" s="1" t="n">
        <v>89</v>
      </c>
      <c r="F3370" s="1" t="n">
        <v>90</v>
      </c>
      <c r="G3370" s="1" t="n">
        <v>1894400</v>
      </c>
      <c r="H3370" s="0" t="n">
        <f aca="false">(D3370+E3370)/2</f>
        <v>90</v>
      </c>
      <c r="I3370" s="0" t="n">
        <f aca="false">H3370*G3370/1000000</f>
        <v>170.496</v>
      </c>
      <c r="P3370" s="0" t="n">
        <f aca="false">IF(F3370&gt;C3370,1,0)</f>
        <v>0</v>
      </c>
    </row>
    <row r="3371" customFormat="false" ht="13.8" hidden="false" customHeight="false" outlineLevel="0" collapsed="false">
      <c r="A3371" s="0" t="s">
        <v>3498</v>
      </c>
      <c r="B3371" s="1" t="s">
        <v>3489</v>
      </c>
      <c r="C3371" s="1" t="n">
        <v>89</v>
      </c>
      <c r="D3371" s="1" t="n">
        <v>91</v>
      </c>
      <c r="E3371" s="1" t="n">
        <v>89</v>
      </c>
      <c r="F3371" s="1" t="n">
        <v>90</v>
      </c>
      <c r="G3371" s="1" t="n">
        <v>4766500</v>
      </c>
      <c r="H3371" s="0" t="n">
        <f aca="false">(D3371+E3371)/2</f>
        <v>90</v>
      </c>
      <c r="I3371" s="0" t="n">
        <f aca="false">H3371*G3371/1000000</f>
        <v>428.985</v>
      </c>
      <c r="P3371" s="0" t="n">
        <f aca="false">IF(F3371&gt;C3371,1,0)</f>
        <v>1</v>
      </c>
    </row>
    <row r="3372" customFormat="false" ht="13.8" hidden="false" customHeight="false" outlineLevel="0" collapsed="false">
      <c r="A3372" s="0" t="s">
        <v>3499</v>
      </c>
      <c r="B3372" s="1" t="s">
        <v>3489</v>
      </c>
      <c r="C3372" s="1" t="n">
        <v>90</v>
      </c>
      <c r="D3372" s="1" t="n">
        <v>91</v>
      </c>
      <c r="E3372" s="1" t="n">
        <v>88</v>
      </c>
      <c r="F3372" s="1" t="n">
        <v>89</v>
      </c>
      <c r="G3372" s="1" t="n">
        <v>4463400</v>
      </c>
      <c r="H3372" s="0" t="n">
        <f aca="false">(D3372+E3372)/2</f>
        <v>89.5</v>
      </c>
      <c r="I3372" s="0" t="n">
        <f aca="false">H3372*G3372/1000000</f>
        <v>399.4743</v>
      </c>
      <c r="P3372" s="0" t="n">
        <f aca="false">IF(F3372&gt;C3372,1,0)</f>
        <v>0</v>
      </c>
    </row>
    <row r="3373" customFormat="false" ht="13.8" hidden="false" customHeight="false" outlineLevel="0" collapsed="false">
      <c r="A3373" s="0" t="s">
        <v>3500</v>
      </c>
      <c r="B3373" s="1" t="s">
        <v>3489</v>
      </c>
      <c r="C3373" s="1" t="n">
        <v>90</v>
      </c>
      <c r="D3373" s="1" t="n">
        <v>92</v>
      </c>
      <c r="E3373" s="1" t="n">
        <v>89</v>
      </c>
      <c r="F3373" s="1" t="n">
        <v>90</v>
      </c>
      <c r="G3373" s="1" t="n">
        <v>4202100</v>
      </c>
      <c r="H3373" s="0" t="n">
        <f aca="false">(D3373+E3373)/2</f>
        <v>90.5</v>
      </c>
      <c r="I3373" s="0" t="n">
        <f aca="false">H3373*G3373/1000000</f>
        <v>380.29005</v>
      </c>
      <c r="P3373" s="0" t="n">
        <f aca="false">IF(F3373&gt;C3373,1,0)</f>
        <v>0</v>
      </c>
    </row>
    <row r="3374" customFormat="false" ht="13.8" hidden="false" customHeight="false" outlineLevel="0" collapsed="false">
      <c r="A3374" s="0" t="s">
        <v>3501</v>
      </c>
      <c r="B3374" s="1" t="s">
        <v>3489</v>
      </c>
      <c r="C3374" s="1" t="n">
        <v>89</v>
      </c>
      <c r="D3374" s="1" t="n">
        <v>90</v>
      </c>
      <c r="E3374" s="1" t="n">
        <v>88</v>
      </c>
      <c r="F3374" s="1" t="n">
        <v>89</v>
      </c>
      <c r="G3374" s="1" t="n">
        <v>3100700</v>
      </c>
      <c r="H3374" s="0" t="n">
        <f aca="false">(D3374+E3374)/2</f>
        <v>89</v>
      </c>
      <c r="I3374" s="0" t="n">
        <f aca="false">H3374*G3374/1000000</f>
        <v>275.9623</v>
      </c>
      <c r="P3374" s="0" t="n">
        <f aca="false">IF(F3374&gt;C3374,1,0)</f>
        <v>0</v>
      </c>
    </row>
    <row r="3375" customFormat="false" ht="13.8" hidden="false" customHeight="false" outlineLevel="0" collapsed="false">
      <c r="A3375" s="0" t="s">
        <v>3502</v>
      </c>
      <c r="B3375" s="1" t="s">
        <v>3489</v>
      </c>
      <c r="C3375" s="1" t="n">
        <v>90</v>
      </c>
      <c r="D3375" s="1" t="n">
        <v>91</v>
      </c>
      <c r="E3375" s="1" t="n">
        <v>88</v>
      </c>
      <c r="F3375" s="1" t="n">
        <v>89</v>
      </c>
      <c r="G3375" s="1" t="n">
        <v>5341400</v>
      </c>
      <c r="H3375" s="0" t="n">
        <f aca="false">(D3375+E3375)/2</f>
        <v>89.5</v>
      </c>
      <c r="I3375" s="0" t="n">
        <f aca="false">H3375*G3375/1000000</f>
        <v>478.0553</v>
      </c>
      <c r="P3375" s="0" t="n">
        <f aca="false">IF(F3375&gt;C3375,1,0)</f>
        <v>0</v>
      </c>
    </row>
    <row r="3376" customFormat="false" ht="13.8" hidden="false" customHeight="false" outlineLevel="0" collapsed="false">
      <c r="A3376" s="0" t="s">
        <v>3503</v>
      </c>
      <c r="B3376" s="1" t="s">
        <v>3489</v>
      </c>
      <c r="C3376" s="1" t="n">
        <v>89</v>
      </c>
      <c r="D3376" s="1" t="n">
        <v>90</v>
      </c>
      <c r="E3376" s="1" t="n">
        <v>88</v>
      </c>
      <c r="F3376" s="1" t="n">
        <v>89</v>
      </c>
      <c r="G3376" s="1" t="n">
        <v>3158500</v>
      </c>
      <c r="H3376" s="0" t="n">
        <f aca="false">(D3376+E3376)/2</f>
        <v>89</v>
      </c>
      <c r="I3376" s="0" t="n">
        <f aca="false">H3376*G3376/1000000</f>
        <v>281.1065</v>
      </c>
      <c r="P3376" s="0" t="n">
        <f aca="false">IF(F3376&gt;C3376,1,0)</f>
        <v>0</v>
      </c>
    </row>
    <row r="3377" customFormat="false" ht="13.8" hidden="false" customHeight="false" outlineLevel="0" collapsed="false">
      <c r="A3377" s="0" t="s">
        <v>3504</v>
      </c>
      <c r="B3377" s="1" t="s">
        <v>3489</v>
      </c>
      <c r="C3377" s="1" t="n">
        <v>90</v>
      </c>
      <c r="D3377" s="1" t="n">
        <v>90</v>
      </c>
      <c r="E3377" s="1" t="n">
        <v>88</v>
      </c>
      <c r="F3377" s="1" t="n">
        <v>88</v>
      </c>
      <c r="G3377" s="1" t="n">
        <v>2349600</v>
      </c>
      <c r="H3377" s="0" t="n">
        <f aca="false">(D3377+E3377)/2</f>
        <v>89</v>
      </c>
      <c r="I3377" s="0" t="n">
        <f aca="false">H3377*G3377/1000000</f>
        <v>209.1144</v>
      </c>
      <c r="P3377" s="0" t="n">
        <f aca="false">IF(F3377&gt;C3377,1,0)</f>
        <v>0</v>
      </c>
    </row>
    <row r="3378" customFormat="false" ht="13.8" hidden="false" customHeight="false" outlineLevel="0" collapsed="false">
      <c r="A3378" s="0" t="s">
        <v>3505</v>
      </c>
      <c r="B3378" s="1" t="s">
        <v>3489</v>
      </c>
      <c r="C3378" s="1" t="n">
        <v>91</v>
      </c>
      <c r="D3378" s="1" t="n">
        <v>92</v>
      </c>
      <c r="E3378" s="1" t="n">
        <v>89</v>
      </c>
      <c r="F3378" s="1" t="n">
        <v>90</v>
      </c>
      <c r="G3378" s="1" t="n">
        <v>4285800</v>
      </c>
      <c r="H3378" s="0" t="n">
        <f aca="false">(D3378+E3378)/2</f>
        <v>90.5</v>
      </c>
      <c r="I3378" s="0" t="n">
        <f aca="false">H3378*G3378/1000000</f>
        <v>387.8649</v>
      </c>
      <c r="P3378" s="0" t="n">
        <f aca="false">IF(F3378&gt;C3378,1,0)</f>
        <v>0</v>
      </c>
    </row>
    <row r="3379" customFormat="false" ht="13.8" hidden="false" customHeight="false" outlineLevel="0" collapsed="false">
      <c r="A3379" s="0" t="s">
        <v>3506</v>
      </c>
      <c r="B3379" s="1" t="s">
        <v>3489</v>
      </c>
      <c r="C3379" s="1" t="n">
        <v>91</v>
      </c>
      <c r="D3379" s="1" t="n">
        <v>92</v>
      </c>
      <c r="E3379" s="1" t="n">
        <v>90</v>
      </c>
      <c r="F3379" s="1" t="n">
        <v>91</v>
      </c>
      <c r="G3379" s="1" t="n">
        <v>3395000</v>
      </c>
      <c r="H3379" s="0" t="n">
        <f aca="false">(D3379+E3379)/2</f>
        <v>91</v>
      </c>
      <c r="I3379" s="0" t="n">
        <f aca="false">H3379*G3379/1000000</f>
        <v>308.945</v>
      </c>
      <c r="P3379" s="0" t="n">
        <f aca="false">IF(F3379&gt;C3379,1,0)</f>
        <v>0</v>
      </c>
    </row>
    <row r="3380" customFormat="false" ht="13.8" hidden="false" customHeight="false" outlineLevel="0" collapsed="false">
      <c r="A3380" s="0" t="s">
        <v>3507</v>
      </c>
      <c r="B3380" s="1" t="s">
        <v>3489</v>
      </c>
      <c r="C3380" s="1" t="n">
        <v>91</v>
      </c>
      <c r="D3380" s="1" t="n">
        <v>91</v>
      </c>
      <c r="E3380" s="1" t="n">
        <v>90</v>
      </c>
      <c r="F3380" s="1" t="n">
        <v>91</v>
      </c>
      <c r="G3380" s="1" t="n">
        <v>3768900</v>
      </c>
      <c r="H3380" s="0" t="n">
        <f aca="false">(D3380+E3380)/2</f>
        <v>90.5</v>
      </c>
      <c r="I3380" s="0" t="n">
        <f aca="false">H3380*G3380/1000000</f>
        <v>341.08545</v>
      </c>
      <c r="P3380" s="0" t="n">
        <f aca="false">IF(F3380&gt;C3380,1,0)</f>
        <v>0</v>
      </c>
    </row>
    <row r="3381" customFormat="false" ht="13.8" hidden="false" customHeight="false" outlineLevel="0" collapsed="false">
      <c r="A3381" s="0" t="s">
        <v>3508</v>
      </c>
      <c r="B3381" s="1" t="s">
        <v>3489</v>
      </c>
      <c r="C3381" s="1" t="n">
        <v>91</v>
      </c>
      <c r="D3381" s="1" t="n">
        <v>92</v>
      </c>
      <c r="E3381" s="1" t="n">
        <v>90</v>
      </c>
      <c r="F3381" s="1" t="n">
        <v>91</v>
      </c>
      <c r="G3381" s="1" t="n">
        <v>5220700</v>
      </c>
      <c r="H3381" s="0" t="n">
        <f aca="false">(D3381+E3381)/2</f>
        <v>91</v>
      </c>
      <c r="I3381" s="0" t="n">
        <f aca="false">H3381*G3381/1000000</f>
        <v>475.0837</v>
      </c>
      <c r="P3381" s="0" t="n">
        <f aca="false">IF(F3381&gt;C3381,1,0)</f>
        <v>0</v>
      </c>
    </row>
    <row r="3382" customFormat="false" ht="13.8" hidden="false" customHeight="false" outlineLevel="0" collapsed="false">
      <c r="A3382" s="0" t="s">
        <v>3509</v>
      </c>
      <c r="B3382" s="1" t="s">
        <v>3489</v>
      </c>
      <c r="C3382" s="1" t="n">
        <v>92</v>
      </c>
      <c r="D3382" s="1" t="n">
        <v>93</v>
      </c>
      <c r="E3382" s="1" t="n">
        <v>90</v>
      </c>
      <c r="F3382" s="1" t="n">
        <v>91</v>
      </c>
      <c r="G3382" s="1" t="n">
        <v>4046700</v>
      </c>
      <c r="H3382" s="0" t="n">
        <f aca="false">(D3382+E3382)/2</f>
        <v>91.5</v>
      </c>
      <c r="I3382" s="0" t="n">
        <f aca="false">H3382*G3382/1000000</f>
        <v>370.27305</v>
      </c>
      <c r="P3382" s="0" t="n">
        <f aca="false">IF(F3382&gt;C3382,1,0)</f>
        <v>0</v>
      </c>
    </row>
    <row r="3383" customFormat="false" ht="13.8" hidden="false" customHeight="false" outlineLevel="0" collapsed="false">
      <c r="A3383" s="0" t="s">
        <v>3510</v>
      </c>
      <c r="B3383" s="1" t="s">
        <v>3489</v>
      </c>
      <c r="C3383" s="1" t="n">
        <v>91</v>
      </c>
      <c r="D3383" s="1" t="n">
        <v>94</v>
      </c>
      <c r="E3383" s="1" t="n">
        <v>91</v>
      </c>
      <c r="F3383" s="1" t="n">
        <v>92</v>
      </c>
      <c r="G3383" s="1" t="n">
        <v>4530700</v>
      </c>
      <c r="H3383" s="0" t="n">
        <f aca="false">(D3383+E3383)/2</f>
        <v>92.5</v>
      </c>
      <c r="I3383" s="0" t="n">
        <f aca="false">H3383*G3383/1000000</f>
        <v>419.08975</v>
      </c>
      <c r="P3383" s="0" t="n">
        <f aca="false">IF(F3383&gt;C3383,1,0)</f>
        <v>1</v>
      </c>
    </row>
    <row r="3384" customFormat="false" ht="13.8" hidden="false" customHeight="false" outlineLevel="0" collapsed="false">
      <c r="A3384" s="0" t="s">
        <v>3511</v>
      </c>
      <c r="B3384" s="1" t="s">
        <v>3489</v>
      </c>
      <c r="C3384" s="1" t="n">
        <v>94</v>
      </c>
      <c r="D3384" s="1" t="n">
        <v>97</v>
      </c>
      <c r="E3384" s="1" t="n">
        <v>90</v>
      </c>
      <c r="F3384" s="1" t="n">
        <v>90</v>
      </c>
      <c r="G3384" s="1" t="n">
        <v>9520700</v>
      </c>
      <c r="H3384" s="0" t="n">
        <f aca="false">(D3384+E3384)/2</f>
        <v>93.5</v>
      </c>
      <c r="I3384" s="0" t="n">
        <f aca="false">H3384*G3384/1000000</f>
        <v>890.18545</v>
      </c>
      <c r="P3384" s="0" t="n">
        <f aca="false">IF(F3384&gt;C3384,1,0)</f>
        <v>0</v>
      </c>
    </row>
    <row r="3385" customFormat="false" ht="13.8" hidden="false" customHeight="false" outlineLevel="0" collapsed="false">
      <c r="A3385" s="0" t="s">
        <v>3512</v>
      </c>
      <c r="B3385" s="1" t="s">
        <v>3489</v>
      </c>
      <c r="C3385" s="1" t="n">
        <v>92</v>
      </c>
      <c r="D3385" s="1" t="n">
        <v>94</v>
      </c>
      <c r="E3385" s="1" t="n">
        <v>92</v>
      </c>
      <c r="F3385" s="1" t="n">
        <v>94</v>
      </c>
      <c r="G3385" s="1" t="n">
        <v>4455000</v>
      </c>
      <c r="H3385" s="0" t="n">
        <f aca="false">(D3385+E3385)/2</f>
        <v>93</v>
      </c>
      <c r="I3385" s="0" t="n">
        <f aca="false">H3385*G3385/1000000</f>
        <v>414.315</v>
      </c>
      <c r="P3385" s="0" t="n">
        <f aca="false">IF(F3385&gt;C3385,1,0)</f>
        <v>1</v>
      </c>
    </row>
    <row r="3386" customFormat="false" ht="13.8" hidden="false" customHeight="false" outlineLevel="0" collapsed="false">
      <c r="A3386" s="0" t="s">
        <v>3513</v>
      </c>
      <c r="B3386" s="1" t="s">
        <v>3489</v>
      </c>
      <c r="C3386" s="1" t="n">
        <v>90</v>
      </c>
      <c r="D3386" s="1" t="n">
        <v>94</v>
      </c>
      <c r="E3386" s="1" t="n">
        <v>90</v>
      </c>
      <c r="F3386" s="1" t="n">
        <v>93</v>
      </c>
      <c r="G3386" s="1" t="n">
        <v>4709400</v>
      </c>
      <c r="H3386" s="0" t="n">
        <f aca="false">(D3386+E3386)/2</f>
        <v>92</v>
      </c>
      <c r="I3386" s="0" t="n">
        <f aca="false">H3386*G3386/1000000</f>
        <v>433.2648</v>
      </c>
      <c r="P3386" s="0" t="n">
        <f aca="false">IF(F3386&gt;C3386,1,0)</f>
        <v>1</v>
      </c>
    </row>
    <row r="3387" customFormat="false" ht="13.8" hidden="false" customHeight="false" outlineLevel="0" collapsed="false">
      <c r="A3387" s="0" t="s">
        <v>3514</v>
      </c>
      <c r="B3387" s="1" t="s">
        <v>3489</v>
      </c>
      <c r="C3387" s="1" t="n">
        <v>94</v>
      </c>
      <c r="D3387" s="1" t="n">
        <v>95</v>
      </c>
      <c r="E3387" s="1" t="n">
        <v>93</v>
      </c>
      <c r="F3387" s="1" t="n">
        <v>94</v>
      </c>
      <c r="G3387" s="1" t="n">
        <v>3303800</v>
      </c>
      <c r="H3387" s="0" t="n">
        <f aca="false">(D3387+E3387)/2</f>
        <v>94</v>
      </c>
      <c r="I3387" s="0" t="n">
        <f aca="false">H3387*G3387/1000000</f>
        <v>310.5572</v>
      </c>
      <c r="P3387" s="0" t="n">
        <f aca="false">IF(F3387&gt;C3387,1,0)</f>
        <v>0</v>
      </c>
    </row>
    <row r="3388" customFormat="false" ht="13.8" hidden="false" customHeight="false" outlineLevel="0" collapsed="false">
      <c r="A3388" s="0" t="s">
        <v>3515</v>
      </c>
      <c r="B3388" s="1" t="s">
        <v>3489</v>
      </c>
      <c r="C3388" s="1" t="n">
        <v>94</v>
      </c>
      <c r="D3388" s="1" t="n">
        <v>95</v>
      </c>
      <c r="E3388" s="1" t="n">
        <v>92</v>
      </c>
      <c r="F3388" s="1" t="n">
        <v>94</v>
      </c>
      <c r="G3388" s="1" t="n">
        <v>5777700</v>
      </c>
      <c r="H3388" s="0" t="n">
        <f aca="false">(D3388+E3388)/2</f>
        <v>93.5</v>
      </c>
      <c r="I3388" s="0" t="n">
        <f aca="false">H3388*G3388/1000000</f>
        <v>540.21495</v>
      </c>
      <c r="P3388" s="0" t="n">
        <f aca="false">IF(F3388&gt;C3388,1,0)</f>
        <v>0</v>
      </c>
    </row>
    <row r="3389" customFormat="false" ht="13.8" hidden="false" customHeight="false" outlineLevel="0" collapsed="false">
      <c r="A3389" s="0" t="s">
        <v>3516</v>
      </c>
      <c r="B3389" s="1" t="s">
        <v>3489</v>
      </c>
      <c r="C3389" s="1" t="n">
        <v>93</v>
      </c>
      <c r="D3389" s="1" t="n">
        <v>95</v>
      </c>
      <c r="E3389" s="1" t="n">
        <v>93</v>
      </c>
      <c r="F3389" s="1" t="n">
        <v>93</v>
      </c>
      <c r="G3389" s="1" t="n">
        <v>6926400</v>
      </c>
      <c r="H3389" s="0" t="n">
        <f aca="false">(D3389+E3389)/2</f>
        <v>94</v>
      </c>
      <c r="I3389" s="0" t="n">
        <f aca="false">H3389*G3389/1000000</f>
        <v>651.0816</v>
      </c>
      <c r="P3389" s="0" t="n">
        <f aca="false">IF(F3389&gt;C3389,1,0)</f>
        <v>0</v>
      </c>
    </row>
    <row r="3390" customFormat="false" ht="13.8" hidden="false" customHeight="false" outlineLevel="0" collapsed="false">
      <c r="A3390" s="0" t="s">
        <v>3517</v>
      </c>
      <c r="B3390" s="1" t="s">
        <v>3489</v>
      </c>
      <c r="C3390" s="1" t="n">
        <v>91</v>
      </c>
      <c r="D3390" s="1" t="n">
        <v>94</v>
      </c>
      <c r="E3390" s="1" t="n">
        <v>90</v>
      </c>
      <c r="F3390" s="1" t="n">
        <v>93</v>
      </c>
      <c r="G3390" s="1" t="n">
        <v>6465500</v>
      </c>
      <c r="H3390" s="0" t="n">
        <f aca="false">(D3390+E3390)/2</f>
        <v>92</v>
      </c>
      <c r="I3390" s="0" t="n">
        <f aca="false">H3390*G3390/1000000</f>
        <v>594.826</v>
      </c>
      <c r="P3390" s="0" t="n">
        <f aca="false">IF(F3390&gt;C3390,1,0)</f>
        <v>1</v>
      </c>
    </row>
    <row r="3391" customFormat="false" ht="13.8" hidden="false" customHeight="false" outlineLevel="0" collapsed="false">
      <c r="A3391" s="0" t="s">
        <v>3518</v>
      </c>
      <c r="B3391" s="1" t="s">
        <v>3489</v>
      </c>
      <c r="C3391" s="1" t="n">
        <v>91</v>
      </c>
      <c r="D3391" s="1" t="n">
        <v>93</v>
      </c>
      <c r="E3391" s="1" t="n">
        <v>90</v>
      </c>
      <c r="F3391" s="1" t="n">
        <v>91</v>
      </c>
      <c r="G3391" s="1" t="n">
        <v>1019900</v>
      </c>
      <c r="H3391" s="0" t="n">
        <f aca="false">(D3391+E3391)/2</f>
        <v>91.5</v>
      </c>
      <c r="I3391" s="0" t="n">
        <f aca="false">H3391*G3391/1000000</f>
        <v>93.32085</v>
      </c>
      <c r="P3391" s="0" t="n">
        <f aca="false">IF(F3391&gt;C3391,1,0)</f>
        <v>0</v>
      </c>
    </row>
    <row r="3392" customFormat="false" ht="13.8" hidden="false" customHeight="false" outlineLevel="0" collapsed="false">
      <c r="A3392" s="0" t="s">
        <v>3519</v>
      </c>
      <c r="B3392" s="1" t="s">
        <v>3520</v>
      </c>
      <c r="C3392" s="1" t="n">
        <v>248</v>
      </c>
      <c r="D3392" s="1" t="n">
        <v>250</v>
      </c>
      <c r="E3392" s="1" t="n">
        <v>240</v>
      </c>
      <c r="F3392" s="1" t="n">
        <v>246</v>
      </c>
      <c r="G3392" s="1" t="n">
        <v>8348800</v>
      </c>
      <c r="H3392" s="0" t="n">
        <f aca="false">(D3392+E3392)/2</f>
        <v>245</v>
      </c>
      <c r="I3392" s="0" t="n">
        <f aca="false">H3392*G3392/1000000</f>
        <v>2045.456</v>
      </c>
      <c r="J3392" s="0" t="n">
        <f aca="false">SUM(I3392:I3421)</f>
        <v>162301.2147</v>
      </c>
      <c r="K3392" s="0" t="n">
        <f aca="false">AVERAGE(I3392:I3421)</f>
        <v>5410.04049</v>
      </c>
      <c r="L3392" s="0" t="n">
        <f aca="false">AVERAGE(G3392:G3421)</f>
        <v>25498813.3333333</v>
      </c>
      <c r="M3392" s="0" t="n">
        <f aca="false">_xlfn.STDEV.S(G3392:G3421)/L3392</f>
        <v>0.570373269525075</v>
      </c>
      <c r="N3392" s="0" t="n">
        <f aca="false">MIN(I3392:I3421)</f>
        <v>1744.3041</v>
      </c>
      <c r="O3392" s="0" t="n">
        <f aca="false">MAX(I3392:I3421)</f>
        <v>15937.0256</v>
      </c>
      <c r="P3392" s="0" t="n">
        <f aca="false">IF(F3392&gt;C3392,1,0)</f>
        <v>0</v>
      </c>
      <c r="Q3392" s="0" t="n">
        <f aca="false">SUM(P3392:P3421)</f>
        <v>17</v>
      </c>
    </row>
    <row r="3393" customFormat="false" ht="13.8" hidden="false" customHeight="false" outlineLevel="0" collapsed="false">
      <c r="A3393" s="0" t="s">
        <v>3521</v>
      </c>
      <c r="B3393" s="1" t="s">
        <v>3520</v>
      </c>
      <c r="C3393" s="1" t="n">
        <v>260</v>
      </c>
      <c r="D3393" s="1" t="n">
        <v>264</v>
      </c>
      <c r="E3393" s="1" t="n">
        <v>246</v>
      </c>
      <c r="F3393" s="1" t="n">
        <v>248</v>
      </c>
      <c r="G3393" s="1" t="n">
        <v>27113300</v>
      </c>
      <c r="H3393" s="0" t="n">
        <f aca="false">(D3393+E3393)/2</f>
        <v>255</v>
      </c>
      <c r="I3393" s="0" t="n">
        <f aca="false">H3393*G3393/1000000</f>
        <v>6913.8915</v>
      </c>
      <c r="P3393" s="0" t="n">
        <f aca="false">IF(F3393&gt;C3393,1,0)</f>
        <v>0</v>
      </c>
    </row>
    <row r="3394" customFormat="false" ht="13.8" hidden="false" customHeight="false" outlineLevel="0" collapsed="false">
      <c r="A3394" s="0" t="s">
        <v>3522</v>
      </c>
      <c r="B3394" s="1" t="s">
        <v>3520</v>
      </c>
      <c r="C3394" s="1" t="n">
        <v>234</v>
      </c>
      <c r="D3394" s="1" t="n">
        <v>262</v>
      </c>
      <c r="E3394" s="1" t="n">
        <v>234</v>
      </c>
      <c r="F3394" s="1" t="n">
        <v>258</v>
      </c>
      <c r="G3394" s="1" t="n">
        <v>64262200</v>
      </c>
      <c r="H3394" s="0" t="n">
        <f aca="false">(D3394+E3394)/2</f>
        <v>248</v>
      </c>
      <c r="I3394" s="0" t="n">
        <f aca="false">H3394*G3394/1000000</f>
        <v>15937.0256</v>
      </c>
      <c r="P3394" s="0" t="n">
        <f aca="false">IF(F3394&gt;C3394,1,0)</f>
        <v>1</v>
      </c>
    </row>
    <row r="3395" customFormat="false" ht="13.8" hidden="false" customHeight="false" outlineLevel="0" collapsed="false">
      <c r="A3395" s="0" t="s">
        <v>3523</v>
      </c>
      <c r="B3395" s="1" t="s">
        <v>3520</v>
      </c>
      <c r="C3395" s="1" t="n">
        <v>230</v>
      </c>
      <c r="D3395" s="1" t="n">
        <v>236</v>
      </c>
      <c r="E3395" s="1" t="n">
        <v>228</v>
      </c>
      <c r="F3395" s="1" t="n">
        <v>234</v>
      </c>
      <c r="G3395" s="1" t="n">
        <v>9963400</v>
      </c>
      <c r="H3395" s="0" t="n">
        <f aca="false">(D3395+E3395)/2</f>
        <v>232</v>
      </c>
      <c r="I3395" s="0" t="n">
        <f aca="false">H3395*G3395/1000000</f>
        <v>2311.5088</v>
      </c>
      <c r="P3395" s="0" t="n">
        <f aca="false">IF(F3395&gt;C3395,1,0)</f>
        <v>1</v>
      </c>
    </row>
    <row r="3396" customFormat="false" ht="13.8" hidden="false" customHeight="false" outlineLevel="0" collapsed="false">
      <c r="A3396" s="0" t="s">
        <v>3524</v>
      </c>
      <c r="B3396" s="1" t="s">
        <v>3520</v>
      </c>
      <c r="C3396" s="1" t="n">
        <v>236</v>
      </c>
      <c r="D3396" s="1" t="n">
        <v>236</v>
      </c>
      <c r="E3396" s="1" t="n">
        <v>226</v>
      </c>
      <c r="F3396" s="1" t="n">
        <v>228</v>
      </c>
      <c r="G3396" s="1" t="n">
        <v>7551100</v>
      </c>
      <c r="H3396" s="0" t="n">
        <f aca="false">(D3396+E3396)/2</f>
        <v>231</v>
      </c>
      <c r="I3396" s="0" t="n">
        <f aca="false">H3396*G3396/1000000</f>
        <v>1744.3041</v>
      </c>
      <c r="P3396" s="0" t="n">
        <f aca="false">IF(F3396&gt;C3396,1,0)</f>
        <v>0</v>
      </c>
    </row>
    <row r="3397" customFormat="false" ht="13.8" hidden="false" customHeight="false" outlineLevel="0" collapsed="false">
      <c r="A3397" s="0" t="s">
        <v>3525</v>
      </c>
      <c r="B3397" s="1" t="s">
        <v>3520</v>
      </c>
      <c r="C3397" s="1" t="n">
        <v>230</v>
      </c>
      <c r="D3397" s="1" t="n">
        <v>236</v>
      </c>
      <c r="E3397" s="1" t="n">
        <v>226</v>
      </c>
      <c r="F3397" s="1" t="n">
        <v>234</v>
      </c>
      <c r="G3397" s="1" t="n">
        <v>15223000</v>
      </c>
      <c r="H3397" s="0" t="n">
        <f aca="false">(D3397+E3397)/2</f>
        <v>231</v>
      </c>
      <c r="I3397" s="0" t="n">
        <f aca="false">H3397*G3397/1000000</f>
        <v>3516.513</v>
      </c>
      <c r="P3397" s="0" t="n">
        <f aca="false">IF(F3397&gt;C3397,1,0)</f>
        <v>1</v>
      </c>
    </row>
    <row r="3398" customFormat="false" ht="13.8" hidden="false" customHeight="false" outlineLevel="0" collapsed="false">
      <c r="A3398" s="0" t="s">
        <v>3526</v>
      </c>
      <c r="B3398" s="1" t="s">
        <v>3520</v>
      </c>
      <c r="C3398" s="1" t="n">
        <v>224</v>
      </c>
      <c r="D3398" s="1" t="n">
        <v>234</v>
      </c>
      <c r="E3398" s="1" t="n">
        <v>222</v>
      </c>
      <c r="F3398" s="1" t="n">
        <v>228</v>
      </c>
      <c r="G3398" s="1" t="n">
        <v>39934400</v>
      </c>
      <c r="H3398" s="0" t="n">
        <f aca="false">(D3398+E3398)/2</f>
        <v>228</v>
      </c>
      <c r="I3398" s="0" t="n">
        <f aca="false">H3398*G3398/1000000</f>
        <v>9105.0432</v>
      </c>
      <c r="P3398" s="0" t="n">
        <f aca="false">IF(F3398&gt;C3398,1,0)</f>
        <v>1</v>
      </c>
    </row>
    <row r="3399" customFormat="false" ht="13.8" hidden="false" customHeight="false" outlineLevel="0" collapsed="false">
      <c r="A3399" s="0" t="s">
        <v>3527</v>
      </c>
      <c r="B3399" s="1" t="s">
        <v>3520</v>
      </c>
      <c r="C3399" s="1" t="n">
        <v>208</v>
      </c>
      <c r="D3399" s="1" t="n">
        <v>228</v>
      </c>
      <c r="E3399" s="1" t="n">
        <v>208</v>
      </c>
      <c r="F3399" s="1" t="n">
        <v>220</v>
      </c>
      <c r="G3399" s="1" t="n">
        <v>58221700</v>
      </c>
      <c r="H3399" s="0" t="n">
        <f aca="false">(D3399+E3399)/2</f>
        <v>218</v>
      </c>
      <c r="I3399" s="0" t="n">
        <f aca="false">H3399*G3399/1000000</f>
        <v>12692.3306</v>
      </c>
      <c r="P3399" s="0" t="n">
        <f aca="false">IF(F3399&gt;C3399,1,0)</f>
        <v>1</v>
      </c>
    </row>
    <row r="3400" customFormat="false" ht="13.8" hidden="false" customHeight="false" outlineLevel="0" collapsed="false">
      <c r="A3400" s="0" t="s">
        <v>3528</v>
      </c>
      <c r="B3400" s="1" t="s">
        <v>3520</v>
      </c>
      <c r="C3400" s="1" t="n">
        <v>210</v>
      </c>
      <c r="D3400" s="1" t="n">
        <v>214</v>
      </c>
      <c r="E3400" s="1" t="n">
        <v>204</v>
      </c>
      <c r="F3400" s="1" t="n">
        <v>208</v>
      </c>
      <c r="G3400" s="1" t="n">
        <v>21863200</v>
      </c>
      <c r="H3400" s="0" t="n">
        <f aca="false">(D3400+E3400)/2</f>
        <v>209</v>
      </c>
      <c r="I3400" s="0" t="n">
        <f aca="false">H3400*G3400/1000000</f>
        <v>4569.4088</v>
      </c>
      <c r="P3400" s="0" t="n">
        <f aca="false">IF(F3400&gt;C3400,1,0)</f>
        <v>0</v>
      </c>
    </row>
    <row r="3401" customFormat="false" ht="13.8" hidden="false" customHeight="false" outlineLevel="0" collapsed="false">
      <c r="A3401" s="0" t="s">
        <v>3529</v>
      </c>
      <c r="B3401" s="1" t="s">
        <v>3520</v>
      </c>
      <c r="C3401" s="1" t="n">
        <v>210</v>
      </c>
      <c r="D3401" s="1" t="n">
        <v>216</v>
      </c>
      <c r="E3401" s="1" t="n">
        <v>208</v>
      </c>
      <c r="F3401" s="1" t="n">
        <v>208</v>
      </c>
      <c r="G3401" s="1" t="n">
        <v>16098200</v>
      </c>
      <c r="H3401" s="0" t="n">
        <f aca="false">(D3401+E3401)/2</f>
        <v>212</v>
      </c>
      <c r="I3401" s="0" t="n">
        <f aca="false">H3401*G3401/1000000</f>
        <v>3412.8184</v>
      </c>
      <c r="P3401" s="0" t="n">
        <f aca="false">IF(F3401&gt;C3401,1,0)</f>
        <v>0</v>
      </c>
    </row>
    <row r="3402" customFormat="false" ht="13.8" hidden="false" customHeight="false" outlineLevel="0" collapsed="false">
      <c r="A3402" s="0" t="s">
        <v>3530</v>
      </c>
      <c r="B3402" s="1" t="s">
        <v>3520</v>
      </c>
      <c r="C3402" s="1" t="n">
        <v>208</v>
      </c>
      <c r="D3402" s="1" t="n">
        <v>218</v>
      </c>
      <c r="E3402" s="1" t="n">
        <v>206</v>
      </c>
      <c r="F3402" s="1" t="n">
        <v>210</v>
      </c>
      <c r="G3402" s="1" t="n">
        <v>28816200</v>
      </c>
      <c r="H3402" s="0" t="n">
        <f aca="false">(D3402+E3402)/2</f>
        <v>212</v>
      </c>
      <c r="I3402" s="0" t="n">
        <f aca="false">H3402*G3402/1000000</f>
        <v>6109.0344</v>
      </c>
      <c r="P3402" s="0" t="n">
        <f aca="false">IF(F3402&gt;C3402,1,0)</f>
        <v>1</v>
      </c>
    </row>
    <row r="3403" customFormat="false" ht="13.8" hidden="false" customHeight="false" outlineLevel="0" collapsed="false">
      <c r="A3403" s="0" t="s">
        <v>3531</v>
      </c>
      <c r="B3403" s="1" t="s">
        <v>3520</v>
      </c>
      <c r="C3403" s="1" t="n">
        <v>202</v>
      </c>
      <c r="D3403" s="1" t="n">
        <v>208</v>
      </c>
      <c r="E3403" s="1" t="n">
        <v>200</v>
      </c>
      <c r="F3403" s="1" t="n">
        <v>208</v>
      </c>
      <c r="G3403" s="1" t="n">
        <v>16482000</v>
      </c>
      <c r="H3403" s="0" t="n">
        <f aca="false">(D3403+E3403)/2</f>
        <v>204</v>
      </c>
      <c r="I3403" s="0" t="n">
        <f aca="false">H3403*G3403/1000000</f>
        <v>3362.328</v>
      </c>
      <c r="P3403" s="0" t="n">
        <f aca="false">IF(F3403&gt;C3403,1,0)</f>
        <v>1</v>
      </c>
    </row>
    <row r="3404" customFormat="false" ht="13.8" hidden="false" customHeight="false" outlineLevel="0" collapsed="false">
      <c r="A3404" s="0" t="s">
        <v>3532</v>
      </c>
      <c r="B3404" s="1" t="s">
        <v>3520</v>
      </c>
      <c r="C3404" s="1" t="n">
        <v>198</v>
      </c>
      <c r="D3404" s="1" t="n">
        <v>208</v>
      </c>
      <c r="E3404" s="1" t="n">
        <v>198</v>
      </c>
      <c r="F3404" s="1" t="n">
        <v>200</v>
      </c>
      <c r="G3404" s="1" t="n">
        <v>15229300</v>
      </c>
      <c r="H3404" s="0" t="n">
        <f aca="false">(D3404+E3404)/2</f>
        <v>203</v>
      </c>
      <c r="I3404" s="0" t="n">
        <f aca="false">H3404*G3404/1000000</f>
        <v>3091.5479</v>
      </c>
      <c r="P3404" s="0" t="n">
        <f aca="false">IF(F3404&gt;C3404,1,0)</f>
        <v>1</v>
      </c>
    </row>
    <row r="3405" customFormat="false" ht="13.8" hidden="false" customHeight="false" outlineLevel="0" collapsed="false">
      <c r="A3405" s="0" t="s">
        <v>3533</v>
      </c>
      <c r="B3405" s="1" t="s">
        <v>3520</v>
      </c>
      <c r="C3405" s="1" t="n">
        <v>200</v>
      </c>
      <c r="D3405" s="1" t="n">
        <v>208</v>
      </c>
      <c r="E3405" s="1" t="n">
        <v>199</v>
      </c>
      <c r="F3405" s="1" t="n">
        <v>208</v>
      </c>
      <c r="G3405" s="1" t="n">
        <v>25654200</v>
      </c>
      <c r="H3405" s="0" t="n">
        <f aca="false">(D3405+E3405)/2</f>
        <v>203.5</v>
      </c>
      <c r="I3405" s="0" t="n">
        <f aca="false">H3405*G3405/1000000</f>
        <v>5220.6297</v>
      </c>
      <c r="P3405" s="0" t="n">
        <f aca="false">IF(F3405&gt;C3405,1,0)</f>
        <v>1</v>
      </c>
    </row>
    <row r="3406" customFormat="false" ht="13.8" hidden="false" customHeight="false" outlineLevel="0" collapsed="false">
      <c r="A3406" s="0" t="s">
        <v>3534</v>
      </c>
      <c r="B3406" s="1" t="s">
        <v>3520</v>
      </c>
      <c r="C3406" s="1" t="n">
        <v>198</v>
      </c>
      <c r="D3406" s="1" t="n">
        <v>204</v>
      </c>
      <c r="E3406" s="1" t="n">
        <v>198</v>
      </c>
      <c r="F3406" s="1" t="n">
        <v>200</v>
      </c>
      <c r="G3406" s="1" t="n">
        <v>12964800</v>
      </c>
      <c r="H3406" s="0" t="n">
        <f aca="false">(D3406+E3406)/2</f>
        <v>201</v>
      </c>
      <c r="I3406" s="0" t="n">
        <f aca="false">H3406*G3406/1000000</f>
        <v>2605.9248</v>
      </c>
      <c r="P3406" s="0" t="n">
        <f aca="false">IF(F3406&gt;C3406,1,0)</f>
        <v>1</v>
      </c>
    </row>
    <row r="3407" customFormat="false" ht="13.8" hidden="false" customHeight="false" outlineLevel="0" collapsed="false">
      <c r="A3407" s="0" t="s">
        <v>3535</v>
      </c>
      <c r="B3407" s="1" t="s">
        <v>3520</v>
      </c>
      <c r="C3407" s="1" t="n">
        <v>204</v>
      </c>
      <c r="D3407" s="1" t="n">
        <v>204</v>
      </c>
      <c r="E3407" s="1" t="n">
        <v>194</v>
      </c>
      <c r="F3407" s="1" t="n">
        <v>197</v>
      </c>
      <c r="G3407" s="1" t="n">
        <v>16018700</v>
      </c>
      <c r="H3407" s="0" t="n">
        <f aca="false">(D3407+E3407)/2</f>
        <v>199</v>
      </c>
      <c r="I3407" s="0" t="n">
        <f aca="false">H3407*G3407/1000000</f>
        <v>3187.7213</v>
      </c>
      <c r="P3407" s="0" t="n">
        <f aca="false">IF(F3407&gt;C3407,1,0)</f>
        <v>0</v>
      </c>
    </row>
    <row r="3408" customFormat="false" ht="13.8" hidden="false" customHeight="false" outlineLevel="0" collapsed="false">
      <c r="A3408" s="0" t="s">
        <v>3536</v>
      </c>
      <c r="B3408" s="1" t="s">
        <v>3520</v>
      </c>
      <c r="C3408" s="1" t="n">
        <v>214</v>
      </c>
      <c r="D3408" s="1" t="n">
        <v>214</v>
      </c>
      <c r="E3408" s="1" t="n">
        <v>204</v>
      </c>
      <c r="F3408" s="1" t="n">
        <v>204</v>
      </c>
      <c r="G3408" s="1" t="n">
        <v>19371100</v>
      </c>
      <c r="H3408" s="0" t="n">
        <f aca="false">(D3408+E3408)/2</f>
        <v>209</v>
      </c>
      <c r="I3408" s="0" t="n">
        <f aca="false">H3408*G3408/1000000</f>
        <v>4048.5599</v>
      </c>
      <c r="P3408" s="0" t="n">
        <f aca="false">IF(F3408&gt;C3408,1,0)</f>
        <v>0</v>
      </c>
    </row>
    <row r="3409" customFormat="false" ht="13.8" hidden="false" customHeight="false" outlineLevel="0" collapsed="false">
      <c r="A3409" s="0" t="s">
        <v>3537</v>
      </c>
      <c r="B3409" s="1" t="s">
        <v>3520</v>
      </c>
      <c r="C3409" s="1" t="n">
        <v>214</v>
      </c>
      <c r="D3409" s="1" t="n">
        <v>216</v>
      </c>
      <c r="E3409" s="1" t="n">
        <v>202</v>
      </c>
      <c r="F3409" s="1" t="n">
        <v>214</v>
      </c>
      <c r="G3409" s="1" t="n">
        <v>18965700</v>
      </c>
      <c r="H3409" s="0" t="n">
        <f aca="false">(D3409+E3409)/2</f>
        <v>209</v>
      </c>
      <c r="I3409" s="0" t="n">
        <f aca="false">H3409*G3409/1000000</f>
        <v>3963.8313</v>
      </c>
      <c r="P3409" s="0" t="n">
        <f aca="false">IF(F3409&gt;C3409,1,0)</f>
        <v>0</v>
      </c>
    </row>
    <row r="3410" customFormat="false" ht="13.8" hidden="false" customHeight="false" outlineLevel="0" collapsed="false">
      <c r="A3410" s="0" t="s">
        <v>3538</v>
      </c>
      <c r="B3410" s="1" t="s">
        <v>3520</v>
      </c>
      <c r="C3410" s="1" t="n">
        <v>214</v>
      </c>
      <c r="D3410" s="1" t="n">
        <v>218</v>
      </c>
      <c r="E3410" s="1" t="n">
        <v>212</v>
      </c>
      <c r="F3410" s="1" t="n">
        <v>214</v>
      </c>
      <c r="G3410" s="1" t="n">
        <v>10432900</v>
      </c>
      <c r="H3410" s="0" t="n">
        <f aca="false">(D3410+E3410)/2</f>
        <v>215</v>
      </c>
      <c r="I3410" s="0" t="n">
        <f aca="false">H3410*G3410/1000000</f>
        <v>2243.0735</v>
      </c>
      <c r="P3410" s="0" t="n">
        <f aca="false">IF(F3410&gt;C3410,1,0)</f>
        <v>0</v>
      </c>
    </row>
    <row r="3411" customFormat="false" ht="13.8" hidden="false" customHeight="false" outlineLevel="0" collapsed="false">
      <c r="A3411" s="0" t="s">
        <v>3539</v>
      </c>
      <c r="B3411" s="1" t="s">
        <v>3520</v>
      </c>
      <c r="C3411" s="1" t="n">
        <v>216</v>
      </c>
      <c r="D3411" s="1" t="n">
        <v>216</v>
      </c>
      <c r="E3411" s="1" t="n">
        <v>208</v>
      </c>
      <c r="F3411" s="1" t="n">
        <v>214</v>
      </c>
      <c r="G3411" s="1" t="n">
        <v>10904300</v>
      </c>
      <c r="H3411" s="0" t="n">
        <f aca="false">(D3411+E3411)/2</f>
        <v>212</v>
      </c>
      <c r="I3411" s="0" t="n">
        <f aca="false">H3411*G3411/1000000</f>
        <v>2311.7116</v>
      </c>
      <c r="P3411" s="0" t="n">
        <f aca="false">IF(F3411&gt;C3411,1,0)</f>
        <v>0</v>
      </c>
    </row>
    <row r="3412" customFormat="false" ht="13.8" hidden="false" customHeight="false" outlineLevel="0" collapsed="false">
      <c r="A3412" s="0" t="s">
        <v>3540</v>
      </c>
      <c r="B3412" s="1" t="s">
        <v>3520</v>
      </c>
      <c r="C3412" s="1" t="n">
        <v>212</v>
      </c>
      <c r="D3412" s="1" t="n">
        <v>218</v>
      </c>
      <c r="E3412" s="1" t="n">
        <v>208</v>
      </c>
      <c r="F3412" s="1" t="n">
        <v>216</v>
      </c>
      <c r="G3412" s="1" t="n">
        <v>18019200</v>
      </c>
      <c r="H3412" s="0" t="n">
        <f aca="false">(D3412+E3412)/2</f>
        <v>213</v>
      </c>
      <c r="I3412" s="0" t="n">
        <f aca="false">H3412*G3412/1000000</f>
        <v>3838.0896</v>
      </c>
      <c r="P3412" s="0" t="n">
        <f aca="false">IF(F3412&gt;C3412,1,0)</f>
        <v>1</v>
      </c>
    </row>
    <row r="3413" customFormat="false" ht="13.8" hidden="false" customHeight="false" outlineLevel="0" collapsed="false">
      <c r="A3413" s="0" t="s">
        <v>3541</v>
      </c>
      <c r="B3413" s="1" t="s">
        <v>3520</v>
      </c>
      <c r="C3413" s="1" t="n">
        <v>210</v>
      </c>
      <c r="D3413" s="1" t="n">
        <v>216</v>
      </c>
      <c r="E3413" s="1" t="n">
        <v>204</v>
      </c>
      <c r="F3413" s="1" t="n">
        <v>212</v>
      </c>
      <c r="G3413" s="1" t="n">
        <v>38458200</v>
      </c>
      <c r="H3413" s="0" t="n">
        <f aca="false">(D3413+E3413)/2</f>
        <v>210</v>
      </c>
      <c r="I3413" s="0" t="n">
        <f aca="false">H3413*G3413/1000000</f>
        <v>8076.222</v>
      </c>
      <c r="P3413" s="0" t="n">
        <f aca="false">IF(F3413&gt;C3413,1,0)</f>
        <v>1</v>
      </c>
    </row>
    <row r="3414" customFormat="false" ht="13.8" hidden="false" customHeight="false" outlineLevel="0" collapsed="false">
      <c r="A3414" s="0" t="s">
        <v>3542</v>
      </c>
      <c r="B3414" s="1" t="s">
        <v>3520</v>
      </c>
      <c r="C3414" s="1" t="n">
        <v>198</v>
      </c>
      <c r="D3414" s="1" t="n">
        <v>214</v>
      </c>
      <c r="E3414" s="1" t="n">
        <v>193</v>
      </c>
      <c r="F3414" s="1" t="n">
        <v>208</v>
      </c>
      <c r="G3414" s="1" t="n">
        <v>47327300</v>
      </c>
      <c r="H3414" s="0" t="n">
        <f aca="false">(D3414+E3414)/2</f>
        <v>203.5</v>
      </c>
      <c r="I3414" s="0" t="n">
        <f aca="false">H3414*G3414/1000000</f>
        <v>9631.10555</v>
      </c>
      <c r="P3414" s="0" t="n">
        <f aca="false">IF(F3414&gt;C3414,1,0)</f>
        <v>1</v>
      </c>
    </row>
    <row r="3415" customFormat="false" ht="13.8" hidden="false" customHeight="false" outlineLevel="0" collapsed="false">
      <c r="A3415" s="0" t="s">
        <v>3543</v>
      </c>
      <c r="B3415" s="1" t="s">
        <v>3520</v>
      </c>
      <c r="C3415" s="1" t="n">
        <v>193</v>
      </c>
      <c r="D3415" s="1" t="n">
        <v>202</v>
      </c>
      <c r="E3415" s="1" t="n">
        <v>191</v>
      </c>
      <c r="F3415" s="1" t="n">
        <v>195</v>
      </c>
      <c r="G3415" s="1" t="n">
        <v>28444800</v>
      </c>
      <c r="H3415" s="0" t="n">
        <f aca="false">(D3415+E3415)/2</f>
        <v>196.5</v>
      </c>
      <c r="I3415" s="0" t="n">
        <f aca="false">H3415*G3415/1000000</f>
        <v>5589.4032</v>
      </c>
      <c r="P3415" s="0" t="n">
        <f aca="false">IF(F3415&gt;C3415,1,0)</f>
        <v>1</v>
      </c>
    </row>
    <row r="3416" customFormat="false" ht="13.8" hidden="false" customHeight="false" outlineLevel="0" collapsed="false">
      <c r="A3416" s="0" t="s">
        <v>3544</v>
      </c>
      <c r="B3416" s="1" t="s">
        <v>3520</v>
      </c>
      <c r="C3416" s="1" t="n">
        <v>195</v>
      </c>
      <c r="D3416" s="1" t="n">
        <v>200</v>
      </c>
      <c r="E3416" s="1" t="n">
        <v>187</v>
      </c>
      <c r="F3416" s="1" t="n">
        <v>191</v>
      </c>
      <c r="G3416" s="1" t="n">
        <v>17129000</v>
      </c>
      <c r="H3416" s="0" t="n">
        <f aca="false">(D3416+E3416)/2</f>
        <v>193.5</v>
      </c>
      <c r="I3416" s="0" t="n">
        <f aca="false">H3416*G3416/1000000</f>
        <v>3314.4615</v>
      </c>
      <c r="P3416" s="0" t="n">
        <f aca="false">IF(F3416&gt;C3416,1,0)</f>
        <v>0</v>
      </c>
    </row>
    <row r="3417" customFormat="false" ht="13.8" hidden="false" customHeight="false" outlineLevel="0" collapsed="false">
      <c r="A3417" s="0" t="s">
        <v>3545</v>
      </c>
      <c r="B3417" s="1" t="s">
        <v>3520</v>
      </c>
      <c r="C3417" s="1" t="n">
        <v>199</v>
      </c>
      <c r="D3417" s="1" t="n">
        <v>206</v>
      </c>
      <c r="E3417" s="1" t="n">
        <v>193</v>
      </c>
      <c r="F3417" s="1" t="n">
        <v>195</v>
      </c>
      <c r="G3417" s="1" t="n">
        <v>27959000</v>
      </c>
      <c r="H3417" s="0" t="n">
        <f aca="false">(D3417+E3417)/2</f>
        <v>199.5</v>
      </c>
      <c r="I3417" s="0" t="n">
        <f aca="false">H3417*G3417/1000000</f>
        <v>5577.8205</v>
      </c>
      <c r="P3417" s="0" t="n">
        <f aca="false">IF(F3417&gt;C3417,1,0)</f>
        <v>0</v>
      </c>
    </row>
    <row r="3418" customFormat="false" ht="13.8" hidden="false" customHeight="false" outlineLevel="0" collapsed="false">
      <c r="A3418" s="0" t="s">
        <v>3546</v>
      </c>
      <c r="B3418" s="1" t="s">
        <v>3520</v>
      </c>
      <c r="C3418" s="1" t="n">
        <v>194</v>
      </c>
      <c r="D3418" s="1" t="n">
        <v>210</v>
      </c>
      <c r="E3418" s="1" t="n">
        <v>193</v>
      </c>
      <c r="F3418" s="1" t="n">
        <v>199</v>
      </c>
      <c r="G3418" s="1" t="n">
        <v>42701000</v>
      </c>
      <c r="H3418" s="0" t="n">
        <f aca="false">(D3418+E3418)/2</f>
        <v>201.5</v>
      </c>
      <c r="I3418" s="0" t="n">
        <f aca="false">H3418*G3418/1000000</f>
        <v>8604.2515</v>
      </c>
      <c r="P3418" s="0" t="n">
        <f aca="false">IF(F3418&gt;C3418,1,0)</f>
        <v>1</v>
      </c>
    </row>
    <row r="3419" customFormat="false" ht="13.8" hidden="false" customHeight="false" outlineLevel="0" collapsed="false">
      <c r="A3419" s="0" t="s">
        <v>3547</v>
      </c>
      <c r="B3419" s="1" t="s">
        <v>3520</v>
      </c>
      <c r="C3419" s="1" t="n">
        <v>191</v>
      </c>
      <c r="D3419" s="1" t="n">
        <v>194</v>
      </c>
      <c r="E3419" s="1" t="n">
        <v>182</v>
      </c>
      <c r="F3419" s="1" t="n">
        <v>193</v>
      </c>
      <c r="G3419" s="1" t="n">
        <v>37608900</v>
      </c>
      <c r="H3419" s="0" t="n">
        <f aca="false">(D3419+E3419)/2</f>
        <v>188</v>
      </c>
      <c r="I3419" s="0" t="n">
        <f aca="false">H3419*G3419/1000000</f>
        <v>7070.4732</v>
      </c>
      <c r="P3419" s="0" t="n">
        <f aca="false">IF(F3419&gt;C3419,1,0)</f>
        <v>1</v>
      </c>
    </row>
    <row r="3420" customFormat="false" ht="13.8" hidden="false" customHeight="false" outlineLevel="0" collapsed="false">
      <c r="A3420" s="0" t="s">
        <v>3548</v>
      </c>
      <c r="B3420" s="1" t="s">
        <v>3520</v>
      </c>
      <c r="C3420" s="1" t="n">
        <v>187</v>
      </c>
      <c r="D3420" s="1" t="n">
        <v>194</v>
      </c>
      <c r="E3420" s="1" t="n">
        <v>182</v>
      </c>
      <c r="F3420" s="1" t="n">
        <v>191</v>
      </c>
      <c r="G3420" s="1" t="n">
        <v>34082000</v>
      </c>
      <c r="H3420" s="0" t="n">
        <f aca="false">(D3420+E3420)/2</f>
        <v>188</v>
      </c>
      <c r="I3420" s="0" t="n">
        <f aca="false">H3420*G3420/1000000</f>
        <v>6407.416</v>
      </c>
      <c r="P3420" s="0" t="n">
        <f aca="false">IF(F3420&gt;C3420,1,0)</f>
        <v>1</v>
      </c>
    </row>
    <row r="3421" customFormat="false" ht="13.8" hidden="false" customHeight="false" outlineLevel="0" collapsed="false">
      <c r="A3421" s="0" t="s">
        <v>3549</v>
      </c>
      <c r="B3421" s="1" t="s">
        <v>3520</v>
      </c>
      <c r="C3421" s="1" t="n">
        <v>195</v>
      </c>
      <c r="D3421" s="1" t="n">
        <v>199</v>
      </c>
      <c r="E3421" s="1" t="n">
        <v>190</v>
      </c>
      <c r="F3421" s="1" t="n">
        <v>190</v>
      </c>
      <c r="G3421" s="1" t="n">
        <v>29816500</v>
      </c>
      <c r="H3421" s="0" t="n">
        <f aca="false">(D3421+E3421)/2</f>
        <v>194.5</v>
      </c>
      <c r="I3421" s="0" t="n">
        <f aca="false">H3421*G3421/1000000</f>
        <v>5799.30925</v>
      </c>
      <c r="P3421" s="0" t="n">
        <f aca="false">IF(F3421&gt;C3421,1,0)</f>
        <v>0</v>
      </c>
    </row>
    <row r="3422" customFormat="false" ht="13.8" hidden="false" customHeight="false" outlineLevel="0" collapsed="false">
      <c r="A3422" s="0" t="s">
        <v>3550</v>
      </c>
      <c r="B3422" s="1" t="s">
        <v>3551</v>
      </c>
      <c r="C3422" s="1" t="n">
        <v>61</v>
      </c>
      <c r="D3422" s="1" t="n">
        <v>61</v>
      </c>
      <c r="E3422" s="1" t="n">
        <v>61</v>
      </c>
      <c r="F3422" s="1" t="n">
        <v>61</v>
      </c>
      <c r="G3422" s="1" t="n">
        <v>300</v>
      </c>
      <c r="H3422" s="0" t="n">
        <f aca="false">(D3422+E3422)/2</f>
        <v>61</v>
      </c>
      <c r="I3422" s="0" t="n">
        <f aca="false">H3422*G3422/1000000</f>
        <v>0.0183</v>
      </c>
      <c r="J3422" s="0" t="n">
        <f aca="false">SUM(I3422:I3451)</f>
        <v>176.05245</v>
      </c>
      <c r="K3422" s="0" t="n">
        <f aca="false">AVERAGE(I3422:I3451)</f>
        <v>5.868415</v>
      </c>
      <c r="L3422" s="0" t="n">
        <f aca="false">AVERAGE(G3422:G3451)</f>
        <v>93703.3333333333</v>
      </c>
      <c r="M3422" s="0" t="n">
        <f aca="false">_xlfn.STDEV.S(G3422:G3451)/L3422</f>
        <v>1.80758557603628</v>
      </c>
      <c r="N3422" s="0" t="n">
        <f aca="false">MIN(I3422:I3451)</f>
        <v>0.0183</v>
      </c>
      <c r="O3422" s="0" t="n">
        <f aca="false">MAX(I3422:I3451)</f>
        <v>59.0144</v>
      </c>
      <c r="P3422" s="0" t="n">
        <f aca="false">IF(F3422&gt;C3422,1,0)</f>
        <v>0</v>
      </c>
      <c r="Q3422" s="0" t="n">
        <f aca="false">SUM(P3422:P3451)</f>
        <v>8</v>
      </c>
    </row>
    <row r="3423" customFormat="false" ht="13.8" hidden="false" customHeight="false" outlineLevel="0" collapsed="false">
      <c r="A3423" s="0" t="s">
        <v>3552</v>
      </c>
      <c r="B3423" s="1" t="s">
        <v>3551</v>
      </c>
      <c r="C3423" s="1" t="n">
        <v>62</v>
      </c>
      <c r="D3423" s="1" t="n">
        <v>63</v>
      </c>
      <c r="E3423" s="1" t="n">
        <v>61</v>
      </c>
      <c r="F3423" s="1" t="n">
        <v>61</v>
      </c>
      <c r="G3423" s="1" t="n">
        <v>21800</v>
      </c>
      <c r="H3423" s="0" t="n">
        <f aca="false">(D3423+E3423)/2</f>
        <v>62</v>
      </c>
      <c r="I3423" s="0" t="n">
        <f aca="false">H3423*G3423/1000000</f>
        <v>1.3516</v>
      </c>
      <c r="P3423" s="0" t="n">
        <f aca="false">IF(F3423&gt;C3423,1,0)</f>
        <v>0</v>
      </c>
    </row>
    <row r="3424" customFormat="false" ht="13.8" hidden="false" customHeight="false" outlineLevel="0" collapsed="false">
      <c r="A3424" s="0" t="s">
        <v>3553</v>
      </c>
      <c r="B3424" s="1" t="s">
        <v>3551</v>
      </c>
      <c r="C3424" s="1" t="n">
        <v>62</v>
      </c>
      <c r="D3424" s="1" t="n">
        <v>63</v>
      </c>
      <c r="E3424" s="1" t="n">
        <v>62</v>
      </c>
      <c r="F3424" s="1" t="n">
        <v>62</v>
      </c>
      <c r="G3424" s="1" t="n">
        <v>10200</v>
      </c>
      <c r="H3424" s="0" t="n">
        <f aca="false">(D3424+E3424)/2</f>
        <v>62.5</v>
      </c>
      <c r="I3424" s="0" t="n">
        <f aca="false">H3424*G3424/1000000</f>
        <v>0.6375</v>
      </c>
      <c r="P3424" s="0" t="n">
        <f aca="false">IF(F3424&gt;C3424,1,0)</f>
        <v>0</v>
      </c>
    </row>
    <row r="3425" customFormat="false" ht="13.8" hidden="false" customHeight="false" outlineLevel="0" collapsed="false">
      <c r="A3425" s="0" t="s">
        <v>3554</v>
      </c>
      <c r="B3425" s="1" t="s">
        <v>3551</v>
      </c>
      <c r="C3425" s="1" t="n">
        <v>61</v>
      </c>
      <c r="D3425" s="1" t="n">
        <v>61</v>
      </c>
      <c r="E3425" s="1" t="n">
        <v>61</v>
      </c>
      <c r="F3425" s="1" t="n">
        <v>61</v>
      </c>
      <c r="G3425" s="1" t="n">
        <v>1300</v>
      </c>
      <c r="H3425" s="0" t="n">
        <f aca="false">(D3425+E3425)/2</f>
        <v>61</v>
      </c>
      <c r="I3425" s="0" t="n">
        <f aca="false">H3425*G3425/1000000</f>
        <v>0.0793</v>
      </c>
      <c r="P3425" s="0" t="n">
        <f aca="false">IF(F3425&gt;C3425,1,0)</f>
        <v>0</v>
      </c>
    </row>
    <row r="3426" customFormat="false" ht="13.8" hidden="false" customHeight="false" outlineLevel="0" collapsed="false">
      <c r="A3426" s="0" t="s">
        <v>3555</v>
      </c>
      <c r="B3426" s="1" t="s">
        <v>3551</v>
      </c>
      <c r="C3426" s="1" t="n">
        <v>61</v>
      </c>
      <c r="D3426" s="1" t="n">
        <v>61</v>
      </c>
      <c r="E3426" s="1" t="n">
        <v>60</v>
      </c>
      <c r="F3426" s="1" t="n">
        <v>61</v>
      </c>
      <c r="G3426" s="1" t="n">
        <v>193900</v>
      </c>
      <c r="H3426" s="0" t="n">
        <f aca="false">(D3426+E3426)/2</f>
        <v>60.5</v>
      </c>
      <c r="I3426" s="0" t="n">
        <f aca="false">H3426*G3426/1000000</f>
        <v>11.73095</v>
      </c>
      <c r="P3426" s="0" t="n">
        <f aca="false">IF(F3426&gt;C3426,1,0)</f>
        <v>0</v>
      </c>
    </row>
    <row r="3427" customFormat="false" ht="13.8" hidden="false" customHeight="false" outlineLevel="0" collapsed="false">
      <c r="A3427" s="0" t="s">
        <v>3556</v>
      </c>
      <c r="B3427" s="1" t="s">
        <v>3551</v>
      </c>
      <c r="C3427" s="1" t="n">
        <v>60</v>
      </c>
      <c r="D3427" s="1" t="n">
        <v>64</v>
      </c>
      <c r="E3427" s="1" t="n">
        <v>60</v>
      </c>
      <c r="F3427" s="1" t="n">
        <v>63</v>
      </c>
      <c r="G3427" s="1" t="n">
        <v>168900</v>
      </c>
      <c r="H3427" s="0" t="n">
        <f aca="false">(D3427+E3427)/2</f>
        <v>62</v>
      </c>
      <c r="I3427" s="0" t="n">
        <f aca="false">H3427*G3427/1000000</f>
        <v>10.4718</v>
      </c>
      <c r="P3427" s="0" t="n">
        <f aca="false">IF(F3427&gt;C3427,1,0)</f>
        <v>1</v>
      </c>
    </row>
    <row r="3428" customFormat="false" ht="13.8" hidden="false" customHeight="false" outlineLevel="0" collapsed="false">
      <c r="A3428" s="0" t="s">
        <v>3557</v>
      </c>
      <c r="B3428" s="1" t="s">
        <v>3551</v>
      </c>
      <c r="C3428" s="1" t="n">
        <v>60</v>
      </c>
      <c r="D3428" s="1" t="n">
        <v>62</v>
      </c>
      <c r="E3428" s="1" t="n">
        <v>59</v>
      </c>
      <c r="F3428" s="1" t="n">
        <v>60</v>
      </c>
      <c r="G3428" s="1" t="n">
        <v>47500</v>
      </c>
      <c r="H3428" s="0" t="n">
        <f aca="false">(D3428+E3428)/2</f>
        <v>60.5</v>
      </c>
      <c r="I3428" s="0" t="n">
        <f aca="false">H3428*G3428/1000000</f>
        <v>2.87375</v>
      </c>
      <c r="P3428" s="0" t="n">
        <f aca="false">IF(F3428&gt;C3428,1,0)</f>
        <v>0</v>
      </c>
    </row>
    <row r="3429" customFormat="false" ht="13.8" hidden="false" customHeight="false" outlineLevel="0" collapsed="false">
      <c r="A3429" s="0" t="s">
        <v>3558</v>
      </c>
      <c r="B3429" s="1" t="s">
        <v>3551</v>
      </c>
      <c r="C3429" s="1" t="n">
        <v>60</v>
      </c>
      <c r="D3429" s="1" t="n">
        <v>62</v>
      </c>
      <c r="E3429" s="1" t="n">
        <v>60</v>
      </c>
      <c r="F3429" s="1" t="n">
        <v>61</v>
      </c>
      <c r="G3429" s="1" t="n">
        <v>11600</v>
      </c>
      <c r="H3429" s="0" t="n">
        <f aca="false">(D3429+E3429)/2</f>
        <v>61</v>
      </c>
      <c r="I3429" s="0" t="n">
        <f aca="false">H3429*G3429/1000000</f>
        <v>0.7076</v>
      </c>
      <c r="P3429" s="0" t="n">
        <f aca="false">IF(F3429&gt;C3429,1,0)</f>
        <v>1</v>
      </c>
    </row>
    <row r="3430" customFormat="false" ht="13.8" hidden="false" customHeight="false" outlineLevel="0" collapsed="false">
      <c r="A3430" s="0" t="s">
        <v>3559</v>
      </c>
      <c r="B3430" s="1" t="s">
        <v>3551</v>
      </c>
      <c r="C3430" s="1" t="n">
        <v>61</v>
      </c>
      <c r="D3430" s="1" t="n">
        <v>61</v>
      </c>
      <c r="E3430" s="1" t="n">
        <v>60</v>
      </c>
      <c r="F3430" s="1" t="n">
        <v>61</v>
      </c>
      <c r="G3430" s="1" t="n">
        <v>90400</v>
      </c>
      <c r="H3430" s="0" t="n">
        <f aca="false">(D3430+E3430)/2</f>
        <v>60.5</v>
      </c>
      <c r="I3430" s="0" t="n">
        <f aca="false">H3430*G3430/1000000</f>
        <v>5.4692</v>
      </c>
      <c r="P3430" s="0" t="n">
        <f aca="false">IF(F3430&gt;C3430,1,0)</f>
        <v>0</v>
      </c>
    </row>
    <row r="3431" customFormat="false" ht="13.8" hidden="false" customHeight="false" outlineLevel="0" collapsed="false">
      <c r="A3431" s="0" t="s">
        <v>3560</v>
      </c>
      <c r="B3431" s="1" t="s">
        <v>3551</v>
      </c>
      <c r="C3431" s="1" t="n">
        <v>60</v>
      </c>
      <c r="D3431" s="1" t="n">
        <v>62</v>
      </c>
      <c r="E3431" s="1" t="n">
        <v>60</v>
      </c>
      <c r="F3431" s="1" t="n">
        <v>61</v>
      </c>
      <c r="G3431" s="1" t="n">
        <v>4400</v>
      </c>
      <c r="H3431" s="0" t="n">
        <f aca="false">(D3431+E3431)/2</f>
        <v>61</v>
      </c>
      <c r="I3431" s="0" t="n">
        <f aca="false">H3431*G3431/1000000</f>
        <v>0.2684</v>
      </c>
      <c r="P3431" s="0" t="n">
        <f aca="false">IF(F3431&gt;C3431,1,0)</f>
        <v>1</v>
      </c>
    </row>
    <row r="3432" customFormat="false" ht="13.8" hidden="false" customHeight="false" outlineLevel="0" collapsed="false">
      <c r="A3432" s="0" t="s">
        <v>3561</v>
      </c>
      <c r="B3432" s="1" t="s">
        <v>3551</v>
      </c>
      <c r="C3432" s="1" t="n">
        <v>60</v>
      </c>
      <c r="D3432" s="1" t="n">
        <v>62</v>
      </c>
      <c r="E3432" s="1" t="n">
        <v>60</v>
      </c>
      <c r="F3432" s="1" t="n">
        <v>60</v>
      </c>
      <c r="G3432" s="1" t="n">
        <v>12800</v>
      </c>
      <c r="H3432" s="0" t="n">
        <f aca="false">(D3432+E3432)/2</f>
        <v>61</v>
      </c>
      <c r="I3432" s="0" t="n">
        <f aca="false">H3432*G3432/1000000</f>
        <v>0.7808</v>
      </c>
      <c r="P3432" s="0" t="n">
        <f aca="false">IF(F3432&gt;C3432,1,0)</f>
        <v>0</v>
      </c>
    </row>
    <row r="3433" customFormat="false" ht="13.8" hidden="false" customHeight="false" outlineLevel="0" collapsed="false">
      <c r="A3433" s="0" t="s">
        <v>3562</v>
      </c>
      <c r="B3433" s="1" t="s">
        <v>3551</v>
      </c>
      <c r="C3433" s="1" t="n">
        <v>61</v>
      </c>
      <c r="D3433" s="1" t="n">
        <v>65</v>
      </c>
      <c r="E3433" s="1" t="n">
        <v>60</v>
      </c>
      <c r="F3433" s="1" t="n">
        <v>60</v>
      </c>
      <c r="G3433" s="1" t="n">
        <v>99400</v>
      </c>
      <c r="H3433" s="0" t="n">
        <f aca="false">(D3433+E3433)/2</f>
        <v>62.5</v>
      </c>
      <c r="I3433" s="0" t="n">
        <f aca="false">H3433*G3433/1000000</f>
        <v>6.2125</v>
      </c>
      <c r="P3433" s="0" t="n">
        <f aca="false">IF(F3433&gt;C3433,1,0)</f>
        <v>0</v>
      </c>
    </row>
    <row r="3434" customFormat="false" ht="13.8" hidden="false" customHeight="false" outlineLevel="0" collapsed="false">
      <c r="A3434" s="0" t="s">
        <v>3563</v>
      </c>
      <c r="B3434" s="1" t="s">
        <v>3551</v>
      </c>
      <c r="C3434" s="1" t="n">
        <v>61</v>
      </c>
      <c r="D3434" s="1" t="n">
        <v>63</v>
      </c>
      <c r="E3434" s="1" t="n">
        <v>60</v>
      </c>
      <c r="F3434" s="1" t="n">
        <v>60</v>
      </c>
      <c r="G3434" s="1" t="n">
        <v>25400</v>
      </c>
      <c r="H3434" s="0" t="n">
        <f aca="false">(D3434+E3434)/2</f>
        <v>61.5</v>
      </c>
      <c r="I3434" s="0" t="n">
        <f aca="false">H3434*G3434/1000000</f>
        <v>1.5621</v>
      </c>
      <c r="P3434" s="0" t="n">
        <f aca="false">IF(F3434&gt;C3434,1,0)</f>
        <v>0</v>
      </c>
    </row>
    <row r="3435" customFormat="false" ht="13.8" hidden="false" customHeight="false" outlineLevel="0" collapsed="false">
      <c r="A3435" s="0" t="s">
        <v>3564</v>
      </c>
      <c r="B3435" s="1" t="s">
        <v>3551</v>
      </c>
      <c r="C3435" s="1" t="n">
        <v>62</v>
      </c>
      <c r="D3435" s="1" t="n">
        <v>65</v>
      </c>
      <c r="E3435" s="1" t="n">
        <v>61</v>
      </c>
      <c r="F3435" s="1" t="n">
        <v>61</v>
      </c>
      <c r="G3435" s="1" t="n">
        <v>58900</v>
      </c>
      <c r="H3435" s="0" t="n">
        <f aca="false">(D3435+E3435)/2</f>
        <v>63</v>
      </c>
      <c r="I3435" s="0" t="n">
        <f aca="false">H3435*G3435/1000000</f>
        <v>3.7107</v>
      </c>
      <c r="P3435" s="0" t="n">
        <f aca="false">IF(F3435&gt;C3435,1,0)</f>
        <v>0</v>
      </c>
    </row>
    <row r="3436" customFormat="false" ht="13.8" hidden="false" customHeight="false" outlineLevel="0" collapsed="false">
      <c r="A3436" s="0" t="s">
        <v>3565</v>
      </c>
      <c r="B3436" s="1" t="s">
        <v>3551</v>
      </c>
      <c r="C3436" s="1" t="n">
        <v>61</v>
      </c>
      <c r="D3436" s="1" t="n">
        <v>64</v>
      </c>
      <c r="E3436" s="1" t="n">
        <v>61</v>
      </c>
      <c r="F3436" s="1" t="n">
        <v>62</v>
      </c>
      <c r="G3436" s="1" t="n">
        <v>7600</v>
      </c>
      <c r="H3436" s="0" t="n">
        <f aca="false">(D3436+E3436)/2</f>
        <v>62.5</v>
      </c>
      <c r="I3436" s="0" t="n">
        <f aca="false">H3436*G3436/1000000</f>
        <v>0.475</v>
      </c>
      <c r="P3436" s="0" t="n">
        <f aca="false">IF(F3436&gt;C3436,1,0)</f>
        <v>1</v>
      </c>
    </row>
    <row r="3437" customFormat="false" ht="13.8" hidden="false" customHeight="false" outlineLevel="0" collapsed="false">
      <c r="A3437" s="0" t="s">
        <v>3566</v>
      </c>
      <c r="B3437" s="1" t="s">
        <v>3551</v>
      </c>
      <c r="C3437" s="1" t="n">
        <v>62</v>
      </c>
      <c r="D3437" s="1" t="n">
        <v>62</v>
      </c>
      <c r="E3437" s="1" t="n">
        <v>61</v>
      </c>
      <c r="F3437" s="1" t="n">
        <v>61</v>
      </c>
      <c r="G3437" s="1" t="n">
        <v>70200</v>
      </c>
      <c r="H3437" s="0" t="n">
        <f aca="false">(D3437+E3437)/2</f>
        <v>61.5</v>
      </c>
      <c r="I3437" s="0" t="n">
        <f aca="false">H3437*G3437/1000000</f>
        <v>4.3173</v>
      </c>
      <c r="P3437" s="0" t="n">
        <f aca="false">IF(F3437&gt;C3437,1,0)</f>
        <v>0</v>
      </c>
    </row>
    <row r="3438" customFormat="false" ht="13.8" hidden="false" customHeight="false" outlineLevel="0" collapsed="false">
      <c r="A3438" s="0" t="s">
        <v>3567</v>
      </c>
      <c r="B3438" s="1" t="s">
        <v>3551</v>
      </c>
      <c r="C3438" s="1" t="n">
        <v>66</v>
      </c>
      <c r="D3438" s="1" t="n">
        <v>66</v>
      </c>
      <c r="E3438" s="1" t="n">
        <v>63</v>
      </c>
      <c r="F3438" s="1" t="n">
        <v>64</v>
      </c>
      <c r="G3438" s="1" t="n">
        <v>1500</v>
      </c>
      <c r="H3438" s="0" t="n">
        <f aca="false">(D3438+E3438)/2</f>
        <v>64.5</v>
      </c>
      <c r="I3438" s="0" t="n">
        <f aca="false">H3438*G3438/1000000</f>
        <v>0.09675</v>
      </c>
      <c r="P3438" s="0" t="n">
        <f aca="false">IF(F3438&gt;C3438,1,0)</f>
        <v>0</v>
      </c>
    </row>
    <row r="3439" customFormat="false" ht="13.8" hidden="false" customHeight="false" outlineLevel="0" collapsed="false">
      <c r="A3439" s="0" t="s">
        <v>3568</v>
      </c>
      <c r="B3439" s="1" t="s">
        <v>3551</v>
      </c>
      <c r="C3439" s="1" t="n">
        <v>62</v>
      </c>
      <c r="D3439" s="1" t="n">
        <v>67</v>
      </c>
      <c r="E3439" s="1" t="n">
        <v>62</v>
      </c>
      <c r="F3439" s="1" t="n">
        <v>66</v>
      </c>
      <c r="G3439" s="1" t="n">
        <v>211600</v>
      </c>
      <c r="H3439" s="0" t="n">
        <f aca="false">(D3439+E3439)/2</f>
        <v>64.5</v>
      </c>
      <c r="I3439" s="0" t="n">
        <f aca="false">H3439*G3439/1000000</f>
        <v>13.6482</v>
      </c>
      <c r="P3439" s="0" t="n">
        <f aca="false">IF(F3439&gt;C3439,1,0)</f>
        <v>1</v>
      </c>
    </row>
    <row r="3440" customFormat="false" ht="13.8" hidden="false" customHeight="false" outlineLevel="0" collapsed="false">
      <c r="A3440" s="0" t="s">
        <v>3569</v>
      </c>
      <c r="B3440" s="1" t="s">
        <v>3551</v>
      </c>
      <c r="C3440" s="1" t="n">
        <v>62</v>
      </c>
      <c r="D3440" s="1" t="n">
        <v>66</v>
      </c>
      <c r="E3440" s="1" t="n">
        <v>60</v>
      </c>
      <c r="F3440" s="1" t="n">
        <v>61</v>
      </c>
      <c r="G3440" s="1" t="n">
        <v>64900</v>
      </c>
      <c r="H3440" s="0" t="n">
        <f aca="false">(D3440+E3440)/2</f>
        <v>63</v>
      </c>
      <c r="I3440" s="0" t="n">
        <f aca="false">H3440*G3440/1000000</f>
        <v>4.0887</v>
      </c>
      <c r="P3440" s="0" t="n">
        <f aca="false">IF(F3440&gt;C3440,1,0)</f>
        <v>0</v>
      </c>
    </row>
    <row r="3441" customFormat="false" ht="13.8" hidden="false" customHeight="false" outlineLevel="0" collapsed="false">
      <c r="A3441" s="0" t="s">
        <v>3570</v>
      </c>
      <c r="B3441" s="1" t="s">
        <v>3551</v>
      </c>
      <c r="C3441" s="1" t="n">
        <v>61</v>
      </c>
      <c r="D3441" s="1" t="n">
        <v>63</v>
      </c>
      <c r="E3441" s="1" t="n">
        <v>61</v>
      </c>
      <c r="F3441" s="1" t="n">
        <v>62</v>
      </c>
      <c r="G3441" s="1" t="n">
        <v>215800</v>
      </c>
      <c r="H3441" s="0" t="n">
        <f aca="false">(D3441+E3441)/2</f>
        <v>62</v>
      </c>
      <c r="I3441" s="0" t="n">
        <f aca="false">H3441*G3441/1000000</f>
        <v>13.3796</v>
      </c>
      <c r="P3441" s="0" t="n">
        <f aca="false">IF(F3441&gt;C3441,1,0)</f>
        <v>1</v>
      </c>
    </row>
    <row r="3442" customFormat="false" ht="13.8" hidden="false" customHeight="false" outlineLevel="0" collapsed="false">
      <c r="A3442" s="0" t="s">
        <v>3571</v>
      </c>
      <c r="B3442" s="1" t="s">
        <v>3551</v>
      </c>
      <c r="C3442" s="1" t="n">
        <v>63</v>
      </c>
      <c r="D3442" s="1" t="n">
        <v>65</v>
      </c>
      <c r="E3442" s="1" t="n">
        <v>61</v>
      </c>
      <c r="F3442" s="1" t="n">
        <v>62</v>
      </c>
      <c r="G3442" s="1" t="n">
        <v>51000</v>
      </c>
      <c r="H3442" s="0" t="n">
        <f aca="false">(D3442+E3442)/2</f>
        <v>63</v>
      </c>
      <c r="I3442" s="0" t="n">
        <f aca="false">H3442*G3442/1000000</f>
        <v>3.213</v>
      </c>
      <c r="P3442" s="0" t="n">
        <f aca="false">IF(F3442&gt;C3442,1,0)</f>
        <v>0</v>
      </c>
    </row>
    <row r="3443" customFormat="false" ht="13.8" hidden="false" customHeight="false" outlineLevel="0" collapsed="false">
      <c r="A3443" s="0" t="s">
        <v>3572</v>
      </c>
      <c r="B3443" s="1" t="s">
        <v>3551</v>
      </c>
      <c r="C3443" s="1" t="n">
        <v>64</v>
      </c>
      <c r="D3443" s="1" t="n">
        <v>64</v>
      </c>
      <c r="E3443" s="1" t="n">
        <v>61</v>
      </c>
      <c r="F3443" s="1" t="n">
        <v>61</v>
      </c>
      <c r="G3443" s="1" t="n">
        <v>36300</v>
      </c>
      <c r="H3443" s="0" t="n">
        <f aca="false">(D3443+E3443)/2</f>
        <v>62.5</v>
      </c>
      <c r="I3443" s="0" t="n">
        <f aca="false">H3443*G3443/1000000</f>
        <v>2.26875</v>
      </c>
      <c r="P3443" s="0" t="n">
        <f aca="false">IF(F3443&gt;C3443,1,0)</f>
        <v>0</v>
      </c>
    </row>
    <row r="3444" customFormat="false" ht="13.8" hidden="false" customHeight="false" outlineLevel="0" collapsed="false">
      <c r="A3444" s="0" t="s">
        <v>3573</v>
      </c>
      <c r="B3444" s="1" t="s">
        <v>3551</v>
      </c>
      <c r="C3444" s="1" t="n">
        <v>63</v>
      </c>
      <c r="D3444" s="1" t="n">
        <v>65</v>
      </c>
      <c r="E3444" s="1" t="n">
        <v>61</v>
      </c>
      <c r="F3444" s="1" t="n">
        <v>62</v>
      </c>
      <c r="G3444" s="1" t="n">
        <v>34400</v>
      </c>
      <c r="H3444" s="0" t="n">
        <f aca="false">(D3444+E3444)/2</f>
        <v>63</v>
      </c>
      <c r="I3444" s="0" t="n">
        <f aca="false">H3444*G3444/1000000</f>
        <v>2.1672</v>
      </c>
      <c r="P3444" s="0" t="n">
        <f aca="false">IF(F3444&gt;C3444,1,0)</f>
        <v>0</v>
      </c>
    </row>
    <row r="3445" customFormat="false" ht="13.8" hidden="false" customHeight="false" outlineLevel="0" collapsed="false">
      <c r="A3445" s="0" t="s">
        <v>3574</v>
      </c>
      <c r="B3445" s="1" t="s">
        <v>3551</v>
      </c>
      <c r="C3445" s="1" t="n">
        <v>59</v>
      </c>
      <c r="D3445" s="1" t="n">
        <v>69</v>
      </c>
      <c r="E3445" s="1" t="n">
        <v>59</v>
      </c>
      <c r="F3445" s="1" t="n">
        <v>61</v>
      </c>
      <c r="G3445" s="1" t="n">
        <v>922100</v>
      </c>
      <c r="H3445" s="0" t="n">
        <f aca="false">(D3445+E3445)/2</f>
        <v>64</v>
      </c>
      <c r="I3445" s="0" t="n">
        <f aca="false">H3445*G3445/1000000</f>
        <v>59.0144</v>
      </c>
      <c r="P3445" s="0" t="n">
        <f aca="false">IF(F3445&gt;C3445,1,0)</f>
        <v>1</v>
      </c>
    </row>
    <row r="3446" customFormat="false" ht="13.8" hidden="false" customHeight="false" outlineLevel="0" collapsed="false">
      <c r="A3446" s="0" t="s">
        <v>3575</v>
      </c>
      <c r="B3446" s="1" t="s">
        <v>3551</v>
      </c>
      <c r="C3446" s="1" t="n">
        <v>60</v>
      </c>
      <c r="D3446" s="1" t="n">
        <v>60</v>
      </c>
      <c r="E3446" s="1" t="n">
        <v>60</v>
      </c>
      <c r="F3446" s="1" t="n">
        <v>60</v>
      </c>
      <c r="G3446" s="1" t="n">
        <v>30300</v>
      </c>
      <c r="H3446" s="0" t="n">
        <f aca="false">(D3446+E3446)/2</f>
        <v>60</v>
      </c>
      <c r="I3446" s="0" t="n">
        <f aca="false">H3446*G3446/1000000</f>
        <v>1.818</v>
      </c>
      <c r="P3446" s="0" t="n">
        <f aca="false">IF(F3446&gt;C3446,1,0)</f>
        <v>0</v>
      </c>
    </row>
    <row r="3447" customFormat="false" ht="13.8" hidden="false" customHeight="false" outlineLevel="0" collapsed="false">
      <c r="A3447" s="0" t="s">
        <v>3576</v>
      </c>
      <c r="B3447" s="1" t="s">
        <v>3551</v>
      </c>
      <c r="C3447" s="1" t="n">
        <v>60</v>
      </c>
      <c r="D3447" s="1" t="n">
        <v>65</v>
      </c>
      <c r="E3447" s="1" t="n">
        <v>60</v>
      </c>
      <c r="F3447" s="1" t="n">
        <v>61</v>
      </c>
      <c r="G3447" s="1" t="n">
        <v>138100</v>
      </c>
      <c r="H3447" s="0" t="n">
        <f aca="false">(D3447+E3447)/2</f>
        <v>62.5</v>
      </c>
      <c r="I3447" s="0" t="n">
        <f aca="false">H3447*G3447/1000000</f>
        <v>8.63125</v>
      </c>
      <c r="P3447" s="0" t="n">
        <f aca="false">IF(F3447&gt;C3447,1,0)</f>
        <v>1</v>
      </c>
    </row>
    <row r="3448" customFormat="false" ht="13.8" hidden="false" customHeight="false" outlineLevel="0" collapsed="false">
      <c r="A3448" s="0" t="s">
        <v>3577</v>
      </c>
      <c r="B3448" s="1" t="s">
        <v>3551</v>
      </c>
      <c r="C3448" s="1" t="n">
        <v>61</v>
      </c>
      <c r="D3448" s="1" t="n">
        <v>61</v>
      </c>
      <c r="E3448" s="1" t="n">
        <v>61</v>
      </c>
      <c r="F3448" s="1" t="n">
        <v>61</v>
      </c>
      <c r="G3448" s="1" t="n">
        <v>21200</v>
      </c>
      <c r="H3448" s="0" t="n">
        <f aca="false">(D3448+E3448)/2</f>
        <v>61</v>
      </c>
      <c r="I3448" s="0" t="n">
        <f aca="false">H3448*G3448/1000000</f>
        <v>1.2932</v>
      </c>
      <c r="P3448" s="0" t="n">
        <f aca="false">IF(F3448&gt;C3448,1,0)</f>
        <v>0</v>
      </c>
    </row>
    <row r="3449" customFormat="false" ht="13.8" hidden="false" customHeight="false" outlineLevel="0" collapsed="false">
      <c r="A3449" s="0" t="s">
        <v>3578</v>
      </c>
      <c r="B3449" s="1" t="s">
        <v>3551</v>
      </c>
      <c r="C3449" s="1" t="n">
        <v>62</v>
      </c>
      <c r="D3449" s="1" t="n">
        <v>62</v>
      </c>
      <c r="E3449" s="1" t="n">
        <v>60</v>
      </c>
      <c r="F3449" s="1" t="n">
        <v>61</v>
      </c>
      <c r="G3449" s="1" t="n">
        <v>144600</v>
      </c>
      <c r="H3449" s="0" t="n">
        <f aca="false">(D3449+E3449)/2</f>
        <v>61</v>
      </c>
      <c r="I3449" s="0" t="n">
        <f aca="false">H3449*G3449/1000000</f>
        <v>8.8206</v>
      </c>
      <c r="P3449" s="0" t="n">
        <f aca="false">IF(F3449&gt;C3449,1,0)</f>
        <v>0</v>
      </c>
    </row>
    <row r="3450" customFormat="false" ht="13.8" hidden="false" customHeight="false" outlineLevel="0" collapsed="false">
      <c r="A3450" s="0" t="s">
        <v>3579</v>
      </c>
      <c r="B3450" s="1" t="s">
        <v>3551</v>
      </c>
      <c r="C3450" s="1" t="n">
        <v>61</v>
      </c>
      <c r="D3450" s="1" t="n">
        <v>61</v>
      </c>
      <c r="E3450" s="1" t="n">
        <v>59</v>
      </c>
      <c r="F3450" s="1" t="n">
        <v>60</v>
      </c>
      <c r="G3450" s="1" t="n">
        <v>50700</v>
      </c>
      <c r="H3450" s="0" t="n">
        <f aca="false">(D3450+E3450)/2</f>
        <v>60</v>
      </c>
      <c r="I3450" s="0" t="n">
        <f aca="false">H3450*G3450/1000000</f>
        <v>3.042</v>
      </c>
      <c r="P3450" s="0" t="n">
        <f aca="false">IF(F3450&gt;C3450,1,0)</f>
        <v>0</v>
      </c>
    </row>
    <row r="3451" customFormat="false" ht="13.8" hidden="false" customHeight="false" outlineLevel="0" collapsed="false">
      <c r="A3451" s="0" t="s">
        <v>3580</v>
      </c>
      <c r="B3451" s="1" t="s">
        <v>3551</v>
      </c>
      <c r="C3451" s="1" t="n">
        <v>63</v>
      </c>
      <c r="D3451" s="1" t="n">
        <v>63</v>
      </c>
      <c r="E3451" s="1" t="n">
        <v>59</v>
      </c>
      <c r="F3451" s="1" t="n">
        <v>61</v>
      </c>
      <c r="G3451" s="1" t="n">
        <v>64000</v>
      </c>
      <c r="H3451" s="0" t="n">
        <f aca="false">(D3451+E3451)/2</f>
        <v>61</v>
      </c>
      <c r="I3451" s="0" t="n">
        <f aca="false">H3451*G3451/1000000</f>
        <v>3.904</v>
      </c>
      <c r="P3451" s="0" t="n">
        <f aca="false">IF(F3451&gt;C3451,1,0)</f>
        <v>0</v>
      </c>
    </row>
    <row r="3452" customFormat="false" ht="13.8" hidden="false" customHeight="false" outlineLevel="0" collapsed="false">
      <c r="A3452" s="0" t="s">
        <v>3581</v>
      </c>
      <c r="B3452" s="1" t="s">
        <v>3582</v>
      </c>
      <c r="C3452" s="1" t="n">
        <v>121</v>
      </c>
      <c r="D3452" s="1" t="n">
        <v>123</v>
      </c>
      <c r="E3452" s="1" t="n">
        <v>120</v>
      </c>
      <c r="F3452" s="1" t="n">
        <v>120</v>
      </c>
      <c r="G3452" s="1" t="n">
        <v>55319200</v>
      </c>
      <c r="H3452" s="0" t="n">
        <f aca="false">(D3452+E3452)/2</f>
        <v>121.5</v>
      </c>
      <c r="I3452" s="0" t="n">
        <f aca="false">H3452*G3452/1000000</f>
        <v>6721.2828</v>
      </c>
      <c r="J3452" s="0" t="n">
        <f aca="false">SUM(I3452:I3481)</f>
        <v>372764.99005</v>
      </c>
      <c r="K3452" s="0" t="n">
        <f aca="false">AVERAGE(I3452:I3481)</f>
        <v>12425.4996683333</v>
      </c>
      <c r="L3452" s="0" t="n">
        <f aca="false">AVERAGE(G3452:G3481)</f>
        <v>105422116.666667</v>
      </c>
      <c r="M3452" s="0" t="n">
        <f aca="false">_xlfn.STDEV.S(G3452:G3481)/L3452</f>
        <v>0.747279474371997</v>
      </c>
      <c r="N3452" s="0" t="n">
        <f aca="false">MIN(I3452:I3481)</f>
        <v>2499.47685</v>
      </c>
      <c r="O3452" s="0" t="n">
        <f aca="false">MAX(I3452:I3481)</f>
        <v>41345.8366</v>
      </c>
      <c r="P3452" s="0" t="n">
        <f aca="false">IF(F3452&gt;C3452,1,0)</f>
        <v>0</v>
      </c>
      <c r="Q3452" s="0" t="n">
        <f aca="false">SUM(P3452:P3481)</f>
        <v>10</v>
      </c>
    </row>
    <row r="3453" customFormat="false" ht="13.8" hidden="false" customHeight="false" outlineLevel="0" collapsed="false">
      <c r="A3453" s="0" t="s">
        <v>3583</v>
      </c>
      <c r="B3453" s="1" t="s">
        <v>3582</v>
      </c>
      <c r="C3453" s="1" t="n">
        <v>126</v>
      </c>
      <c r="D3453" s="1" t="n">
        <v>127</v>
      </c>
      <c r="E3453" s="1" t="n">
        <v>121</v>
      </c>
      <c r="F3453" s="1" t="n">
        <v>121</v>
      </c>
      <c r="G3453" s="1" t="n">
        <v>153401700</v>
      </c>
      <c r="H3453" s="0" t="n">
        <f aca="false">(D3453+E3453)/2</f>
        <v>124</v>
      </c>
      <c r="I3453" s="0" t="n">
        <f aca="false">H3453*G3453/1000000</f>
        <v>19021.8108</v>
      </c>
      <c r="P3453" s="0" t="n">
        <f aca="false">IF(F3453&gt;C3453,1,0)</f>
        <v>0</v>
      </c>
    </row>
    <row r="3454" customFormat="false" ht="13.8" hidden="false" customHeight="false" outlineLevel="0" collapsed="false">
      <c r="A3454" s="0" t="s">
        <v>3584</v>
      </c>
      <c r="B3454" s="1" t="s">
        <v>3582</v>
      </c>
      <c r="C3454" s="1" t="n">
        <v>124</v>
      </c>
      <c r="D3454" s="1" t="n">
        <v>127</v>
      </c>
      <c r="E3454" s="1" t="n">
        <v>123</v>
      </c>
      <c r="F3454" s="1" t="n">
        <v>125</v>
      </c>
      <c r="G3454" s="1" t="n">
        <v>108999300</v>
      </c>
      <c r="H3454" s="0" t="n">
        <f aca="false">(D3454+E3454)/2</f>
        <v>125</v>
      </c>
      <c r="I3454" s="0" t="n">
        <f aca="false">H3454*G3454/1000000</f>
        <v>13624.9125</v>
      </c>
      <c r="P3454" s="0" t="n">
        <f aca="false">IF(F3454&gt;C3454,1,0)</f>
        <v>1</v>
      </c>
    </row>
    <row r="3455" customFormat="false" ht="13.8" hidden="false" customHeight="false" outlineLevel="0" collapsed="false">
      <c r="A3455" s="0" t="s">
        <v>3585</v>
      </c>
      <c r="B3455" s="1" t="s">
        <v>3582</v>
      </c>
      <c r="C3455" s="1" t="n">
        <v>121</v>
      </c>
      <c r="D3455" s="1" t="n">
        <v>125</v>
      </c>
      <c r="E3455" s="1" t="n">
        <v>121</v>
      </c>
      <c r="F3455" s="1" t="n">
        <v>124</v>
      </c>
      <c r="G3455" s="1" t="n">
        <v>113820100</v>
      </c>
      <c r="H3455" s="0" t="n">
        <f aca="false">(D3455+E3455)/2</f>
        <v>123</v>
      </c>
      <c r="I3455" s="0" t="n">
        <f aca="false">H3455*G3455/1000000</f>
        <v>13999.8723</v>
      </c>
      <c r="P3455" s="0" t="n">
        <f aca="false">IF(F3455&gt;C3455,1,0)</f>
        <v>1</v>
      </c>
    </row>
    <row r="3456" customFormat="false" ht="13.8" hidden="false" customHeight="false" outlineLevel="0" collapsed="false">
      <c r="A3456" s="0" t="s">
        <v>3586</v>
      </c>
      <c r="B3456" s="1" t="s">
        <v>3582</v>
      </c>
      <c r="C3456" s="1" t="n">
        <v>121</v>
      </c>
      <c r="D3456" s="1" t="n">
        <v>121</v>
      </c>
      <c r="E3456" s="1" t="n">
        <v>118</v>
      </c>
      <c r="F3456" s="1" t="n">
        <v>120</v>
      </c>
      <c r="G3456" s="1" t="n">
        <v>62042300</v>
      </c>
      <c r="H3456" s="0" t="n">
        <f aca="false">(D3456+E3456)/2</f>
        <v>119.5</v>
      </c>
      <c r="I3456" s="0" t="n">
        <f aca="false">H3456*G3456/1000000</f>
        <v>7414.05485</v>
      </c>
      <c r="P3456" s="0" t="n">
        <f aca="false">IF(F3456&gt;C3456,1,0)</f>
        <v>0</v>
      </c>
    </row>
    <row r="3457" customFormat="false" ht="13.8" hidden="false" customHeight="false" outlineLevel="0" collapsed="false">
      <c r="A3457" s="0" t="s">
        <v>3587</v>
      </c>
      <c r="B3457" s="1" t="s">
        <v>3582</v>
      </c>
      <c r="C3457" s="1" t="n">
        <v>120</v>
      </c>
      <c r="D3457" s="1" t="n">
        <v>122</v>
      </c>
      <c r="E3457" s="1" t="n">
        <v>119</v>
      </c>
      <c r="F3457" s="1" t="n">
        <v>120</v>
      </c>
      <c r="G3457" s="1" t="n">
        <v>49004500</v>
      </c>
      <c r="H3457" s="0" t="n">
        <f aca="false">(D3457+E3457)/2</f>
        <v>120.5</v>
      </c>
      <c r="I3457" s="0" t="n">
        <f aca="false">H3457*G3457/1000000</f>
        <v>5905.04225</v>
      </c>
      <c r="P3457" s="0" t="n">
        <f aca="false">IF(F3457&gt;C3457,1,0)</f>
        <v>0</v>
      </c>
    </row>
    <row r="3458" customFormat="false" ht="13.8" hidden="false" customHeight="false" outlineLevel="0" collapsed="false">
      <c r="A3458" s="0" t="s">
        <v>3588</v>
      </c>
      <c r="B3458" s="1" t="s">
        <v>3582</v>
      </c>
      <c r="C3458" s="1" t="n">
        <v>121</v>
      </c>
      <c r="D3458" s="1" t="n">
        <v>122</v>
      </c>
      <c r="E3458" s="1" t="n">
        <v>117</v>
      </c>
      <c r="F3458" s="1" t="n">
        <v>119</v>
      </c>
      <c r="G3458" s="1" t="n">
        <v>97654200</v>
      </c>
      <c r="H3458" s="0" t="n">
        <f aca="false">(D3458+E3458)/2</f>
        <v>119.5</v>
      </c>
      <c r="I3458" s="0" t="n">
        <f aca="false">H3458*G3458/1000000</f>
        <v>11669.6769</v>
      </c>
      <c r="P3458" s="0" t="n">
        <f aca="false">IF(F3458&gt;C3458,1,0)</f>
        <v>0</v>
      </c>
    </row>
    <row r="3459" customFormat="false" ht="13.8" hidden="false" customHeight="false" outlineLevel="0" collapsed="false">
      <c r="A3459" s="0" t="s">
        <v>3589</v>
      </c>
      <c r="B3459" s="1" t="s">
        <v>3582</v>
      </c>
      <c r="C3459" s="1" t="n">
        <v>118</v>
      </c>
      <c r="D3459" s="1" t="n">
        <v>126</v>
      </c>
      <c r="E3459" s="1" t="n">
        <v>118</v>
      </c>
      <c r="F3459" s="1" t="n">
        <v>120</v>
      </c>
      <c r="G3459" s="1" t="n">
        <v>338900300</v>
      </c>
      <c r="H3459" s="0" t="n">
        <f aca="false">(D3459+E3459)/2</f>
        <v>122</v>
      </c>
      <c r="I3459" s="0" t="n">
        <f aca="false">H3459*G3459/1000000</f>
        <v>41345.8366</v>
      </c>
      <c r="P3459" s="0" t="n">
        <f aca="false">IF(F3459&gt;C3459,1,0)</f>
        <v>1</v>
      </c>
    </row>
    <row r="3460" customFormat="false" ht="13.8" hidden="false" customHeight="false" outlineLevel="0" collapsed="false">
      <c r="A3460" s="0" t="s">
        <v>3590</v>
      </c>
      <c r="B3460" s="1" t="s">
        <v>3582</v>
      </c>
      <c r="C3460" s="1" t="n">
        <v>118</v>
      </c>
      <c r="D3460" s="1" t="n">
        <v>119</v>
      </c>
      <c r="E3460" s="1" t="n">
        <v>116</v>
      </c>
      <c r="F3460" s="1" t="n">
        <v>117</v>
      </c>
      <c r="G3460" s="1" t="n">
        <v>52604500</v>
      </c>
      <c r="H3460" s="0" t="n">
        <f aca="false">(D3460+E3460)/2</f>
        <v>117.5</v>
      </c>
      <c r="I3460" s="0" t="n">
        <f aca="false">H3460*G3460/1000000</f>
        <v>6181.02875</v>
      </c>
      <c r="P3460" s="0" t="n">
        <f aca="false">IF(F3460&gt;C3460,1,0)</f>
        <v>0</v>
      </c>
    </row>
    <row r="3461" customFormat="false" ht="13.8" hidden="false" customHeight="false" outlineLevel="0" collapsed="false">
      <c r="A3461" s="0" t="s">
        <v>3591</v>
      </c>
      <c r="B3461" s="1" t="s">
        <v>3582</v>
      </c>
      <c r="C3461" s="1" t="n">
        <v>117</v>
      </c>
      <c r="D3461" s="1" t="n">
        <v>119</v>
      </c>
      <c r="E3461" s="1" t="n">
        <v>116</v>
      </c>
      <c r="F3461" s="1" t="n">
        <v>116</v>
      </c>
      <c r="G3461" s="1" t="n">
        <v>68079500</v>
      </c>
      <c r="H3461" s="0" t="n">
        <f aca="false">(D3461+E3461)/2</f>
        <v>117.5</v>
      </c>
      <c r="I3461" s="0" t="n">
        <f aca="false">H3461*G3461/1000000</f>
        <v>7999.34125</v>
      </c>
      <c r="P3461" s="0" t="n">
        <f aca="false">IF(F3461&gt;C3461,1,0)</f>
        <v>0</v>
      </c>
    </row>
    <row r="3462" customFormat="false" ht="13.8" hidden="false" customHeight="false" outlineLevel="0" collapsed="false">
      <c r="A3462" s="0" t="s">
        <v>3592</v>
      </c>
      <c r="B3462" s="1" t="s">
        <v>3582</v>
      </c>
      <c r="C3462" s="1" t="n">
        <v>113</v>
      </c>
      <c r="D3462" s="1" t="n">
        <v>117</v>
      </c>
      <c r="E3462" s="1" t="n">
        <v>113</v>
      </c>
      <c r="F3462" s="1" t="n">
        <v>115</v>
      </c>
      <c r="G3462" s="1" t="n">
        <v>64590800</v>
      </c>
      <c r="H3462" s="0" t="n">
        <f aca="false">(D3462+E3462)/2</f>
        <v>115</v>
      </c>
      <c r="I3462" s="0" t="n">
        <f aca="false">H3462*G3462/1000000</f>
        <v>7427.942</v>
      </c>
      <c r="P3462" s="0" t="n">
        <f aca="false">IF(F3462&gt;C3462,1,0)</f>
        <v>1</v>
      </c>
    </row>
    <row r="3463" customFormat="false" ht="13.8" hidden="false" customHeight="false" outlineLevel="0" collapsed="false">
      <c r="A3463" s="0" t="s">
        <v>3593</v>
      </c>
      <c r="B3463" s="1" t="s">
        <v>3582</v>
      </c>
      <c r="C3463" s="1" t="n">
        <v>112</v>
      </c>
      <c r="D3463" s="1" t="n">
        <v>114</v>
      </c>
      <c r="E3463" s="1" t="n">
        <v>112</v>
      </c>
      <c r="F3463" s="1" t="n">
        <v>113</v>
      </c>
      <c r="G3463" s="1" t="n">
        <v>40955600</v>
      </c>
      <c r="H3463" s="0" t="n">
        <f aca="false">(D3463+E3463)/2</f>
        <v>113</v>
      </c>
      <c r="I3463" s="0" t="n">
        <f aca="false">H3463*G3463/1000000</f>
        <v>4627.9828</v>
      </c>
      <c r="P3463" s="0" t="n">
        <f aca="false">IF(F3463&gt;C3463,1,0)</f>
        <v>1</v>
      </c>
    </row>
    <row r="3464" customFormat="false" ht="13.8" hidden="false" customHeight="false" outlineLevel="0" collapsed="false">
      <c r="A3464" s="0" t="s">
        <v>3594</v>
      </c>
      <c r="B3464" s="1" t="s">
        <v>3582</v>
      </c>
      <c r="C3464" s="1" t="n">
        <v>110</v>
      </c>
      <c r="D3464" s="1" t="n">
        <v>112</v>
      </c>
      <c r="E3464" s="1" t="n">
        <v>109</v>
      </c>
      <c r="F3464" s="1" t="n">
        <v>111</v>
      </c>
      <c r="G3464" s="1" t="n">
        <v>22619700</v>
      </c>
      <c r="H3464" s="0" t="n">
        <f aca="false">(D3464+E3464)/2</f>
        <v>110.5</v>
      </c>
      <c r="I3464" s="0" t="n">
        <f aca="false">H3464*G3464/1000000</f>
        <v>2499.47685</v>
      </c>
      <c r="P3464" s="0" t="n">
        <f aca="false">IF(F3464&gt;C3464,1,0)</f>
        <v>1</v>
      </c>
    </row>
    <row r="3465" customFormat="false" ht="13.8" hidden="false" customHeight="false" outlineLevel="0" collapsed="false">
      <c r="A3465" s="0" t="s">
        <v>3595</v>
      </c>
      <c r="B3465" s="1" t="s">
        <v>3582</v>
      </c>
      <c r="C3465" s="1" t="n">
        <v>110</v>
      </c>
      <c r="D3465" s="1" t="n">
        <v>111</v>
      </c>
      <c r="E3465" s="1" t="n">
        <v>108</v>
      </c>
      <c r="F3465" s="1" t="n">
        <v>109</v>
      </c>
      <c r="G3465" s="1" t="n">
        <v>29134900</v>
      </c>
      <c r="H3465" s="0" t="n">
        <f aca="false">(D3465+E3465)/2</f>
        <v>109.5</v>
      </c>
      <c r="I3465" s="0" t="n">
        <f aca="false">H3465*G3465/1000000</f>
        <v>3190.27155</v>
      </c>
      <c r="P3465" s="0" t="n">
        <f aca="false">IF(F3465&gt;C3465,1,0)</f>
        <v>0</v>
      </c>
    </row>
    <row r="3466" customFormat="false" ht="13.8" hidden="false" customHeight="false" outlineLevel="0" collapsed="false">
      <c r="A3466" s="0" t="s">
        <v>3596</v>
      </c>
      <c r="B3466" s="1" t="s">
        <v>3582</v>
      </c>
      <c r="C3466" s="1" t="n">
        <v>112</v>
      </c>
      <c r="D3466" s="1" t="n">
        <v>113</v>
      </c>
      <c r="E3466" s="1" t="n">
        <v>109</v>
      </c>
      <c r="F3466" s="1" t="n">
        <v>109</v>
      </c>
      <c r="G3466" s="1" t="n">
        <v>54634700</v>
      </c>
      <c r="H3466" s="0" t="n">
        <f aca="false">(D3466+E3466)/2</f>
        <v>111</v>
      </c>
      <c r="I3466" s="0" t="n">
        <f aca="false">H3466*G3466/1000000</f>
        <v>6064.4517</v>
      </c>
      <c r="P3466" s="0" t="n">
        <f aca="false">IF(F3466&gt;C3466,1,0)</f>
        <v>0</v>
      </c>
    </row>
    <row r="3467" customFormat="false" ht="13.8" hidden="false" customHeight="false" outlineLevel="0" collapsed="false">
      <c r="A3467" s="0" t="s">
        <v>3597</v>
      </c>
      <c r="B3467" s="1" t="s">
        <v>3582</v>
      </c>
      <c r="C3467" s="1" t="n">
        <v>114</v>
      </c>
      <c r="D3467" s="1" t="n">
        <v>115</v>
      </c>
      <c r="E3467" s="1" t="n">
        <v>107</v>
      </c>
      <c r="F3467" s="1" t="n">
        <v>109</v>
      </c>
      <c r="G3467" s="1" t="n">
        <v>111284100</v>
      </c>
      <c r="H3467" s="0" t="n">
        <f aca="false">(D3467+E3467)/2</f>
        <v>111</v>
      </c>
      <c r="I3467" s="0" t="n">
        <f aca="false">H3467*G3467/1000000</f>
        <v>12352.5351</v>
      </c>
      <c r="P3467" s="0" t="n">
        <f aca="false">IF(F3467&gt;C3467,1,0)</f>
        <v>0</v>
      </c>
    </row>
    <row r="3468" customFormat="false" ht="13.8" hidden="false" customHeight="false" outlineLevel="0" collapsed="false">
      <c r="A3468" s="0" t="s">
        <v>3598</v>
      </c>
      <c r="B3468" s="1" t="s">
        <v>3582</v>
      </c>
      <c r="C3468" s="1" t="n">
        <v>115</v>
      </c>
      <c r="D3468" s="1" t="n">
        <v>118</v>
      </c>
      <c r="E3468" s="1" t="n">
        <v>114</v>
      </c>
      <c r="F3468" s="1" t="n">
        <v>114</v>
      </c>
      <c r="G3468" s="1" t="n">
        <v>63782800</v>
      </c>
      <c r="H3468" s="0" t="n">
        <f aca="false">(D3468+E3468)/2</f>
        <v>116</v>
      </c>
      <c r="I3468" s="0" t="n">
        <f aca="false">H3468*G3468/1000000</f>
        <v>7398.8048</v>
      </c>
      <c r="P3468" s="0" t="n">
        <f aca="false">IF(F3468&gt;C3468,1,0)</f>
        <v>0</v>
      </c>
    </row>
    <row r="3469" customFormat="false" ht="13.8" hidden="false" customHeight="false" outlineLevel="0" collapsed="false">
      <c r="A3469" s="0" t="s">
        <v>3599</v>
      </c>
      <c r="B3469" s="1" t="s">
        <v>3582</v>
      </c>
      <c r="C3469" s="1" t="n">
        <v>118</v>
      </c>
      <c r="D3469" s="1" t="n">
        <v>118</v>
      </c>
      <c r="E3469" s="1" t="n">
        <v>115</v>
      </c>
      <c r="F3469" s="1" t="n">
        <v>117</v>
      </c>
      <c r="G3469" s="1" t="n">
        <v>36791300</v>
      </c>
      <c r="H3469" s="0" t="n">
        <f aca="false">(D3469+E3469)/2</f>
        <v>116.5</v>
      </c>
      <c r="I3469" s="0" t="n">
        <f aca="false">H3469*G3469/1000000</f>
        <v>4286.18645</v>
      </c>
      <c r="P3469" s="0" t="n">
        <f aca="false">IF(F3469&gt;C3469,1,0)</f>
        <v>0</v>
      </c>
    </row>
    <row r="3470" customFormat="false" ht="13.8" hidden="false" customHeight="false" outlineLevel="0" collapsed="false">
      <c r="A3470" s="0" t="s">
        <v>3600</v>
      </c>
      <c r="B3470" s="1" t="s">
        <v>3582</v>
      </c>
      <c r="C3470" s="1" t="n">
        <v>117</v>
      </c>
      <c r="D3470" s="1" t="n">
        <v>120</v>
      </c>
      <c r="E3470" s="1" t="n">
        <v>117</v>
      </c>
      <c r="F3470" s="1" t="n">
        <v>118</v>
      </c>
      <c r="G3470" s="1" t="n">
        <v>247830500</v>
      </c>
      <c r="H3470" s="0" t="n">
        <f aca="false">(D3470+E3470)/2</f>
        <v>118.5</v>
      </c>
      <c r="I3470" s="0" t="n">
        <f aca="false">H3470*G3470/1000000</f>
        <v>29367.91425</v>
      </c>
      <c r="P3470" s="0" t="n">
        <f aca="false">IF(F3470&gt;C3470,1,0)</f>
        <v>1</v>
      </c>
    </row>
    <row r="3471" customFormat="false" ht="13.8" hidden="false" customHeight="false" outlineLevel="0" collapsed="false">
      <c r="A3471" s="0" t="s">
        <v>3601</v>
      </c>
      <c r="B3471" s="1" t="s">
        <v>3582</v>
      </c>
      <c r="C3471" s="1" t="n">
        <v>116</v>
      </c>
      <c r="D3471" s="1" t="n">
        <v>118</v>
      </c>
      <c r="E3471" s="1" t="n">
        <v>115</v>
      </c>
      <c r="F3471" s="1" t="n">
        <v>116</v>
      </c>
      <c r="G3471" s="1" t="n">
        <v>32359600</v>
      </c>
      <c r="H3471" s="0" t="n">
        <f aca="false">(D3471+E3471)/2</f>
        <v>116.5</v>
      </c>
      <c r="I3471" s="0" t="n">
        <f aca="false">H3471*G3471/1000000</f>
        <v>3769.8934</v>
      </c>
      <c r="P3471" s="0" t="n">
        <f aca="false">IF(F3471&gt;C3471,1,0)</f>
        <v>0</v>
      </c>
    </row>
    <row r="3472" customFormat="false" ht="13.8" hidden="false" customHeight="false" outlineLevel="0" collapsed="false">
      <c r="A3472" s="0" t="s">
        <v>3602</v>
      </c>
      <c r="B3472" s="1" t="s">
        <v>3582</v>
      </c>
      <c r="C3472" s="1" t="n">
        <v>118</v>
      </c>
      <c r="D3472" s="1" t="n">
        <v>119</v>
      </c>
      <c r="E3472" s="1" t="n">
        <v>116</v>
      </c>
      <c r="F3472" s="1" t="n">
        <v>117</v>
      </c>
      <c r="G3472" s="1" t="n">
        <v>53841500</v>
      </c>
      <c r="H3472" s="0" t="n">
        <f aca="false">(D3472+E3472)/2</f>
        <v>117.5</v>
      </c>
      <c r="I3472" s="0" t="n">
        <f aca="false">H3472*G3472/1000000</f>
        <v>6326.37625</v>
      </c>
      <c r="P3472" s="0" t="n">
        <f aca="false">IF(F3472&gt;C3472,1,0)</f>
        <v>0</v>
      </c>
    </row>
    <row r="3473" customFormat="false" ht="13.8" hidden="false" customHeight="false" outlineLevel="0" collapsed="false">
      <c r="A3473" s="0" t="s">
        <v>3603</v>
      </c>
      <c r="B3473" s="1" t="s">
        <v>3582</v>
      </c>
      <c r="C3473" s="1" t="n">
        <v>119</v>
      </c>
      <c r="D3473" s="1" t="n">
        <v>120</v>
      </c>
      <c r="E3473" s="1" t="n">
        <v>117</v>
      </c>
      <c r="F3473" s="1" t="n">
        <v>118</v>
      </c>
      <c r="G3473" s="1" t="n">
        <v>97314000</v>
      </c>
      <c r="H3473" s="0" t="n">
        <f aca="false">(D3473+E3473)/2</f>
        <v>118.5</v>
      </c>
      <c r="I3473" s="0" t="n">
        <f aca="false">H3473*G3473/1000000</f>
        <v>11531.709</v>
      </c>
      <c r="P3473" s="0" t="n">
        <f aca="false">IF(F3473&gt;C3473,1,0)</f>
        <v>0</v>
      </c>
    </row>
    <row r="3474" customFormat="false" ht="13.8" hidden="false" customHeight="false" outlineLevel="0" collapsed="false">
      <c r="A3474" s="0" t="s">
        <v>3604</v>
      </c>
      <c r="B3474" s="1" t="s">
        <v>3582</v>
      </c>
      <c r="C3474" s="1" t="n">
        <v>117</v>
      </c>
      <c r="D3474" s="1" t="n">
        <v>121</v>
      </c>
      <c r="E3474" s="1" t="n">
        <v>117</v>
      </c>
      <c r="F3474" s="1" t="n">
        <v>119</v>
      </c>
      <c r="G3474" s="1" t="n">
        <v>287291500</v>
      </c>
      <c r="H3474" s="0" t="n">
        <f aca="false">(D3474+E3474)/2</f>
        <v>119</v>
      </c>
      <c r="I3474" s="0" t="n">
        <f aca="false">H3474*G3474/1000000</f>
        <v>34187.6885</v>
      </c>
      <c r="P3474" s="0" t="n">
        <f aca="false">IF(F3474&gt;C3474,1,0)</f>
        <v>1</v>
      </c>
    </row>
    <row r="3475" customFormat="false" ht="13.8" hidden="false" customHeight="false" outlineLevel="0" collapsed="false">
      <c r="A3475" s="0" t="s">
        <v>3605</v>
      </c>
      <c r="B3475" s="1" t="s">
        <v>3582</v>
      </c>
      <c r="C3475" s="1" t="n">
        <v>114</v>
      </c>
      <c r="D3475" s="1" t="n">
        <v>117</v>
      </c>
      <c r="E3475" s="1" t="n">
        <v>114</v>
      </c>
      <c r="F3475" s="1" t="n">
        <v>116</v>
      </c>
      <c r="G3475" s="1" t="n">
        <v>97976000</v>
      </c>
      <c r="H3475" s="0" t="n">
        <f aca="false">(D3475+E3475)/2</f>
        <v>115.5</v>
      </c>
      <c r="I3475" s="0" t="n">
        <f aca="false">H3475*G3475/1000000</f>
        <v>11316.228</v>
      </c>
      <c r="P3475" s="0" t="n">
        <f aca="false">IF(F3475&gt;C3475,1,0)</f>
        <v>1</v>
      </c>
    </row>
    <row r="3476" customFormat="false" ht="13.8" hidden="false" customHeight="false" outlineLevel="0" collapsed="false">
      <c r="A3476" s="0" t="s">
        <v>3606</v>
      </c>
      <c r="B3476" s="1" t="s">
        <v>3582</v>
      </c>
      <c r="C3476" s="1" t="n">
        <v>114</v>
      </c>
      <c r="D3476" s="1" t="n">
        <v>115</v>
      </c>
      <c r="E3476" s="1" t="n">
        <v>112</v>
      </c>
      <c r="F3476" s="1" t="n">
        <v>113</v>
      </c>
      <c r="G3476" s="1" t="n">
        <v>73540600</v>
      </c>
      <c r="H3476" s="0" t="n">
        <f aca="false">(D3476+E3476)/2</f>
        <v>113.5</v>
      </c>
      <c r="I3476" s="0" t="n">
        <f aca="false">H3476*G3476/1000000</f>
        <v>8346.8581</v>
      </c>
      <c r="P3476" s="0" t="n">
        <f aca="false">IF(F3476&gt;C3476,1,0)</f>
        <v>0</v>
      </c>
    </row>
    <row r="3477" customFormat="false" ht="13.8" hidden="false" customHeight="false" outlineLevel="0" collapsed="false">
      <c r="A3477" s="0" t="s">
        <v>3607</v>
      </c>
      <c r="B3477" s="1" t="s">
        <v>3582</v>
      </c>
      <c r="C3477" s="1" t="n">
        <v>115</v>
      </c>
      <c r="D3477" s="1" t="n">
        <v>116</v>
      </c>
      <c r="E3477" s="1" t="n">
        <v>112</v>
      </c>
      <c r="F3477" s="1" t="n">
        <v>114</v>
      </c>
      <c r="G3477" s="1" t="n">
        <v>108246400</v>
      </c>
      <c r="H3477" s="0" t="n">
        <f aca="false">(D3477+E3477)/2</f>
        <v>114</v>
      </c>
      <c r="I3477" s="0" t="n">
        <f aca="false">H3477*G3477/1000000</f>
        <v>12340.0896</v>
      </c>
      <c r="P3477" s="0" t="n">
        <f aca="false">IF(F3477&gt;C3477,1,0)</f>
        <v>0</v>
      </c>
    </row>
    <row r="3478" customFormat="false" ht="13.8" hidden="false" customHeight="false" outlineLevel="0" collapsed="false">
      <c r="A3478" s="0" t="s">
        <v>3608</v>
      </c>
      <c r="B3478" s="1" t="s">
        <v>3582</v>
      </c>
      <c r="C3478" s="1" t="n">
        <v>112</v>
      </c>
      <c r="D3478" s="1" t="n">
        <v>117</v>
      </c>
      <c r="E3478" s="1" t="n">
        <v>111</v>
      </c>
      <c r="F3478" s="1" t="n">
        <v>115</v>
      </c>
      <c r="G3478" s="1" t="n">
        <v>102475200</v>
      </c>
      <c r="H3478" s="0" t="n">
        <f aca="false">(D3478+E3478)/2</f>
        <v>114</v>
      </c>
      <c r="I3478" s="0" t="n">
        <f aca="false">H3478*G3478/1000000</f>
        <v>11682.1728</v>
      </c>
      <c r="P3478" s="0" t="n">
        <f aca="false">IF(F3478&gt;C3478,1,0)</f>
        <v>1</v>
      </c>
    </row>
    <row r="3479" customFormat="false" ht="13.8" hidden="false" customHeight="false" outlineLevel="0" collapsed="false">
      <c r="A3479" s="0" t="s">
        <v>3609</v>
      </c>
      <c r="B3479" s="1" t="s">
        <v>3582</v>
      </c>
      <c r="C3479" s="1" t="n">
        <v>113</v>
      </c>
      <c r="D3479" s="1" t="n">
        <v>114</v>
      </c>
      <c r="E3479" s="1" t="n">
        <v>110</v>
      </c>
      <c r="F3479" s="1" t="n">
        <v>111</v>
      </c>
      <c r="G3479" s="1" t="n">
        <v>158377700</v>
      </c>
      <c r="H3479" s="0" t="n">
        <f aca="false">(D3479+E3479)/2</f>
        <v>112</v>
      </c>
      <c r="I3479" s="0" t="n">
        <f aca="false">H3479*G3479/1000000</f>
        <v>17738.3024</v>
      </c>
      <c r="P3479" s="0" t="n">
        <f aca="false">IF(F3479&gt;C3479,1,0)</f>
        <v>0</v>
      </c>
    </row>
    <row r="3480" customFormat="false" ht="13.8" hidden="false" customHeight="false" outlineLevel="0" collapsed="false">
      <c r="A3480" s="0" t="s">
        <v>3610</v>
      </c>
      <c r="B3480" s="1" t="s">
        <v>3582</v>
      </c>
      <c r="C3480" s="1" t="n">
        <v>115</v>
      </c>
      <c r="D3480" s="1" t="n">
        <v>117</v>
      </c>
      <c r="E3480" s="1" t="n">
        <v>112</v>
      </c>
      <c r="F3480" s="1" t="n">
        <v>113</v>
      </c>
      <c r="G3480" s="1" t="n">
        <v>144496500</v>
      </c>
      <c r="H3480" s="0" t="n">
        <f aca="false">(D3480+E3480)/2</f>
        <v>114.5</v>
      </c>
      <c r="I3480" s="0" t="n">
        <f aca="false">H3480*G3480/1000000</f>
        <v>16544.84925</v>
      </c>
      <c r="P3480" s="0" t="n">
        <f aca="false">IF(F3480&gt;C3480,1,0)</f>
        <v>0</v>
      </c>
    </row>
    <row r="3481" customFormat="false" ht="13.8" hidden="false" customHeight="false" outlineLevel="0" collapsed="false">
      <c r="A3481" s="0" t="s">
        <v>3611</v>
      </c>
      <c r="B3481" s="1" t="s">
        <v>3582</v>
      </c>
      <c r="C3481" s="1" t="n">
        <v>120</v>
      </c>
      <c r="D3481" s="1" t="n">
        <v>122</v>
      </c>
      <c r="E3481" s="1" t="n">
        <v>115</v>
      </c>
      <c r="F3481" s="1" t="n">
        <v>116</v>
      </c>
      <c r="G3481" s="1" t="n">
        <v>235294500</v>
      </c>
      <c r="H3481" s="0" t="n">
        <f aca="false">(D3481+E3481)/2</f>
        <v>118.5</v>
      </c>
      <c r="I3481" s="0" t="n">
        <f aca="false">H3481*G3481/1000000</f>
        <v>27882.39825</v>
      </c>
      <c r="P3481" s="0" t="n">
        <f aca="false">IF(F3481&gt;C3481,1,0)</f>
        <v>0</v>
      </c>
    </row>
    <row r="3482" customFormat="false" ht="13.8" hidden="false" customHeight="false" outlineLevel="0" collapsed="false">
      <c r="A3482" s="0" t="s">
        <v>3612</v>
      </c>
      <c r="B3482" s="1" t="s">
        <v>3613</v>
      </c>
      <c r="C3482" s="1" t="n">
        <v>1400</v>
      </c>
      <c r="D3482" s="1" t="n">
        <v>1430</v>
      </c>
      <c r="E3482" s="1" t="n">
        <v>1390</v>
      </c>
      <c r="F3482" s="1" t="n">
        <v>1400</v>
      </c>
      <c r="G3482" s="1" t="n">
        <v>17561300</v>
      </c>
      <c r="H3482" s="0" t="n">
        <f aca="false">(D3482+E3482)/2</f>
        <v>1410</v>
      </c>
      <c r="I3482" s="0" t="n">
        <f aca="false">H3482*G3482/1000000</f>
        <v>24761.433</v>
      </c>
      <c r="J3482" s="0" t="n">
        <f aca="false">SUM(I3482:I3511)</f>
        <v>673985.799</v>
      </c>
      <c r="K3482" s="0" t="n">
        <f aca="false">AVERAGE(I3482:I3511)</f>
        <v>22466.1933</v>
      </c>
      <c r="L3482" s="0" t="n">
        <f aca="false">AVERAGE(G3482:G3511)</f>
        <v>16571986.6666667</v>
      </c>
      <c r="M3482" s="0" t="n">
        <f aca="false">_xlfn.STDEV.S(G3482:G3511)/L3482</f>
        <v>0.452121031478536</v>
      </c>
      <c r="N3482" s="0" t="n">
        <f aca="false">MIN(I3482:I3511)</f>
        <v>7436.1005</v>
      </c>
      <c r="O3482" s="0" t="n">
        <f aca="false">MAX(I3482:I3511)</f>
        <v>52420.473</v>
      </c>
      <c r="P3482" s="0" t="n">
        <f aca="false">IF(F3482&gt;C3482,1,0)</f>
        <v>0</v>
      </c>
      <c r="Q3482" s="0" t="n">
        <f aca="false">SUM(P3482:P3511)</f>
        <v>12</v>
      </c>
    </row>
    <row r="3483" customFormat="false" ht="13.8" hidden="false" customHeight="false" outlineLevel="0" collapsed="false">
      <c r="A3483" s="0" t="s">
        <v>3614</v>
      </c>
      <c r="B3483" s="1" t="s">
        <v>3613</v>
      </c>
      <c r="C3483" s="1" t="n">
        <v>1450</v>
      </c>
      <c r="D3483" s="1" t="n">
        <v>1475</v>
      </c>
      <c r="E3483" s="1" t="n">
        <v>1400</v>
      </c>
      <c r="F3483" s="1" t="n">
        <v>1400</v>
      </c>
      <c r="G3483" s="1" t="n">
        <v>25720300</v>
      </c>
      <c r="H3483" s="0" t="n">
        <f aca="false">(D3483+E3483)/2</f>
        <v>1437.5</v>
      </c>
      <c r="I3483" s="0" t="n">
        <f aca="false">H3483*G3483/1000000</f>
        <v>36972.93125</v>
      </c>
      <c r="P3483" s="0" t="n">
        <f aca="false">IF(F3483&gt;C3483,1,0)</f>
        <v>0</v>
      </c>
    </row>
    <row r="3484" customFormat="false" ht="13.8" hidden="false" customHeight="false" outlineLevel="0" collapsed="false">
      <c r="A3484" s="0" t="s">
        <v>3615</v>
      </c>
      <c r="B3484" s="1" t="s">
        <v>3613</v>
      </c>
      <c r="C3484" s="1" t="n">
        <v>1500</v>
      </c>
      <c r="D3484" s="1" t="n">
        <v>1505</v>
      </c>
      <c r="E3484" s="1" t="n">
        <v>1455</v>
      </c>
      <c r="F3484" s="1" t="n">
        <v>1480</v>
      </c>
      <c r="G3484" s="1" t="n">
        <v>16170100</v>
      </c>
      <c r="H3484" s="0" t="n">
        <f aca="false">(D3484+E3484)/2</f>
        <v>1480</v>
      </c>
      <c r="I3484" s="0" t="n">
        <f aca="false">H3484*G3484/1000000</f>
        <v>23931.748</v>
      </c>
      <c r="P3484" s="0" t="n">
        <f aca="false">IF(F3484&gt;C3484,1,0)</f>
        <v>0</v>
      </c>
    </row>
    <row r="3485" customFormat="false" ht="13.8" hidden="false" customHeight="false" outlineLevel="0" collapsed="false">
      <c r="A3485" s="0" t="s">
        <v>3616</v>
      </c>
      <c r="B3485" s="1" t="s">
        <v>3613</v>
      </c>
      <c r="C3485" s="1" t="n">
        <v>1475</v>
      </c>
      <c r="D3485" s="1" t="n">
        <v>1510</v>
      </c>
      <c r="E3485" s="1" t="n">
        <v>1465</v>
      </c>
      <c r="F3485" s="1" t="n">
        <v>1510</v>
      </c>
      <c r="G3485" s="1" t="n">
        <v>15577000</v>
      </c>
      <c r="H3485" s="0" t="n">
        <f aca="false">(D3485+E3485)/2</f>
        <v>1487.5</v>
      </c>
      <c r="I3485" s="0" t="n">
        <f aca="false">H3485*G3485/1000000</f>
        <v>23170.7875</v>
      </c>
      <c r="P3485" s="0" t="n">
        <f aca="false">IF(F3485&gt;C3485,1,0)</f>
        <v>1</v>
      </c>
    </row>
    <row r="3486" customFormat="false" ht="13.8" hidden="false" customHeight="false" outlineLevel="0" collapsed="false">
      <c r="A3486" s="0" t="s">
        <v>3617</v>
      </c>
      <c r="B3486" s="1" t="s">
        <v>3613</v>
      </c>
      <c r="C3486" s="1" t="n">
        <v>1475</v>
      </c>
      <c r="D3486" s="1" t="n">
        <v>1500</v>
      </c>
      <c r="E3486" s="1" t="n">
        <v>1450</v>
      </c>
      <c r="F3486" s="1" t="n">
        <v>1475</v>
      </c>
      <c r="G3486" s="1" t="n">
        <v>16867800</v>
      </c>
      <c r="H3486" s="0" t="n">
        <f aca="false">(D3486+E3486)/2</f>
        <v>1475</v>
      </c>
      <c r="I3486" s="0" t="n">
        <f aca="false">H3486*G3486/1000000</f>
        <v>24880.005</v>
      </c>
      <c r="P3486" s="0" t="n">
        <f aca="false">IF(F3486&gt;C3486,1,0)</f>
        <v>0</v>
      </c>
    </row>
    <row r="3487" customFormat="false" ht="13.8" hidden="false" customHeight="false" outlineLevel="0" collapsed="false">
      <c r="A3487" s="0" t="s">
        <v>3618</v>
      </c>
      <c r="B3487" s="1" t="s">
        <v>3613</v>
      </c>
      <c r="C3487" s="1" t="n">
        <v>1460</v>
      </c>
      <c r="D3487" s="1" t="n">
        <v>1480</v>
      </c>
      <c r="E3487" s="1" t="n">
        <v>1420</v>
      </c>
      <c r="F3487" s="1" t="n">
        <v>1480</v>
      </c>
      <c r="G3487" s="1" t="n">
        <v>29386800</v>
      </c>
      <c r="H3487" s="0" t="n">
        <f aca="false">(D3487+E3487)/2</f>
        <v>1450</v>
      </c>
      <c r="I3487" s="0" t="n">
        <f aca="false">H3487*G3487/1000000</f>
        <v>42610.86</v>
      </c>
      <c r="P3487" s="0" t="n">
        <f aca="false">IF(F3487&gt;C3487,1,0)</f>
        <v>1</v>
      </c>
    </row>
    <row r="3488" customFormat="false" ht="13.8" hidden="false" customHeight="false" outlineLevel="0" collapsed="false">
      <c r="A3488" s="0" t="s">
        <v>3619</v>
      </c>
      <c r="B3488" s="1" t="s">
        <v>3613</v>
      </c>
      <c r="C3488" s="1" t="n">
        <v>1420</v>
      </c>
      <c r="D3488" s="1" t="n">
        <v>1460</v>
      </c>
      <c r="E3488" s="1" t="n">
        <v>1385</v>
      </c>
      <c r="F3488" s="1" t="n">
        <v>1460</v>
      </c>
      <c r="G3488" s="1" t="n">
        <v>24524700</v>
      </c>
      <c r="H3488" s="0" t="n">
        <f aca="false">(D3488+E3488)/2</f>
        <v>1422.5</v>
      </c>
      <c r="I3488" s="0" t="n">
        <f aca="false">H3488*G3488/1000000</f>
        <v>34886.38575</v>
      </c>
      <c r="P3488" s="0" t="n">
        <f aca="false">IF(F3488&gt;C3488,1,0)</f>
        <v>1</v>
      </c>
    </row>
    <row r="3489" customFormat="false" ht="13.8" hidden="false" customHeight="false" outlineLevel="0" collapsed="false">
      <c r="A3489" s="0" t="s">
        <v>3620</v>
      </c>
      <c r="B3489" s="1" t="s">
        <v>3613</v>
      </c>
      <c r="C3489" s="1" t="n">
        <v>1400</v>
      </c>
      <c r="D3489" s="1" t="n">
        <v>1410</v>
      </c>
      <c r="E3489" s="1" t="n">
        <v>1370</v>
      </c>
      <c r="F3489" s="1" t="n">
        <v>1410</v>
      </c>
      <c r="G3489" s="1" t="n">
        <v>14759300</v>
      </c>
      <c r="H3489" s="0" t="n">
        <f aca="false">(D3489+E3489)/2</f>
        <v>1390</v>
      </c>
      <c r="I3489" s="0" t="n">
        <f aca="false">H3489*G3489/1000000</f>
        <v>20515.427</v>
      </c>
      <c r="P3489" s="0" t="n">
        <f aca="false">IF(F3489&gt;C3489,1,0)</f>
        <v>1</v>
      </c>
    </row>
    <row r="3490" customFormat="false" ht="13.8" hidden="false" customHeight="false" outlineLevel="0" collapsed="false">
      <c r="A3490" s="0" t="s">
        <v>3621</v>
      </c>
      <c r="B3490" s="1" t="s">
        <v>3613</v>
      </c>
      <c r="C3490" s="1" t="n">
        <v>1405</v>
      </c>
      <c r="D3490" s="1" t="n">
        <v>1445</v>
      </c>
      <c r="E3490" s="1" t="n">
        <v>1380</v>
      </c>
      <c r="F3490" s="1" t="n">
        <v>1390</v>
      </c>
      <c r="G3490" s="1" t="n">
        <v>31487100</v>
      </c>
      <c r="H3490" s="0" t="n">
        <f aca="false">(D3490+E3490)/2</f>
        <v>1412.5</v>
      </c>
      <c r="I3490" s="0" t="n">
        <f aca="false">H3490*G3490/1000000</f>
        <v>44475.52875</v>
      </c>
      <c r="P3490" s="0" t="n">
        <f aca="false">IF(F3490&gt;C3490,1,0)</f>
        <v>0</v>
      </c>
    </row>
    <row r="3491" customFormat="false" ht="13.8" hidden="false" customHeight="false" outlineLevel="0" collapsed="false">
      <c r="A3491" s="0" t="s">
        <v>3622</v>
      </c>
      <c r="B3491" s="1" t="s">
        <v>3613</v>
      </c>
      <c r="C3491" s="1" t="n">
        <v>1380</v>
      </c>
      <c r="D3491" s="1" t="n">
        <v>1410</v>
      </c>
      <c r="E3491" s="1" t="n">
        <v>1380</v>
      </c>
      <c r="F3491" s="1" t="n">
        <v>1405</v>
      </c>
      <c r="G3491" s="1" t="n">
        <v>37577400</v>
      </c>
      <c r="H3491" s="0" t="n">
        <f aca="false">(D3491+E3491)/2</f>
        <v>1395</v>
      </c>
      <c r="I3491" s="0" t="n">
        <f aca="false">H3491*G3491/1000000</f>
        <v>52420.473</v>
      </c>
      <c r="P3491" s="0" t="n">
        <f aca="false">IF(F3491&gt;C3491,1,0)</f>
        <v>1</v>
      </c>
    </row>
    <row r="3492" customFormat="false" ht="13.8" hidden="false" customHeight="false" outlineLevel="0" collapsed="false">
      <c r="A3492" s="0" t="s">
        <v>3623</v>
      </c>
      <c r="B3492" s="1" t="s">
        <v>3613</v>
      </c>
      <c r="C3492" s="1" t="n">
        <v>1310</v>
      </c>
      <c r="D3492" s="1" t="n">
        <v>1355</v>
      </c>
      <c r="E3492" s="1" t="n">
        <v>1305</v>
      </c>
      <c r="F3492" s="1" t="n">
        <v>1355</v>
      </c>
      <c r="G3492" s="1" t="n">
        <v>16848600</v>
      </c>
      <c r="H3492" s="0" t="n">
        <f aca="false">(D3492+E3492)/2</f>
        <v>1330</v>
      </c>
      <c r="I3492" s="0" t="n">
        <f aca="false">H3492*G3492/1000000</f>
        <v>22408.638</v>
      </c>
      <c r="P3492" s="0" t="n">
        <f aca="false">IF(F3492&gt;C3492,1,0)</f>
        <v>1</v>
      </c>
    </row>
    <row r="3493" customFormat="false" ht="13.8" hidden="false" customHeight="false" outlineLevel="0" collapsed="false">
      <c r="A3493" s="0" t="s">
        <v>3624</v>
      </c>
      <c r="B3493" s="1" t="s">
        <v>3613</v>
      </c>
      <c r="C3493" s="1" t="n">
        <v>1260</v>
      </c>
      <c r="D3493" s="1" t="n">
        <v>1320</v>
      </c>
      <c r="E3493" s="1" t="n">
        <v>1255</v>
      </c>
      <c r="F3493" s="1" t="n">
        <v>1320</v>
      </c>
      <c r="G3493" s="1" t="n">
        <v>15494300</v>
      </c>
      <c r="H3493" s="0" t="n">
        <f aca="false">(D3493+E3493)/2</f>
        <v>1287.5</v>
      </c>
      <c r="I3493" s="0" t="n">
        <f aca="false">H3493*G3493/1000000</f>
        <v>19948.91125</v>
      </c>
      <c r="P3493" s="0" t="n">
        <f aca="false">IF(F3493&gt;C3493,1,0)</f>
        <v>1</v>
      </c>
    </row>
    <row r="3494" customFormat="false" ht="13.8" hidden="false" customHeight="false" outlineLevel="0" collapsed="false">
      <c r="A3494" s="0" t="s">
        <v>3625</v>
      </c>
      <c r="B3494" s="1" t="s">
        <v>3613</v>
      </c>
      <c r="C3494" s="1" t="n">
        <v>1255</v>
      </c>
      <c r="D3494" s="1" t="n">
        <v>1270</v>
      </c>
      <c r="E3494" s="1" t="n">
        <v>1245</v>
      </c>
      <c r="F3494" s="1" t="n">
        <v>1255</v>
      </c>
      <c r="G3494" s="1" t="n">
        <v>5913400</v>
      </c>
      <c r="H3494" s="0" t="n">
        <f aca="false">(D3494+E3494)/2</f>
        <v>1257.5</v>
      </c>
      <c r="I3494" s="0" t="n">
        <f aca="false">H3494*G3494/1000000</f>
        <v>7436.1005</v>
      </c>
      <c r="P3494" s="0" t="n">
        <f aca="false">IF(F3494&gt;C3494,1,0)</f>
        <v>0</v>
      </c>
    </row>
    <row r="3495" customFormat="false" ht="13.8" hidden="false" customHeight="false" outlineLevel="0" collapsed="false">
      <c r="A3495" s="0" t="s">
        <v>3626</v>
      </c>
      <c r="B3495" s="1" t="s">
        <v>3613</v>
      </c>
      <c r="C3495" s="1" t="n">
        <v>1260</v>
      </c>
      <c r="D3495" s="1" t="n">
        <v>1280</v>
      </c>
      <c r="E3495" s="1" t="n">
        <v>1245</v>
      </c>
      <c r="F3495" s="1" t="n">
        <v>1255</v>
      </c>
      <c r="G3495" s="1" t="n">
        <v>15853100</v>
      </c>
      <c r="H3495" s="0" t="n">
        <f aca="false">(D3495+E3495)/2</f>
        <v>1262.5</v>
      </c>
      <c r="I3495" s="0" t="n">
        <f aca="false">H3495*G3495/1000000</f>
        <v>20014.53875</v>
      </c>
      <c r="P3495" s="0" t="n">
        <f aca="false">IF(F3495&gt;C3495,1,0)</f>
        <v>0</v>
      </c>
    </row>
    <row r="3496" customFormat="false" ht="13.8" hidden="false" customHeight="false" outlineLevel="0" collapsed="false">
      <c r="A3496" s="0" t="s">
        <v>3627</v>
      </c>
      <c r="B3496" s="1" t="s">
        <v>3613</v>
      </c>
      <c r="C3496" s="1" t="n">
        <v>1240</v>
      </c>
      <c r="D3496" s="1" t="n">
        <v>1265</v>
      </c>
      <c r="E3496" s="1" t="n">
        <v>1215</v>
      </c>
      <c r="F3496" s="1" t="n">
        <v>1255</v>
      </c>
      <c r="G3496" s="1" t="n">
        <v>15787300</v>
      </c>
      <c r="H3496" s="0" t="n">
        <f aca="false">(D3496+E3496)/2</f>
        <v>1240</v>
      </c>
      <c r="I3496" s="0" t="n">
        <f aca="false">H3496*G3496/1000000</f>
        <v>19576.252</v>
      </c>
      <c r="P3496" s="0" t="n">
        <f aca="false">IF(F3496&gt;C3496,1,0)</f>
        <v>1</v>
      </c>
    </row>
    <row r="3497" customFormat="false" ht="13.8" hidden="false" customHeight="false" outlineLevel="0" collapsed="false">
      <c r="A3497" s="0" t="s">
        <v>3628</v>
      </c>
      <c r="B3497" s="1" t="s">
        <v>3613</v>
      </c>
      <c r="C3497" s="1" t="n">
        <v>1220</v>
      </c>
      <c r="D3497" s="1" t="n">
        <v>1230</v>
      </c>
      <c r="E3497" s="1" t="n">
        <v>1190</v>
      </c>
      <c r="F3497" s="1" t="n">
        <v>1210</v>
      </c>
      <c r="G3497" s="1" t="n">
        <v>6731100</v>
      </c>
      <c r="H3497" s="0" t="n">
        <f aca="false">(D3497+E3497)/2</f>
        <v>1210</v>
      </c>
      <c r="I3497" s="0" t="n">
        <f aca="false">H3497*G3497/1000000</f>
        <v>8144.631</v>
      </c>
      <c r="P3497" s="0" t="n">
        <f aca="false">IF(F3497&gt;C3497,1,0)</f>
        <v>0</v>
      </c>
    </row>
    <row r="3498" customFormat="false" ht="13.8" hidden="false" customHeight="false" outlineLevel="0" collapsed="false">
      <c r="A3498" s="0" t="s">
        <v>3629</v>
      </c>
      <c r="B3498" s="1" t="s">
        <v>3613</v>
      </c>
      <c r="C3498" s="1" t="n">
        <v>1250</v>
      </c>
      <c r="D3498" s="1" t="n">
        <v>1260</v>
      </c>
      <c r="E3498" s="1" t="n">
        <v>1220</v>
      </c>
      <c r="F3498" s="1" t="n">
        <v>1230</v>
      </c>
      <c r="G3498" s="1" t="n">
        <v>14003200</v>
      </c>
      <c r="H3498" s="0" t="n">
        <f aca="false">(D3498+E3498)/2</f>
        <v>1240</v>
      </c>
      <c r="I3498" s="0" t="n">
        <f aca="false">H3498*G3498/1000000</f>
        <v>17363.968</v>
      </c>
      <c r="P3498" s="0" t="n">
        <f aca="false">IF(F3498&gt;C3498,1,0)</f>
        <v>0</v>
      </c>
    </row>
    <row r="3499" customFormat="false" ht="13.8" hidden="false" customHeight="false" outlineLevel="0" collapsed="false">
      <c r="A3499" s="0" t="s">
        <v>3630</v>
      </c>
      <c r="B3499" s="1" t="s">
        <v>3613</v>
      </c>
      <c r="C3499" s="1" t="n">
        <v>1250</v>
      </c>
      <c r="D3499" s="1" t="n">
        <v>1275</v>
      </c>
      <c r="E3499" s="1" t="n">
        <v>1240</v>
      </c>
      <c r="F3499" s="1" t="n">
        <v>1250</v>
      </c>
      <c r="G3499" s="1" t="n">
        <v>9003700</v>
      </c>
      <c r="H3499" s="0" t="n">
        <f aca="false">(D3499+E3499)/2</f>
        <v>1257.5</v>
      </c>
      <c r="I3499" s="0" t="n">
        <f aca="false">H3499*G3499/1000000</f>
        <v>11322.15275</v>
      </c>
      <c r="P3499" s="0" t="n">
        <f aca="false">IF(F3499&gt;C3499,1,0)</f>
        <v>0</v>
      </c>
    </row>
    <row r="3500" customFormat="false" ht="13.8" hidden="false" customHeight="false" outlineLevel="0" collapsed="false">
      <c r="A3500" s="0" t="s">
        <v>3631</v>
      </c>
      <c r="B3500" s="1" t="s">
        <v>3613</v>
      </c>
      <c r="C3500" s="1" t="n">
        <v>1250</v>
      </c>
      <c r="D3500" s="1" t="n">
        <v>1290</v>
      </c>
      <c r="E3500" s="1" t="n">
        <v>1250</v>
      </c>
      <c r="F3500" s="1" t="n">
        <v>1260</v>
      </c>
      <c r="G3500" s="1" t="n">
        <v>12729600</v>
      </c>
      <c r="H3500" s="0" t="n">
        <f aca="false">(D3500+E3500)/2</f>
        <v>1270</v>
      </c>
      <c r="I3500" s="0" t="n">
        <f aca="false">H3500*G3500/1000000</f>
        <v>16166.592</v>
      </c>
      <c r="P3500" s="0" t="n">
        <f aca="false">IF(F3500&gt;C3500,1,0)</f>
        <v>1</v>
      </c>
    </row>
    <row r="3501" customFormat="false" ht="13.8" hidden="false" customHeight="false" outlineLevel="0" collapsed="false">
      <c r="A3501" s="0" t="s">
        <v>3632</v>
      </c>
      <c r="B3501" s="1" t="s">
        <v>3613</v>
      </c>
      <c r="C3501" s="1" t="n">
        <v>1245</v>
      </c>
      <c r="D3501" s="1" t="n">
        <v>1260</v>
      </c>
      <c r="E3501" s="1" t="n">
        <v>1230</v>
      </c>
      <c r="F3501" s="1" t="n">
        <v>1240</v>
      </c>
      <c r="G3501" s="1" t="n">
        <v>11576800</v>
      </c>
      <c r="H3501" s="0" t="n">
        <f aca="false">(D3501+E3501)/2</f>
        <v>1245</v>
      </c>
      <c r="I3501" s="0" t="n">
        <f aca="false">H3501*G3501/1000000</f>
        <v>14413.116</v>
      </c>
      <c r="P3501" s="0" t="n">
        <f aca="false">IF(F3501&gt;C3501,1,0)</f>
        <v>0</v>
      </c>
    </row>
    <row r="3502" customFormat="false" ht="13.8" hidden="false" customHeight="false" outlineLevel="0" collapsed="false">
      <c r="A3502" s="0" t="s">
        <v>3633</v>
      </c>
      <c r="B3502" s="1" t="s">
        <v>3613</v>
      </c>
      <c r="C3502" s="1" t="n">
        <v>1300</v>
      </c>
      <c r="D3502" s="1" t="n">
        <v>1315</v>
      </c>
      <c r="E3502" s="1" t="n">
        <v>1255</v>
      </c>
      <c r="F3502" s="1" t="n">
        <v>1255</v>
      </c>
      <c r="G3502" s="1" t="n">
        <v>14660000</v>
      </c>
      <c r="H3502" s="0" t="n">
        <f aca="false">(D3502+E3502)/2</f>
        <v>1285</v>
      </c>
      <c r="I3502" s="0" t="n">
        <f aca="false">H3502*G3502/1000000</f>
        <v>18838.1</v>
      </c>
      <c r="P3502" s="0" t="n">
        <f aca="false">IF(F3502&gt;C3502,1,0)</f>
        <v>0</v>
      </c>
    </row>
    <row r="3503" customFormat="false" ht="13.8" hidden="false" customHeight="false" outlineLevel="0" collapsed="false">
      <c r="A3503" s="0" t="s">
        <v>3634</v>
      </c>
      <c r="B3503" s="1" t="s">
        <v>3613</v>
      </c>
      <c r="C3503" s="1" t="n">
        <v>1300</v>
      </c>
      <c r="D3503" s="1" t="n">
        <v>1325</v>
      </c>
      <c r="E3503" s="1" t="n">
        <v>1285</v>
      </c>
      <c r="F3503" s="1" t="n">
        <v>1320</v>
      </c>
      <c r="G3503" s="1" t="n">
        <v>13875100</v>
      </c>
      <c r="H3503" s="0" t="n">
        <f aca="false">(D3503+E3503)/2</f>
        <v>1305</v>
      </c>
      <c r="I3503" s="0" t="n">
        <f aca="false">H3503*G3503/1000000</f>
        <v>18107.0055</v>
      </c>
      <c r="P3503" s="0" t="n">
        <f aca="false">IF(F3503&gt;C3503,1,0)</f>
        <v>1</v>
      </c>
    </row>
    <row r="3504" customFormat="false" ht="13.8" hidden="false" customHeight="false" outlineLevel="0" collapsed="false">
      <c r="A3504" s="0" t="s">
        <v>3635</v>
      </c>
      <c r="B3504" s="1" t="s">
        <v>3613</v>
      </c>
      <c r="C3504" s="1" t="n">
        <v>1290</v>
      </c>
      <c r="D3504" s="1" t="n">
        <v>1340</v>
      </c>
      <c r="E3504" s="1" t="n">
        <v>1290</v>
      </c>
      <c r="F3504" s="1" t="n">
        <v>1310</v>
      </c>
      <c r="G3504" s="1" t="n">
        <v>13009100</v>
      </c>
      <c r="H3504" s="0" t="n">
        <f aca="false">(D3504+E3504)/2</f>
        <v>1315</v>
      </c>
      <c r="I3504" s="0" t="n">
        <f aca="false">H3504*G3504/1000000</f>
        <v>17106.9665</v>
      </c>
      <c r="P3504" s="0" t="n">
        <f aca="false">IF(F3504&gt;C3504,1,0)</f>
        <v>1</v>
      </c>
    </row>
    <row r="3505" customFormat="false" ht="13.8" hidden="false" customHeight="false" outlineLevel="0" collapsed="false">
      <c r="A3505" s="0" t="s">
        <v>3636</v>
      </c>
      <c r="B3505" s="1" t="s">
        <v>3613</v>
      </c>
      <c r="C3505" s="1" t="n">
        <v>1300</v>
      </c>
      <c r="D3505" s="1" t="n">
        <v>1300</v>
      </c>
      <c r="E3505" s="1" t="n">
        <v>1275</v>
      </c>
      <c r="F3505" s="1" t="n">
        <v>1285</v>
      </c>
      <c r="G3505" s="1" t="n">
        <v>11953500</v>
      </c>
      <c r="H3505" s="0" t="n">
        <f aca="false">(D3505+E3505)/2</f>
        <v>1287.5</v>
      </c>
      <c r="I3505" s="0" t="n">
        <f aca="false">H3505*G3505/1000000</f>
        <v>15390.13125</v>
      </c>
      <c r="P3505" s="0" t="n">
        <f aca="false">IF(F3505&gt;C3505,1,0)</f>
        <v>0</v>
      </c>
    </row>
    <row r="3506" customFormat="false" ht="13.8" hidden="false" customHeight="false" outlineLevel="0" collapsed="false">
      <c r="A3506" s="0" t="s">
        <v>3637</v>
      </c>
      <c r="B3506" s="1" t="s">
        <v>3613</v>
      </c>
      <c r="C3506" s="1" t="n">
        <v>1300</v>
      </c>
      <c r="D3506" s="1" t="n">
        <v>1305</v>
      </c>
      <c r="E3506" s="1" t="n">
        <v>1255</v>
      </c>
      <c r="F3506" s="1" t="n">
        <v>1290</v>
      </c>
      <c r="G3506" s="1" t="n">
        <v>15347700</v>
      </c>
      <c r="H3506" s="0" t="n">
        <f aca="false">(D3506+E3506)/2</f>
        <v>1280</v>
      </c>
      <c r="I3506" s="0" t="n">
        <f aca="false">H3506*G3506/1000000</f>
        <v>19645.056</v>
      </c>
      <c r="P3506" s="0" t="n">
        <f aca="false">IF(F3506&gt;C3506,1,0)</f>
        <v>0</v>
      </c>
    </row>
    <row r="3507" customFormat="false" ht="13.8" hidden="false" customHeight="false" outlineLevel="0" collapsed="false">
      <c r="A3507" s="0" t="s">
        <v>3638</v>
      </c>
      <c r="B3507" s="1" t="s">
        <v>3613</v>
      </c>
      <c r="C3507" s="1" t="n">
        <v>1310</v>
      </c>
      <c r="D3507" s="1" t="n">
        <v>1335</v>
      </c>
      <c r="E3507" s="1" t="n">
        <v>1300</v>
      </c>
      <c r="F3507" s="1" t="n">
        <v>1310</v>
      </c>
      <c r="G3507" s="1" t="n">
        <v>6745200</v>
      </c>
      <c r="H3507" s="0" t="n">
        <f aca="false">(D3507+E3507)/2</f>
        <v>1317.5</v>
      </c>
      <c r="I3507" s="0" t="n">
        <f aca="false">H3507*G3507/1000000</f>
        <v>8886.801</v>
      </c>
      <c r="P3507" s="0" t="n">
        <f aca="false">IF(F3507&gt;C3507,1,0)</f>
        <v>0</v>
      </c>
    </row>
    <row r="3508" customFormat="false" ht="13.8" hidden="false" customHeight="false" outlineLevel="0" collapsed="false">
      <c r="A3508" s="0" t="s">
        <v>3639</v>
      </c>
      <c r="B3508" s="1" t="s">
        <v>3613</v>
      </c>
      <c r="C3508" s="1" t="n">
        <v>1315</v>
      </c>
      <c r="D3508" s="1" t="n">
        <v>1360</v>
      </c>
      <c r="E3508" s="1" t="n">
        <v>1305</v>
      </c>
      <c r="F3508" s="1" t="n">
        <v>1345</v>
      </c>
      <c r="G3508" s="1" t="n">
        <v>26195600</v>
      </c>
      <c r="H3508" s="0" t="n">
        <f aca="false">(D3508+E3508)/2</f>
        <v>1332.5</v>
      </c>
      <c r="I3508" s="0" t="n">
        <f aca="false">H3508*G3508/1000000</f>
        <v>34905.637</v>
      </c>
      <c r="P3508" s="0" t="n">
        <f aca="false">IF(F3508&gt;C3508,1,0)</f>
        <v>1</v>
      </c>
    </row>
    <row r="3509" customFormat="false" ht="13.8" hidden="false" customHeight="false" outlineLevel="0" collapsed="false">
      <c r="A3509" s="0" t="s">
        <v>3640</v>
      </c>
      <c r="B3509" s="1" t="s">
        <v>3613</v>
      </c>
      <c r="C3509" s="1" t="n">
        <v>1305</v>
      </c>
      <c r="D3509" s="1" t="n">
        <v>1330</v>
      </c>
      <c r="E3509" s="1" t="n">
        <v>1290</v>
      </c>
      <c r="F3509" s="1" t="n">
        <v>1300</v>
      </c>
      <c r="G3509" s="1" t="n">
        <v>7401100</v>
      </c>
      <c r="H3509" s="0" t="n">
        <f aca="false">(D3509+E3509)/2</f>
        <v>1310</v>
      </c>
      <c r="I3509" s="0" t="n">
        <f aca="false">H3509*G3509/1000000</f>
        <v>9695.441</v>
      </c>
      <c r="P3509" s="0" t="n">
        <f aca="false">IF(F3509&gt;C3509,1,0)</f>
        <v>0</v>
      </c>
    </row>
    <row r="3510" customFormat="false" ht="13.8" hidden="false" customHeight="false" outlineLevel="0" collapsed="false">
      <c r="A3510" s="0" t="s">
        <v>3641</v>
      </c>
      <c r="B3510" s="1" t="s">
        <v>3613</v>
      </c>
      <c r="C3510" s="1" t="n">
        <v>1330</v>
      </c>
      <c r="D3510" s="1" t="n">
        <v>1330</v>
      </c>
      <c r="E3510" s="1" t="n">
        <v>1290</v>
      </c>
      <c r="F3510" s="1" t="n">
        <v>1315</v>
      </c>
      <c r="G3510" s="1" t="n">
        <v>14884300</v>
      </c>
      <c r="H3510" s="0" t="n">
        <f aca="false">(D3510+E3510)/2</f>
        <v>1310</v>
      </c>
      <c r="I3510" s="0" t="n">
        <f aca="false">H3510*G3510/1000000</f>
        <v>19498.433</v>
      </c>
      <c r="P3510" s="0" t="n">
        <f aca="false">IF(F3510&gt;C3510,1,0)</f>
        <v>0</v>
      </c>
    </row>
    <row r="3511" customFormat="false" ht="13.8" hidden="false" customHeight="false" outlineLevel="0" collapsed="false">
      <c r="A3511" s="0" t="s">
        <v>3642</v>
      </c>
      <c r="B3511" s="1" t="s">
        <v>3613</v>
      </c>
      <c r="C3511" s="1" t="n">
        <v>1365</v>
      </c>
      <c r="D3511" s="1" t="n">
        <v>1375</v>
      </c>
      <c r="E3511" s="1" t="n">
        <v>1340</v>
      </c>
      <c r="F3511" s="1" t="n">
        <v>1350</v>
      </c>
      <c r="G3511" s="1" t="n">
        <v>19515100</v>
      </c>
      <c r="H3511" s="0" t="n">
        <f aca="false">(D3511+E3511)/2</f>
        <v>1357.5</v>
      </c>
      <c r="I3511" s="0" t="n">
        <f aca="false">H3511*G3511/1000000</f>
        <v>26491.74825</v>
      </c>
      <c r="P3511" s="0" t="n">
        <f aca="false">IF(F3511&gt;C3511,1,0)</f>
        <v>0</v>
      </c>
    </row>
    <row r="3512" customFormat="false" ht="13.8" hidden="false" customHeight="false" outlineLevel="0" collapsed="false">
      <c r="A3512" s="0" t="s">
        <v>3643</v>
      </c>
      <c r="B3512" s="1" t="s">
        <v>3644</v>
      </c>
      <c r="C3512" s="1" t="n">
        <v>1010</v>
      </c>
      <c r="D3512" s="1" t="n">
        <v>1020</v>
      </c>
      <c r="E3512" s="1" t="n">
        <v>975</v>
      </c>
      <c r="F3512" s="1" t="n">
        <v>980</v>
      </c>
      <c r="G3512" s="1" t="n">
        <v>41444700</v>
      </c>
      <c r="H3512" s="0" t="n">
        <f aca="false">(D3512+E3512)/2</f>
        <v>997.5</v>
      </c>
      <c r="I3512" s="0" t="n">
        <f aca="false">H3512*G3512/1000000</f>
        <v>41341.08825</v>
      </c>
      <c r="J3512" s="0" t="n">
        <f aca="false">SUM(I3512:I3541)</f>
        <v>737599.615</v>
      </c>
      <c r="K3512" s="0" t="n">
        <f aca="false">AVERAGE(I3512:I3541)</f>
        <v>24586.6538333333</v>
      </c>
      <c r="L3512" s="0" t="n">
        <f aca="false">AVERAGE(G3512:G3541)</f>
        <v>23805346.6666667</v>
      </c>
      <c r="M3512" s="0" t="n">
        <f aca="false">_xlfn.STDEV.S(G3512:G3541)/L3512</f>
        <v>0.509850034481708</v>
      </c>
      <c r="N3512" s="0" t="n">
        <f aca="false">MIN(I3512:I3541)</f>
        <v>6147.344</v>
      </c>
      <c r="O3512" s="0" t="n">
        <f aca="false">MAX(I3512:I3541)</f>
        <v>58647.83925</v>
      </c>
      <c r="P3512" s="0" t="n">
        <f aca="false">IF(F3512&gt;C3512,1,0)</f>
        <v>0</v>
      </c>
      <c r="Q3512" s="0" t="n">
        <f aca="false">SUM(P3512:P3541)</f>
        <v>11</v>
      </c>
    </row>
    <row r="3513" customFormat="false" ht="13.8" hidden="false" customHeight="false" outlineLevel="0" collapsed="false">
      <c r="A3513" s="0" t="s">
        <v>3645</v>
      </c>
      <c r="B3513" s="1" t="s">
        <v>3644</v>
      </c>
      <c r="C3513" s="1" t="n">
        <v>1050</v>
      </c>
      <c r="D3513" s="1" t="n">
        <v>1065</v>
      </c>
      <c r="E3513" s="1" t="n">
        <v>1005</v>
      </c>
      <c r="F3513" s="1" t="n">
        <v>1010</v>
      </c>
      <c r="G3513" s="1" t="n">
        <v>50745100</v>
      </c>
      <c r="H3513" s="0" t="n">
        <f aca="false">(D3513+E3513)/2</f>
        <v>1035</v>
      </c>
      <c r="I3513" s="0" t="n">
        <f aca="false">H3513*G3513/1000000</f>
        <v>52521.1785</v>
      </c>
      <c r="P3513" s="0" t="n">
        <f aca="false">IF(F3513&gt;C3513,1,0)</f>
        <v>0</v>
      </c>
    </row>
    <row r="3514" customFormat="false" ht="13.8" hidden="false" customHeight="false" outlineLevel="0" collapsed="false">
      <c r="A3514" s="0" t="s">
        <v>3646</v>
      </c>
      <c r="B3514" s="1" t="s">
        <v>3644</v>
      </c>
      <c r="C3514" s="1" t="n">
        <v>1050</v>
      </c>
      <c r="D3514" s="1" t="n">
        <v>1070</v>
      </c>
      <c r="E3514" s="1" t="n">
        <v>1040</v>
      </c>
      <c r="F3514" s="1" t="n">
        <v>1045</v>
      </c>
      <c r="G3514" s="1" t="n">
        <v>37110500</v>
      </c>
      <c r="H3514" s="0" t="n">
        <f aca="false">(D3514+E3514)/2</f>
        <v>1055</v>
      </c>
      <c r="I3514" s="0" t="n">
        <f aca="false">H3514*G3514/1000000</f>
        <v>39151.5775</v>
      </c>
      <c r="P3514" s="0" t="n">
        <f aca="false">IF(F3514&gt;C3514,1,0)</f>
        <v>0</v>
      </c>
    </row>
    <row r="3515" customFormat="false" ht="13.8" hidden="false" customHeight="false" outlineLevel="0" collapsed="false">
      <c r="A3515" s="0" t="s">
        <v>3647</v>
      </c>
      <c r="B3515" s="1" t="s">
        <v>3644</v>
      </c>
      <c r="C3515" s="1" t="n">
        <v>1045</v>
      </c>
      <c r="D3515" s="1" t="n">
        <v>1060</v>
      </c>
      <c r="E3515" s="1" t="n">
        <v>1035</v>
      </c>
      <c r="F3515" s="1" t="n">
        <v>1050</v>
      </c>
      <c r="G3515" s="1" t="n">
        <v>35342000</v>
      </c>
      <c r="H3515" s="0" t="n">
        <f aca="false">(D3515+E3515)/2</f>
        <v>1047.5</v>
      </c>
      <c r="I3515" s="0" t="n">
        <f aca="false">H3515*G3515/1000000</f>
        <v>37020.745</v>
      </c>
      <c r="P3515" s="0" t="n">
        <f aca="false">IF(F3515&gt;C3515,1,0)</f>
        <v>1</v>
      </c>
    </row>
    <row r="3516" customFormat="false" ht="13.8" hidden="false" customHeight="false" outlineLevel="0" collapsed="false">
      <c r="A3516" s="0" t="s">
        <v>3648</v>
      </c>
      <c r="B3516" s="1" t="s">
        <v>3644</v>
      </c>
      <c r="C3516" s="1" t="n">
        <v>1060</v>
      </c>
      <c r="D3516" s="1" t="n">
        <v>1065</v>
      </c>
      <c r="E3516" s="1" t="n">
        <v>1035</v>
      </c>
      <c r="F3516" s="1" t="n">
        <v>1045</v>
      </c>
      <c r="G3516" s="1" t="n">
        <v>12327400</v>
      </c>
      <c r="H3516" s="0" t="n">
        <f aca="false">(D3516+E3516)/2</f>
        <v>1050</v>
      </c>
      <c r="I3516" s="0" t="n">
        <f aca="false">H3516*G3516/1000000</f>
        <v>12943.77</v>
      </c>
      <c r="P3516" s="0" t="n">
        <f aca="false">IF(F3516&gt;C3516,1,0)</f>
        <v>0</v>
      </c>
    </row>
    <row r="3517" customFormat="false" ht="13.8" hidden="false" customHeight="false" outlineLevel="0" collapsed="false">
      <c r="A3517" s="0" t="s">
        <v>3649</v>
      </c>
      <c r="B3517" s="1" t="s">
        <v>3644</v>
      </c>
      <c r="C3517" s="1" t="n">
        <v>1065</v>
      </c>
      <c r="D3517" s="1" t="n">
        <v>1075</v>
      </c>
      <c r="E3517" s="1" t="n">
        <v>1050</v>
      </c>
      <c r="F3517" s="1" t="n">
        <v>1060</v>
      </c>
      <c r="G3517" s="1" t="n">
        <v>30300400</v>
      </c>
      <c r="H3517" s="0" t="n">
        <f aca="false">(D3517+E3517)/2</f>
        <v>1062.5</v>
      </c>
      <c r="I3517" s="0" t="n">
        <f aca="false">H3517*G3517/1000000</f>
        <v>32194.175</v>
      </c>
      <c r="P3517" s="0" t="n">
        <f aca="false">IF(F3517&gt;C3517,1,0)</f>
        <v>0</v>
      </c>
    </row>
    <row r="3518" customFormat="false" ht="13.8" hidden="false" customHeight="false" outlineLevel="0" collapsed="false">
      <c r="A3518" s="0" t="s">
        <v>3650</v>
      </c>
      <c r="B3518" s="1" t="s">
        <v>3644</v>
      </c>
      <c r="C3518" s="1" t="n">
        <v>1045</v>
      </c>
      <c r="D3518" s="1" t="n">
        <v>1070</v>
      </c>
      <c r="E3518" s="1" t="n">
        <v>1035</v>
      </c>
      <c r="F3518" s="1" t="n">
        <v>1055</v>
      </c>
      <c r="G3518" s="1" t="n">
        <v>29783700</v>
      </c>
      <c r="H3518" s="0" t="n">
        <f aca="false">(D3518+E3518)/2</f>
        <v>1052.5</v>
      </c>
      <c r="I3518" s="0" t="n">
        <f aca="false">H3518*G3518/1000000</f>
        <v>31347.34425</v>
      </c>
      <c r="P3518" s="0" t="n">
        <f aca="false">IF(F3518&gt;C3518,1,0)</f>
        <v>1</v>
      </c>
    </row>
    <row r="3519" customFormat="false" ht="13.8" hidden="false" customHeight="false" outlineLevel="0" collapsed="false">
      <c r="A3519" s="0" t="s">
        <v>3651</v>
      </c>
      <c r="B3519" s="1" t="s">
        <v>3644</v>
      </c>
      <c r="C3519" s="1" t="n">
        <v>1040</v>
      </c>
      <c r="D3519" s="1" t="n">
        <v>1060</v>
      </c>
      <c r="E3519" s="1" t="n">
        <v>1025</v>
      </c>
      <c r="F3519" s="1" t="n">
        <v>1040</v>
      </c>
      <c r="G3519" s="1" t="n">
        <v>15614700</v>
      </c>
      <c r="H3519" s="0" t="n">
        <f aca="false">(D3519+E3519)/2</f>
        <v>1042.5</v>
      </c>
      <c r="I3519" s="0" t="n">
        <f aca="false">H3519*G3519/1000000</f>
        <v>16278.32475</v>
      </c>
      <c r="P3519" s="0" t="n">
        <f aca="false">IF(F3519&gt;C3519,1,0)</f>
        <v>0</v>
      </c>
    </row>
    <row r="3520" customFormat="false" ht="13.8" hidden="false" customHeight="false" outlineLevel="0" collapsed="false">
      <c r="A3520" s="0" t="s">
        <v>3652</v>
      </c>
      <c r="B3520" s="1" t="s">
        <v>3644</v>
      </c>
      <c r="C3520" s="1" t="n">
        <v>1070</v>
      </c>
      <c r="D3520" s="1" t="n">
        <v>1095</v>
      </c>
      <c r="E3520" s="1" t="n">
        <v>1035</v>
      </c>
      <c r="F3520" s="1" t="n">
        <v>1040</v>
      </c>
      <c r="G3520" s="1" t="n">
        <v>30485700</v>
      </c>
      <c r="H3520" s="0" t="n">
        <f aca="false">(D3520+E3520)/2</f>
        <v>1065</v>
      </c>
      <c r="I3520" s="0" t="n">
        <f aca="false">H3520*G3520/1000000</f>
        <v>32467.2705</v>
      </c>
      <c r="P3520" s="0" t="n">
        <f aca="false">IF(F3520&gt;C3520,1,0)</f>
        <v>0</v>
      </c>
    </row>
    <row r="3521" customFormat="false" ht="13.8" hidden="false" customHeight="false" outlineLevel="0" collapsed="false">
      <c r="A3521" s="0" t="s">
        <v>3653</v>
      </c>
      <c r="B3521" s="1" t="s">
        <v>3644</v>
      </c>
      <c r="C3521" s="1" t="n">
        <v>1060</v>
      </c>
      <c r="D3521" s="1" t="n">
        <v>1095</v>
      </c>
      <c r="E3521" s="1" t="n">
        <v>1050</v>
      </c>
      <c r="F3521" s="1" t="n">
        <v>1085</v>
      </c>
      <c r="G3521" s="1" t="n">
        <v>54683300</v>
      </c>
      <c r="H3521" s="0" t="n">
        <f aca="false">(D3521+E3521)/2</f>
        <v>1072.5</v>
      </c>
      <c r="I3521" s="0" t="n">
        <f aca="false">H3521*G3521/1000000</f>
        <v>58647.83925</v>
      </c>
      <c r="P3521" s="0" t="n">
        <f aca="false">IF(F3521&gt;C3521,1,0)</f>
        <v>1</v>
      </c>
    </row>
    <row r="3522" customFormat="false" ht="13.8" hidden="false" customHeight="false" outlineLevel="0" collapsed="false">
      <c r="A3522" s="0" t="s">
        <v>3654</v>
      </c>
      <c r="B3522" s="1" t="s">
        <v>3644</v>
      </c>
      <c r="C3522" s="1" t="n">
        <v>1045</v>
      </c>
      <c r="D3522" s="1" t="n">
        <v>1065</v>
      </c>
      <c r="E3522" s="1" t="n">
        <v>1030</v>
      </c>
      <c r="F3522" s="1" t="n">
        <v>1040</v>
      </c>
      <c r="G3522" s="1" t="n">
        <v>26956400</v>
      </c>
      <c r="H3522" s="0" t="n">
        <f aca="false">(D3522+E3522)/2</f>
        <v>1047.5</v>
      </c>
      <c r="I3522" s="0" t="n">
        <f aca="false">H3522*G3522/1000000</f>
        <v>28236.829</v>
      </c>
      <c r="P3522" s="0" t="n">
        <f aca="false">IF(F3522&gt;C3522,1,0)</f>
        <v>0</v>
      </c>
    </row>
    <row r="3523" customFormat="false" ht="13.8" hidden="false" customHeight="false" outlineLevel="0" collapsed="false">
      <c r="A3523" s="0" t="s">
        <v>3655</v>
      </c>
      <c r="B3523" s="1" t="s">
        <v>3644</v>
      </c>
      <c r="C3523" s="1" t="n">
        <v>990</v>
      </c>
      <c r="D3523" s="1" t="n">
        <v>1050</v>
      </c>
      <c r="E3523" s="1" t="n">
        <v>990</v>
      </c>
      <c r="F3523" s="1" t="n">
        <v>1045</v>
      </c>
      <c r="G3523" s="1" t="n">
        <v>39099900</v>
      </c>
      <c r="H3523" s="0" t="n">
        <f aca="false">(D3523+E3523)/2</f>
        <v>1020</v>
      </c>
      <c r="I3523" s="0" t="n">
        <f aca="false">H3523*G3523/1000000</f>
        <v>39881.898</v>
      </c>
      <c r="P3523" s="0" t="n">
        <f aca="false">IF(F3523&gt;C3523,1,0)</f>
        <v>1</v>
      </c>
    </row>
    <row r="3524" customFormat="false" ht="13.8" hidden="false" customHeight="false" outlineLevel="0" collapsed="false">
      <c r="A3524" s="0" t="s">
        <v>3656</v>
      </c>
      <c r="B3524" s="1" t="s">
        <v>3644</v>
      </c>
      <c r="C3524" s="1" t="n">
        <v>1010</v>
      </c>
      <c r="D3524" s="1" t="n">
        <v>1015</v>
      </c>
      <c r="E3524" s="1" t="n">
        <v>990</v>
      </c>
      <c r="F3524" s="1" t="n">
        <v>990</v>
      </c>
      <c r="G3524" s="1" t="n">
        <v>6959900</v>
      </c>
      <c r="H3524" s="0" t="n">
        <f aca="false">(D3524+E3524)/2</f>
        <v>1002.5</v>
      </c>
      <c r="I3524" s="0" t="n">
        <f aca="false">H3524*G3524/1000000</f>
        <v>6977.29975</v>
      </c>
      <c r="P3524" s="0" t="n">
        <f aca="false">IF(F3524&gt;C3524,1,0)</f>
        <v>0</v>
      </c>
    </row>
    <row r="3525" customFormat="false" ht="13.8" hidden="false" customHeight="false" outlineLevel="0" collapsed="false">
      <c r="A3525" s="0" t="s">
        <v>3657</v>
      </c>
      <c r="B3525" s="1" t="s">
        <v>3644</v>
      </c>
      <c r="C3525" s="1" t="n">
        <v>1000</v>
      </c>
      <c r="D3525" s="1" t="n">
        <v>1010</v>
      </c>
      <c r="E3525" s="1" t="n">
        <v>975</v>
      </c>
      <c r="F3525" s="1" t="n">
        <v>1010</v>
      </c>
      <c r="G3525" s="1" t="n">
        <v>20602200</v>
      </c>
      <c r="H3525" s="0" t="n">
        <f aca="false">(D3525+E3525)/2</f>
        <v>992.5</v>
      </c>
      <c r="I3525" s="0" t="n">
        <f aca="false">H3525*G3525/1000000</f>
        <v>20447.6835</v>
      </c>
      <c r="P3525" s="0" t="n">
        <f aca="false">IF(F3525&gt;C3525,1,0)</f>
        <v>1</v>
      </c>
    </row>
    <row r="3526" customFormat="false" ht="13.8" hidden="false" customHeight="false" outlineLevel="0" collapsed="false">
      <c r="A3526" s="0" t="s">
        <v>3658</v>
      </c>
      <c r="B3526" s="1" t="s">
        <v>3644</v>
      </c>
      <c r="C3526" s="1" t="n">
        <v>990</v>
      </c>
      <c r="D3526" s="1" t="n">
        <v>1000</v>
      </c>
      <c r="E3526" s="1" t="n">
        <v>975</v>
      </c>
      <c r="F3526" s="1" t="n">
        <v>995</v>
      </c>
      <c r="G3526" s="1" t="n">
        <v>15977800</v>
      </c>
      <c r="H3526" s="0" t="n">
        <f aca="false">(D3526+E3526)/2</f>
        <v>987.5</v>
      </c>
      <c r="I3526" s="0" t="n">
        <f aca="false">H3526*G3526/1000000</f>
        <v>15778.0775</v>
      </c>
      <c r="P3526" s="0" t="n">
        <f aca="false">IF(F3526&gt;C3526,1,0)</f>
        <v>1</v>
      </c>
    </row>
    <row r="3527" customFormat="false" ht="13.8" hidden="false" customHeight="false" outlineLevel="0" collapsed="false">
      <c r="A3527" s="0" t="s">
        <v>3659</v>
      </c>
      <c r="B3527" s="1" t="s">
        <v>3644</v>
      </c>
      <c r="C3527" s="1" t="n">
        <v>995</v>
      </c>
      <c r="D3527" s="1" t="n">
        <v>995</v>
      </c>
      <c r="E3527" s="1" t="n">
        <v>965</v>
      </c>
      <c r="F3527" s="1" t="n">
        <v>975</v>
      </c>
      <c r="G3527" s="1" t="n">
        <v>6272800</v>
      </c>
      <c r="H3527" s="0" t="n">
        <f aca="false">(D3527+E3527)/2</f>
        <v>980</v>
      </c>
      <c r="I3527" s="0" t="n">
        <f aca="false">H3527*G3527/1000000</f>
        <v>6147.344</v>
      </c>
      <c r="P3527" s="0" t="n">
        <f aca="false">IF(F3527&gt;C3527,1,0)</f>
        <v>0</v>
      </c>
    </row>
    <row r="3528" customFormat="false" ht="13.8" hidden="false" customHeight="false" outlineLevel="0" collapsed="false">
      <c r="A3528" s="0" t="s">
        <v>3660</v>
      </c>
      <c r="B3528" s="1" t="s">
        <v>3644</v>
      </c>
      <c r="C3528" s="1" t="n">
        <v>975</v>
      </c>
      <c r="D3528" s="1" t="n">
        <v>1005</v>
      </c>
      <c r="E3528" s="1" t="n">
        <v>970</v>
      </c>
      <c r="F3528" s="1" t="n">
        <v>995</v>
      </c>
      <c r="G3528" s="1" t="n">
        <v>18325700</v>
      </c>
      <c r="H3528" s="0" t="n">
        <f aca="false">(D3528+E3528)/2</f>
        <v>987.5</v>
      </c>
      <c r="I3528" s="0" t="n">
        <f aca="false">H3528*G3528/1000000</f>
        <v>18096.62875</v>
      </c>
      <c r="P3528" s="0" t="n">
        <f aca="false">IF(F3528&gt;C3528,1,0)</f>
        <v>1</v>
      </c>
    </row>
    <row r="3529" customFormat="false" ht="13.8" hidden="false" customHeight="false" outlineLevel="0" collapsed="false">
      <c r="A3529" s="0" t="s">
        <v>3661</v>
      </c>
      <c r="B3529" s="1" t="s">
        <v>3644</v>
      </c>
      <c r="C3529" s="1" t="n">
        <v>1025</v>
      </c>
      <c r="D3529" s="1" t="n">
        <v>1025</v>
      </c>
      <c r="E3529" s="1" t="n">
        <v>965</v>
      </c>
      <c r="F3529" s="1" t="n">
        <v>980</v>
      </c>
      <c r="G3529" s="1" t="n">
        <v>15758600</v>
      </c>
      <c r="H3529" s="0" t="n">
        <f aca="false">(D3529+E3529)/2</f>
        <v>995</v>
      </c>
      <c r="I3529" s="0" t="n">
        <f aca="false">H3529*G3529/1000000</f>
        <v>15679.807</v>
      </c>
      <c r="P3529" s="0" t="n">
        <f aca="false">IF(F3529&gt;C3529,1,0)</f>
        <v>0</v>
      </c>
    </row>
    <row r="3530" customFormat="false" ht="13.8" hidden="false" customHeight="false" outlineLevel="0" collapsed="false">
      <c r="A3530" s="0" t="s">
        <v>3662</v>
      </c>
      <c r="B3530" s="1" t="s">
        <v>3644</v>
      </c>
      <c r="C3530" s="1" t="n">
        <v>985</v>
      </c>
      <c r="D3530" s="1" t="n">
        <v>1025</v>
      </c>
      <c r="E3530" s="1" t="n">
        <v>985</v>
      </c>
      <c r="F3530" s="1" t="n">
        <v>1010</v>
      </c>
      <c r="G3530" s="1" t="n">
        <v>16257200</v>
      </c>
      <c r="H3530" s="0" t="n">
        <f aca="false">(D3530+E3530)/2</f>
        <v>1005</v>
      </c>
      <c r="I3530" s="0" t="n">
        <f aca="false">H3530*G3530/1000000</f>
        <v>16338.486</v>
      </c>
      <c r="P3530" s="0" t="n">
        <f aca="false">IF(F3530&gt;C3530,1,0)</f>
        <v>1</v>
      </c>
    </row>
    <row r="3531" customFormat="false" ht="13.8" hidden="false" customHeight="false" outlineLevel="0" collapsed="false">
      <c r="A3531" s="0" t="s">
        <v>3663</v>
      </c>
      <c r="B3531" s="1" t="s">
        <v>3644</v>
      </c>
      <c r="C3531" s="1" t="n">
        <v>965</v>
      </c>
      <c r="D3531" s="1" t="n">
        <v>995</v>
      </c>
      <c r="E3531" s="1" t="n">
        <v>955</v>
      </c>
      <c r="F3531" s="1" t="n">
        <v>980</v>
      </c>
      <c r="G3531" s="1" t="n">
        <v>16954400</v>
      </c>
      <c r="H3531" s="0" t="n">
        <f aca="false">(D3531+E3531)/2</f>
        <v>975</v>
      </c>
      <c r="I3531" s="0" t="n">
        <f aca="false">H3531*G3531/1000000</f>
        <v>16530.54</v>
      </c>
      <c r="P3531" s="0" t="n">
        <f aca="false">IF(F3531&gt;C3531,1,0)</f>
        <v>1</v>
      </c>
    </row>
    <row r="3532" customFormat="false" ht="13.8" hidden="false" customHeight="false" outlineLevel="0" collapsed="false">
      <c r="A3532" s="0" t="s">
        <v>3664</v>
      </c>
      <c r="B3532" s="1" t="s">
        <v>3644</v>
      </c>
      <c r="C3532" s="1" t="n">
        <v>1010</v>
      </c>
      <c r="D3532" s="1" t="n">
        <v>1010</v>
      </c>
      <c r="E3532" s="1" t="n">
        <v>950</v>
      </c>
      <c r="F3532" s="1" t="n">
        <v>975</v>
      </c>
      <c r="G3532" s="1" t="n">
        <v>27719300</v>
      </c>
      <c r="H3532" s="0" t="n">
        <f aca="false">(D3532+E3532)/2</f>
        <v>980</v>
      </c>
      <c r="I3532" s="0" t="n">
        <f aca="false">H3532*G3532/1000000</f>
        <v>27164.914</v>
      </c>
      <c r="P3532" s="0" t="n">
        <f aca="false">IF(F3532&gt;C3532,1,0)</f>
        <v>0</v>
      </c>
    </row>
    <row r="3533" customFormat="false" ht="13.8" hidden="false" customHeight="false" outlineLevel="0" collapsed="false">
      <c r="A3533" s="0" t="s">
        <v>3665</v>
      </c>
      <c r="B3533" s="1" t="s">
        <v>3644</v>
      </c>
      <c r="C3533" s="1" t="n">
        <v>1035</v>
      </c>
      <c r="D3533" s="1" t="n">
        <v>1035</v>
      </c>
      <c r="E3533" s="1" t="n">
        <v>1000</v>
      </c>
      <c r="F3533" s="1" t="n">
        <v>1010</v>
      </c>
      <c r="G3533" s="1" t="n">
        <v>9399300</v>
      </c>
      <c r="H3533" s="0" t="n">
        <f aca="false">(D3533+E3533)/2</f>
        <v>1017.5</v>
      </c>
      <c r="I3533" s="0" t="n">
        <f aca="false">H3533*G3533/1000000</f>
        <v>9563.78775</v>
      </c>
      <c r="P3533" s="0" t="n">
        <f aca="false">IF(F3533&gt;C3533,1,0)</f>
        <v>0</v>
      </c>
    </row>
    <row r="3534" customFormat="false" ht="13.8" hidden="false" customHeight="false" outlineLevel="0" collapsed="false">
      <c r="A3534" s="0" t="s">
        <v>3666</v>
      </c>
      <c r="B3534" s="1" t="s">
        <v>3644</v>
      </c>
      <c r="C3534" s="1" t="n">
        <v>1035</v>
      </c>
      <c r="D3534" s="1" t="n">
        <v>1055</v>
      </c>
      <c r="E3534" s="1" t="n">
        <v>1030</v>
      </c>
      <c r="F3534" s="1" t="n">
        <v>1035</v>
      </c>
      <c r="G3534" s="1" t="n">
        <v>23760800</v>
      </c>
      <c r="H3534" s="0" t="n">
        <f aca="false">(D3534+E3534)/2</f>
        <v>1042.5</v>
      </c>
      <c r="I3534" s="0" t="n">
        <f aca="false">H3534*G3534/1000000</f>
        <v>24770.634</v>
      </c>
      <c r="P3534" s="0" t="n">
        <f aca="false">IF(F3534&gt;C3534,1,0)</f>
        <v>0</v>
      </c>
    </row>
    <row r="3535" customFormat="false" ht="13.8" hidden="false" customHeight="false" outlineLevel="0" collapsed="false">
      <c r="A3535" s="0" t="s">
        <v>3667</v>
      </c>
      <c r="B3535" s="1" t="s">
        <v>3644</v>
      </c>
      <c r="C3535" s="1" t="n">
        <v>1020</v>
      </c>
      <c r="D3535" s="1" t="n">
        <v>1050</v>
      </c>
      <c r="E3535" s="1" t="n">
        <v>1020</v>
      </c>
      <c r="F3535" s="1" t="n">
        <v>1035</v>
      </c>
      <c r="G3535" s="1" t="n">
        <v>21641000</v>
      </c>
      <c r="H3535" s="0" t="n">
        <f aca="false">(D3535+E3535)/2</f>
        <v>1035</v>
      </c>
      <c r="I3535" s="0" t="n">
        <f aca="false">H3535*G3535/1000000</f>
        <v>22398.435</v>
      </c>
      <c r="P3535" s="0" t="n">
        <f aca="false">IF(F3535&gt;C3535,1,0)</f>
        <v>1</v>
      </c>
    </row>
    <row r="3536" customFormat="false" ht="13.8" hidden="false" customHeight="false" outlineLevel="0" collapsed="false">
      <c r="A3536" s="0" t="s">
        <v>3668</v>
      </c>
      <c r="B3536" s="1" t="s">
        <v>3644</v>
      </c>
      <c r="C3536" s="1" t="n">
        <v>1050</v>
      </c>
      <c r="D3536" s="1" t="n">
        <v>1060</v>
      </c>
      <c r="E3536" s="1" t="n">
        <v>985</v>
      </c>
      <c r="F3536" s="1" t="n">
        <v>1020</v>
      </c>
      <c r="G3536" s="1" t="n">
        <v>23213100</v>
      </c>
      <c r="H3536" s="0" t="n">
        <f aca="false">(D3536+E3536)/2</f>
        <v>1022.5</v>
      </c>
      <c r="I3536" s="0" t="n">
        <f aca="false">H3536*G3536/1000000</f>
        <v>23735.39475</v>
      </c>
      <c r="P3536" s="0" t="n">
        <f aca="false">IF(F3536&gt;C3536,1,0)</f>
        <v>0</v>
      </c>
    </row>
    <row r="3537" customFormat="false" ht="13.8" hidden="false" customHeight="false" outlineLevel="0" collapsed="false">
      <c r="A3537" s="0" t="s">
        <v>3669</v>
      </c>
      <c r="B3537" s="1" t="s">
        <v>3644</v>
      </c>
      <c r="C3537" s="1" t="n">
        <v>1075</v>
      </c>
      <c r="D3537" s="1" t="n">
        <v>1090</v>
      </c>
      <c r="E3537" s="1" t="n">
        <v>1040</v>
      </c>
      <c r="F3537" s="1" t="n">
        <v>1050</v>
      </c>
      <c r="G3537" s="1" t="n">
        <v>12836500</v>
      </c>
      <c r="H3537" s="0" t="n">
        <f aca="false">(D3537+E3537)/2</f>
        <v>1065</v>
      </c>
      <c r="I3537" s="0" t="n">
        <f aca="false">H3537*G3537/1000000</f>
        <v>13670.8725</v>
      </c>
      <c r="P3537" s="0" t="n">
        <f aca="false">IF(F3537&gt;C3537,1,0)</f>
        <v>0</v>
      </c>
    </row>
    <row r="3538" customFormat="false" ht="13.8" hidden="false" customHeight="false" outlineLevel="0" collapsed="false">
      <c r="A3538" s="0" t="s">
        <v>3670</v>
      </c>
      <c r="B3538" s="1" t="s">
        <v>3644</v>
      </c>
      <c r="C3538" s="1" t="n">
        <v>1050</v>
      </c>
      <c r="D3538" s="1" t="n">
        <v>1095</v>
      </c>
      <c r="E3538" s="1" t="n">
        <v>1030</v>
      </c>
      <c r="F3538" s="1" t="n">
        <v>1085</v>
      </c>
      <c r="G3538" s="1" t="n">
        <v>18142100</v>
      </c>
      <c r="H3538" s="0" t="n">
        <f aca="false">(D3538+E3538)/2</f>
        <v>1062.5</v>
      </c>
      <c r="I3538" s="0" t="n">
        <f aca="false">H3538*G3538/1000000</f>
        <v>19275.98125</v>
      </c>
      <c r="P3538" s="0" t="n">
        <f aca="false">IF(F3538&gt;C3538,1,0)</f>
        <v>1</v>
      </c>
    </row>
    <row r="3539" customFormat="false" ht="13.8" hidden="false" customHeight="false" outlineLevel="0" collapsed="false">
      <c r="A3539" s="0" t="s">
        <v>3671</v>
      </c>
      <c r="B3539" s="1" t="s">
        <v>3644</v>
      </c>
      <c r="C3539" s="1" t="n">
        <v>1050</v>
      </c>
      <c r="D3539" s="1" t="n">
        <v>1050</v>
      </c>
      <c r="E3539" s="1" t="n">
        <v>1005</v>
      </c>
      <c r="F3539" s="1" t="n">
        <v>1025</v>
      </c>
      <c r="G3539" s="1" t="n">
        <v>25427500</v>
      </c>
      <c r="H3539" s="0" t="n">
        <f aca="false">(D3539+E3539)/2</f>
        <v>1027.5</v>
      </c>
      <c r="I3539" s="0" t="n">
        <f aca="false">H3539*G3539/1000000</f>
        <v>26126.75625</v>
      </c>
      <c r="P3539" s="0" t="n">
        <f aca="false">IF(F3539&gt;C3539,1,0)</f>
        <v>0</v>
      </c>
    </row>
    <row r="3540" customFormat="false" ht="13.8" hidden="false" customHeight="false" outlineLevel="0" collapsed="false">
      <c r="A3540" s="0" t="s">
        <v>3672</v>
      </c>
      <c r="B3540" s="1" t="s">
        <v>3644</v>
      </c>
      <c r="C3540" s="1" t="n">
        <v>1050</v>
      </c>
      <c r="D3540" s="1" t="n">
        <v>1065</v>
      </c>
      <c r="E3540" s="1" t="n">
        <v>1025</v>
      </c>
      <c r="F3540" s="1" t="n">
        <v>1050</v>
      </c>
      <c r="G3540" s="1" t="n">
        <v>18999600</v>
      </c>
      <c r="H3540" s="0" t="n">
        <f aca="false">(D3540+E3540)/2</f>
        <v>1045</v>
      </c>
      <c r="I3540" s="0" t="n">
        <f aca="false">H3540*G3540/1000000</f>
        <v>19854.582</v>
      </c>
      <c r="P3540" s="0" t="n">
        <f aca="false">IF(F3540&gt;C3540,1,0)</f>
        <v>0</v>
      </c>
    </row>
    <row r="3541" customFormat="false" ht="13.8" hidden="false" customHeight="false" outlineLevel="0" collapsed="false">
      <c r="A3541" s="0" t="s">
        <v>3673</v>
      </c>
      <c r="B3541" s="1" t="s">
        <v>3644</v>
      </c>
      <c r="C3541" s="1" t="n">
        <v>1100</v>
      </c>
      <c r="D3541" s="1" t="n">
        <v>1110</v>
      </c>
      <c r="E3541" s="1" t="n">
        <v>1055</v>
      </c>
      <c r="F3541" s="1" t="n">
        <v>1070</v>
      </c>
      <c r="G3541" s="1" t="n">
        <v>12018800</v>
      </c>
      <c r="H3541" s="0" t="n">
        <f aca="false">(D3541+E3541)/2</f>
        <v>1082.5</v>
      </c>
      <c r="I3541" s="0" t="n">
        <f aca="false">H3541*G3541/1000000</f>
        <v>13010.351</v>
      </c>
      <c r="P3541" s="0" t="n">
        <f aca="false">IF(F3541&gt;C3541,1,0)</f>
        <v>0</v>
      </c>
    </row>
    <row r="3542" customFormat="false" ht="13.8" hidden="false" customHeight="false" outlineLevel="0" collapsed="false">
      <c r="A3542" s="0" t="s">
        <v>3674</v>
      </c>
      <c r="B3542" s="1" t="s">
        <v>3675</v>
      </c>
      <c r="C3542" s="1" t="n">
        <v>330</v>
      </c>
      <c r="D3542" s="1" t="n">
        <v>330</v>
      </c>
      <c r="E3542" s="1" t="n">
        <v>328</v>
      </c>
      <c r="F3542" s="1" t="n">
        <v>328</v>
      </c>
      <c r="G3542" s="1" t="n">
        <v>62800</v>
      </c>
      <c r="H3542" s="0" t="n">
        <f aca="false">(D3542+E3542)/2</f>
        <v>329</v>
      </c>
      <c r="I3542" s="0" t="n">
        <f aca="false">H3542*G3542/1000000</f>
        <v>20.6612</v>
      </c>
      <c r="J3542" s="0" t="n">
        <f aca="false">SUM(I3542:I3571)</f>
        <v>17840.8065</v>
      </c>
      <c r="K3542" s="0" t="n">
        <f aca="false">AVERAGE(I3542:I3571)</f>
        <v>594.69355</v>
      </c>
      <c r="L3542" s="0" t="n">
        <f aca="false">AVERAGE(G3542:G3571)</f>
        <v>1859313.33333333</v>
      </c>
      <c r="M3542" s="0" t="n">
        <f aca="false">_xlfn.STDEV.S(G3542:G3571)/L3542</f>
        <v>1.189466190497</v>
      </c>
      <c r="N3542" s="0" t="n">
        <f aca="false">MIN(I3542:I3571)</f>
        <v>1.0642</v>
      </c>
      <c r="O3542" s="0" t="n">
        <f aca="false">MAX(I3542:I3571)</f>
        <v>2152.7247</v>
      </c>
      <c r="P3542" s="0" t="n">
        <f aca="false">IF(F3542&gt;C3542,1,0)</f>
        <v>0</v>
      </c>
      <c r="Q3542" s="0" t="n">
        <f aca="false">SUM(P3542:P3571)</f>
        <v>14</v>
      </c>
    </row>
    <row r="3543" customFormat="false" ht="13.8" hidden="false" customHeight="false" outlineLevel="0" collapsed="false">
      <c r="A3543" s="0" t="s">
        <v>3676</v>
      </c>
      <c r="B3543" s="1" t="s">
        <v>3675</v>
      </c>
      <c r="C3543" s="1" t="n">
        <v>332</v>
      </c>
      <c r="D3543" s="1" t="n">
        <v>338</v>
      </c>
      <c r="E3543" s="1" t="n">
        <v>326</v>
      </c>
      <c r="F3543" s="1" t="n">
        <v>330</v>
      </c>
      <c r="G3543" s="1" t="n">
        <v>3839300</v>
      </c>
      <c r="H3543" s="0" t="n">
        <f aca="false">(D3543+E3543)/2</f>
        <v>332</v>
      </c>
      <c r="I3543" s="0" t="n">
        <f aca="false">H3543*G3543/1000000</f>
        <v>1274.6476</v>
      </c>
      <c r="P3543" s="0" t="n">
        <f aca="false">IF(F3543&gt;C3543,1,0)</f>
        <v>0</v>
      </c>
    </row>
    <row r="3544" customFormat="false" ht="13.8" hidden="false" customHeight="false" outlineLevel="0" collapsed="false">
      <c r="A3544" s="0" t="s">
        <v>3677</v>
      </c>
      <c r="B3544" s="1" t="s">
        <v>3675</v>
      </c>
      <c r="C3544" s="1" t="n">
        <v>338</v>
      </c>
      <c r="D3544" s="1" t="n">
        <v>338</v>
      </c>
      <c r="E3544" s="1" t="n">
        <v>330</v>
      </c>
      <c r="F3544" s="1" t="n">
        <v>332</v>
      </c>
      <c r="G3544" s="1" t="n">
        <v>1798400</v>
      </c>
      <c r="H3544" s="0" t="n">
        <f aca="false">(D3544+E3544)/2</f>
        <v>334</v>
      </c>
      <c r="I3544" s="0" t="n">
        <f aca="false">H3544*G3544/1000000</f>
        <v>600.6656</v>
      </c>
      <c r="P3544" s="0" t="n">
        <f aca="false">IF(F3544&gt;C3544,1,0)</f>
        <v>0</v>
      </c>
    </row>
    <row r="3545" customFormat="false" ht="13.8" hidden="false" customHeight="false" outlineLevel="0" collapsed="false">
      <c r="A3545" s="0" t="s">
        <v>3678</v>
      </c>
      <c r="B3545" s="1" t="s">
        <v>3675</v>
      </c>
      <c r="C3545" s="1" t="n">
        <v>326</v>
      </c>
      <c r="D3545" s="1" t="n">
        <v>338</v>
      </c>
      <c r="E3545" s="1" t="n">
        <v>324</v>
      </c>
      <c r="F3545" s="1" t="n">
        <v>338</v>
      </c>
      <c r="G3545" s="1" t="n">
        <v>6503700</v>
      </c>
      <c r="H3545" s="0" t="n">
        <f aca="false">(D3545+E3545)/2</f>
        <v>331</v>
      </c>
      <c r="I3545" s="0" t="n">
        <f aca="false">H3545*G3545/1000000</f>
        <v>2152.7247</v>
      </c>
      <c r="P3545" s="0" t="n">
        <f aca="false">IF(F3545&gt;C3545,1,0)</f>
        <v>1</v>
      </c>
    </row>
    <row r="3546" customFormat="false" ht="13.8" hidden="false" customHeight="false" outlineLevel="0" collapsed="false">
      <c r="A3546" s="0" t="s">
        <v>3679</v>
      </c>
      <c r="B3546" s="1" t="s">
        <v>3675</v>
      </c>
      <c r="C3546" s="1" t="n">
        <v>336</v>
      </c>
      <c r="D3546" s="1" t="n">
        <v>336</v>
      </c>
      <c r="E3546" s="1" t="n">
        <v>326</v>
      </c>
      <c r="F3546" s="1" t="n">
        <v>326</v>
      </c>
      <c r="G3546" s="1" t="n">
        <v>1785200</v>
      </c>
      <c r="H3546" s="0" t="n">
        <f aca="false">(D3546+E3546)/2</f>
        <v>331</v>
      </c>
      <c r="I3546" s="0" t="n">
        <f aca="false">H3546*G3546/1000000</f>
        <v>590.9012</v>
      </c>
      <c r="P3546" s="0" t="n">
        <f aca="false">IF(F3546&gt;C3546,1,0)</f>
        <v>0</v>
      </c>
    </row>
    <row r="3547" customFormat="false" ht="13.8" hidden="false" customHeight="false" outlineLevel="0" collapsed="false">
      <c r="A3547" s="0" t="s">
        <v>3680</v>
      </c>
      <c r="B3547" s="1" t="s">
        <v>3675</v>
      </c>
      <c r="C3547" s="1" t="n">
        <v>334</v>
      </c>
      <c r="D3547" s="1" t="n">
        <v>338</v>
      </c>
      <c r="E3547" s="1" t="n">
        <v>330</v>
      </c>
      <c r="F3547" s="1" t="n">
        <v>336</v>
      </c>
      <c r="G3547" s="1" t="n">
        <v>5096700</v>
      </c>
      <c r="H3547" s="0" t="n">
        <f aca="false">(D3547+E3547)/2</f>
        <v>334</v>
      </c>
      <c r="I3547" s="0" t="n">
        <f aca="false">H3547*G3547/1000000</f>
        <v>1702.2978</v>
      </c>
      <c r="P3547" s="0" t="n">
        <f aca="false">IF(F3547&gt;C3547,1,0)</f>
        <v>1</v>
      </c>
    </row>
    <row r="3548" customFormat="false" ht="13.8" hidden="false" customHeight="false" outlineLevel="0" collapsed="false">
      <c r="A3548" s="0" t="s">
        <v>3681</v>
      </c>
      <c r="B3548" s="1" t="s">
        <v>3675</v>
      </c>
      <c r="C3548" s="1" t="n">
        <v>324</v>
      </c>
      <c r="D3548" s="1" t="n">
        <v>338</v>
      </c>
      <c r="E3548" s="1" t="n">
        <v>320</v>
      </c>
      <c r="F3548" s="1" t="n">
        <v>332</v>
      </c>
      <c r="G3548" s="1" t="n">
        <v>5983200</v>
      </c>
      <c r="H3548" s="0" t="n">
        <f aca="false">(D3548+E3548)/2</f>
        <v>329</v>
      </c>
      <c r="I3548" s="0" t="n">
        <f aca="false">H3548*G3548/1000000</f>
        <v>1968.4728</v>
      </c>
      <c r="P3548" s="0" t="n">
        <f aca="false">IF(F3548&gt;C3548,1,0)</f>
        <v>1</v>
      </c>
    </row>
    <row r="3549" customFormat="false" ht="13.8" hidden="false" customHeight="false" outlineLevel="0" collapsed="false">
      <c r="A3549" s="0" t="s">
        <v>3682</v>
      </c>
      <c r="B3549" s="1" t="s">
        <v>3675</v>
      </c>
      <c r="C3549" s="1" t="n">
        <v>316</v>
      </c>
      <c r="D3549" s="1" t="n">
        <v>336</v>
      </c>
      <c r="E3549" s="1" t="n">
        <v>316</v>
      </c>
      <c r="F3549" s="1" t="n">
        <v>324</v>
      </c>
      <c r="G3549" s="1" t="n">
        <v>6305400</v>
      </c>
      <c r="H3549" s="0" t="n">
        <f aca="false">(D3549+E3549)/2</f>
        <v>326</v>
      </c>
      <c r="I3549" s="0" t="n">
        <f aca="false">H3549*G3549/1000000</f>
        <v>2055.5604</v>
      </c>
      <c r="P3549" s="0" t="n">
        <f aca="false">IF(F3549&gt;C3549,1,0)</f>
        <v>1</v>
      </c>
    </row>
    <row r="3550" customFormat="false" ht="13.8" hidden="false" customHeight="false" outlineLevel="0" collapsed="false">
      <c r="A3550" s="0" t="s">
        <v>3683</v>
      </c>
      <c r="B3550" s="1" t="s">
        <v>3675</v>
      </c>
      <c r="C3550" s="1" t="n">
        <v>318</v>
      </c>
      <c r="D3550" s="1" t="n">
        <v>322</v>
      </c>
      <c r="E3550" s="1" t="n">
        <v>316</v>
      </c>
      <c r="F3550" s="1" t="n">
        <v>316</v>
      </c>
      <c r="G3550" s="1" t="n">
        <v>4311200</v>
      </c>
      <c r="H3550" s="0" t="n">
        <f aca="false">(D3550+E3550)/2</f>
        <v>319</v>
      </c>
      <c r="I3550" s="0" t="n">
        <f aca="false">H3550*G3550/1000000</f>
        <v>1375.2728</v>
      </c>
      <c r="P3550" s="0" t="n">
        <f aca="false">IF(F3550&gt;C3550,1,0)</f>
        <v>0</v>
      </c>
    </row>
    <row r="3551" customFormat="false" ht="13.8" hidden="false" customHeight="false" outlineLevel="0" collapsed="false">
      <c r="A3551" s="0" t="s">
        <v>3684</v>
      </c>
      <c r="B3551" s="1" t="s">
        <v>3675</v>
      </c>
      <c r="C3551" s="1" t="n">
        <v>306</v>
      </c>
      <c r="D3551" s="1" t="n">
        <v>324</v>
      </c>
      <c r="E3551" s="1" t="n">
        <v>306</v>
      </c>
      <c r="F3551" s="1" t="n">
        <v>314</v>
      </c>
      <c r="G3551" s="1" t="n">
        <v>3761300</v>
      </c>
      <c r="H3551" s="0" t="n">
        <f aca="false">(D3551+E3551)/2</f>
        <v>315</v>
      </c>
      <c r="I3551" s="0" t="n">
        <f aca="false">H3551*G3551/1000000</f>
        <v>1184.8095</v>
      </c>
      <c r="P3551" s="0" t="n">
        <f aca="false">IF(F3551&gt;C3551,1,0)</f>
        <v>1</v>
      </c>
    </row>
    <row r="3552" customFormat="false" ht="13.8" hidden="false" customHeight="false" outlineLevel="0" collapsed="false">
      <c r="A3552" s="0" t="s">
        <v>3685</v>
      </c>
      <c r="B3552" s="1" t="s">
        <v>3675</v>
      </c>
      <c r="C3552" s="1" t="n">
        <v>304</v>
      </c>
      <c r="D3552" s="1" t="n">
        <v>306</v>
      </c>
      <c r="E3552" s="1" t="n">
        <v>302</v>
      </c>
      <c r="F3552" s="1" t="n">
        <v>304</v>
      </c>
      <c r="G3552" s="1" t="n">
        <v>50900</v>
      </c>
      <c r="H3552" s="0" t="n">
        <f aca="false">(D3552+E3552)/2</f>
        <v>304</v>
      </c>
      <c r="I3552" s="0" t="n">
        <f aca="false">H3552*G3552/1000000</f>
        <v>15.4736</v>
      </c>
      <c r="P3552" s="0" t="n">
        <f aca="false">IF(F3552&gt;C3552,1,0)</f>
        <v>0</v>
      </c>
    </row>
    <row r="3553" customFormat="false" ht="13.8" hidden="false" customHeight="false" outlineLevel="0" collapsed="false">
      <c r="A3553" s="0" t="s">
        <v>3686</v>
      </c>
      <c r="B3553" s="1" t="s">
        <v>3675</v>
      </c>
      <c r="C3553" s="1" t="n">
        <v>304</v>
      </c>
      <c r="D3553" s="1" t="n">
        <v>306</v>
      </c>
      <c r="E3553" s="1" t="n">
        <v>300</v>
      </c>
      <c r="F3553" s="1" t="n">
        <v>304</v>
      </c>
      <c r="G3553" s="1" t="n">
        <v>132800</v>
      </c>
      <c r="H3553" s="0" t="n">
        <f aca="false">(D3553+E3553)/2</f>
        <v>303</v>
      </c>
      <c r="I3553" s="0" t="n">
        <f aca="false">H3553*G3553/1000000</f>
        <v>40.2384</v>
      </c>
      <c r="P3553" s="0" t="n">
        <f aca="false">IF(F3553&gt;C3553,1,0)</f>
        <v>0</v>
      </c>
    </row>
    <row r="3554" customFormat="false" ht="13.8" hidden="false" customHeight="false" outlineLevel="0" collapsed="false">
      <c r="A3554" s="0" t="s">
        <v>3687</v>
      </c>
      <c r="B3554" s="1" t="s">
        <v>3675</v>
      </c>
      <c r="C3554" s="1" t="n">
        <v>308</v>
      </c>
      <c r="D3554" s="1" t="n">
        <v>312</v>
      </c>
      <c r="E3554" s="1" t="n">
        <v>304</v>
      </c>
      <c r="F3554" s="1" t="n">
        <v>304</v>
      </c>
      <c r="G3554" s="1" t="n">
        <v>10200</v>
      </c>
      <c r="H3554" s="0" t="n">
        <f aca="false">(D3554+E3554)/2</f>
        <v>308</v>
      </c>
      <c r="I3554" s="0" t="n">
        <f aca="false">H3554*G3554/1000000</f>
        <v>3.1416</v>
      </c>
      <c r="P3554" s="0" t="n">
        <f aca="false">IF(F3554&gt;C3554,1,0)</f>
        <v>0</v>
      </c>
    </row>
    <row r="3555" customFormat="false" ht="13.8" hidden="false" customHeight="false" outlineLevel="0" collapsed="false">
      <c r="A3555" s="0" t="s">
        <v>3688</v>
      </c>
      <c r="B3555" s="1" t="s">
        <v>3675</v>
      </c>
      <c r="C3555" s="1" t="n">
        <v>306</v>
      </c>
      <c r="D3555" s="1" t="n">
        <v>308</v>
      </c>
      <c r="E3555" s="1" t="n">
        <v>302</v>
      </c>
      <c r="F3555" s="1" t="n">
        <v>308</v>
      </c>
      <c r="G3555" s="1" t="n">
        <v>631300</v>
      </c>
      <c r="H3555" s="0" t="n">
        <f aca="false">(D3555+E3555)/2</f>
        <v>305</v>
      </c>
      <c r="I3555" s="0" t="n">
        <f aca="false">H3555*G3555/1000000</f>
        <v>192.5465</v>
      </c>
      <c r="P3555" s="0" t="n">
        <f aca="false">IF(F3555&gt;C3555,1,0)</f>
        <v>1</v>
      </c>
    </row>
    <row r="3556" customFormat="false" ht="13.8" hidden="false" customHeight="false" outlineLevel="0" collapsed="false">
      <c r="A3556" s="0" t="s">
        <v>3689</v>
      </c>
      <c r="B3556" s="1" t="s">
        <v>3675</v>
      </c>
      <c r="C3556" s="1" t="n">
        <v>300</v>
      </c>
      <c r="D3556" s="1" t="n">
        <v>310</v>
      </c>
      <c r="E3556" s="1" t="n">
        <v>298</v>
      </c>
      <c r="F3556" s="1" t="n">
        <v>306</v>
      </c>
      <c r="G3556" s="1" t="n">
        <v>669500</v>
      </c>
      <c r="H3556" s="0" t="n">
        <f aca="false">(D3556+E3556)/2</f>
        <v>304</v>
      </c>
      <c r="I3556" s="0" t="n">
        <f aca="false">H3556*G3556/1000000</f>
        <v>203.528</v>
      </c>
      <c r="P3556" s="0" t="n">
        <f aca="false">IF(F3556&gt;C3556,1,0)</f>
        <v>1</v>
      </c>
    </row>
    <row r="3557" customFormat="false" ht="13.8" hidden="false" customHeight="false" outlineLevel="0" collapsed="false">
      <c r="A3557" s="0" t="s">
        <v>3690</v>
      </c>
      <c r="B3557" s="1" t="s">
        <v>3675</v>
      </c>
      <c r="C3557" s="1" t="n">
        <v>308</v>
      </c>
      <c r="D3557" s="1" t="n">
        <v>308</v>
      </c>
      <c r="E3557" s="1" t="n">
        <v>300</v>
      </c>
      <c r="F3557" s="1" t="n">
        <v>300</v>
      </c>
      <c r="G3557" s="1" t="n">
        <v>118300</v>
      </c>
      <c r="H3557" s="0" t="n">
        <f aca="false">(D3557+E3557)/2</f>
        <v>304</v>
      </c>
      <c r="I3557" s="0" t="n">
        <f aca="false">H3557*G3557/1000000</f>
        <v>35.9632</v>
      </c>
      <c r="P3557" s="0" t="n">
        <f aca="false">IF(F3557&gt;C3557,1,0)</f>
        <v>0</v>
      </c>
    </row>
    <row r="3558" customFormat="false" ht="13.8" hidden="false" customHeight="false" outlineLevel="0" collapsed="false">
      <c r="A3558" s="0" t="s">
        <v>3691</v>
      </c>
      <c r="B3558" s="1" t="s">
        <v>3675</v>
      </c>
      <c r="C3558" s="1" t="n">
        <v>300</v>
      </c>
      <c r="D3558" s="1" t="n">
        <v>308</v>
      </c>
      <c r="E3558" s="1" t="n">
        <v>280</v>
      </c>
      <c r="F3558" s="1" t="n">
        <v>308</v>
      </c>
      <c r="G3558" s="1" t="n">
        <v>5613300</v>
      </c>
      <c r="H3558" s="0" t="n">
        <f aca="false">(D3558+E3558)/2</f>
        <v>294</v>
      </c>
      <c r="I3558" s="0" t="n">
        <f aca="false">H3558*G3558/1000000</f>
        <v>1650.3102</v>
      </c>
      <c r="P3558" s="0" t="n">
        <f aca="false">IF(F3558&gt;C3558,1,0)</f>
        <v>1</v>
      </c>
    </row>
    <row r="3559" customFormat="false" ht="13.8" hidden="false" customHeight="false" outlineLevel="0" collapsed="false">
      <c r="A3559" s="0" t="s">
        <v>3692</v>
      </c>
      <c r="B3559" s="1" t="s">
        <v>3675</v>
      </c>
      <c r="C3559" s="1" t="n">
        <v>304</v>
      </c>
      <c r="D3559" s="1" t="n">
        <v>304</v>
      </c>
      <c r="E3559" s="1" t="n">
        <v>296</v>
      </c>
      <c r="F3559" s="1" t="n">
        <v>300</v>
      </c>
      <c r="G3559" s="1" t="n">
        <v>1153600</v>
      </c>
      <c r="H3559" s="0" t="n">
        <f aca="false">(D3559+E3559)/2</f>
        <v>300</v>
      </c>
      <c r="I3559" s="0" t="n">
        <f aca="false">H3559*G3559/1000000</f>
        <v>346.08</v>
      </c>
      <c r="P3559" s="0" t="n">
        <f aca="false">IF(F3559&gt;C3559,1,0)</f>
        <v>0</v>
      </c>
    </row>
    <row r="3560" customFormat="false" ht="13.8" hidden="false" customHeight="false" outlineLevel="0" collapsed="false">
      <c r="A3560" s="0" t="s">
        <v>3693</v>
      </c>
      <c r="B3560" s="1" t="s">
        <v>3675</v>
      </c>
      <c r="C3560" s="1" t="n">
        <v>306</v>
      </c>
      <c r="D3560" s="1" t="n">
        <v>306</v>
      </c>
      <c r="E3560" s="1" t="n">
        <v>302</v>
      </c>
      <c r="F3560" s="1" t="n">
        <v>304</v>
      </c>
      <c r="G3560" s="1" t="n">
        <v>822600</v>
      </c>
      <c r="H3560" s="0" t="n">
        <f aca="false">(D3560+E3560)/2</f>
        <v>304</v>
      </c>
      <c r="I3560" s="0" t="n">
        <f aca="false">H3560*G3560/1000000</f>
        <v>250.0704</v>
      </c>
      <c r="P3560" s="0" t="n">
        <f aca="false">IF(F3560&gt;C3560,1,0)</f>
        <v>0</v>
      </c>
    </row>
    <row r="3561" customFormat="false" ht="13.8" hidden="false" customHeight="false" outlineLevel="0" collapsed="false">
      <c r="A3561" s="0" t="s">
        <v>3694</v>
      </c>
      <c r="B3561" s="1" t="s">
        <v>3675</v>
      </c>
      <c r="C3561" s="1" t="n">
        <v>308</v>
      </c>
      <c r="D3561" s="1" t="n">
        <v>310</v>
      </c>
      <c r="E3561" s="1" t="n">
        <v>306</v>
      </c>
      <c r="F3561" s="1" t="n">
        <v>310</v>
      </c>
      <c r="G3561" s="1" t="n">
        <v>76800</v>
      </c>
      <c r="H3561" s="0" t="n">
        <f aca="false">(D3561+E3561)/2</f>
        <v>308</v>
      </c>
      <c r="I3561" s="0" t="n">
        <f aca="false">H3561*G3561/1000000</f>
        <v>23.6544</v>
      </c>
      <c r="P3561" s="0" t="n">
        <f aca="false">IF(F3561&gt;C3561,1,0)</f>
        <v>1</v>
      </c>
    </row>
    <row r="3562" customFormat="false" ht="13.8" hidden="false" customHeight="false" outlineLevel="0" collapsed="false">
      <c r="A3562" s="0" t="s">
        <v>3695</v>
      </c>
      <c r="B3562" s="1" t="s">
        <v>3675</v>
      </c>
      <c r="C3562" s="1" t="n">
        <v>314</v>
      </c>
      <c r="D3562" s="1" t="n">
        <v>314</v>
      </c>
      <c r="E3562" s="1" t="n">
        <v>312</v>
      </c>
      <c r="F3562" s="1" t="n">
        <v>312</v>
      </c>
      <c r="G3562" s="1" t="n">
        <v>3400</v>
      </c>
      <c r="H3562" s="0" t="n">
        <f aca="false">(D3562+E3562)/2</f>
        <v>313</v>
      </c>
      <c r="I3562" s="0" t="n">
        <f aca="false">H3562*G3562/1000000</f>
        <v>1.0642</v>
      </c>
      <c r="P3562" s="0" t="n">
        <f aca="false">IF(F3562&gt;C3562,1,0)</f>
        <v>0</v>
      </c>
    </row>
    <row r="3563" customFormat="false" ht="13.8" hidden="false" customHeight="false" outlineLevel="0" collapsed="false">
      <c r="A3563" s="0" t="s">
        <v>3696</v>
      </c>
      <c r="B3563" s="1" t="s">
        <v>3675</v>
      </c>
      <c r="C3563" s="1" t="n">
        <v>310</v>
      </c>
      <c r="D3563" s="1" t="n">
        <v>314</v>
      </c>
      <c r="E3563" s="1" t="n">
        <v>310</v>
      </c>
      <c r="F3563" s="1" t="n">
        <v>314</v>
      </c>
      <c r="G3563" s="1" t="n">
        <v>669900</v>
      </c>
      <c r="H3563" s="0" t="n">
        <f aca="false">(D3563+E3563)/2</f>
        <v>312</v>
      </c>
      <c r="I3563" s="0" t="n">
        <f aca="false">H3563*G3563/1000000</f>
        <v>209.0088</v>
      </c>
      <c r="P3563" s="0" t="n">
        <f aca="false">IF(F3563&gt;C3563,1,0)</f>
        <v>1</v>
      </c>
    </row>
    <row r="3564" customFormat="false" ht="13.8" hidden="false" customHeight="false" outlineLevel="0" collapsed="false">
      <c r="A3564" s="0" t="s">
        <v>3697</v>
      </c>
      <c r="B3564" s="1" t="s">
        <v>3675</v>
      </c>
      <c r="C3564" s="1" t="n">
        <v>310</v>
      </c>
      <c r="D3564" s="1" t="n">
        <v>310</v>
      </c>
      <c r="E3564" s="1" t="n">
        <v>306</v>
      </c>
      <c r="F3564" s="1" t="n">
        <v>310</v>
      </c>
      <c r="G3564" s="1" t="n">
        <v>42700</v>
      </c>
      <c r="H3564" s="0" t="n">
        <f aca="false">(D3564+E3564)/2</f>
        <v>308</v>
      </c>
      <c r="I3564" s="0" t="n">
        <f aca="false">H3564*G3564/1000000</f>
        <v>13.1516</v>
      </c>
      <c r="P3564" s="0" t="n">
        <f aca="false">IF(F3564&gt;C3564,1,0)</f>
        <v>0</v>
      </c>
    </row>
    <row r="3565" customFormat="false" ht="13.8" hidden="false" customHeight="false" outlineLevel="0" collapsed="false">
      <c r="A3565" s="0" t="s">
        <v>3698</v>
      </c>
      <c r="B3565" s="1" t="s">
        <v>3675</v>
      </c>
      <c r="C3565" s="1" t="n">
        <v>308</v>
      </c>
      <c r="D3565" s="1" t="n">
        <v>318</v>
      </c>
      <c r="E3565" s="1" t="n">
        <v>302</v>
      </c>
      <c r="F3565" s="1" t="n">
        <v>310</v>
      </c>
      <c r="G3565" s="1" t="n">
        <v>446900</v>
      </c>
      <c r="H3565" s="0" t="n">
        <f aca="false">(D3565+E3565)/2</f>
        <v>310</v>
      </c>
      <c r="I3565" s="0" t="n">
        <f aca="false">H3565*G3565/1000000</f>
        <v>138.539</v>
      </c>
      <c r="P3565" s="0" t="n">
        <f aca="false">IF(F3565&gt;C3565,1,0)</f>
        <v>1</v>
      </c>
    </row>
    <row r="3566" customFormat="false" ht="13.8" hidden="false" customHeight="false" outlineLevel="0" collapsed="false">
      <c r="A3566" s="0" t="s">
        <v>3699</v>
      </c>
      <c r="B3566" s="1" t="s">
        <v>3675</v>
      </c>
      <c r="C3566" s="1" t="n">
        <v>304</v>
      </c>
      <c r="D3566" s="1" t="n">
        <v>304</v>
      </c>
      <c r="E3566" s="1" t="n">
        <v>296</v>
      </c>
      <c r="F3566" s="1" t="n">
        <v>304</v>
      </c>
      <c r="G3566" s="1" t="n">
        <v>2152200</v>
      </c>
      <c r="H3566" s="0" t="n">
        <f aca="false">(D3566+E3566)/2</f>
        <v>300</v>
      </c>
      <c r="I3566" s="0" t="n">
        <f aca="false">H3566*G3566/1000000</f>
        <v>645.66</v>
      </c>
      <c r="P3566" s="0" t="n">
        <f aca="false">IF(F3566&gt;C3566,1,0)</f>
        <v>0</v>
      </c>
    </row>
    <row r="3567" customFormat="false" ht="13.8" hidden="false" customHeight="false" outlineLevel="0" collapsed="false">
      <c r="A3567" s="0" t="s">
        <v>3700</v>
      </c>
      <c r="B3567" s="1" t="s">
        <v>3675</v>
      </c>
      <c r="C3567" s="1" t="n">
        <v>302</v>
      </c>
      <c r="D3567" s="1" t="n">
        <v>304</v>
      </c>
      <c r="E3567" s="1" t="n">
        <v>302</v>
      </c>
      <c r="F3567" s="1" t="n">
        <v>304</v>
      </c>
      <c r="G3567" s="1" t="n">
        <v>143400</v>
      </c>
      <c r="H3567" s="0" t="n">
        <f aca="false">(D3567+E3567)/2</f>
        <v>303</v>
      </c>
      <c r="I3567" s="0" t="n">
        <f aca="false">H3567*G3567/1000000</f>
        <v>43.4502</v>
      </c>
      <c r="P3567" s="0" t="n">
        <f aca="false">IF(F3567&gt;C3567,1,0)</f>
        <v>1</v>
      </c>
    </row>
    <row r="3568" customFormat="false" ht="13.8" hidden="false" customHeight="false" outlineLevel="0" collapsed="false">
      <c r="A3568" s="0" t="s">
        <v>3701</v>
      </c>
      <c r="B3568" s="1" t="s">
        <v>3675</v>
      </c>
      <c r="C3568" s="1" t="n">
        <v>310</v>
      </c>
      <c r="D3568" s="1" t="n">
        <v>310</v>
      </c>
      <c r="E3568" s="1" t="n">
        <v>302</v>
      </c>
      <c r="F3568" s="1" t="n">
        <v>304</v>
      </c>
      <c r="G3568" s="1" t="n">
        <v>134500</v>
      </c>
      <c r="H3568" s="0" t="n">
        <f aca="false">(D3568+E3568)/2</f>
        <v>306</v>
      </c>
      <c r="I3568" s="0" t="n">
        <f aca="false">H3568*G3568/1000000</f>
        <v>41.157</v>
      </c>
      <c r="P3568" s="0" t="n">
        <f aca="false">IF(F3568&gt;C3568,1,0)</f>
        <v>0</v>
      </c>
    </row>
    <row r="3569" customFormat="false" ht="13.8" hidden="false" customHeight="false" outlineLevel="0" collapsed="false">
      <c r="A3569" s="0" t="s">
        <v>3702</v>
      </c>
      <c r="B3569" s="1" t="s">
        <v>3675</v>
      </c>
      <c r="C3569" s="1" t="n">
        <v>308</v>
      </c>
      <c r="D3569" s="1" t="n">
        <v>310</v>
      </c>
      <c r="E3569" s="1" t="n">
        <v>304</v>
      </c>
      <c r="F3569" s="1" t="n">
        <v>308</v>
      </c>
      <c r="G3569" s="1" t="n">
        <v>222500</v>
      </c>
      <c r="H3569" s="0" t="n">
        <f aca="false">(D3569+E3569)/2</f>
        <v>307</v>
      </c>
      <c r="I3569" s="0" t="n">
        <f aca="false">H3569*G3569/1000000</f>
        <v>68.3075</v>
      </c>
      <c r="P3569" s="0" t="n">
        <f aca="false">IF(F3569&gt;C3569,1,0)</f>
        <v>0</v>
      </c>
    </row>
    <row r="3570" customFormat="false" ht="13.8" hidden="false" customHeight="false" outlineLevel="0" collapsed="false">
      <c r="A3570" s="0" t="s">
        <v>3703</v>
      </c>
      <c r="B3570" s="1" t="s">
        <v>3675</v>
      </c>
      <c r="C3570" s="1" t="n">
        <v>308</v>
      </c>
      <c r="D3570" s="1" t="n">
        <v>310</v>
      </c>
      <c r="E3570" s="1" t="n">
        <v>302</v>
      </c>
      <c r="F3570" s="1" t="n">
        <v>310</v>
      </c>
      <c r="G3570" s="1" t="n">
        <v>433500</v>
      </c>
      <c r="H3570" s="0" t="n">
        <f aca="false">(D3570+E3570)/2</f>
        <v>306</v>
      </c>
      <c r="I3570" s="0" t="n">
        <f aca="false">H3570*G3570/1000000</f>
        <v>132.651</v>
      </c>
      <c r="P3570" s="0" t="n">
        <f aca="false">IF(F3570&gt;C3570,1,0)</f>
        <v>1</v>
      </c>
    </row>
    <row r="3571" customFormat="false" ht="13.8" hidden="false" customHeight="false" outlineLevel="0" collapsed="false">
      <c r="A3571" s="0" t="s">
        <v>3704</v>
      </c>
      <c r="B3571" s="1" t="s">
        <v>3675</v>
      </c>
      <c r="C3571" s="1" t="n">
        <v>304</v>
      </c>
      <c r="D3571" s="1" t="n">
        <v>312</v>
      </c>
      <c r="E3571" s="1" t="n">
        <v>302</v>
      </c>
      <c r="F3571" s="1" t="n">
        <v>306</v>
      </c>
      <c r="G3571" s="1" t="n">
        <v>2803900</v>
      </c>
      <c r="H3571" s="0" t="n">
        <f aca="false">(D3571+E3571)/2</f>
        <v>307</v>
      </c>
      <c r="I3571" s="0" t="n">
        <f aca="false">H3571*G3571/1000000</f>
        <v>860.7973</v>
      </c>
      <c r="P3571" s="0" t="n">
        <f aca="false">IF(F3571&gt;C3571,1,0)</f>
        <v>1</v>
      </c>
    </row>
    <row r="3572" customFormat="false" ht="13.8" hidden="false" customHeight="false" outlineLevel="0" collapsed="false">
      <c r="A3572" s="0" t="s">
        <v>3705</v>
      </c>
      <c r="B3572" s="1" t="s">
        <v>3706</v>
      </c>
      <c r="C3572" s="1" t="n">
        <v>190</v>
      </c>
      <c r="D3572" s="1" t="n">
        <v>194</v>
      </c>
      <c r="E3572" s="1" t="n">
        <v>183</v>
      </c>
      <c r="F3572" s="1" t="n">
        <v>185</v>
      </c>
      <c r="G3572" s="1" t="n">
        <v>59443500</v>
      </c>
      <c r="H3572" s="0" t="n">
        <f aca="false">(D3572+E3572)/2</f>
        <v>188.5</v>
      </c>
      <c r="I3572" s="0" t="n">
        <f aca="false">H3572*G3572/1000000</f>
        <v>11205.09975</v>
      </c>
      <c r="J3572" s="0" t="n">
        <f aca="false">SUM(I3572:I3601)</f>
        <v>242532.27025</v>
      </c>
      <c r="K3572" s="0" t="n">
        <f aca="false">AVERAGE(I3572:I3601)</f>
        <v>8084.40900833334</v>
      </c>
      <c r="L3572" s="0" t="n">
        <f aca="false">AVERAGE(G3572:G3601)</f>
        <v>47490636.6666667</v>
      </c>
      <c r="M3572" s="0" t="n">
        <f aca="false">_xlfn.STDEV.S(G3572:G3601)/L3572</f>
        <v>0.850211620468157</v>
      </c>
      <c r="N3572" s="0" t="n">
        <f aca="false">MIN(I3572:I3601)</f>
        <v>1123.9664</v>
      </c>
      <c r="O3572" s="0" t="n">
        <f aca="false">MAX(I3572:I3601)</f>
        <v>28052.67465</v>
      </c>
      <c r="P3572" s="0" t="n">
        <f aca="false">IF(F3572&gt;C3572,1,0)</f>
        <v>0</v>
      </c>
      <c r="Q3572" s="0" t="n">
        <f aca="false">SUM(P3572:P3601)</f>
        <v>13</v>
      </c>
    </row>
    <row r="3573" customFormat="false" ht="13.8" hidden="false" customHeight="false" outlineLevel="0" collapsed="false">
      <c r="A3573" s="0" t="s">
        <v>3707</v>
      </c>
      <c r="B3573" s="1" t="s">
        <v>3706</v>
      </c>
      <c r="C3573" s="1" t="n">
        <v>191</v>
      </c>
      <c r="D3573" s="1" t="n">
        <v>197</v>
      </c>
      <c r="E3573" s="1" t="n">
        <v>187</v>
      </c>
      <c r="F3573" s="1" t="n">
        <v>188</v>
      </c>
      <c r="G3573" s="1" t="n">
        <v>40743900</v>
      </c>
      <c r="H3573" s="0" t="n">
        <f aca="false">(D3573+E3573)/2</f>
        <v>192</v>
      </c>
      <c r="I3573" s="0" t="n">
        <f aca="false">H3573*G3573/1000000</f>
        <v>7822.8288</v>
      </c>
      <c r="P3573" s="0" t="n">
        <f aca="false">IF(F3573&gt;C3573,1,0)</f>
        <v>0</v>
      </c>
    </row>
    <row r="3574" customFormat="false" ht="13.8" hidden="false" customHeight="false" outlineLevel="0" collapsed="false">
      <c r="A3574" s="0" t="s">
        <v>3708</v>
      </c>
      <c r="B3574" s="1" t="s">
        <v>3706</v>
      </c>
      <c r="C3574" s="1" t="n">
        <v>190</v>
      </c>
      <c r="D3574" s="1" t="n">
        <v>194</v>
      </c>
      <c r="E3574" s="1" t="n">
        <v>189</v>
      </c>
      <c r="F3574" s="1" t="n">
        <v>190</v>
      </c>
      <c r="G3574" s="1" t="n">
        <v>42350200</v>
      </c>
      <c r="H3574" s="0" t="n">
        <f aca="false">(D3574+E3574)/2</f>
        <v>191.5</v>
      </c>
      <c r="I3574" s="0" t="n">
        <f aca="false">H3574*G3574/1000000</f>
        <v>8110.0633</v>
      </c>
      <c r="P3574" s="0" t="n">
        <f aca="false">IF(F3574&gt;C3574,1,0)</f>
        <v>0</v>
      </c>
    </row>
    <row r="3575" customFormat="false" ht="13.8" hidden="false" customHeight="false" outlineLevel="0" collapsed="false">
      <c r="A3575" s="0" t="s">
        <v>3709</v>
      </c>
      <c r="B3575" s="1" t="s">
        <v>3706</v>
      </c>
      <c r="C3575" s="1" t="n">
        <v>180</v>
      </c>
      <c r="D3575" s="1" t="n">
        <v>193</v>
      </c>
      <c r="E3575" s="1" t="n">
        <v>180</v>
      </c>
      <c r="F3575" s="1" t="n">
        <v>190</v>
      </c>
      <c r="G3575" s="1" t="n">
        <v>79879100</v>
      </c>
      <c r="H3575" s="0" t="n">
        <f aca="false">(D3575+E3575)/2</f>
        <v>186.5</v>
      </c>
      <c r="I3575" s="0" t="n">
        <f aca="false">H3575*G3575/1000000</f>
        <v>14897.45215</v>
      </c>
      <c r="P3575" s="0" t="n">
        <f aca="false">IF(F3575&gt;C3575,1,0)</f>
        <v>1</v>
      </c>
    </row>
    <row r="3576" customFormat="false" ht="13.8" hidden="false" customHeight="false" outlineLevel="0" collapsed="false">
      <c r="A3576" s="0" t="s">
        <v>3710</v>
      </c>
      <c r="B3576" s="1" t="s">
        <v>3706</v>
      </c>
      <c r="C3576" s="1" t="n">
        <v>188</v>
      </c>
      <c r="D3576" s="1" t="n">
        <v>190</v>
      </c>
      <c r="E3576" s="1" t="n">
        <v>176</v>
      </c>
      <c r="F3576" s="1" t="n">
        <v>180</v>
      </c>
      <c r="G3576" s="1" t="n">
        <v>49084300</v>
      </c>
      <c r="H3576" s="0" t="n">
        <f aca="false">(D3576+E3576)/2</f>
        <v>183</v>
      </c>
      <c r="I3576" s="0" t="n">
        <f aca="false">H3576*G3576/1000000</f>
        <v>8982.4269</v>
      </c>
      <c r="P3576" s="0" t="n">
        <f aca="false">IF(F3576&gt;C3576,1,0)</f>
        <v>0</v>
      </c>
    </row>
    <row r="3577" customFormat="false" ht="13.8" hidden="false" customHeight="false" outlineLevel="0" collapsed="false">
      <c r="A3577" s="0" t="s">
        <v>3711</v>
      </c>
      <c r="B3577" s="1" t="s">
        <v>3706</v>
      </c>
      <c r="C3577" s="1" t="n">
        <v>180</v>
      </c>
      <c r="D3577" s="1" t="n">
        <v>189</v>
      </c>
      <c r="E3577" s="1" t="n">
        <v>179</v>
      </c>
      <c r="F3577" s="1" t="n">
        <v>187</v>
      </c>
      <c r="G3577" s="1" t="n">
        <v>111501000</v>
      </c>
      <c r="H3577" s="0" t="n">
        <f aca="false">(D3577+E3577)/2</f>
        <v>184</v>
      </c>
      <c r="I3577" s="0" t="n">
        <f aca="false">H3577*G3577/1000000</f>
        <v>20516.184</v>
      </c>
      <c r="P3577" s="0" t="n">
        <f aca="false">IF(F3577&gt;C3577,1,0)</f>
        <v>1</v>
      </c>
    </row>
    <row r="3578" customFormat="false" ht="13.8" hidden="false" customHeight="false" outlineLevel="0" collapsed="false">
      <c r="A3578" s="0" t="s">
        <v>3712</v>
      </c>
      <c r="B3578" s="1" t="s">
        <v>3706</v>
      </c>
      <c r="C3578" s="1" t="n">
        <v>170</v>
      </c>
      <c r="D3578" s="1" t="n">
        <v>181</v>
      </c>
      <c r="E3578" s="1" t="n">
        <v>170</v>
      </c>
      <c r="F3578" s="1" t="n">
        <v>179</v>
      </c>
      <c r="G3578" s="1" t="n">
        <v>159844300</v>
      </c>
      <c r="H3578" s="0" t="n">
        <f aca="false">(D3578+E3578)/2</f>
        <v>175.5</v>
      </c>
      <c r="I3578" s="0" t="n">
        <f aca="false">H3578*G3578/1000000</f>
        <v>28052.67465</v>
      </c>
      <c r="P3578" s="0" t="n">
        <f aca="false">IF(F3578&gt;C3578,1,0)</f>
        <v>1</v>
      </c>
    </row>
    <row r="3579" customFormat="false" ht="13.8" hidden="false" customHeight="false" outlineLevel="0" collapsed="false">
      <c r="A3579" s="0" t="s">
        <v>3713</v>
      </c>
      <c r="B3579" s="1" t="s">
        <v>3706</v>
      </c>
      <c r="C3579" s="1" t="n">
        <v>169</v>
      </c>
      <c r="D3579" s="1" t="n">
        <v>176</v>
      </c>
      <c r="E3579" s="1" t="n">
        <v>169</v>
      </c>
      <c r="F3579" s="1" t="n">
        <v>170</v>
      </c>
      <c r="G3579" s="1" t="n">
        <v>87966400</v>
      </c>
      <c r="H3579" s="0" t="n">
        <f aca="false">(D3579+E3579)/2</f>
        <v>172.5</v>
      </c>
      <c r="I3579" s="0" t="n">
        <f aca="false">H3579*G3579/1000000</f>
        <v>15174.204</v>
      </c>
      <c r="P3579" s="0" t="n">
        <f aca="false">IF(F3579&gt;C3579,1,0)</f>
        <v>1</v>
      </c>
    </row>
    <row r="3580" customFormat="false" ht="13.8" hidden="false" customHeight="false" outlineLevel="0" collapsed="false">
      <c r="A3580" s="0" t="s">
        <v>3714</v>
      </c>
      <c r="B3580" s="1" t="s">
        <v>3706</v>
      </c>
      <c r="C3580" s="1" t="n">
        <v>162</v>
      </c>
      <c r="D3580" s="1" t="n">
        <v>168</v>
      </c>
      <c r="E3580" s="1" t="n">
        <v>160</v>
      </c>
      <c r="F3580" s="1" t="n">
        <v>166</v>
      </c>
      <c r="G3580" s="1" t="n">
        <v>65436500</v>
      </c>
      <c r="H3580" s="0" t="n">
        <f aca="false">(D3580+E3580)/2</f>
        <v>164</v>
      </c>
      <c r="I3580" s="0" t="n">
        <f aca="false">H3580*G3580/1000000</f>
        <v>10731.586</v>
      </c>
      <c r="P3580" s="0" t="n">
        <f aca="false">IF(F3580&gt;C3580,1,0)</f>
        <v>1</v>
      </c>
    </row>
    <row r="3581" customFormat="false" ht="13.8" hidden="false" customHeight="false" outlineLevel="0" collapsed="false">
      <c r="A3581" s="0" t="s">
        <v>3715</v>
      </c>
      <c r="B3581" s="1" t="s">
        <v>3706</v>
      </c>
      <c r="C3581" s="1" t="n">
        <v>161</v>
      </c>
      <c r="D3581" s="1" t="n">
        <v>167</v>
      </c>
      <c r="E3581" s="1" t="n">
        <v>160</v>
      </c>
      <c r="F3581" s="1" t="n">
        <v>162</v>
      </c>
      <c r="G3581" s="1" t="n">
        <v>28616500</v>
      </c>
      <c r="H3581" s="0" t="n">
        <f aca="false">(D3581+E3581)/2</f>
        <v>163.5</v>
      </c>
      <c r="I3581" s="0" t="n">
        <f aca="false">H3581*G3581/1000000</f>
        <v>4678.79775</v>
      </c>
      <c r="P3581" s="0" t="n">
        <f aca="false">IF(F3581&gt;C3581,1,0)</f>
        <v>1</v>
      </c>
    </row>
    <row r="3582" customFormat="false" ht="13.8" hidden="false" customHeight="false" outlineLevel="0" collapsed="false">
      <c r="A3582" s="0" t="s">
        <v>3716</v>
      </c>
      <c r="B3582" s="1" t="s">
        <v>3706</v>
      </c>
      <c r="C3582" s="1" t="n">
        <v>163</v>
      </c>
      <c r="D3582" s="1" t="n">
        <v>165</v>
      </c>
      <c r="E3582" s="1" t="n">
        <v>159</v>
      </c>
      <c r="F3582" s="1" t="n">
        <v>159</v>
      </c>
      <c r="G3582" s="1" t="n">
        <v>15279700</v>
      </c>
      <c r="H3582" s="0" t="n">
        <f aca="false">(D3582+E3582)/2</f>
        <v>162</v>
      </c>
      <c r="I3582" s="0" t="n">
        <f aca="false">H3582*G3582/1000000</f>
        <v>2475.3114</v>
      </c>
      <c r="P3582" s="0" t="n">
        <f aca="false">IF(F3582&gt;C3582,1,0)</f>
        <v>0</v>
      </c>
    </row>
    <row r="3583" customFormat="false" ht="13.8" hidden="false" customHeight="false" outlineLevel="0" collapsed="false">
      <c r="A3583" s="0" t="s">
        <v>3717</v>
      </c>
      <c r="B3583" s="1" t="s">
        <v>3706</v>
      </c>
      <c r="C3583" s="1" t="n">
        <v>160</v>
      </c>
      <c r="D3583" s="1" t="n">
        <v>165</v>
      </c>
      <c r="E3583" s="1" t="n">
        <v>160</v>
      </c>
      <c r="F3583" s="1" t="n">
        <v>163</v>
      </c>
      <c r="G3583" s="1" t="n">
        <v>18260400</v>
      </c>
      <c r="H3583" s="0" t="n">
        <f aca="false">(D3583+E3583)/2</f>
        <v>162.5</v>
      </c>
      <c r="I3583" s="0" t="n">
        <f aca="false">H3583*G3583/1000000</f>
        <v>2967.315</v>
      </c>
      <c r="P3583" s="0" t="n">
        <f aca="false">IF(F3583&gt;C3583,1,0)</f>
        <v>1</v>
      </c>
    </row>
    <row r="3584" customFormat="false" ht="13.8" hidden="false" customHeight="false" outlineLevel="0" collapsed="false">
      <c r="A3584" s="0" t="s">
        <v>3718</v>
      </c>
      <c r="B3584" s="1" t="s">
        <v>3706</v>
      </c>
      <c r="C3584" s="1" t="n">
        <v>157</v>
      </c>
      <c r="D3584" s="1" t="n">
        <v>161</v>
      </c>
      <c r="E3584" s="1" t="n">
        <v>155</v>
      </c>
      <c r="F3584" s="1" t="n">
        <v>158</v>
      </c>
      <c r="G3584" s="1" t="n">
        <v>9777600</v>
      </c>
      <c r="H3584" s="0" t="n">
        <f aca="false">(D3584+E3584)/2</f>
        <v>158</v>
      </c>
      <c r="I3584" s="0" t="n">
        <f aca="false">H3584*G3584/1000000</f>
        <v>1544.8608</v>
      </c>
      <c r="P3584" s="0" t="n">
        <f aca="false">IF(F3584&gt;C3584,1,0)</f>
        <v>1</v>
      </c>
    </row>
    <row r="3585" customFormat="false" ht="13.8" hidden="false" customHeight="false" outlineLevel="0" collapsed="false">
      <c r="A3585" s="0" t="s">
        <v>3719</v>
      </c>
      <c r="B3585" s="1" t="s">
        <v>3706</v>
      </c>
      <c r="C3585" s="1" t="n">
        <v>161</v>
      </c>
      <c r="D3585" s="1" t="n">
        <v>162</v>
      </c>
      <c r="E3585" s="1" t="n">
        <v>156</v>
      </c>
      <c r="F3585" s="1" t="n">
        <v>159</v>
      </c>
      <c r="G3585" s="1" t="n">
        <v>29348200</v>
      </c>
      <c r="H3585" s="0" t="n">
        <f aca="false">(D3585+E3585)/2</f>
        <v>159</v>
      </c>
      <c r="I3585" s="0" t="n">
        <f aca="false">H3585*G3585/1000000</f>
        <v>4666.3638</v>
      </c>
      <c r="P3585" s="0" t="n">
        <f aca="false">IF(F3585&gt;C3585,1,0)</f>
        <v>0</v>
      </c>
    </row>
    <row r="3586" customFormat="false" ht="13.8" hidden="false" customHeight="false" outlineLevel="0" collapsed="false">
      <c r="A3586" s="0" t="s">
        <v>3720</v>
      </c>
      <c r="B3586" s="1" t="s">
        <v>3706</v>
      </c>
      <c r="C3586" s="1" t="n">
        <v>156</v>
      </c>
      <c r="D3586" s="1" t="n">
        <v>161</v>
      </c>
      <c r="E3586" s="1" t="n">
        <v>156</v>
      </c>
      <c r="F3586" s="1" t="n">
        <v>161</v>
      </c>
      <c r="G3586" s="1" t="n">
        <v>8882400</v>
      </c>
      <c r="H3586" s="0" t="n">
        <f aca="false">(D3586+E3586)/2</f>
        <v>158.5</v>
      </c>
      <c r="I3586" s="0" t="n">
        <f aca="false">H3586*G3586/1000000</f>
        <v>1407.8604</v>
      </c>
      <c r="P3586" s="0" t="n">
        <f aca="false">IF(F3586&gt;C3586,1,0)</f>
        <v>1</v>
      </c>
    </row>
    <row r="3587" customFormat="false" ht="13.8" hidden="false" customHeight="false" outlineLevel="0" collapsed="false">
      <c r="A3587" s="0" t="s">
        <v>3721</v>
      </c>
      <c r="B3587" s="1" t="s">
        <v>3706</v>
      </c>
      <c r="C3587" s="1" t="n">
        <v>161</v>
      </c>
      <c r="D3587" s="1" t="n">
        <v>161</v>
      </c>
      <c r="E3587" s="1" t="n">
        <v>152</v>
      </c>
      <c r="F3587" s="1" t="n">
        <v>154</v>
      </c>
      <c r="G3587" s="1" t="n">
        <v>35202200</v>
      </c>
      <c r="H3587" s="0" t="n">
        <f aca="false">(D3587+E3587)/2</f>
        <v>156.5</v>
      </c>
      <c r="I3587" s="0" t="n">
        <f aca="false">H3587*G3587/1000000</f>
        <v>5509.1443</v>
      </c>
      <c r="P3587" s="0" t="n">
        <f aca="false">IF(F3587&gt;C3587,1,0)</f>
        <v>0</v>
      </c>
    </row>
    <row r="3588" customFormat="false" ht="13.8" hidden="false" customHeight="false" outlineLevel="0" collapsed="false">
      <c r="A3588" s="0" t="s">
        <v>3722</v>
      </c>
      <c r="B3588" s="1" t="s">
        <v>3706</v>
      </c>
      <c r="C3588" s="1" t="n">
        <v>168</v>
      </c>
      <c r="D3588" s="1" t="n">
        <v>169</v>
      </c>
      <c r="E3588" s="1" t="n">
        <v>161</v>
      </c>
      <c r="F3588" s="1" t="n">
        <v>161</v>
      </c>
      <c r="G3588" s="1" t="n">
        <v>27594100</v>
      </c>
      <c r="H3588" s="0" t="n">
        <f aca="false">(D3588+E3588)/2</f>
        <v>165</v>
      </c>
      <c r="I3588" s="0" t="n">
        <f aca="false">H3588*G3588/1000000</f>
        <v>4553.0265</v>
      </c>
      <c r="P3588" s="0" t="n">
        <f aca="false">IF(F3588&gt;C3588,1,0)</f>
        <v>0</v>
      </c>
    </row>
    <row r="3589" customFormat="false" ht="13.8" hidden="false" customHeight="false" outlineLevel="0" collapsed="false">
      <c r="A3589" s="0" t="s">
        <v>3723</v>
      </c>
      <c r="B3589" s="1" t="s">
        <v>3706</v>
      </c>
      <c r="C3589" s="1" t="n">
        <v>161</v>
      </c>
      <c r="D3589" s="1" t="n">
        <v>172</v>
      </c>
      <c r="E3589" s="1" t="n">
        <v>160</v>
      </c>
      <c r="F3589" s="1" t="n">
        <v>167</v>
      </c>
      <c r="G3589" s="1" t="n">
        <v>117128200</v>
      </c>
      <c r="H3589" s="0" t="n">
        <f aca="false">(D3589+E3589)/2</f>
        <v>166</v>
      </c>
      <c r="I3589" s="0" t="n">
        <f aca="false">H3589*G3589/1000000</f>
        <v>19443.2812</v>
      </c>
      <c r="P3589" s="0" t="n">
        <f aca="false">IF(F3589&gt;C3589,1,0)</f>
        <v>1</v>
      </c>
    </row>
    <row r="3590" customFormat="false" ht="13.8" hidden="false" customHeight="false" outlineLevel="0" collapsed="false">
      <c r="A3590" s="0" t="s">
        <v>3724</v>
      </c>
      <c r="B3590" s="1" t="s">
        <v>3706</v>
      </c>
      <c r="C3590" s="1" t="n">
        <v>161</v>
      </c>
      <c r="D3590" s="1" t="n">
        <v>165</v>
      </c>
      <c r="E3590" s="1" t="n">
        <v>160</v>
      </c>
      <c r="F3590" s="1" t="n">
        <v>160</v>
      </c>
      <c r="G3590" s="1" t="n">
        <v>16961800</v>
      </c>
      <c r="H3590" s="0" t="n">
        <f aca="false">(D3590+E3590)/2</f>
        <v>162.5</v>
      </c>
      <c r="I3590" s="0" t="n">
        <f aca="false">H3590*G3590/1000000</f>
        <v>2756.2925</v>
      </c>
      <c r="P3590" s="0" t="n">
        <f aca="false">IF(F3590&gt;C3590,1,0)</f>
        <v>0</v>
      </c>
    </row>
    <row r="3591" customFormat="false" ht="13.8" hidden="false" customHeight="false" outlineLevel="0" collapsed="false">
      <c r="A3591" s="0" t="s">
        <v>3725</v>
      </c>
      <c r="B3591" s="1" t="s">
        <v>3706</v>
      </c>
      <c r="C3591" s="1" t="n">
        <v>166</v>
      </c>
      <c r="D3591" s="1" t="n">
        <v>166</v>
      </c>
      <c r="E3591" s="1" t="n">
        <v>158</v>
      </c>
      <c r="F3591" s="1" t="n">
        <v>160</v>
      </c>
      <c r="G3591" s="1" t="n">
        <v>18371200</v>
      </c>
      <c r="H3591" s="0" t="n">
        <f aca="false">(D3591+E3591)/2</f>
        <v>162</v>
      </c>
      <c r="I3591" s="0" t="n">
        <f aca="false">H3591*G3591/1000000</f>
        <v>2976.1344</v>
      </c>
      <c r="P3591" s="0" t="n">
        <f aca="false">IF(F3591&gt;C3591,1,0)</f>
        <v>0</v>
      </c>
    </row>
    <row r="3592" customFormat="false" ht="13.8" hidden="false" customHeight="false" outlineLevel="0" collapsed="false">
      <c r="A3592" s="0" t="s">
        <v>3726</v>
      </c>
      <c r="B3592" s="1" t="s">
        <v>3706</v>
      </c>
      <c r="C3592" s="1" t="n">
        <v>168</v>
      </c>
      <c r="D3592" s="1" t="n">
        <v>173</v>
      </c>
      <c r="E3592" s="1" t="n">
        <v>163</v>
      </c>
      <c r="F3592" s="1" t="n">
        <v>166</v>
      </c>
      <c r="G3592" s="1" t="n">
        <v>40170600</v>
      </c>
      <c r="H3592" s="0" t="n">
        <f aca="false">(D3592+E3592)/2</f>
        <v>168</v>
      </c>
      <c r="I3592" s="0" t="n">
        <f aca="false">H3592*G3592/1000000</f>
        <v>6748.6608</v>
      </c>
      <c r="P3592" s="0" t="n">
        <f aca="false">IF(F3592&gt;C3592,1,0)</f>
        <v>0</v>
      </c>
    </row>
    <row r="3593" customFormat="false" ht="13.8" hidden="false" customHeight="false" outlineLevel="0" collapsed="false">
      <c r="A3593" s="0" t="s">
        <v>3727</v>
      </c>
      <c r="B3593" s="1" t="s">
        <v>3706</v>
      </c>
      <c r="C3593" s="1" t="n">
        <v>163</v>
      </c>
      <c r="D3593" s="1" t="n">
        <v>177</v>
      </c>
      <c r="E3593" s="1" t="n">
        <v>162</v>
      </c>
      <c r="F3593" s="1" t="n">
        <v>168</v>
      </c>
      <c r="G3593" s="1" t="n">
        <v>139754100</v>
      </c>
      <c r="H3593" s="0" t="n">
        <f aca="false">(D3593+E3593)/2</f>
        <v>169.5</v>
      </c>
      <c r="I3593" s="0" t="n">
        <f aca="false">H3593*G3593/1000000</f>
        <v>23688.31995</v>
      </c>
      <c r="P3593" s="0" t="n">
        <f aca="false">IF(F3593&gt;C3593,1,0)</f>
        <v>1</v>
      </c>
    </row>
    <row r="3594" customFormat="false" ht="13.8" hidden="false" customHeight="false" outlineLevel="0" collapsed="false">
      <c r="A3594" s="0" t="s">
        <v>3728</v>
      </c>
      <c r="B3594" s="1" t="s">
        <v>3706</v>
      </c>
      <c r="C3594" s="1" t="n">
        <v>153</v>
      </c>
      <c r="D3594" s="1" t="n">
        <v>164</v>
      </c>
      <c r="E3594" s="1" t="n">
        <v>150</v>
      </c>
      <c r="F3594" s="1" t="n">
        <v>163</v>
      </c>
      <c r="G3594" s="1" t="n">
        <v>60567200</v>
      </c>
      <c r="H3594" s="0" t="n">
        <f aca="false">(D3594+E3594)/2</f>
        <v>157</v>
      </c>
      <c r="I3594" s="0" t="n">
        <f aca="false">H3594*G3594/1000000</f>
        <v>9509.0504</v>
      </c>
      <c r="P3594" s="0" t="n">
        <f aca="false">IF(F3594&gt;C3594,1,0)</f>
        <v>1</v>
      </c>
    </row>
    <row r="3595" customFormat="false" ht="13.8" hidden="false" customHeight="false" outlineLevel="0" collapsed="false">
      <c r="A3595" s="0" t="s">
        <v>3729</v>
      </c>
      <c r="B3595" s="1" t="s">
        <v>3706</v>
      </c>
      <c r="C3595" s="1" t="n">
        <v>147</v>
      </c>
      <c r="D3595" s="1" t="n">
        <v>153</v>
      </c>
      <c r="E3595" s="1" t="n">
        <v>145</v>
      </c>
      <c r="F3595" s="1" t="n">
        <v>151</v>
      </c>
      <c r="G3595" s="1" t="n">
        <v>31337200</v>
      </c>
      <c r="H3595" s="0" t="n">
        <f aca="false">(D3595+E3595)/2</f>
        <v>149</v>
      </c>
      <c r="I3595" s="0" t="n">
        <f aca="false">H3595*G3595/1000000</f>
        <v>4669.2428</v>
      </c>
      <c r="P3595" s="0" t="n">
        <f aca="false">IF(F3595&gt;C3595,1,0)</f>
        <v>1</v>
      </c>
    </row>
    <row r="3596" customFormat="false" ht="13.8" hidden="false" customHeight="false" outlineLevel="0" collapsed="false">
      <c r="A3596" s="0" t="s">
        <v>3730</v>
      </c>
      <c r="B3596" s="1" t="s">
        <v>3706</v>
      </c>
      <c r="C3596" s="1" t="n">
        <v>150</v>
      </c>
      <c r="D3596" s="1" t="n">
        <v>150</v>
      </c>
      <c r="E3596" s="1" t="n">
        <v>142</v>
      </c>
      <c r="F3596" s="1" t="n">
        <v>147</v>
      </c>
      <c r="G3596" s="1" t="n">
        <v>7698400</v>
      </c>
      <c r="H3596" s="0" t="n">
        <f aca="false">(D3596+E3596)/2</f>
        <v>146</v>
      </c>
      <c r="I3596" s="0" t="n">
        <f aca="false">H3596*G3596/1000000</f>
        <v>1123.9664</v>
      </c>
      <c r="P3596" s="0" t="n">
        <f aca="false">IF(F3596&gt;C3596,1,0)</f>
        <v>0</v>
      </c>
    </row>
    <row r="3597" customFormat="false" ht="13.8" hidden="false" customHeight="false" outlineLevel="0" collapsed="false">
      <c r="A3597" s="0" t="s">
        <v>3731</v>
      </c>
      <c r="B3597" s="1" t="s">
        <v>3706</v>
      </c>
      <c r="C3597" s="1" t="n">
        <v>150</v>
      </c>
      <c r="D3597" s="1" t="n">
        <v>151</v>
      </c>
      <c r="E3597" s="1" t="n">
        <v>146</v>
      </c>
      <c r="F3597" s="1" t="n">
        <v>149</v>
      </c>
      <c r="G3597" s="1" t="n">
        <v>49609800</v>
      </c>
      <c r="H3597" s="0" t="n">
        <f aca="false">(D3597+E3597)/2</f>
        <v>148.5</v>
      </c>
      <c r="I3597" s="0" t="n">
        <f aca="false">H3597*G3597/1000000</f>
        <v>7367.0553</v>
      </c>
      <c r="P3597" s="0" t="n">
        <f aca="false">IF(F3597&gt;C3597,1,0)</f>
        <v>0</v>
      </c>
    </row>
    <row r="3598" customFormat="false" ht="13.8" hidden="false" customHeight="false" outlineLevel="0" collapsed="false">
      <c r="A3598" s="0" t="s">
        <v>3732</v>
      </c>
      <c r="B3598" s="1" t="s">
        <v>3706</v>
      </c>
      <c r="C3598" s="1" t="n">
        <v>147</v>
      </c>
      <c r="D3598" s="1" t="n">
        <v>149</v>
      </c>
      <c r="E3598" s="1" t="n">
        <v>146</v>
      </c>
      <c r="F3598" s="1" t="n">
        <v>147</v>
      </c>
      <c r="G3598" s="1" t="n">
        <v>40868100</v>
      </c>
      <c r="H3598" s="0" t="n">
        <f aca="false">(D3598+E3598)/2</f>
        <v>147.5</v>
      </c>
      <c r="I3598" s="0" t="n">
        <f aca="false">H3598*G3598/1000000</f>
        <v>6028.04475</v>
      </c>
      <c r="P3598" s="0" t="n">
        <f aca="false">IF(F3598&gt;C3598,1,0)</f>
        <v>0</v>
      </c>
    </row>
    <row r="3599" customFormat="false" ht="13.8" hidden="false" customHeight="false" outlineLevel="0" collapsed="false">
      <c r="A3599" s="0" t="s">
        <v>3733</v>
      </c>
      <c r="B3599" s="1" t="s">
        <v>3706</v>
      </c>
      <c r="C3599" s="1" t="n">
        <v>149</v>
      </c>
      <c r="D3599" s="1" t="n">
        <v>149</v>
      </c>
      <c r="E3599" s="1" t="n">
        <v>145</v>
      </c>
      <c r="F3599" s="1" t="n">
        <v>146</v>
      </c>
      <c r="G3599" s="1" t="n">
        <v>16408400</v>
      </c>
      <c r="H3599" s="0" t="n">
        <f aca="false">(D3599+E3599)/2</f>
        <v>147</v>
      </c>
      <c r="I3599" s="0" t="n">
        <f aca="false">H3599*G3599/1000000</f>
        <v>2412.0348</v>
      </c>
      <c r="P3599" s="0" t="n">
        <f aca="false">IF(F3599&gt;C3599,1,0)</f>
        <v>0</v>
      </c>
    </row>
    <row r="3600" customFormat="false" ht="13.8" hidden="false" customHeight="false" outlineLevel="0" collapsed="false">
      <c r="A3600" s="0" t="s">
        <v>3734</v>
      </c>
      <c r="B3600" s="1" t="s">
        <v>3706</v>
      </c>
      <c r="C3600" s="1" t="n">
        <v>152</v>
      </c>
      <c r="D3600" s="1" t="n">
        <v>152</v>
      </c>
      <c r="E3600" s="1" t="n">
        <v>146</v>
      </c>
      <c r="F3600" s="1" t="n">
        <v>149</v>
      </c>
      <c r="G3600" s="1" t="n">
        <v>8511300</v>
      </c>
      <c r="H3600" s="0" t="n">
        <f aca="false">(D3600+E3600)/2</f>
        <v>149</v>
      </c>
      <c r="I3600" s="0" t="n">
        <f aca="false">H3600*G3600/1000000</f>
        <v>1268.1837</v>
      </c>
      <c r="P3600" s="0" t="n">
        <f aca="false">IF(F3600&gt;C3600,1,0)</f>
        <v>0</v>
      </c>
    </row>
    <row r="3601" customFormat="false" ht="13.8" hidden="false" customHeight="false" outlineLevel="0" collapsed="false">
      <c r="A3601" s="0" t="s">
        <v>3735</v>
      </c>
      <c r="B3601" s="1" t="s">
        <v>3706</v>
      </c>
      <c r="C3601" s="1" t="n">
        <v>155</v>
      </c>
      <c r="D3601" s="1" t="n">
        <v>155</v>
      </c>
      <c r="E3601" s="1" t="n">
        <v>152</v>
      </c>
      <c r="F3601" s="1" t="n">
        <v>152</v>
      </c>
      <c r="G3601" s="1" t="n">
        <v>8122500</v>
      </c>
      <c r="H3601" s="0" t="n">
        <f aca="false">(D3601+E3601)/2</f>
        <v>153.5</v>
      </c>
      <c r="I3601" s="0" t="n">
        <f aca="false">H3601*G3601/1000000</f>
        <v>1246.80375</v>
      </c>
      <c r="P3601" s="0" t="n">
        <f aca="false">IF(F3601&gt;C3601,1,0)</f>
        <v>0</v>
      </c>
    </row>
    <row r="3602" customFormat="false" ht="13.8" hidden="false" customHeight="false" outlineLevel="0" collapsed="false">
      <c r="A3602" s="0" t="s">
        <v>3736</v>
      </c>
      <c r="B3602" s="1" t="s">
        <v>3737</v>
      </c>
      <c r="C3602" s="1" t="n">
        <v>252</v>
      </c>
      <c r="D3602" s="1" t="n">
        <v>252</v>
      </c>
      <c r="E3602" s="1" t="n">
        <v>252</v>
      </c>
      <c r="F3602" s="1" t="n">
        <v>252</v>
      </c>
      <c r="G3602" s="1" t="n">
        <v>17700</v>
      </c>
      <c r="H3602" s="0" t="n">
        <f aca="false">(D3602+E3602)/2</f>
        <v>252</v>
      </c>
      <c r="I3602" s="0" t="n">
        <f aca="false">H3602*G3602/1000000</f>
        <v>4.4604</v>
      </c>
      <c r="J3602" s="0" t="n">
        <f aca="false">SUM(I3602:I3631)</f>
        <v>882.5155</v>
      </c>
      <c r="K3602" s="0" t="n">
        <f aca="false">AVERAGE(I3602:I3631)</f>
        <v>29.4171833333333</v>
      </c>
      <c r="L3602" s="0" t="n">
        <f aca="false">AVERAGE(G3602:G3631)</f>
        <v>116766.666666667</v>
      </c>
      <c r="M3602" s="0" t="n">
        <f aca="false">_xlfn.STDEV.S(G3602:G3631)/L3602</f>
        <v>2.79045695652709</v>
      </c>
      <c r="N3602" s="0" t="n">
        <f aca="false">MIN(I3602:I3631)</f>
        <v>4.4604</v>
      </c>
      <c r="O3602" s="0" t="n">
        <f aca="false">MAX(I3602:I3631)</f>
        <v>460.1772</v>
      </c>
      <c r="P3602" s="0" t="n">
        <f aca="false">IF(F3602&gt;C3602,1,0)</f>
        <v>0</v>
      </c>
      <c r="Q3602" s="0" t="n">
        <f aca="false">SUM(P3602:P3631)</f>
        <v>6</v>
      </c>
    </row>
    <row r="3603" customFormat="false" ht="13.8" hidden="false" customHeight="false" outlineLevel="0" collapsed="false">
      <c r="A3603" s="0" t="s">
        <v>3738</v>
      </c>
      <c r="B3603" s="1" t="s">
        <v>3737</v>
      </c>
      <c r="C3603" s="1" t="n">
        <v>252</v>
      </c>
      <c r="D3603" s="1" t="n">
        <v>252</v>
      </c>
      <c r="E3603" s="1" t="n">
        <v>250</v>
      </c>
      <c r="F3603" s="1" t="n">
        <v>252</v>
      </c>
      <c r="G3603" s="1" t="n">
        <v>34200</v>
      </c>
      <c r="H3603" s="0" t="n">
        <f aca="false">(D3603+E3603)/2</f>
        <v>251</v>
      </c>
      <c r="I3603" s="0" t="n">
        <f aca="false">H3603*G3603/1000000</f>
        <v>8.5842</v>
      </c>
      <c r="P3603" s="0" t="n">
        <f aca="false">IF(F3603&gt;C3603,1,0)</f>
        <v>0</v>
      </c>
    </row>
    <row r="3604" customFormat="false" ht="13.8" hidden="false" customHeight="false" outlineLevel="0" collapsed="false">
      <c r="A3604" s="0" t="s">
        <v>3739</v>
      </c>
      <c r="B3604" s="1" t="s">
        <v>3737</v>
      </c>
      <c r="C3604" s="1" t="n">
        <v>256</v>
      </c>
      <c r="D3604" s="1" t="n">
        <v>256</v>
      </c>
      <c r="E3604" s="1" t="n">
        <v>248</v>
      </c>
      <c r="F3604" s="1" t="n">
        <v>252</v>
      </c>
      <c r="G3604" s="1" t="n">
        <v>76600</v>
      </c>
      <c r="H3604" s="0" t="n">
        <f aca="false">(D3604+E3604)/2</f>
        <v>252</v>
      </c>
      <c r="I3604" s="0" t="n">
        <f aca="false">H3604*G3604/1000000</f>
        <v>19.3032</v>
      </c>
      <c r="P3604" s="0" t="n">
        <f aca="false">IF(F3604&gt;C3604,1,0)</f>
        <v>0</v>
      </c>
    </row>
    <row r="3605" customFormat="false" ht="13.8" hidden="false" customHeight="false" outlineLevel="0" collapsed="false">
      <c r="A3605" s="0" t="s">
        <v>3740</v>
      </c>
      <c r="B3605" s="1" t="s">
        <v>3737</v>
      </c>
      <c r="C3605" s="1" t="n">
        <v>256</v>
      </c>
      <c r="D3605" s="1" t="n">
        <v>256</v>
      </c>
      <c r="E3605" s="1" t="n">
        <v>254</v>
      </c>
      <c r="F3605" s="1" t="n">
        <v>256</v>
      </c>
      <c r="G3605" s="1" t="n">
        <v>24100</v>
      </c>
      <c r="H3605" s="0" t="n">
        <f aca="false">(D3605+E3605)/2</f>
        <v>255</v>
      </c>
      <c r="I3605" s="0" t="n">
        <f aca="false">H3605*G3605/1000000</f>
        <v>6.1455</v>
      </c>
      <c r="P3605" s="0" t="n">
        <f aca="false">IF(F3605&gt;C3605,1,0)</f>
        <v>0</v>
      </c>
    </row>
    <row r="3606" customFormat="false" ht="13.8" hidden="false" customHeight="false" outlineLevel="0" collapsed="false">
      <c r="A3606" s="0" t="s">
        <v>3741</v>
      </c>
      <c r="B3606" s="1" t="s">
        <v>3737</v>
      </c>
      <c r="C3606" s="1" t="n">
        <v>256</v>
      </c>
      <c r="D3606" s="1" t="n">
        <v>256</v>
      </c>
      <c r="E3606" s="1" t="n">
        <v>254</v>
      </c>
      <c r="F3606" s="1" t="n">
        <v>256</v>
      </c>
      <c r="G3606" s="1" t="n">
        <v>21600</v>
      </c>
      <c r="H3606" s="0" t="n">
        <f aca="false">(D3606+E3606)/2</f>
        <v>255</v>
      </c>
      <c r="I3606" s="0" t="n">
        <f aca="false">H3606*G3606/1000000</f>
        <v>5.508</v>
      </c>
      <c r="P3606" s="0" t="n">
        <f aca="false">IF(F3606&gt;C3606,1,0)</f>
        <v>0</v>
      </c>
    </row>
    <row r="3607" customFormat="false" ht="13.8" hidden="false" customHeight="false" outlineLevel="0" collapsed="false">
      <c r="A3607" s="0" t="s">
        <v>3742</v>
      </c>
      <c r="B3607" s="1" t="s">
        <v>3737</v>
      </c>
      <c r="C3607" s="1" t="n">
        <v>254</v>
      </c>
      <c r="D3607" s="1" t="n">
        <v>256</v>
      </c>
      <c r="E3607" s="1" t="n">
        <v>252</v>
      </c>
      <c r="F3607" s="1" t="n">
        <v>256</v>
      </c>
      <c r="G3607" s="1" t="n">
        <v>54400</v>
      </c>
      <c r="H3607" s="0" t="n">
        <f aca="false">(D3607+E3607)/2</f>
        <v>254</v>
      </c>
      <c r="I3607" s="0" t="n">
        <f aca="false">H3607*G3607/1000000</f>
        <v>13.8176</v>
      </c>
      <c r="P3607" s="0" t="n">
        <f aca="false">IF(F3607&gt;C3607,1,0)</f>
        <v>1</v>
      </c>
    </row>
    <row r="3608" customFormat="false" ht="13.8" hidden="false" customHeight="false" outlineLevel="0" collapsed="false">
      <c r="A3608" s="0" t="s">
        <v>3743</v>
      </c>
      <c r="B3608" s="1" t="s">
        <v>3737</v>
      </c>
      <c r="C3608" s="1" t="n">
        <v>252</v>
      </c>
      <c r="D3608" s="1" t="n">
        <v>254</v>
      </c>
      <c r="E3608" s="1" t="n">
        <v>250</v>
      </c>
      <c r="F3608" s="1" t="n">
        <v>254</v>
      </c>
      <c r="G3608" s="1" t="n">
        <v>53900</v>
      </c>
      <c r="H3608" s="0" t="n">
        <f aca="false">(D3608+E3608)/2</f>
        <v>252</v>
      </c>
      <c r="I3608" s="0" t="n">
        <f aca="false">H3608*G3608/1000000</f>
        <v>13.5828</v>
      </c>
      <c r="P3608" s="0" t="n">
        <f aca="false">IF(F3608&gt;C3608,1,0)</f>
        <v>1</v>
      </c>
    </row>
    <row r="3609" customFormat="false" ht="13.8" hidden="false" customHeight="false" outlineLevel="0" collapsed="false">
      <c r="A3609" s="0" t="s">
        <v>3744</v>
      </c>
      <c r="B3609" s="1" t="s">
        <v>3737</v>
      </c>
      <c r="C3609" s="1" t="n">
        <v>250</v>
      </c>
      <c r="D3609" s="1" t="n">
        <v>252</v>
      </c>
      <c r="E3609" s="1" t="n">
        <v>248</v>
      </c>
      <c r="F3609" s="1" t="n">
        <v>252</v>
      </c>
      <c r="G3609" s="1" t="n">
        <v>77600</v>
      </c>
      <c r="H3609" s="0" t="n">
        <f aca="false">(D3609+E3609)/2</f>
        <v>250</v>
      </c>
      <c r="I3609" s="0" t="n">
        <f aca="false">H3609*G3609/1000000</f>
        <v>19.4</v>
      </c>
      <c r="P3609" s="0" t="n">
        <f aca="false">IF(F3609&gt;C3609,1,0)</f>
        <v>1</v>
      </c>
    </row>
    <row r="3610" customFormat="false" ht="13.8" hidden="false" customHeight="false" outlineLevel="0" collapsed="false">
      <c r="A3610" s="0" t="s">
        <v>3745</v>
      </c>
      <c r="B3610" s="1" t="s">
        <v>3737</v>
      </c>
      <c r="C3610" s="1" t="n">
        <v>252</v>
      </c>
      <c r="D3610" s="1" t="n">
        <v>252</v>
      </c>
      <c r="E3610" s="1" t="n">
        <v>250</v>
      </c>
      <c r="F3610" s="1" t="n">
        <v>250</v>
      </c>
      <c r="G3610" s="1" t="n">
        <v>45200</v>
      </c>
      <c r="H3610" s="0" t="n">
        <f aca="false">(D3610+E3610)/2</f>
        <v>251</v>
      </c>
      <c r="I3610" s="0" t="n">
        <f aca="false">H3610*G3610/1000000</f>
        <v>11.3452</v>
      </c>
      <c r="P3610" s="0" t="n">
        <f aca="false">IF(F3610&gt;C3610,1,0)</f>
        <v>0</v>
      </c>
    </row>
    <row r="3611" customFormat="false" ht="13.8" hidden="false" customHeight="false" outlineLevel="0" collapsed="false">
      <c r="A3611" s="0" t="s">
        <v>3746</v>
      </c>
      <c r="B3611" s="1" t="s">
        <v>3737</v>
      </c>
      <c r="C3611" s="1" t="n">
        <v>252</v>
      </c>
      <c r="D3611" s="1" t="n">
        <v>252</v>
      </c>
      <c r="E3611" s="1" t="n">
        <v>250</v>
      </c>
      <c r="F3611" s="1" t="n">
        <v>252</v>
      </c>
      <c r="G3611" s="1" t="n">
        <v>66300</v>
      </c>
      <c r="H3611" s="0" t="n">
        <f aca="false">(D3611+E3611)/2</f>
        <v>251</v>
      </c>
      <c r="I3611" s="0" t="n">
        <f aca="false">H3611*G3611/1000000</f>
        <v>16.6413</v>
      </c>
      <c r="P3611" s="0" t="n">
        <f aca="false">IF(F3611&gt;C3611,1,0)</f>
        <v>0</v>
      </c>
    </row>
    <row r="3612" customFormat="false" ht="13.8" hidden="false" customHeight="false" outlineLevel="0" collapsed="false">
      <c r="A3612" s="0" t="s">
        <v>3747</v>
      </c>
      <c r="B3612" s="1" t="s">
        <v>3737</v>
      </c>
      <c r="C3612" s="1" t="n">
        <v>252</v>
      </c>
      <c r="D3612" s="1" t="n">
        <v>252</v>
      </c>
      <c r="E3612" s="1" t="n">
        <v>250</v>
      </c>
      <c r="F3612" s="1" t="n">
        <v>252</v>
      </c>
      <c r="G3612" s="1" t="n">
        <v>76500</v>
      </c>
      <c r="H3612" s="0" t="n">
        <f aca="false">(D3612+E3612)/2</f>
        <v>251</v>
      </c>
      <c r="I3612" s="0" t="n">
        <f aca="false">H3612*G3612/1000000</f>
        <v>19.2015</v>
      </c>
      <c r="P3612" s="0" t="n">
        <f aca="false">IF(F3612&gt;C3612,1,0)</f>
        <v>0</v>
      </c>
    </row>
    <row r="3613" customFormat="false" ht="13.8" hidden="false" customHeight="false" outlineLevel="0" collapsed="false">
      <c r="A3613" s="0" t="s">
        <v>3748</v>
      </c>
      <c r="B3613" s="1" t="s">
        <v>3737</v>
      </c>
      <c r="C3613" s="1" t="n">
        <v>252</v>
      </c>
      <c r="D3613" s="1" t="n">
        <v>252</v>
      </c>
      <c r="E3613" s="1" t="n">
        <v>252</v>
      </c>
      <c r="F3613" s="1" t="n">
        <v>252</v>
      </c>
      <c r="G3613" s="1" t="n">
        <v>40000</v>
      </c>
      <c r="H3613" s="0" t="n">
        <f aca="false">(D3613+E3613)/2</f>
        <v>252</v>
      </c>
      <c r="I3613" s="0" t="n">
        <f aca="false">H3613*G3613/1000000</f>
        <v>10.08</v>
      </c>
      <c r="P3613" s="0" t="n">
        <f aca="false">IF(F3613&gt;C3613,1,0)</f>
        <v>0</v>
      </c>
    </row>
    <row r="3614" customFormat="false" ht="13.8" hidden="false" customHeight="false" outlineLevel="0" collapsed="false">
      <c r="A3614" s="0" t="s">
        <v>3749</v>
      </c>
      <c r="B3614" s="1" t="s">
        <v>3737</v>
      </c>
      <c r="C3614" s="1" t="n">
        <v>252</v>
      </c>
      <c r="D3614" s="1" t="n">
        <v>252</v>
      </c>
      <c r="E3614" s="1" t="n">
        <v>252</v>
      </c>
      <c r="F3614" s="1" t="n">
        <v>252</v>
      </c>
      <c r="G3614" s="1" t="n">
        <v>44300</v>
      </c>
      <c r="H3614" s="0" t="n">
        <f aca="false">(D3614+E3614)/2</f>
        <v>252</v>
      </c>
      <c r="I3614" s="0" t="n">
        <f aca="false">H3614*G3614/1000000</f>
        <v>11.1636</v>
      </c>
      <c r="P3614" s="0" t="n">
        <f aca="false">IF(F3614&gt;C3614,1,0)</f>
        <v>0</v>
      </c>
    </row>
    <row r="3615" customFormat="false" ht="13.8" hidden="false" customHeight="false" outlineLevel="0" collapsed="false">
      <c r="A3615" s="0" t="s">
        <v>3750</v>
      </c>
      <c r="B3615" s="1" t="s">
        <v>3737</v>
      </c>
      <c r="C3615" s="1" t="n">
        <v>252</v>
      </c>
      <c r="D3615" s="1" t="n">
        <v>254</v>
      </c>
      <c r="E3615" s="1" t="n">
        <v>252</v>
      </c>
      <c r="F3615" s="1" t="n">
        <v>254</v>
      </c>
      <c r="G3615" s="1" t="n">
        <v>117400</v>
      </c>
      <c r="H3615" s="0" t="n">
        <f aca="false">(D3615+E3615)/2</f>
        <v>253</v>
      </c>
      <c r="I3615" s="0" t="n">
        <f aca="false">H3615*G3615/1000000</f>
        <v>29.7022</v>
      </c>
      <c r="P3615" s="0" t="n">
        <f aca="false">IF(F3615&gt;C3615,1,0)</f>
        <v>1</v>
      </c>
    </row>
    <row r="3616" customFormat="false" ht="13.8" hidden="false" customHeight="false" outlineLevel="0" collapsed="false">
      <c r="A3616" s="0" t="s">
        <v>3751</v>
      </c>
      <c r="B3616" s="1" t="s">
        <v>3737</v>
      </c>
      <c r="C3616" s="1" t="n">
        <v>252</v>
      </c>
      <c r="D3616" s="1" t="n">
        <v>252</v>
      </c>
      <c r="E3616" s="1" t="n">
        <v>252</v>
      </c>
      <c r="F3616" s="1" t="n">
        <v>252</v>
      </c>
      <c r="G3616" s="1" t="n">
        <v>43800</v>
      </c>
      <c r="H3616" s="0" t="n">
        <f aca="false">(D3616+E3616)/2</f>
        <v>252</v>
      </c>
      <c r="I3616" s="0" t="n">
        <f aca="false">H3616*G3616/1000000</f>
        <v>11.0376</v>
      </c>
      <c r="P3616" s="0" t="n">
        <f aca="false">IF(F3616&gt;C3616,1,0)</f>
        <v>0</v>
      </c>
    </row>
    <row r="3617" customFormat="false" ht="13.8" hidden="false" customHeight="false" outlineLevel="0" collapsed="false">
      <c r="A3617" s="0" t="s">
        <v>3752</v>
      </c>
      <c r="B3617" s="1" t="s">
        <v>3737</v>
      </c>
      <c r="C3617" s="1" t="n">
        <v>252</v>
      </c>
      <c r="D3617" s="1" t="n">
        <v>252</v>
      </c>
      <c r="E3617" s="1" t="n">
        <v>252</v>
      </c>
      <c r="F3617" s="1" t="n">
        <v>252</v>
      </c>
      <c r="G3617" s="1" t="n">
        <v>40900</v>
      </c>
      <c r="H3617" s="0" t="n">
        <f aca="false">(D3617+E3617)/2</f>
        <v>252</v>
      </c>
      <c r="I3617" s="0" t="n">
        <f aca="false">H3617*G3617/1000000</f>
        <v>10.3068</v>
      </c>
      <c r="P3617" s="0" t="n">
        <f aca="false">IF(F3617&gt;C3617,1,0)</f>
        <v>0</v>
      </c>
    </row>
    <row r="3618" customFormat="false" ht="13.8" hidden="false" customHeight="false" outlineLevel="0" collapsed="false">
      <c r="A3618" s="0" t="s">
        <v>3753</v>
      </c>
      <c r="B3618" s="1" t="s">
        <v>3737</v>
      </c>
      <c r="C3618" s="1" t="n">
        <v>252</v>
      </c>
      <c r="D3618" s="1" t="n">
        <v>252</v>
      </c>
      <c r="E3618" s="1" t="n">
        <v>252</v>
      </c>
      <c r="F3618" s="1" t="n">
        <v>252</v>
      </c>
      <c r="G3618" s="1" t="n">
        <v>23900</v>
      </c>
      <c r="H3618" s="0" t="n">
        <f aca="false">(D3618+E3618)/2</f>
        <v>252</v>
      </c>
      <c r="I3618" s="0" t="n">
        <f aca="false">H3618*G3618/1000000</f>
        <v>6.0228</v>
      </c>
      <c r="P3618" s="0" t="n">
        <f aca="false">IF(F3618&gt;C3618,1,0)</f>
        <v>0</v>
      </c>
    </row>
    <row r="3619" customFormat="false" ht="13.8" hidden="false" customHeight="false" outlineLevel="0" collapsed="false">
      <c r="A3619" s="0" t="s">
        <v>3754</v>
      </c>
      <c r="B3619" s="1" t="s">
        <v>3737</v>
      </c>
      <c r="C3619" s="1" t="n">
        <v>252</v>
      </c>
      <c r="D3619" s="1" t="n">
        <v>252</v>
      </c>
      <c r="E3619" s="1" t="n">
        <v>252</v>
      </c>
      <c r="F3619" s="1" t="n">
        <v>252</v>
      </c>
      <c r="G3619" s="1" t="n">
        <v>45700</v>
      </c>
      <c r="H3619" s="0" t="n">
        <f aca="false">(D3619+E3619)/2</f>
        <v>252</v>
      </c>
      <c r="I3619" s="0" t="n">
        <f aca="false">H3619*G3619/1000000</f>
        <v>11.5164</v>
      </c>
      <c r="P3619" s="0" t="n">
        <f aca="false">IF(F3619&gt;C3619,1,0)</f>
        <v>0</v>
      </c>
    </row>
    <row r="3620" customFormat="false" ht="13.8" hidden="false" customHeight="false" outlineLevel="0" collapsed="false">
      <c r="A3620" s="0" t="s">
        <v>3755</v>
      </c>
      <c r="B3620" s="1" t="s">
        <v>3737</v>
      </c>
      <c r="C3620" s="1" t="n">
        <v>252</v>
      </c>
      <c r="D3620" s="1" t="n">
        <v>254</v>
      </c>
      <c r="E3620" s="1" t="n">
        <v>250</v>
      </c>
      <c r="F3620" s="1" t="n">
        <v>252</v>
      </c>
      <c r="G3620" s="1" t="n">
        <v>263200</v>
      </c>
      <c r="H3620" s="0" t="n">
        <f aca="false">(D3620+E3620)/2</f>
        <v>252</v>
      </c>
      <c r="I3620" s="0" t="n">
        <f aca="false">H3620*G3620/1000000</f>
        <v>66.3264</v>
      </c>
      <c r="P3620" s="0" t="n">
        <f aca="false">IF(F3620&gt;C3620,1,0)</f>
        <v>0</v>
      </c>
    </row>
    <row r="3621" customFormat="false" ht="13.8" hidden="false" customHeight="false" outlineLevel="0" collapsed="false">
      <c r="A3621" s="0" t="s">
        <v>3756</v>
      </c>
      <c r="B3621" s="1" t="s">
        <v>3737</v>
      </c>
      <c r="C3621" s="1" t="n">
        <v>252</v>
      </c>
      <c r="D3621" s="1" t="n">
        <v>252</v>
      </c>
      <c r="E3621" s="1" t="n">
        <v>252</v>
      </c>
      <c r="F3621" s="1" t="n">
        <v>252</v>
      </c>
      <c r="G3621" s="1" t="n">
        <v>40400</v>
      </c>
      <c r="H3621" s="0" t="n">
        <f aca="false">(D3621+E3621)/2</f>
        <v>252</v>
      </c>
      <c r="I3621" s="0" t="n">
        <f aca="false">H3621*G3621/1000000</f>
        <v>10.1808</v>
      </c>
      <c r="P3621" s="0" t="n">
        <f aca="false">IF(F3621&gt;C3621,1,0)</f>
        <v>0</v>
      </c>
    </row>
    <row r="3622" customFormat="false" ht="13.8" hidden="false" customHeight="false" outlineLevel="0" collapsed="false">
      <c r="A3622" s="0" t="s">
        <v>3757</v>
      </c>
      <c r="B3622" s="1" t="s">
        <v>3737</v>
      </c>
      <c r="C3622" s="1" t="n">
        <v>252</v>
      </c>
      <c r="D3622" s="1" t="n">
        <v>254</v>
      </c>
      <c r="E3622" s="1" t="n">
        <v>250</v>
      </c>
      <c r="F3622" s="1" t="n">
        <v>252</v>
      </c>
      <c r="G3622" s="1" t="n">
        <v>1826100</v>
      </c>
      <c r="H3622" s="0" t="n">
        <f aca="false">(D3622+E3622)/2</f>
        <v>252</v>
      </c>
      <c r="I3622" s="0" t="n">
        <f aca="false">H3622*G3622/1000000</f>
        <v>460.1772</v>
      </c>
      <c r="P3622" s="0" t="n">
        <f aca="false">IF(F3622&gt;C3622,1,0)</f>
        <v>0</v>
      </c>
    </row>
    <row r="3623" customFormat="false" ht="13.8" hidden="false" customHeight="false" outlineLevel="0" collapsed="false">
      <c r="A3623" s="0" t="s">
        <v>3758</v>
      </c>
      <c r="B3623" s="1" t="s">
        <v>3737</v>
      </c>
      <c r="C3623" s="1" t="n">
        <v>252</v>
      </c>
      <c r="D3623" s="1" t="n">
        <v>252</v>
      </c>
      <c r="E3623" s="1" t="n">
        <v>252</v>
      </c>
      <c r="F3623" s="1" t="n">
        <v>252</v>
      </c>
      <c r="G3623" s="1" t="n">
        <v>45900</v>
      </c>
      <c r="H3623" s="0" t="n">
        <f aca="false">(D3623+E3623)/2</f>
        <v>252</v>
      </c>
      <c r="I3623" s="0" t="n">
        <f aca="false">H3623*G3623/1000000</f>
        <v>11.5668</v>
      </c>
      <c r="P3623" s="0" t="n">
        <f aca="false">IF(F3623&gt;C3623,1,0)</f>
        <v>0</v>
      </c>
    </row>
    <row r="3624" customFormat="false" ht="13.8" hidden="false" customHeight="false" outlineLevel="0" collapsed="false">
      <c r="A3624" s="0" t="s">
        <v>3759</v>
      </c>
      <c r="B3624" s="1" t="s">
        <v>3737</v>
      </c>
      <c r="C3624" s="1" t="n">
        <v>252</v>
      </c>
      <c r="D3624" s="1" t="n">
        <v>252</v>
      </c>
      <c r="E3624" s="1" t="n">
        <v>250</v>
      </c>
      <c r="F3624" s="1" t="n">
        <v>252</v>
      </c>
      <c r="G3624" s="1" t="n">
        <v>55900</v>
      </c>
      <c r="H3624" s="0" t="n">
        <f aca="false">(D3624+E3624)/2</f>
        <v>251</v>
      </c>
      <c r="I3624" s="0" t="n">
        <f aca="false">H3624*G3624/1000000</f>
        <v>14.0309</v>
      </c>
      <c r="P3624" s="0" t="n">
        <f aca="false">IF(F3624&gt;C3624,1,0)</f>
        <v>0</v>
      </c>
    </row>
    <row r="3625" customFormat="false" ht="13.8" hidden="false" customHeight="false" outlineLevel="0" collapsed="false">
      <c r="A3625" s="0" t="s">
        <v>3760</v>
      </c>
      <c r="B3625" s="1" t="s">
        <v>3737</v>
      </c>
      <c r="C3625" s="1" t="n">
        <v>250</v>
      </c>
      <c r="D3625" s="1" t="n">
        <v>252</v>
      </c>
      <c r="E3625" s="1" t="n">
        <v>250</v>
      </c>
      <c r="F3625" s="1" t="n">
        <v>252</v>
      </c>
      <c r="G3625" s="1" t="n">
        <v>55500</v>
      </c>
      <c r="H3625" s="0" t="n">
        <f aca="false">(D3625+E3625)/2</f>
        <v>251</v>
      </c>
      <c r="I3625" s="0" t="n">
        <f aca="false">H3625*G3625/1000000</f>
        <v>13.9305</v>
      </c>
      <c r="P3625" s="0" t="n">
        <f aca="false">IF(F3625&gt;C3625,1,0)</f>
        <v>1</v>
      </c>
    </row>
    <row r="3626" customFormat="false" ht="13.8" hidden="false" customHeight="false" outlineLevel="0" collapsed="false">
      <c r="A3626" s="0" t="s">
        <v>3761</v>
      </c>
      <c r="B3626" s="1" t="s">
        <v>3737</v>
      </c>
      <c r="C3626" s="1" t="n">
        <v>250</v>
      </c>
      <c r="D3626" s="1" t="n">
        <v>250</v>
      </c>
      <c r="E3626" s="1" t="n">
        <v>250</v>
      </c>
      <c r="F3626" s="1" t="n">
        <v>250</v>
      </c>
      <c r="G3626" s="1" t="n">
        <v>42900</v>
      </c>
      <c r="H3626" s="0" t="n">
        <f aca="false">(D3626+E3626)/2</f>
        <v>250</v>
      </c>
      <c r="I3626" s="0" t="n">
        <f aca="false">H3626*G3626/1000000</f>
        <v>10.725</v>
      </c>
      <c r="P3626" s="0" t="n">
        <f aca="false">IF(F3626&gt;C3626,1,0)</f>
        <v>0</v>
      </c>
    </row>
    <row r="3627" customFormat="false" ht="13.8" hidden="false" customHeight="false" outlineLevel="0" collapsed="false">
      <c r="A3627" s="0" t="s">
        <v>3762</v>
      </c>
      <c r="B3627" s="1" t="s">
        <v>3737</v>
      </c>
      <c r="C3627" s="1" t="n">
        <v>252</v>
      </c>
      <c r="D3627" s="1" t="n">
        <v>252</v>
      </c>
      <c r="E3627" s="1" t="n">
        <v>250</v>
      </c>
      <c r="F3627" s="1" t="n">
        <v>250</v>
      </c>
      <c r="G3627" s="1" t="n">
        <v>42000</v>
      </c>
      <c r="H3627" s="0" t="n">
        <f aca="false">(D3627+E3627)/2</f>
        <v>251</v>
      </c>
      <c r="I3627" s="0" t="n">
        <f aca="false">H3627*G3627/1000000</f>
        <v>10.542</v>
      </c>
      <c r="P3627" s="0" t="n">
        <f aca="false">IF(F3627&gt;C3627,1,0)</f>
        <v>0</v>
      </c>
    </row>
    <row r="3628" customFormat="false" ht="13.8" hidden="false" customHeight="false" outlineLevel="0" collapsed="false">
      <c r="A3628" s="0" t="s">
        <v>3763</v>
      </c>
      <c r="B3628" s="1" t="s">
        <v>3737</v>
      </c>
      <c r="C3628" s="1" t="n">
        <v>252</v>
      </c>
      <c r="D3628" s="1" t="n">
        <v>252</v>
      </c>
      <c r="E3628" s="1" t="n">
        <v>250</v>
      </c>
      <c r="F3628" s="1" t="n">
        <v>252</v>
      </c>
      <c r="G3628" s="1" t="n">
        <v>58900</v>
      </c>
      <c r="H3628" s="0" t="n">
        <f aca="false">(D3628+E3628)/2</f>
        <v>251</v>
      </c>
      <c r="I3628" s="0" t="n">
        <f aca="false">H3628*G3628/1000000</f>
        <v>14.7839</v>
      </c>
      <c r="P3628" s="0" t="n">
        <f aca="false">IF(F3628&gt;C3628,1,0)</f>
        <v>0</v>
      </c>
    </row>
    <row r="3629" customFormat="false" ht="13.8" hidden="false" customHeight="false" outlineLevel="0" collapsed="false">
      <c r="A3629" s="0" t="s">
        <v>3764</v>
      </c>
      <c r="B3629" s="1" t="s">
        <v>3737</v>
      </c>
      <c r="C3629" s="1" t="n">
        <v>252</v>
      </c>
      <c r="D3629" s="1" t="n">
        <v>252</v>
      </c>
      <c r="E3629" s="1" t="n">
        <v>252</v>
      </c>
      <c r="F3629" s="1" t="n">
        <v>252</v>
      </c>
      <c r="G3629" s="1" t="n">
        <v>26100</v>
      </c>
      <c r="H3629" s="0" t="n">
        <f aca="false">(D3629+E3629)/2</f>
        <v>252</v>
      </c>
      <c r="I3629" s="0" t="n">
        <f aca="false">H3629*G3629/1000000</f>
        <v>6.5772</v>
      </c>
      <c r="P3629" s="0" t="n">
        <f aca="false">IF(F3629&gt;C3629,1,0)</f>
        <v>0</v>
      </c>
    </row>
    <row r="3630" customFormat="false" ht="13.8" hidden="false" customHeight="false" outlineLevel="0" collapsed="false">
      <c r="A3630" s="0" t="s">
        <v>3765</v>
      </c>
      <c r="B3630" s="1" t="s">
        <v>3737</v>
      </c>
      <c r="C3630" s="1" t="n">
        <v>252</v>
      </c>
      <c r="D3630" s="1" t="n">
        <v>254</v>
      </c>
      <c r="E3630" s="1" t="n">
        <v>252</v>
      </c>
      <c r="F3630" s="1" t="n">
        <v>254</v>
      </c>
      <c r="G3630" s="1" t="n">
        <v>71700</v>
      </c>
      <c r="H3630" s="0" t="n">
        <f aca="false">(D3630+E3630)/2</f>
        <v>253</v>
      </c>
      <c r="I3630" s="0" t="n">
        <f aca="false">H3630*G3630/1000000</f>
        <v>18.1401</v>
      </c>
      <c r="P3630" s="0" t="n">
        <f aca="false">IF(F3630&gt;C3630,1,0)</f>
        <v>1</v>
      </c>
    </row>
    <row r="3631" customFormat="false" ht="13.8" hidden="false" customHeight="false" outlineLevel="0" collapsed="false">
      <c r="A3631" s="0" t="s">
        <v>3766</v>
      </c>
      <c r="B3631" s="1" t="s">
        <v>3737</v>
      </c>
      <c r="C3631" s="1" t="n">
        <v>252</v>
      </c>
      <c r="D3631" s="1" t="n">
        <v>252</v>
      </c>
      <c r="E3631" s="1" t="n">
        <v>252</v>
      </c>
      <c r="F3631" s="1" t="n">
        <v>252</v>
      </c>
      <c r="G3631" s="1" t="n">
        <v>70300</v>
      </c>
      <c r="H3631" s="0" t="n">
        <f aca="false">(D3631+E3631)/2</f>
        <v>252</v>
      </c>
      <c r="I3631" s="0" t="n">
        <f aca="false">H3631*G3631/1000000</f>
        <v>17.7156</v>
      </c>
      <c r="P3631" s="0" t="n">
        <f aca="false">IF(F3631&gt;C3631,1,0)</f>
        <v>0</v>
      </c>
    </row>
    <row r="3632" customFormat="false" ht="13.8" hidden="false" customHeight="false" outlineLevel="0" collapsed="false">
      <c r="A3632" s="0" t="s">
        <v>3767</v>
      </c>
      <c r="B3632" s="1" t="s">
        <v>3768</v>
      </c>
      <c r="C3632" s="1" t="n">
        <v>860</v>
      </c>
      <c r="D3632" s="1" t="n">
        <v>870</v>
      </c>
      <c r="E3632" s="1" t="n">
        <v>855</v>
      </c>
      <c r="F3632" s="1" t="n">
        <v>860</v>
      </c>
      <c r="G3632" s="1" t="n">
        <v>15309700</v>
      </c>
      <c r="H3632" s="0" t="n">
        <f aca="false">(D3632+E3632)/2</f>
        <v>862.5</v>
      </c>
      <c r="I3632" s="0" t="n">
        <f aca="false">H3632*G3632/1000000</f>
        <v>13204.61625</v>
      </c>
      <c r="J3632" s="0" t="n">
        <f aca="false">SUM(I3632:I3661)</f>
        <v>657937.88925</v>
      </c>
      <c r="K3632" s="0" t="n">
        <f aca="false">AVERAGE(I3632:I3661)</f>
        <v>21931.262975</v>
      </c>
      <c r="L3632" s="0" t="n">
        <f aca="false">AVERAGE(G3632:G3661)</f>
        <v>24143010</v>
      </c>
      <c r="M3632" s="0" t="n">
        <f aca="false">_xlfn.STDEV.S(G3632:G3661)/L3632</f>
        <v>0.616658930738705</v>
      </c>
      <c r="N3632" s="0" t="n">
        <f aca="false">MIN(I3632:I3661)</f>
        <v>3096.2925</v>
      </c>
      <c r="O3632" s="0" t="n">
        <f aca="false">MAX(I3632:I3661)</f>
        <v>65517.82475</v>
      </c>
      <c r="P3632" s="0" t="n">
        <f aca="false">IF(F3632&gt;C3632,1,0)</f>
        <v>0</v>
      </c>
      <c r="Q3632" s="0" t="n">
        <f aca="false">SUM(P3632:P3661)</f>
        <v>6</v>
      </c>
    </row>
    <row r="3633" customFormat="false" ht="13.8" hidden="false" customHeight="false" outlineLevel="0" collapsed="false">
      <c r="A3633" s="0" t="s">
        <v>3769</v>
      </c>
      <c r="B3633" s="1" t="s">
        <v>3768</v>
      </c>
      <c r="C3633" s="1" t="n">
        <v>865</v>
      </c>
      <c r="D3633" s="1" t="n">
        <v>875</v>
      </c>
      <c r="E3633" s="1" t="n">
        <v>855</v>
      </c>
      <c r="F3633" s="1" t="n">
        <v>860</v>
      </c>
      <c r="G3633" s="1" t="n">
        <v>11830500</v>
      </c>
      <c r="H3633" s="0" t="n">
        <f aca="false">(D3633+E3633)/2</f>
        <v>865</v>
      </c>
      <c r="I3633" s="0" t="n">
        <f aca="false">H3633*G3633/1000000</f>
        <v>10233.3825</v>
      </c>
      <c r="P3633" s="0" t="n">
        <f aca="false">IF(F3633&gt;C3633,1,0)</f>
        <v>0</v>
      </c>
    </row>
    <row r="3634" customFormat="false" ht="13.8" hidden="false" customHeight="false" outlineLevel="0" collapsed="false">
      <c r="A3634" s="0" t="s">
        <v>3770</v>
      </c>
      <c r="B3634" s="1" t="s">
        <v>3768</v>
      </c>
      <c r="C3634" s="1" t="n">
        <v>870</v>
      </c>
      <c r="D3634" s="1" t="n">
        <v>875</v>
      </c>
      <c r="E3634" s="1" t="n">
        <v>860</v>
      </c>
      <c r="F3634" s="1" t="n">
        <v>865</v>
      </c>
      <c r="G3634" s="1" t="n">
        <v>19386200</v>
      </c>
      <c r="H3634" s="0" t="n">
        <f aca="false">(D3634+E3634)/2</f>
        <v>867.5</v>
      </c>
      <c r="I3634" s="0" t="n">
        <f aca="false">H3634*G3634/1000000</f>
        <v>16817.5285</v>
      </c>
      <c r="P3634" s="0" t="n">
        <f aca="false">IF(F3634&gt;C3634,1,0)</f>
        <v>0</v>
      </c>
    </row>
    <row r="3635" customFormat="false" ht="13.8" hidden="false" customHeight="false" outlineLevel="0" collapsed="false">
      <c r="A3635" s="0" t="s">
        <v>3771</v>
      </c>
      <c r="B3635" s="1" t="s">
        <v>3768</v>
      </c>
      <c r="C3635" s="1" t="n">
        <v>875</v>
      </c>
      <c r="D3635" s="1" t="n">
        <v>880</v>
      </c>
      <c r="E3635" s="1" t="n">
        <v>865</v>
      </c>
      <c r="F3635" s="1" t="n">
        <v>870</v>
      </c>
      <c r="G3635" s="1" t="n">
        <v>23839000</v>
      </c>
      <c r="H3635" s="0" t="n">
        <f aca="false">(D3635+E3635)/2</f>
        <v>872.5</v>
      </c>
      <c r="I3635" s="0" t="n">
        <f aca="false">H3635*G3635/1000000</f>
        <v>20799.5275</v>
      </c>
      <c r="P3635" s="0" t="n">
        <f aca="false">IF(F3635&gt;C3635,1,0)</f>
        <v>0</v>
      </c>
    </row>
    <row r="3636" customFormat="false" ht="13.8" hidden="false" customHeight="false" outlineLevel="0" collapsed="false">
      <c r="A3636" s="0" t="s">
        <v>3772</v>
      </c>
      <c r="B3636" s="1" t="s">
        <v>3768</v>
      </c>
      <c r="C3636" s="1" t="n">
        <v>870</v>
      </c>
      <c r="D3636" s="1" t="n">
        <v>880</v>
      </c>
      <c r="E3636" s="1" t="n">
        <v>865</v>
      </c>
      <c r="F3636" s="1" t="n">
        <v>875</v>
      </c>
      <c r="G3636" s="1" t="n">
        <v>36344100</v>
      </c>
      <c r="H3636" s="0" t="n">
        <f aca="false">(D3636+E3636)/2</f>
        <v>872.5</v>
      </c>
      <c r="I3636" s="0" t="n">
        <f aca="false">H3636*G3636/1000000</f>
        <v>31710.22725</v>
      </c>
      <c r="P3636" s="0" t="n">
        <f aca="false">IF(F3636&gt;C3636,1,0)</f>
        <v>1</v>
      </c>
    </row>
    <row r="3637" customFormat="false" ht="13.8" hidden="false" customHeight="false" outlineLevel="0" collapsed="false">
      <c r="A3637" s="0" t="s">
        <v>3773</v>
      </c>
      <c r="B3637" s="1" t="s">
        <v>3768</v>
      </c>
      <c r="C3637" s="1" t="n">
        <v>880</v>
      </c>
      <c r="D3637" s="1" t="n">
        <v>880</v>
      </c>
      <c r="E3637" s="1" t="n">
        <v>870</v>
      </c>
      <c r="F3637" s="1" t="n">
        <v>870</v>
      </c>
      <c r="G3637" s="1" t="n">
        <v>16043400</v>
      </c>
      <c r="H3637" s="0" t="n">
        <f aca="false">(D3637+E3637)/2</f>
        <v>875</v>
      </c>
      <c r="I3637" s="0" t="n">
        <f aca="false">H3637*G3637/1000000</f>
        <v>14037.975</v>
      </c>
      <c r="P3637" s="0" t="n">
        <f aca="false">IF(F3637&gt;C3637,1,0)</f>
        <v>0</v>
      </c>
    </row>
    <row r="3638" customFormat="false" ht="13.8" hidden="false" customHeight="false" outlineLevel="0" collapsed="false">
      <c r="A3638" s="0" t="s">
        <v>3774</v>
      </c>
      <c r="B3638" s="1" t="s">
        <v>3768</v>
      </c>
      <c r="C3638" s="1" t="n">
        <v>885</v>
      </c>
      <c r="D3638" s="1" t="n">
        <v>890</v>
      </c>
      <c r="E3638" s="1" t="n">
        <v>875</v>
      </c>
      <c r="F3638" s="1" t="n">
        <v>880</v>
      </c>
      <c r="G3638" s="1" t="n">
        <v>13298000</v>
      </c>
      <c r="H3638" s="0" t="n">
        <f aca="false">(D3638+E3638)/2</f>
        <v>882.5</v>
      </c>
      <c r="I3638" s="0" t="n">
        <f aca="false">H3638*G3638/1000000</f>
        <v>11735.485</v>
      </c>
      <c r="P3638" s="0" t="n">
        <f aca="false">IF(F3638&gt;C3638,1,0)</f>
        <v>0</v>
      </c>
    </row>
    <row r="3639" customFormat="false" ht="13.8" hidden="false" customHeight="false" outlineLevel="0" collapsed="false">
      <c r="A3639" s="0" t="s">
        <v>3775</v>
      </c>
      <c r="B3639" s="1" t="s">
        <v>3768</v>
      </c>
      <c r="C3639" s="1" t="n">
        <v>885</v>
      </c>
      <c r="D3639" s="1" t="n">
        <v>895</v>
      </c>
      <c r="E3639" s="1" t="n">
        <v>875</v>
      </c>
      <c r="F3639" s="1" t="n">
        <v>885</v>
      </c>
      <c r="G3639" s="1" t="n">
        <v>25448900</v>
      </c>
      <c r="H3639" s="0" t="n">
        <f aca="false">(D3639+E3639)/2</f>
        <v>885</v>
      </c>
      <c r="I3639" s="0" t="n">
        <f aca="false">H3639*G3639/1000000</f>
        <v>22522.2765</v>
      </c>
      <c r="P3639" s="0" t="n">
        <f aca="false">IF(F3639&gt;C3639,1,0)</f>
        <v>0</v>
      </c>
    </row>
    <row r="3640" customFormat="false" ht="13.8" hidden="false" customHeight="false" outlineLevel="0" collapsed="false">
      <c r="A3640" s="0" t="s">
        <v>3776</v>
      </c>
      <c r="B3640" s="1" t="s">
        <v>3768</v>
      </c>
      <c r="C3640" s="1" t="n">
        <v>885</v>
      </c>
      <c r="D3640" s="1" t="n">
        <v>895</v>
      </c>
      <c r="E3640" s="1" t="n">
        <v>870</v>
      </c>
      <c r="F3640" s="1" t="n">
        <v>885</v>
      </c>
      <c r="G3640" s="1" t="n">
        <v>26799600</v>
      </c>
      <c r="H3640" s="0" t="n">
        <f aca="false">(D3640+E3640)/2</f>
        <v>882.5</v>
      </c>
      <c r="I3640" s="0" t="n">
        <f aca="false">H3640*G3640/1000000</f>
        <v>23650.647</v>
      </c>
      <c r="P3640" s="0" t="n">
        <f aca="false">IF(F3640&gt;C3640,1,0)</f>
        <v>0</v>
      </c>
    </row>
    <row r="3641" customFormat="false" ht="13.8" hidden="false" customHeight="false" outlineLevel="0" collapsed="false">
      <c r="A3641" s="0" t="s">
        <v>3777</v>
      </c>
      <c r="B3641" s="1" t="s">
        <v>3768</v>
      </c>
      <c r="C3641" s="1" t="n">
        <v>890</v>
      </c>
      <c r="D3641" s="1" t="n">
        <v>895</v>
      </c>
      <c r="E3641" s="1" t="n">
        <v>880</v>
      </c>
      <c r="F3641" s="1" t="n">
        <v>885</v>
      </c>
      <c r="G3641" s="1" t="n">
        <v>29067000</v>
      </c>
      <c r="H3641" s="0" t="n">
        <f aca="false">(D3641+E3641)/2</f>
        <v>887.5</v>
      </c>
      <c r="I3641" s="0" t="n">
        <f aca="false">H3641*G3641/1000000</f>
        <v>25796.9625</v>
      </c>
      <c r="P3641" s="0" t="n">
        <f aca="false">IF(F3641&gt;C3641,1,0)</f>
        <v>0</v>
      </c>
    </row>
    <row r="3642" customFormat="false" ht="13.8" hidden="false" customHeight="false" outlineLevel="0" collapsed="false">
      <c r="A3642" s="0" t="s">
        <v>3778</v>
      </c>
      <c r="B3642" s="1" t="s">
        <v>3768</v>
      </c>
      <c r="C3642" s="1" t="n">
        <v>885</v>
      </c>
      <c r="D3642" s="1" t="n">
        <v>900</v>
      </c>
      <c r="E3642" s="1" t="n">
        <v>870</v>
      </c>
      <c r="F3642" s="1" t="n">
        <v>890</v>
      </c>
      <c r="G3642" s="1" t="n">
        <v>32783900</v>
      </c>
      <c r="H3642" s="0" t="n">
        <f aca="false">(D3642+E3642)/2</f>
        <v>885</v>
      </c>
      <c r="I3642" s="0" t="n">
        <f aca="false">H3642*G3642/1000000</f>
        <v>29013.7515</v>
      </c>
      <c r="P3642" s="0" t="n">
        <f aca="false">IF(F3642&gt;C3642,1,0)</f>
        <v>1</v>
      </c>
    </row>
    <row r="3643" customFormat="false" ht="13.8" hidden="false" customHeight="false" outlineLevel="0" collapsed="false">
      <c r="A3643" s="0" t="s">
        <v>3779</v>
      </c>
      <c r="B3643" s="1" t="s">
        <v>3768</v>
      </c>
      <c r="C3643" s="1" t="n">
        <v>885</v>
      </c>
      <c r="D3643" s="1" t="n">
        <v>885</v>
      </c>
      <c r="E3643" s="1" t="n">
        <v>855</v>
      </c>
      <c r="F3643" s="1" t="n">
        <v>885</v>
      </c>
      <c r="G3643" s="1" t="n">
        <v>21450100</v>
      </c>
      <c r="H3643" s="0" t="n">
        <f aca="false">(D3643+E3643)/2</f>
        <v>870</v>
      </c>
      <c r="I3643" s="0" t="n">
        <f aca="false">H3643*G3643/1000000</f>
        <v>18661.587</v>
      </c>
      <c r="P3643" s="0" t="n">
        <f aca="false">IF(F3643&gt;C3643,1,0)</f>
        <v>0</v>
      </c>
    </row>
    <row r="3644" customFormat="false" ht="13.8" hidden="false" customHeight="false" outlineLevel="0" collapsed="false">
      <c r="A3644" s="0" t="s">
        <v>3780</v>
      </c>
      <c r="B3644" s="1" t="s">
        <v>3768</v>
      </c>
      <c r="C3644" s="1" t="n">
        <v>915</v>
      </c>
      <c r="D3644" s="1" t="n">
        <v>920</v>
      </c>
      <c r="E3644" s="1" t="n">
        <v>885</v>
      </c>
      <c r="F3644" s="1" t="n">
        <v>885</v>
      </c>
      <c r="G3644" s="1" t="n">
        <v>11328700</v>
      </c>
      <c r="H3644" s="0" t="n">
        <f aca="false">(D3644+E3644)/2</f>
        <v>902.5</v>
      </c>
      <c r="I3644" s="0" t="n">
        <f aca="false">H3644*G3644/1000000</f>
        <v>10224.15175</v>
      </c>
      <c r="P3644" s="0" t="n">
        <f aca="false">IF(F3644&gt;C3644,1,0)</f>
        <v>0</v>
      </c>
    </row>
    <row r="3645" customFormat="false" ht="13.8" hidden="false" customHeight="false" outlineLevel="0" collapsed="false">
      <c r="A3645" s="0" t="s">
        <v>3781</v>
      </c>
      <c r="B3645" s="1" t="s">
        <v>3768</v>
      </c>
      <c r="C3645" s="1" t="n">
        <v>910</v>
      </c>
      <c r="D3645" s="1" t="n">
        <v>920</v>
      </c>
      <c r="E3645" s="1" t="n">
        <v>900</v>
      </c>
      <c r="F3645" s="1" t="n">
        <v>920</v>
      </c>
      <c r="G3645" s="1" t="n">
        <v>23025800</v>
      </c>
      <c r="H3645" s="0" t="n">
        <f aca="false">(D3645+E3645)/2</f>
        <v>910</v>
      </c>
      <c r="I3645" s="0" t="n">
        <f aca="false">H3645*G3645/1000000</f>
        <v>20953.478</v>
      </c>
      <c r="P3645" s="0" t="n">
        <f aca="false">IF(F3645&gt;C3645,1,0)</f>
        <v>1</v>
      </c>
    </row>
    <row r="3646" customFormat="false" ht="13.8" hidden="false" customHeight="false" outlineLevel="0" collapsed="false">
      <c r="A3646" s="0" t="s">
        <v>3782</v>
      </c>
      <c r="B3646" s="1" t="s">
        <v>3768</v>
      </c>
      <c r="C3646" s="1" t="n">
        <v>915</v>
      </c>
      <c r="D3646" s="1" t="n">
        <v>920</v>
      </c>
      <c r="E3646" s="1" t="n">
        <v>880</v>
      </c>
      <c r="F3646" s="1" t="n">
        <v>910</v>
      </c>
      <c r="G3646" s="1" t="n">
        <v>36225400</v>
      </c>
      <c r="H3646" s="0" t="n">
        <f aca="false">(D3646+E3646)/2</f>
        <v>900</v>
      </c>
      <c r="I3646" s="0" t="n">
        <f aca="false">H3646*G3646/1000000</f>
        <v>32602.86</v>
      </c>
      <c r="P3646" s="0" t="n">
        <f aca="false">IF(F3646&gt;C3646,1,0)</f>
        <v>0</v>
      </c>
    </row>
    <row r="3647" customFormat="false" ht="13.8" hidden="false" customHeight="false" outlineLevel="0" collapsed="false">
      <c r="A3647" s="0" t="s">
        <v>3783</v>
      </c>
      <c r="B3647" s="1" t="s">
        <v>3768</v>
      </c>
      <c r="C3647" s="1" t="n">
        <v>915</v>
      </c>
      <c r="D3647" s="1" t="n">
        <v>920</v>
      </c>
      <c r="E3647" s="1" t="n">
        <v>880</v>
      </c>
      <c r="F3647" s="1" t="n">
        <v>915</v>
      </c>
      <c r="G3647" s="1" t="n">
        <v>39073000</v>
      </c>
      <c r="H3647" s="0" t="n">
        <f aca="false">(D3647+E3647)/2</f>
        <v>900</v>
      </c>
      <c r="I3647" s="0" t="n">
        <f aca="false">H3647*G3647/1000000</f>
        <v>35165.7</v>
      </c>
      <c r="P3647" s="0" t="n">
        <f aca="false">IF(F3647&gt;C3647,1,0)</f>
        <v>0</v>
      </c>
    </row>
    <row r="3648" customFormat="false" ht="13.8" hidden="false" customHeight="false" outlineLevel="0" collapsed="false">
      <c r="A3648" s="0" t="s">
        <v>3784</v>
      </c>
      <c r="B3648" s="1" t="s">
        <v>3768</v>
      </c>
      <c r="C3648" s="1" t="n">
        <v>920</v>
      </c>
      <c r="D3648" s="1" t="n">
        <v>930</v>
      </c>
      <c r="E3648" s="1" t="n">
        <v>900</v>
      </c>
      <c r="F3648" s="1" t="n">
        <v>915</v>
      </c>
      <c r="G3648" s="1" t="n">
        <v>31316700</v>
      </c>
      <c r="H3648" s="0" t="n">
        <f aca="false">(D3648+E3648)/2</f>
        <v>915</v>
      </c>
      <c r="I3648" s="0" t="n">
        <f aca="false">H3648*G3648/1000000</f>
        <v>28654.7805</v>
      </c>
      <c r="P3648" s="0" t="n">
        <f aca="false">IF(F3648&gt;C3648,1,0)</f>
        <v>0</v>
      </c>
    </row>
    <row r="3649" customFormat="false" ht="13.8" hidden="false" customHeight="false" outlineLevel="0" collapsed="false">
      <c r="A3649" s="0" t="s">
        <v>3785</v>
      </c>
      <c r="B3649" s="1" t="s">
        <v>3768</v>
      </c>
      <c r="C3649" s="1" t="n">
        <v>930</v>
      </c>
      <c r="D3649" s="1" t="n">
        <v>935</v>
      </c>
      <c r="E3649" s="1" t="n">
        <v>900</v>
      </c>
      <c r="F3649" s="1" t="n">
        <v>920</v>
      </c>
      <c r="G3649" s="1" t="n">
        <v>59993500</v>
      </c>
      <c r="H3649" s="0" t="n">
        <f aca="false">(D3649+E3649)/2</f>
        <v>917.5</v>
      </c>
      <c r="I3649" s="0" t="n">
        <f aca="false">H3649*G3649/1000000</f>
        <v>55044.03625</v>
      </c>
      <c r="P3649" s="0" t="n">
        <f aca="false">IF(F3649&gt;C3649,1,0)</f>
        <v>0</v>
      </c>
    </row>
    <row r="3650" customFormat="false" ht="13.8" hidden="false" customHeight="false" outlineLevel="0" collapsed="false">
      <c r="A3650" s="0" t="s">
        <v>3786</v>
      </c>
      <c r="B3650" s="1" t="s">
        <v>3768</v>
      </c>
      <c r="C3650" s="1" t="n">
        <v>930</v>
      </c>
      <c r="D3650" s="1" t="n">
        <v>935</v>
      </c>
      <c r="E3650" s="1" t="n">
        <v>900</v>
      </c>
      <c r="F3650" s="1" t="n">
        <v>930</v>
      </c>
      <c r="G3650" s="1" t="n">
        <v>40394900</v>
      </c>
      <c r="H3650" s="0" t="n">
        <f aca="false">(D3650+E3650)/2</f>
        <v>917.5</v>
      </c>
      <c r="I3650" s="0" t="n">
        <f aca="false">H3650*G3650/1000000</f>
        <v>37062.32075</v>
      </c>
      <c r="P3650" s="0" t="n">
        <f aca="false">IF(F3650&gt;C3650,1,0)</f>
        <v>0</v>
      </c>
    </row>
    <row r="3651" customFormat="false" ht="13.8" hidden="false" customHeight="false" outlineLevel="0" collapsed="false">
      <c r="A3651" s="0" t="s">
        <v>3787</v>
      </c>
      <c r="B3651" s="1" t="s">
        <v>3768</v>
      </c>
      <c r="C3651" s="1" t="n">
        <v>960</v>
      </c>
      <c r="D3651" s="1" t="n">
        <v>960</v>
      </c>
      <c r="E3651" s="1" t="n">
        <v>935</v>
      </c>
      <c r="F3651" s="1" t="n">
        <v>935</v>
      </c>
      <c r="G3651" s="1" t="n">
        <v>69148100</v>
      </c>
      <c r="H3651" s="0" t="n">
        <f aca="false">(D3651+E3651)/2</f>
        <v>947.5</v>
      </c>
      <c r="I3651" s="0" t="n">
        <f aca="false">H3651*G3651/1000000</f>
        <v>65517.82475</v>
      </c>
      <c r="P3651" s="0" t="n">
        <f aca="false">IF(F3651&gt;C3651,1,0)</f>
        <v>0</v>
      </c>
    </row>
    <row r="3652" customFormat="false" ht="13.8" hidden="false" customHeight="false" outlineLevel="0" collapsed="false">
      <c r="A3652" s="0" t="s">
        <v>3788</v>
      </c>
      <c r="B3652" s="1" t="s">
        <v>3768</v>
      </c>
      <c r="C3652" s="1" t="n">
        <v>960</v>
      </c>
      <c r="D3652" s="1" t="n">
        <v>960</v>
      </c>
      <c r="E3652" s="1" t="n">
        <v>945</v>
      </c>
      <c r="F3652" s="1" t="n">
        <v>955</v>
      </c>
      <c r="G3652" s="1" t="n">
        <v>5359300</v>
      </c>
      <c r="H3652" s="0" t="n">
        <f aca="false">(D3652+E3652)/2</f>
        <v>952.5</v>
      </c>
      <c r="I3652" s="0" t="n">
        <f aca="false">H3652*G3652/1000000</f>
        <v>5104.73325</v>
      </c>
      <c r="P3652" s="0" t="n">
        <f aca="false">IF(F3652&gt;C3652,1,0)</f>
        <v>0</v>
      </c>
    </row>
    <row r="3653" customFormat="false" ht="13.8" hidden="false" customHeight="false" outlineLevel="0" collapsed="false">
      <c r="A3653" s="0" t="s">
        <v>3789</v>
      </c>
      <c r="B3653" s="1" t="s">
        <v>3768</v>
      </c>
      <c r="C3653" s="1" t="n">
        <v>960</v>
      </c>
      <c r="D3653" s="1" t="n">
        <v>965</v>
      </c>
      <c r="E3653" s="1" t="n">
        <v>950</v>
      </c>
      <c r="F3653" s="1" t="n">
        <v>960</v>
      </c>
      <c r="G3653" s="1" t="n">
        <v>3834700</v>
      </c>
      <c r="H3653" s="0" t="n">
        <f aca="false">(D3653+E3653)/2</f>
        <v>957.5</v>
      </c>
      <c r="I3653" s="0" t="n">
        <f aca="false">H3653*G3653/1000000</f>
        <v>3671.72525</v>
      </c>
      <c r="P3653" s="0" t="n">
        <f aca="false">IF(F3653&gt;C3653,1,0)</f>
        <v>0</v>
      </c>
    </row>
    <row r="3654" customFormat="false" ht="13.8" hidden="false" customHeight="false" outlineLevel="0" collapsed="false">
      <c r="A3654" s="0" t="s">
        <v>3790</v>
      </c>
      <c r="B3654" s="1" t="s">
        <v>3768</v>
      </c>
      <c r="C3654" s="1" t="n">
        <v>960</v>
      </c>
      <c r="D3654" s="1" t="n">
        <v>960</v>
      </c>
      <c r="E3654" s="1" t="n">
        <v>950</v>
      </c>
      <c r="F3654" s="1" t="n">
        <v>960</v>
      </c>
      <c r="G3654" s="1" t="n">
        <v>20320000</v>
      </c>
      <c r="H3654" s="0" t="n">
        <f aca="false">(D3654+E3654)/2</f>
        <v>955</v>
      </c>
      <c r="I3654" s="0" t="n">
        <f aca="false">H3654*G3654/1000000</f>
        <v>19405.6</v>
      </c>
      <c r="P3654" s="0" t="n">
        <f aca="false">IF(F3654&gt;C3654,1,0)</f>
        <v>0</v>
      </c>
    </row>
    <row r="3655" customFormat="false" ht="13.8" hidden="false" customHeight="false" outlineLevel="0" collapsed="false">
      <c r="A3655" s="0" t="s">
        <v>3791</v>
      </c>
      <c r="B3655" s="1" t="s">
        <v>3768</v>
      </c>
      <c r="C3655" s="1" t="n">
        <v>950</v>
      </c>
      <c r="D3655" s="1" t="n">
        <v>960</v>
      </c>
      <c r="E3655" s="1" t="n">
        <v>940</v>
      </c>
      <c r="F3655" s="1" t="n">
        <v>960</v>
      </c>
      <c r="G3655" s="1" t="n">
        <v>26242700</v>
      </c>
      <c r="H3655" s="0" t="n">
        <f aca="false">(D3655+E3655)/2</f>
        <v>950</v>
      </c>
      <c r="I3655" s="0" t="n">
        <f aca="false">H3655*G3655/1000000</f>
        <v>24930.565</v>
      </c>
      <c r="P3655" s="0" t="n">
        <f aca="false">IF(F3655&gt;C3655,1,0)</f>
        <v>1</v>
      </c>
    </row>
    <row r="3656" customFormat="false" ht="13.8" hidden="false" customHeight="false" outlineLevel="0" collapsed="false">
      <c r="A3656" s="0" t="s">
        <v>3792</v>
      </c>
      <c r="B3656" s="1" t="s">
        <v>3768</v>
      </c>
      <c r="C3656" s="1" t="n">
        <v>945</v>
      </c>
      <c r="D3656" s="1" t="n">
        <v>950</v>
      </c>
      <c r="E3656" s="1" t="n">
        <v>940</v>
      </c>
      <c r="F3656" s="1" t="n">
        <v>950</v>
      </c>
      <c r="G3656" s="1" t="n">
        <v>15826700</v>
      </c>
      <c r="H3656" s="0" t="n">
        <f aca="false">(D3656+E3656)/2</f>
        <v>945</v>
      </c>
      <c r="I3656" s="0" t="n">
        <f aca="false">H3656*G3656/1000000</f>
        <v>14956.2315</v>
      </c>
      <c r="P3656" s="0" t="n">
        <f aca="false">IF(F3656&gt;C3656,1,0)</f>
        <v>1</v>
      </c>
    </row>
    <row r="3657" customFormat="false" ht="13.8" hidden="false" customHeight="false" outlineLevel="0" collapsed="false">
      <c r="A3657" s="0" t="s">
        <v>3793</v>
      </c>
      <c r="B3657" s="1" t="s">
        <v>3768</v>
      </c>
      <c r="C3657" s="1" t="n">
        <v>950</v>
      </c>
      <c r="D3657" s="1" t="n">
        <v>950</v>
      </c>
      <c r="E3657" s="1" t="n">
        <v>940</v>
      </c>
      <c r="F3657" s="1" t="n">
        <v>945</v>
      </c>
      <c r="G3657" s="1" t="n">
        <v>3276500</v>
      </c>
      <c r="H3657" s="0" t="n">
        <f aca="false">(D3657+E3657)/2</f>
        <v>945</v>
      </c>
      <c r="I3657" s="0" t="n">
        <f aca="false">H3657*G3657/1000000</f>
        <v>3096.2925</v>
      </c>
      <c r="P3657" s="0" t="n">
        <f aca="false">IF(F3657&gt;C3657,1,0)</f>
        <v>0</v>
      </c>
    </row>
    <row r="3658" customFormat="false" ht="13.8" hidden="false" customHeight="false" outlineLevel="0" collapsed="false">
      <c r="A3658" s="0" t="s">
        <v>3794</v>
      </c>
      <c r="B3658" s="1" t="s">
        <v>3768</v>
      </c>
      <c r="C3658" s="1" t="n">
        <v>945</v>
      </c>
      <c r="D3658" s="1" t="n">
        <v>950</v>
      </c>
      <c r="E3658" s="1" t="n">
        <v>940</v>
      </c>
      <c r="F3658" s="1" t="n">
        <v>950</v>
      </c>
      <c r="G3658" s="1" t="n">
        <v>11988300</v>
      </c>
      <c r="H3658" s="0" t="n">
        <f aca="false">(D3658+E3658)/2</f>
        <v>945</v>
      </c>
      <c r="I3658" s="0" t="n">
        <f aca="false">H3658*G3658/1000000</f>
        <v>11328.9435</v>
      </c>
      <c r="P3658" s="0" t="n">
        <f aca="false">IF(F3658&gt;C3658,1,0)</f>
        <v>1</v>
      </c>
    </row>
    <row r="3659" customFormat="false" ht="13.8" hidden="false" customHeight="false" outlineLevel="0" collapsed="false">
      <c r="A3659" s="0" t="s">
        <v>3795</v>
      </c>
      <c r="B3659" s="1" t="s">
        <v>3768</v>
      </c>
      <c r="C3659" s="1" t="n">
        <v>950</v>
      </c>
      <c r="D3659" s="1" t="n">
        <v>950</v>
      </c>
      <c r="E3659" s="1" t="n">
        <v>940</v>
      </c>
      <c r="F3659" s="1" t="n">
        <v>950</v>
      </c>
      <c r="G3659" s="1" t="n">
        <v>13706700</v>
      </c>
      <c r="H3659" s="0" t="n">
        <f aca="false">(D3659+E3659)/2</f>
        <v>945</v>
      </c>
      <c r="I3659" s="0" t="n">
        <f aca="false">H3659*G3659/1000000</f>
        <v>12952.8315</v>
      </c>
      <c r="P3659" s="0" t="n">
        <f aca="false">IF(F3659&gt;C3659,1,0)</f>
        <v>0</v>
      </c>
    </row>
    <row r="3660" customFormat="false" ht="13.8" hidden="false" customHeight="false" outlineLevel="0" collapsed="false">
      <c r="A3660" s="0" t="s">
        <v>3796</v>
      </c>
      <c r="B3660" s="1" t="s">
        <v>3768</v>
      </c>
      <c r="C3660" s="1" t="n">
        <v>950</v>
      </c>
      <c r="D3660" s="1" t="n">
        <v>950</v>
      </c>
      <c r="E3660" s="1" t="n">
        <v>920</v>
      </c>
      <c r="F3660" s="1" t="n">
        <v>950</v>
      </c>
      <c r="G3660" s="1" t="n">
        <v>20452000</v>
      </c>
      <c r="H3660" s="0" t="n">
        <f aca="false">(D3660+E3660)/2</f>
        <v>935</v>
      </c>
      <c r="I3660" s="0" t="n">
        <f aca="false">H3660*G3660/1000000</f>
        <v>19122.62</v>
      </c>
      <c r="P3660" s="0" t="n">
        <f aca="false">IF(F3660&gt;C3660,1,0)</f>
        <v>0</v>
      </c>
    </row>
    <row r="3661" customFormat="false" ht="13.8" hidden="false" customHeight="false" outlineLevel="0" collapsed="false">
      <c r="A3661" s="0" t="s">
        <v>3797</v>
      </c>
      <c r="B3661" s="1" t="s">
        <v>3768</v>
      </c>
      <c r="C3661" s="1" t="n">
        <v>950</v>
      </c>
      <c r="D3661" s="1" t="n">
        <v>950</v>
      </c>
      <c r="E3661" s="1" t="n">
        <v>935</v>
      </c>
      <c r="F3661" s="1" t="n">
        <v>950</v>
      </c>
      <c r="G3661" s="1" t="n">
        <v>21176900</v>
      </c>
      <c r="H3661" s="0" t="n">
        <f aca="false">(D3661+E3661)/2</f>
        <v>942.5</v>
      </c>
      <c r="I3661" s="0" t="n">
        <f aca="false">H3661*G3661/1000000</f>
        <v>19959.22825</v>
      </c>
      <c r="P3661" s="0" t="n">
        <f aca="false">IF(F3661&gt;C3661,1,0)</f>
        <v>0</v>
      </c>
    </row>
    <row r="3662" customFormat="false" ht="13.8" hidden="false" customHeight="false" outlineLevel="0" collapsed="false">
      <c r="A3662" s="0" t="s">
        <v>3798</v>
      </c>
      <c r="B3662" s="1" t="s">
        <v>3799</v>
      </c>
      <c r="C3662" s="1" t="n">
        <v>106</v>
      </c>
      <c r="D3662" s="1" t="n">
        <v>108</v>
      </c>
      <c r="E3662" s="1" t="n">
        <v>106</v>
      </c>
      <c r="F3662" s="1" t="n">
        <v>107</v>
      </c>
      <c r="G3662" s="1" t="n">
        <v>5600</v>
      </c>
      <c r="H3662" s="0" t="n">
        <f aca="false">(D3662+E3662)/2</f>
        <v>107</v>
      </c>
      <c r="I3662" s="0" t="n">
        <f aca="false">H3662*G3662/1000000</f>
        <v>0.5992</v>
      </c>
      <c r="J3662" s="0" t="n">
        <f aca="false">SUM(I3662:I3691)</f>
        <v>4173.51335</v>
      </c>
      <c r="K3662" s="0" t="n">
        <f aca="false">AVERAGE(I3662:I3691)</f>
        <v>139.117111666667</v>
      </c>
      <c r="L3662" s="0" t="n">
        <f aca="false">AVERAGE(G3662:G3691)</f>
        <v>1339220</v>
      </c>
      <c r="M3662" s="0" t="n">
        <f aca="false">_xlfn.STDEV.S(G3662:G3691)/L3662</f>
        <v>1.3691982809903</v>
      </c>
      <c r="N3662" s="0" t="n">
        <f aca="false">MIN(I3662:I3691)</f>
        <v>0.5992</v>
      </c>
      <c r="O3662" s="0" t="n">
        <f aca="false">MAX(I3662:I3691)</f>
        <v>899.07345</v>
      </c>
      <c r="P3662" s="0" t="n">
        <f aca="false">IF(F3662&gt;C3662,1,0)</f>
        <v>1</v>
      </c>
      <c r="Q3662" s="0" t="n">
        <f aca="false">SUM(P3662:P3691)</f>
        <v>10</v>
      </c>
    </row>
    <row r="3663" customFormat="false" ht="13.8" hidden="false" customHeight="false" outlineLevel="0" collapsed="false">
      <c r="A3663" s="0" t="s">
        <v>3800</v>
      </c>
      <c r="B3663" s="1" t="s">
        <v>3799</v>
      </c>
      <c r="C3663" s="1" t="n">
        <v>108</v>
      </c>
      <c r="D3663" s="1" t="n">
        <v>108</v>
      </c>
      <c r="E3663" s="1" t="n">
        <v>106</v>
      </c>
      <c r="F3663" s="1" t="n">
        <v>106</v>
      </c>
      <c r="G3663" s="1" t="n">
        <v>240100</v>
      </c>
      <c r="H3663" s="0" t="n">
        <f aca="false">(D3663+E3663)/2</f>
        <v>107</v>
      </c>
      <c r="I3663" s="0" t="n">
        <f aca="false">H3663*G3663/1000000</f>
        <v>25.6907</v>
      </c>
      <c r="P3663" s="0" t="n">
        <f aca="false">IF(F3663&gt;C3663,1,0)</f>
        <v>0</v>
      </c>
    </row>
    <row r="3664" customFormat="false" ht="13.8" hidden="false" customHeight="false" outlineLevel="0" collapsed="false">
      <c r="A3664" s="0" t="s">
        <v>3801</v>
      </c>
      <c r="B3664" s="1" t="s">
        <v>3799</v>
      </c>
      <c r="C3664" s="1" t="n">
        <v>110</v>
      </c>
      <c r="D3664" s="1" t="n">
        <v>111</v>
      </c>
      <c r="E3664" s="1" t="n">
        <v>107</v>
      </c>
      <c r="F3664" s="1" t="n">
        <v>108</v>
      </c>
      <c r="G3664" s="1" t="n">
        <v>769400</v>
      </c>
      <c r="H3664" s="0" t="n">
        <f aca="false">(D3664+E3664)/2</f>
        <v>109</v>
      </c>
      <c r="I3664" s="0" t="n">
        <f aca="false">H3664*G3664/1000000</f>
        <v>83.8646</v>
      </c>
      <c r="P3664" s="0" t="n">
        <f aca="false">IF(F3664&gt;C3664,1,0)</f>
        <v>0</v>
      </c>
    </row>
    <row r="3665" customFormat="false" ht="13.8" hidden="false" customHeight="false" outlineLevel="0" collapsed="false">
      <c r="A3665" s="0" t="s">
        <v>3802</v>
      </c>
      <c r="B3665" s="1" t="s">
        <v>3799</v>
      </c>
      <c r="C3665" s="1" t="n">
        <v>109</v>
      </c>
      <c r="D3665" s="1" t="n">
        <v>110</v>
      </c>
      <c r="E3665" s="1" t="n">
        <v>103</v>
      </c>
      <c r="F3665" s="1" t="n">
        <v>110</v>
      </c>
      <c r="G3665" s="1" t="n">
        <v>481500</v>
      </c>
      <c r="H3665" s="0" t="n">
        <f aca="false">(D3665+E3665)/2</f>
        <v>106.5</v>
      </c>
      <c r="I3665" s="0" t="n">
        <f aca="false">H3665*G3665/1000000</f>
        <v>51.27975</v>
      </c>
      <c r="P3665" s="0" t="n">
        <f aca="false">IF(F3665&gt;C3665,1,0)</f>
        <v>1</v>
      </c>
    </row>
    <row r="3666" customFormat="false" ht="13.8" hidden="false" customHeight="false" outlineLevel="0" collapsed="false">
      <c r="A3666" s="0" t="s">
        <v>3803</v>
      </c>
      <c r="B3666" s="1" t="s">
        <v>3799</v>
      </c>
      <c r="C3666" s="1" t="n">
        <v>109</v>
      </c>
      <c r="D3666" s="1" t="n">
        <v>109</v>
      </c>
      <c r="E3666" s="1" t="n">
        <v>108</v>
      </c>
      <c r="F3666" s="1" t="n">
        <v>109</v>
      </c>
      <c r="G3666" s="1" t="n">
        <v>366000</v>
      </c>
      <c r="H3666" s="0" t="n">
        <f aca="false">(D3666+E3666)/2</f>
        <v>108.5</v>
      </c>
      <c r="I3666" s="0" t="n">
        <f aca="false">H3666*G3666/1000000</f>
        <v>39.711</v>
      </c>
      <c r="P3666" s="0" t="n">
        <f aca="false">IF(F3666&gt;C3666,1,0)</f>
        <v>0</v>
      </c>
    </row>
    <row r="3667" customFormat="false" ht="13.8" hidden="false" customHeight="false" outlineLevel="0" collapsed="false">
      <c r="A3667" s="0" t="s">
        <v>3804</v>
      </c>
      <c r="B3667" s="1" t="s">
        <v>3799</v>
      </c>
      <c r="C3667" s="1" t="n">
        <v>110</v>
      </c>
      <c r="D3667" s="1" t="n">
        <v>110</v>
      </c>
      <c r="E3667" s="1" t="n">
        <v>107</v>
      </c>
      <c r="F3667" s="1" t="n">
        <v>109</v>
      </c>
      <c r="G3667" s="1" t="n">
        <v>305400</v>
      </c>
      <c r="H3667" s="0" t="n">
        <f aca="false">(D3667+E3667)/2</f>
        <v>108.5</v>
      </c>
      <c r="I3667" s="0" t="n">
        <f aca="false">H3667*G3667/1000000</f>
        <v>33.1359</v>
      </c>
      <c r="P3667" s="0" t="n">
        <f aca="false">IF(F3667&gt;C3667,1,0)</f>
        <v>0</v>
      </c>
    </row>
    <row r="3668" customFormat="false" ht="13.8" hidden="false" customHeight="false" outlineLevel="0" collapsed="false">
      <c r="A3668" s="0" t="s">
        <v>3805</v>
      </c>
      <c r="B3668" s="1" t="s">
        <v>3799</v>
      </c>
      <c r="C3668" s="1" t="n">
        <v>110</v>
      </c>
      <c r="D3668" s="1" t="n">
        <v>111</v>
      </c>
      <c r="E3668" s="1" t="n">
        <v>107</v>
      </c>
      <c r="F3668" s="1" t="n">
        <v>108</v>
      </c>
      <c r="G3668" s="1" t="n">
        <v>830100</v>
      </c>
      <c r="H3668" s="0" t="n">
        <f aca="false">(D3668+E3668)/2</f>
        <v>109</v>
      </c>
      <c r="I3668" s="0" t="n">
        <f aca="false">H3668*G3668/1000000</f>
        <v>90.4809</v>
      </c>
      <c r="P3668" s="0" t="n">
        <f aca="false">IF(F3668&gt;C3668,1,0)</f>
        <v>0</v>
      </c>
    </row>
    <row r="3669" customFormat="false" ht="13.8" hidden="false" customHeight="false" outlineLevel="0" collapsed="false">
      <c r="A3669" s="0" t="s">
        <v>3806</v>
      </c>
      <c r="B3669" s="1" t="s">
        <v>3799</v>
      </c>
      <c r="C3669" s="1" t="n">
        <v>110</v>
      </c>
      <c r="D3669" s="1" t="n">
        <v>110</v>
      </c>
      <c r="E3669" s="1" t="n">
        <v>109</v>
      </c>
      <c r="F3669" s="1" t="n">
        <v>109</v>
      </c>
      <c r="G3669" s="1" t="n">
        <v>312600</v>
      </c>
      <c r="H3669" s="0" t="n">
        <f aca="false">(D3669+E3669)/2</f>
        <v>109.5</v>
      </c>
      <c r="I3669" s="0" t="n">
        <f aca="false">H3669*G3669/1000000</f>
        <v>34.2297</v>
      </c>
      <c r="P3669" s="0" t="n">
        <f aca="false">IF(F3669&gt;C3669,1,0)</f>
        <v>0</v>
      </c>
    </row>
    <row r="3670" customFormat="false" ht="13.8" hidden="false" customHeight="false" outlineLevel="0" collapsed="false">
      <c r="A3670" s="0" t="s">
        <v>3807</v>
      </c>
      <c r="B3670" s="1" t="s">
        <v>3799</v>
      </c>
      <c r="C3670" s="1" t="n">
        <v>110</v>
      </c>
      <c r="D3670" s="1" t="n">
        <v>111</v>
      </c>
      <c r="E3670" s="1" t="n">
        <v>107</v>
      </c>
      <c r="F3670" s="1" t="n">
        <v>111</v>
      </c>
      <c r="G3670" s="1" t="n">
        <v>1027000</v>
      </c>
      <c r="H3670" s="0" t="n">
        <f aca="false">(D3670+E3670)/2</f>
        <v>109</v>
      </c>
      <c r="I3670" s="0" t="n">
        <f aca="false">H3670*G3670/1000000</f>
        <v>111.943</v>
      </c>
      <c r="P3670" s="0" t="n">
        <f aca="false">IF(F3670&gt;C3670,1,0)</f>
        <v>1</v>
      </c>
    </row>
    <row r="3671" customFormat="false" ht="13.8" hidden="false" customHeight="false" outlineLevel="0" collapsed="false">
      <c r="A3671" s="0" t="s">
        <v>3808</v>
      </c>
      <c r="B3671" s="1" t="s">
        <v>3799</v>
      </c>
      <c r="C3671" s="1" t="n">
        <v>112</v>
      </c>
      <c r="D3671" s="1" t="n">
        <v>112</v>
      </c>
      <c r="E3671" s="1" t="n">
        <v>109</v>
      </c>
      <c r="F3671" s="1" t="n">
        <v>109</v>
      </c>
      <c r="G3671" s="1" t="n">
        <v>360200</v>
      </c>
      <c r="H3671" s="0" t="n">
        <f aca="false">(D3671+E3671)/2</f>
        <v>110.5</v>
      </c>
      <c r="I3671" s="0" t="n">
        <f aca="false">H3671*G3671/1000000</f>
        <v>39.8021</v>
      </c>
      <c r="P3671" s="0" t="n">
        <f aca="false">IF(F3671&gt;C3671,1,0)</f>
        <v>0</v>
      </c>
    </row>
    <row r="3672" customFormat="false" ht="13.8" hidden="false" customHeight="false" outlineLevel="0" collapsed="false">
      <c r="A3672" s="0" t="s">
        <v>3809</v>
      </c>
      <c r="B3672" s="1" t="s">
        <v>3799</v>
      </c>
      <c r="C3672" s="1" t="n">
        <v>106</v>
      </c>
      <c r="D3672" s="1" t="n">
        <v>112</v>
      </c>
      <c r="E3672" s="1" t="n">
        <v>105</v>
      </c>
      <c r="F3672" s="1" t="n">
        <v>112</v>
      </c>
      <c r="G3672" s="1" t="n">
        <v>3271000</v>
      </c>
      <c r="H3672" s="0" t="n">
        <f aca="false">(D3672+E3672)/2</f>
        <v>108.5</v>
      </c>
      <c r="I3672" s="0" t="n">
        <f aca="false">H3672*G3672/1000000</f>
        <v>354.9035</v>
      </c>
      <c r="P3672" s="0" t="n">
        <f aca="false">IF(F3672&gt;C3672,1,0)</f>
        <v>1</v>
      </c>
    </row>
    <row r="3673" customFormat="false" ht="13.8" hidden="false" customHeight="false" outlineLevel="0" collapsed="false">
      <c r="A3673" s="0" t="s">
        <v>3810</v>
      </c>
      <c r="B3673" s="1" t="s">
        <v>3799</v>
      </c>
      <c r="C3673" s="1" t="n">
        <v>110</v>
      </c>
      <c r="D3673" s="1" t="n">
        <v>110</v>
      </c>
      <c r="E3673" s="1" t="n">
        <v>106</v>
      </c>
      <c r="F3673" s="1" t="n">
        <v>110</v>
      </c>
      <c r="G3673" s="1" t="n">
        <v>1864600</v>
      </c>
      <c r="H3673" s="0" t="n">
        <f aca="false">(D3673+E3673)/2</f>
        <v>108</v>
      </c>
      <c r="I3673" s="0" t="n">
        <f aca="false">H3673*G3673/1000000</f>
        <v>201.3768</v>
      </c>
      <c r="P3673" s="0" t="n">
        <f aca="false">IF(F3673&gt;C3673,1,0)</f>
        <v>0</v>
      </c>
    </row>
    <row r="3674" customFormat="false" ht="13.8" hidden="false" customHeight="false" outlineLevel="0" collapsed="false">
      <c r="A3674" s="0" t="s">
        <v>3811</v>
      </c>
      <c r="B3674" s="1" t="s">
        <v>3799</v>
      </c>
      <c r="C3674" s="1" t="n">
        <v>106</v>
      </c>
      <c r="D3674" s="1" t="n">
        <v>112</v>
      </c>
      <c r="E3674" s="1" t="n">
        <v>102</v>
      </c>
      <c r="F3674" s="1" t="n">
        <v>110</v>
      </c>
      <c r="G3674" s="1" t="n">
        <v>5484300</v>
      </c>
      <c r="H3674" s="0" t="n">
        <f aca="false">(D3674+E3674)/2</f>
        <v>107</v>
      </c>
      <c r="I3674" s="0" t="n">
        <f aca="false">H3674*G3674/1000000</f>
        <v>586.8201</v>
      </c>
      <c r="P3674" s="0" t="n">
        <f aca="false">IF(F3674&gt;C3674,1,0)</f>
        <v>1</v>
      </c>
    </row>
    <row r="3675" customFormat="false" ht="13.8" hidden="false" customHeight="false" outlineLevel="0" collapsed="false">
      <c r="A3675" s="0" t="s">
        <v>3812</v>
      </c>
      <c r="B3675" s="1" t="s">
        <v>3799</v>
      </c>
      <c r="C3675" s="1" t="n">
        <v>99</v>
      </c>
      <c r="D3675" s="1" t="n">
        <v>110</v>
      </c>
      <c r="E3675" s="1" t="n">
        <v>97</v>
      </c>
      <c r="F3675" s="1" t="n">
        <v>110</v>
      </c>
      <c r="G3675" s="1" t="n">
        <v>8686700</v>
      </c>
      <c r="H3675" s="0" t="n">
        <f aca="false">(D3675+E3675)/2</f>
        <v>103.5</v>
      </c>
      <c r="I3675" s="0" t="n">
        <f aca="false">H3675*G3675/1000000</f>
        <v>899.07345</v>
      </c>
      <c r="P3675" s="0" t="n">
        <f aca="false">IF(F3675&gt;C3675,1,0)</f>
        <v>1</v>
      </c>
    </row>
    <row r="3676" customFormat="false" ht="13.8" hidden="false" customHeight="false" outlineLevel="0" collapsed="false">
      <c r="A3676" s="0" t="s">
        <v>3813</v>
      </c>
      <c r="B3676" s="1" t="s">
        <v>3799</v>
      </c>
      <c r="C3676" s="1" t="n">
        <v>98</v>
      </c>
      <c r="D3676" s="1" t="n">
        <v>100</v>
      </c>
      <c r="E3676" s="1" t="n">
        <v>97</v>
      </c>
      <c r="F3676" s="1" t="n">
        <v>98</v>
      </c>
      <c r="G3676" s="1" t="n">
        <v>738600</v>
      </c>
      <c r="H3676" s="0" t="n">
        <f aca="false">(D3676+E3676)/2</f>
        <v>98.5</v>
      </c>
      <c r="I3676" s="0" t="n">
        <f aca="false">H3676*G3676/1000000</f>
        <v>72.7521</v>
      </c>
      <c r="P3676" s="0" t="n">
        <f aca="false">IF(F3676&gt;C3676,1,0)</f>
        <v>0</v>
      </c>
    </row>
    <row r="3677" customFormat="false" ht="13.8" hidden="false" customHeight="false" outlineLevel="0" collapsed="false">
      <c r="A3677" s="0" t="s">
        <v>3814</v>
      </c>
      <c r="B3677" s="1" t="s">
        <v>3799</v>
      </c>
      <c r="C3677" s="1" t="n">
        <v>99</v>
      </c>
      <c r="D3677" s="1" t="n">
        <v>100</v>
      </c>
      <c r="E3677" s="1" t="n">
        <v>97</v>
      </c>
      <c r="F3677" s="1" t="n">
        <v>97</v>
      </c>
      <c r="G3677" s="1" t="n">
        <v>996400</v>
      </c>
      <c r="H3677" s="0" t="n">
        <f aca="false">(D3677+E3677)/2</f>
        <v>98.5</v>
      </c>
      <c r="I3677" s="0" t="n">
        <f aca="false">H3677*G3677/1000000</f>
        <v>98.1454</v>
      </c>
      <c r="P3677" s="0" t="n">
        <f aca="false">IF(F3677&gt;C3677,1,0)</f>
        <v>0</v>
      </c>
    </row>
    <row r="3678" customFormat="false" ht="13.8" hidden="false" customHeight="false" outlineLevel="0" collapsed="false">
      <c r="A3678" s="0" t="s">
        <v>3815</v>
      </c>
      <c r="B3678" s="1" t="s">
        <v>3799</v>
      </c>
      <c r="C3678" s="1" t="n">
        <v>101</v>
      </c>
      <c r="D3678" s="1" t="n">
        <v>101</v>
      </c>
      <c r="E3678" s="1" t="n">
        <v>99</v>
      </c>
      <c r="F3678" s="1" t="n">
        <v>99</v>
      </c>
      <c r="G3678" s="1" t="n">
        <v>345400</v>
      </c>
      <c r="H3678" s="0" t="n">
        <f aca="false">(D3678+E3678)/2</f>
        <v>100</v>
      </c>
      <c r="I3678" s="0" t="n">
        <f aca="false">H3678*G3678/1000000</f>
        <v>34.54</v>
      </c>
      <c r="P3678" s="0" t="n">
        <f aca="false">IF(F3678&gt;C3678,1,0)</f>
        <v>0</v>
      </c>
    </row>
    <row r="3679" customFormat="false" ht="13.8" hidden="false" customHeight="false" outlineLevel="0" collapsed="false">
      <c r="A3679" s="0" t="s">
        <v>3816</v>
      </c>
      <c r="B3679" s="1" t="s">
        <v>3799</v>
      </c>
      <c r="C3679" s="1" t="n">
        <v>100</v>
      </c>
      <c r="D3679" s="1" t="n">
        <v>102</v>
      </c>
      <c r="E3679" s="1" t="n">
        <v>99</v>
      </c>
      <c r="F3679" s="1" t="n">
        <v>100</v>
      </c>
      <c r="G3679" s="1" t="n">
        <v>841500</v>
      </c>
      <c r="H3679" s="0" t="n">
        <f aca="false">(D3679+E3679)/2</f>
        <v>100.5</v>
      </c>
      <c r="I3679" s="0" t="n">
        <f aca="false">H3679*G3679/1000000</f>
        <v>84.57075</v>
      </c>
      <c r="P3679" s="0" t="n">
        <f aca="false">IF(F3679&gt;C3679,1,0)</f>
        <v>0</v>
      </c>
    </row>
    <row r="3680" customFormat="false" ht="13.8" hidden="false" customHeight="false" outlineLevel="0" collapsed="false">
      <c r="A3680" s="0" t="s">
        <v>3817</v>
      </c>
      <c r="B3680" s="1" t="s">
        <v>3799</v>
      </c>
      <c r="C3680" s="1" t="n">
        <v>101</v>
      </c>
      <c r="D3680" s="1" t="n">
        <v>102</v>
      </c>
      <c r="E3680" s="1" t="n">
        <v>99</v>
      </c>
      <c r="F3680" s="1" t="n">
        <v>101</v>
      </c>
      <c r="G3680" s="1" t="n">
        <v>433900</v>
      </c>
      <c r="H3680" s="0" t="n">
        <f aca="false">(D3680+E3680)/2</f>
        <v>100.5</v>
      </c>
      <c r="I3680" s="0" t="n">
        <f aca="false">H3680*G3680/1000000</f>
        <v>43.60695</v>
      </c>
      <c r="P3680" s="0" t="n">
        <f aca="false">IF(F3680&gt;C3680,1,0)</f>
        <v>0</v>
      </c>
    </row>
    <row r="3681" customFormat="false" ht="13.8" hidden="false" customHeight="false" outlineLevel="0" collapsed="false">
      <c r="A3681" s="0" t="s">
        <v>3818</v>
      </c>
      <c r="B3681" s="1" t="s">
        <v>3799</v>
      </c>
      <c r="C3681" s="1" t="n">
        <v>102</v>
      </c>
      <c r="D3681" s="1" t="n">
        <v>104</v>
      </c>
      <c r="E3681" s="1" t="n">
        <v>99</v>
      </c>
      <c r="F3681" s="1" t="n">
        <v>102</v>
      </c>
      <c r="G3681" s="1" t="n">
        <v>1223300</v>
      </c>
      <c r="H3681" s="0" t="n">
        <f aca="false">(D3681+E3681)/2</f>
        <v>101.5</v>
      </c>
      <c r="I3681" s="0" t="n">
        <f aca="false">H3681*G3681/1000000</f>
        <v>124.16495</v>
      </c>
      <c r="P3681" s="0" t="n">
        <f aca="false">IF(F3681&gt;C3681,1,0)</f>
        <v>0</v>
      </c>
    </row>
    <row r="3682" customFormat="false" ht="13.8" hidden="false" customHeight="false" outlineLevel="0" collapsed="false">
      <c r="A3682" s="0" t="s">
        <v>3819</v>
      </c>
      <c r="B3682" s="1" t="s">
        <v>3799</v>
      </c>
      <c r="C3682" s="1" t="n">
        <v>100</v>
      </c>
      <c r="D3682" s="1" t="n">
        <v>102</v>
      </c>
      <c r="E3682" s="1" t="n">
        <v>98</v>
      </c>
      <c r="F3682" s="1" t="n">
        <v>102</v>
      </c>
      <c r="G3682" s="1" t="n">
        <v>1705900</v>
      </c>
      <c r="H3682" s="0" t="n">
        <f aca="false">(D3682+E3682)/2</f>
        <v>100</v>
      </c>
      <c r="I3682" s="0" t="n">
        <f aca="false">H3682*G3682/1000000</f>
        <v>170.59</v>
      </c>
      <c r="P3682" s="0" t="n">
        <f aca="false">IF(F3682&gt;C3682,1,0)</f>
        <v>1</v>
      </c>
    </row>
    <row r="3683" customFormat="false" ht="13.8" hidden="false" customHeight="false" outlineLevel="0" collapsed="false">
      <c r="A3683" s="0" t="s">
        <v>3820</v>
      </c>
      <c r="B3683" s="1" t="s">
        <v>3799</v>
      </c>
      <c r="C3683" s="1" t="n">
        <v>101</v>
      </c>
      <c r="D3683" s="1" t="n">
        <v>101</v>
      </c>
      <c r="E3683" s="1" t="n">
        <v>99</v>
      </c>
      <c r="F3683" s="1" t="n">
        <v>99</v>
      </c>
      <c r="G3683" s="1" t="n">
        <v>476300</v>
      </c>
      <c r="H3683" s="0" t="n">
        <f aca="false">(D3683+E3683)/2</f>
        <v>100</v>
      </c>
      <c r="I3683" s="0" t="n">
        <f aca="false">H3683*G3683/1000000</f>
        <v>47.63</v>
      </c>
      <c r="P3683" s="0" t="n">
        <f aca="false">IF(F3683&gt;C3683,1,0)</f>
        <v>0</v>
      </c>
    </row>
    <row r="3684" customFormat="false" ht="13.8" hidden="false" customHeight="false" outlineLevel="0" collapsed="false">
      <c r="A3684" s="0" t="s">
        <v>3821</v>
      </c>
      <c r="B3684" s="1" t="s">
        <v>3799</v>
      </c>
      <c r="C3684" s="1" t="n">
        <v>101</v>
      </c>
      <c r="D3684" s="1" t="n">
        <v>101</v>
      </c>
      <c r="E3684" s="1" t="n">
        <v>98</v>
      </c>
      <c r="F3684" s="1" t="n">
        <v>100</v>
      </c>
      <c r="G3684" s="1" t="n">
        <v>290900</v>
      </c>
      <c r="H3684" s="0" t="n">
        <f aca="false">(D3684+E3684)/2</f>
        <v>99.5</v>
      </c>
      <c r="I3684" s="0" t="n">
        <f aca="false">H3684*G3684/1000000</f>
        <v>28.94455</v>
      </c>
      <c r="P3684" s="0" t="n">
        <f aca="false">IF(F3684&gt;C3684,1,0)</f>
        <v>0</v>
      </c>
    </row>
    <row r="3685" customFormat="false" ht="13.8" hidden="false" customHeight="false" outlineLevel="0" collapsed="false">
      <c r="A3685" s="0" t="s">
        <v>3822</v>
      </c>
      <c r="B3685" s="1" t="s">
        <v>3799</v>
      </c>
      <c r="C3685" s="1" t="n">
        <v>101</v>
      </c>
      <c r="D3685" s="1" t="n">
        <v>101</v>
      </c>
      <c r="E3685" s="1" t="n">
        <v>99</v>
      </c>
      <c r="F3685" s="1" t="n">
        <v>100</v>
      </c>
      <c r="G3685" s="1" t="n">
        <v>98100</v>
      </c>
      <c r="H3685" s="0" t="n">
        <f aca="false">(D3685+E3685)/2</f>
        <v>100</v>
      </c>
      <c r="I3685" s="0" t="n">
        <f aca="false">H3685*G3685/1000000</f>
        <v>9.81</v>
      </c>
      <c r="P3685" s="0" t="n">
        <f aca="false">IF(F3685&gt;C3685,1,0)</f>
        <v>0</v>
      </c>
    </row>
    <row r="3686" customFormat="false" ht="13.8" hidden="false" customHeight="false" outlineLevel="0" collapsed="false">
      <c r="A3686" s="0" t="s">
        <v>3823</v>
      </c>
      <c r="B3686" s="1" t="s">
        <v>3799</v>
      </c>
      <c r="C3686" s="1" t="n">
        <v>99</v>
      </c>
      <c r="D3686" s="1" t="n">
        <v>102</v>
      </c>
      <c r="E3686" s="1" t="n">
        <v>98</v>
      </c>
      <c r="F3686" s="1" t="n">
        <v>100</v>
      </c>
      <c r="G3686" s="1" t="n">
        <v>2904000</v>
      </c>
      <c r="H3686" s="0" t="n">
        <f aca="false">(D3686+E3686)/2</f>
        <v>100</v>
      </c>
      <c r="I3686" s="0" t="n">
        <f aca="false">H3686*G3686/1000000</f>
        <v>290.4</v>
      </c>
      <c r="P3686" s="0" t="n">
        <f aca="false">IF(F3686&gt;C3686,1,0)</f>
        <v>1</v>
      </c>
    </row>
    <row r="3687" customFormat="false" ht="13.8" hidden="false" customHeight="false" outlineLevel="0" collapsed="false">
      <c r="A3687" s="0" t="s">
        <v>3824</v>
      </c>
      <c r="B3687" s="1" t="s">
        <v>3799</v>
      </c>
      <c r="C3687" s="1" t="n">
        <v>101</v>
      </c>
      <c r="D3687" s="1" t="n">
        <v>101</v>
      </c>
      <c r="E3687" s="1" t="n">
        <v>99</v>
      </c>
      <c r="F3687" s="1" t="n">
        <v>99</v>
      </c>
      <c r="G3687" s="1" t="n">
        <v>867300</v>
      </c>
      <c r="H3687" s="0" t="n">
        <f aca="false">(D3687+E3687)/2</f>
        <v>100</v>
      </c>
      <c r="I3687" s="0" t="n">
        <f aca="false">H3687*G3687/1000000</f>
        <v>86.73</v>
      </c>
      <c r="P3687" s="0" t="n">
        <f aca="false">IF(F3687&gt;C3687,1,0)</f>
        <v>0</v>
      </c>
    </row>
    <row r="3688" customFormat="false" ht="13.8" hidden="false" customHeight="false" outlineLevel="0" collapsed="false">
      <c r="A3688" s="0" t="s">
        <v>3825</v>
      </c>
      <c r="B3688" s="1" t="s">
        <v>3799</v>
      </c>
      <c r="C3688" s="1" t="n">
        <v>100</v>
      </c>
      <c r="D3688" s="1" t="n">
        <v>102</v>
      </c>
      <c r="E3688" s="1" t="n">
        <v>100</v>
      </c>
      <c r="F3688" s="1" t="n">
        <v>100</v>
      </c>
      <c r="G3688" s="1" t="n">
        <v>615100</v>
      </c>
      <c r="H3688" s="0" t="n">
        <f aca="false">(D3688+E3688)/2</f>
        <v>101</v>
      </c>
      <c r="I3688" s="0" t="n">
        <f aca="false">H3688*G3688/1000000</f>
        <v>62.1251</v>
      </c>
      <c r="P3688" s="0" t="n">
        <f aca="false">IF(F3688&gt;C3688,1,0)</f>
        <v>0</v>
      </c>
    </row>
    <row r="3689" customFormat="false" ht="13.8" hidden="false" customHeight="false" outlineLevel="0" collapsed="false">
      <c r="A3689" s="0" t="s">
        <v>3826</v>
      </c>
      <c r="B3689" s="1" t="s">
        <v>3799</v>
      </c>
      <c r="C3689" s="1" t="n">
        <v>100</v>
      </c>
      <c r="D3689" s="1" t="n">
        <v>102</v>
      </c>
      <c r="E3689" s="1" t="n">
        <v>100</v>
      </c>
      <c r="F3689" s="1" t="n">
        <v>101</v>
      </c>
      <c r="G3689" s="1" t="n">
        <v>198800</v>
      </c>
      <c r="H3689" s="0" t="n">
        <f aca="false">(D3689+E3689)/2</f>
        <v>101</v>
      </c>
      <c r="I3689" s="0" t="n">
        <f aca="false">H3689*G3689/1000000</f>
        <v>20.0788</v>
      </c>
      <c r="P3689" s="0" t="n">
        <f aca="false">IF(F3689&gt;C3689,1,0)</f>
        <v>1</v>
      </c>
    </row>
    <row r="3690" customFormat="false" ht="13.8" hidden="false" customHeight="false" outlineLevel="0" collapsed="false">
      <c r="A3690" s="0" t="s">
        <v>3827</v>
      </c>
      <c r="B3690" s="1" t="s">
        <v>3799</v>
      </c>
      <c r="C3690" s="1" t="n">
        <v>99</v>
      </c>
      <c r="D3690" s="1" t="n">
        <v>102</v>
      </c>
      <c r="E3690" s="1" t="n">
        <v>99</v>
      </c>
      <c r="F3690" s="1" t="n">
        <v>102</v>
      </c>
      <c r="G3690" s="1" t="n">
        <v>3165100</v>
      </c>
      <c r="H3690" s="0" t="n">
        <f aca="false">(D3690+E3690)/2</f>
        <v>100.5</v>
      </c>
      <c r="I3690" s="0" t="n">
        <f aca="false">H3690*G3690/1000000</f>
        <v>318.09255</v>
      </c>
      <c r="P3690" s="0" t="n">
        <f aca="false">IF(F3690&gt;C3690,1,0)</f>
        <v>1</v>
      </c>
    </row>
    <row r="3691" customFormat="false" ht="13.8" hidden="false" customHeight="false" outlineLevel="0" collapsed="false">
      <c r="A3691" s="0" t="s">
        <v>3828</v>
      </c>
      <c r="B3691" s="1" t="s">
        <v>3799</v>
      </c>
      <c r="C3691" s="1" t="n">
        <v>101</v>
      </c>
      <c r="D3691" s="1" t="n">
        <v>103</v>
      </c>
      <c r="E3691" s="1" t="n">
        <v>99</v>
      </c>
      <c r="F3691" s="1" t="n">
        <v>99</v>
      </c>
      <c r="G3691" s="1" t="n">
        <v>1271500</v>
      </c>
      <c r="H3691" s="0" t="n">
        <f aca="false">(D3691+E3691)/2</f>
        <v>101</v>
      </c>
      <c r="I3691" s="0" t="n">
        <f aca="false">H3691*G3691/1000000</f>
        <v>128.4215</v>
      </c>
      <c r="P3691" s="0" t="n">
        <f aca="false">IF(F3691&gt;C3691,1,0)</f>
        <v>0</v>
      </c>
    </row>
    <row r="3692" customFormat="false" ht="13.8" hidden="false" customHeight="false" outlineLevel="0" collapsed="false">
      <c r="A3692" s="0" t="s">
        <v>3829</v>
      </c>
      <c r="B3692" s="1" t="s">
        <v>3830</v>
      </c>
      <c r="C3692" s="1" t="n">
        <v>144</v>
      </c>
      <c r="D3692" s="1" t="n">
        <v>144</v>
      </c>
      <c r="E3692" s="1" t="n">
        <v>134</v>
      </c>
      <c r="F3692" s="1" t="n">
        <v>144</v>
      </c>
      <c r="G3692" s="1" t="n">
        <v>51400</v>
      </c>
      <c r="H3692" s="0" t="n">
        <f aca="false">(D3692+E3692)/2</f>
        <v>139</v>
      </c>
      <c r="I3692" s="0" t="n">
        <f aca="false">H3692*G3692/1000000</f>
        <v>7.1446</v>
      </c>
      <c r="J3692" s="0" t="n">
        <f aca="false">SUM(I3692:I3721)</f>
        <v>287.8558</v>
      </c>
      <c r="K3692" s="0" t="n">
        <f aca="false">AVERAGE(I3692:I3721)</f>
        <v>9.59519333333333</v>
      </c>
      <c r="L3692" s="0" t="n">
        <f aca="false">AVERAGE(G3692:G3721)</f>
        <v>70446.6666666667</v>
      </c>
      <c r="M3692" s="0" t="n">
        <f aca="false">_xlfn.STDEV.S(G3692:G3721)/L3692</f>
        <v>1.13778801998324</v>
      </c>
      <c r="N3692" s="0" t="n">
        <f aca="false">MIN(I3692:I3721)</f>
        <v>0.1755</v>
      </c>
      <c r="O3692" s="0" t="n">
        <f aca="false">MAX(I3692:I3721)</f>
        <v>42.6904</v>
      </c>
      <c r="P3692" s="0" t="n">
        <f aca="false">IF(F3692&gt;C3692,1,0)</f>
        <v>0</v>
      </c>
      <c r="Q3692" s="0" t="n">
        <f aca="false">SUM(P3692:P3721)</f>
        <v>13</v>
      </c>
    </row>
    <row r="3693" customFormat="false" ht="13.8" hidden="false" customHeight="false" outlineLevel="0" collapsed="false">
      <c r="A3693" s="0" t="s">
        <v>3831</v>
      </c>
      <c r="B3693" s="1" t="s">
        <v>3830</v>
      </c>
      <c r="C3693" s="1" t="n">
        <v>144</v>
      </c>
      <c r="D3693" s="1" t="n">
        <v>144</v>
      </c>
      <c r="E3693" s="1" t="n">
        <v>141</v>
      </c>
      <c r="F3693" s="1" t="n">
        <v>144</v>
      </c>
      <c r="G3693" s="1" t="n">
        <v>19900</v>
      </c>
      <c r="H3693" s="0" t="n">
        <f aca="false">(D3693+E3693)/2</f>
        <v>142.5</v>
      </c>
      <c r="I3693" s="0" t="n">
        <f aca="false">H3693*G3693/1000000</f>
        <v>2.83575</v>
      </c>
      <c r="P3693" s="0" t="n">
        <f aca="false">IF(F3693&gt;C3693,1,0)</f>
        <v>0</v>
      </c>
    </row>
    <row r="3694" customFormat="false" ht="13.8" hidden="false" customHeight="false" outlineLevel="0" collapsed="false">
      <c r="A3694" s="0" t="s">
        <v>3832</v>
      </c>
      <c r="B3694" s="1" t="s">
        <v>3830</v>
      </c>
      <c r="C3694" s="1" t="n">
        <v>144</v>
      </c>
      <c r="D3694" s="1" t="n">
        <v>147</v>
      </c>
      <c r="E3694" s="1" t="n">
        <v>135</v>
      </c>
      <c r="F3694" s="1" t="n">
        <v>144</v>
      </c>
      <c r="G3694" s="1" t="n">
        <v>165300</v>
      </c>
      <c r="H3694" s="0" t="n">
        <f aca="false">(D3694+E3694)/2</f>
        <v>141</v>
      </c>
      <c r="I3694" s="0" t="n">
        <f aca="false">H3694*G3694/1000000</f>
        <v>23.3073</v>
      </c>
      <c r="P3694" s="0" t="n">
        <f aca="false">IF(F3694&gt;C3694,1,0)</f>
        <v>0</v>
      </c>
    </row>
    <row r="3695" customFormat="false" ht="13.8" hidden="false" customHeight="false" outlineLevel="0" collapsed="false">
      <c r="A3695" s="0" t="s">
        <v>3833</v>
      </c>
      <c r="B3695" s="1" t="s">
        <v>3830</v>
      </c>
      <c r="C3695" s="1" t="n">
        <v>140</v>
      </c>
      <c r="D3695" s="1" t="n">
        <v>144</v>
      </c>
      <c r="E3695" s="1" t="n">
        <v>136</v>
      </c>
      <c r="F3695" s="1" t="n">
        <v>144</v>
      </c>
      <c r="G3695" s="1" t="n">
        <v>163400</v>
      </c>
      <c r="H3695" s="0" t="n">
        <f aca="false">(D3695+E3695)/2</f>
        <v>140</v>
      </c>
      <c r="I3695" s="0" t="n">
        <f aca="false">H3695*G3695/1000000</f>
        <v>22.876</v>
      </c>
      <c r="P3695" s="0" t="n">
        <f aca="false">IF(F3695&gt;C3695,1,0)</f>
        <v>1</v>
      </c>
    </row>
    <row r="3696" customFormat="false" ht="13.8" hidden="false" customHeight="false" outlineLevel="0" collapsed="false">
      <c r="A3696" s="0" t="s">
        <v>3834</v>
      </c>
      <c r="B3696" s="1" t="s">
        <v>3830</v>
      </c>
      <c r="C3696" s="1" t="n">
        <v>137</v>
      </c>
      <c r="D3696" s="1" t="n">
        <v>137</v>
      </c>
      <c r="E3696" s="1" t="n">
        <v>133</v>
      </c>
      <c r="F3696" s="1" t="n">
        <v>137</v>
      </c>
      <c r="G3696" s="1" t="n">
        <v>153200</v>
      </c>
      <c r="H3696" s="0" t="n">
        <f aca="false">(D3696+E3696)/2</f>
        <v>135</v>
      </c>
      <c r="I3696" s="0" t="n">
        <f aca="false">H3696*G3696/1000000</f>
        <v>20.682</v>
      </c>
      <c r="P3696" s="0" t="n">
        <f aca="false">IF(F3696&gt;C3696,1,0)</f>
        <v>0</v>
      </c>
    </row>
    <row r="3697" customFormat="false" ht="13.8" hidden="false" customHeight="false" outlineLevel="0" collapsed="false">
      <c r="A3697" s="0" t="s">
        <v>3835</v>
      </c>
      <c r="B3697" s="1" t="s">
        <v>3830</v>
      </c>
      <c r="C3697" s="1" t="n">
        <v>140</v>
      </c>
      <c r="D3697" s="1" t="n">
        <v>140</v>
      </c>
      <c r="E3697" s="1" t="n">
        <v>134</v>
      </c>
      <c r="F3697" s="1" t="n">
        <v>135</v>
      </c>
      <c r="G3697" s="1" t="n">
        <v>13400</v>
      </c>
      <c r="H3697" s="0" t="n">
        <f aca="false">(D3697+E3697)/2</f>
        <v>137</v>
      </c>
      <c r="I3697" s="0" t="n">
        <f aca="false">H3697*G3697/1000000</f>
        <v>1.8358</v>
      </c>
      <c r="P3697" s="0" t="n">
        <f aca="false">IF(F3697&gt;C3697,1,0)</f>
        <v>0</v>
      </c>
    </row>
    <row r="3698" customFormat="false" ht="13.8" hidden="false" customHeight="false" outlineLevel="0" collapsed="false">
      <c r="A3698" s="0" t="s">
        <v>3836</v>
      </c>
      <c r="B3698" s="1" t="s">
        <v>3830</v>
      </c>
      <c r="C3698" s="1" t="n">
        <v>136</v>
      </c>
      <c r="D3698" s="1" t="n">
        <v>140</v>
      </c>
      <c r="E3698" s="1" t="n">
        <v>136</v>
      </c>
      <c r="F3698" s="1" t="n">
        <v>136</v>
      </c>
      <c r="G3698" s="1" t="n">
        <v>80300</v>
      </c>
      <c r="H3698" s="0" t="n">
        <f aca="false">(D3698+E3698)/2</f>
        <v>138</v>
      </c>
      <c r="I3698" s="0" t="n">
        <f aca="false">H3698*G3698/1000000</f>
        <v>11.0814</v>
      </c>
      <c r="P3698" s="0" t="n">
        <f aca="false">IF(F3698&gt;C3698,1,0)</f>
        <v>0</v>
      </c>
    </row>
    <row r="3699" customFormat="false" ht="13.8" hidden="false" customHeight="false" outlineLevel="0" collapsed="false">
      <c r="A3699" s="0" t="s">
        <v>3837</v>
      </c>
      <c r="B3699" s="1" t="s">
        <v>3830</v>
      </c>
      <c r="C3699" s="1" t="n">
        <v>135</v>
      </c>
      <c r="D3699" s="1" t="n">
        <v>137</v>
      </c>
      <c r="E3699" s="1" t="n">
        <v>135</v>
      </c>
      <c r="F3699" s="1" t="n">
        <v>136</v>
      </c>
      <c r="G3699" s="1" t="n">
        <v>150300</v>
      </c>
      <c r="H3699" s="0" t="n">
        <f aca="false">(D3699+E3699)/2</f>
        <v>136</v>
      </c>
      <c r="I3699" s="0" t="n">
        <f aca="false">H3699*G3699/1000000</f>
        <v>20.4408</v>
      </c>
      <c r="P3699" s="0" t="n">
        <f aca="false">IF(F3699&gt;C3699,1,0)</f>
        <v>1</v>
      </c>
    </row>
    <row r="3700" customFormat="false" ht="13.8" hidden="false" customHeight="false" outlineLevel="0" collapsed="false">
      <c r="A3700" s="0" t="s">
        <v>3838</v>
      </c>
      <c r="B3700" s="1" t="s">
        <v>3830</v>
      </c>
      <c r="C3700" s="1" t="n">
        <v>137</v>
      </c>
      <c r="D3700" s="1" t="n">
        <v>137</v>
      </c>
      <c r="E3700" s="1" t="n">
        <v>135</v>
      </c>
      <c r="F3700" s="1" t="n">
        <v>137</v>
      </c>
      <c r="G3700" s="1" t="n">
        <v>15500</v>
      </c>
      <c r="H3700" s="0" t="n">
        <f aca="false">(D3700+E3700)/2</f>
        <v>136</v>
      </c>
      <c r="I3700" s="0" t="n">
        <f aca="false">H3700*G3700/1000000</f>
        <v>2.108</v>
      </c>
      <c r="P3700" s="0" t="n">
        <f aca="false">IF(F3700&gt;C3700,1,0)</f>
        <v>0</v>
      </c>
    </row>
    <row r="3701" customFormat="false" ht="13.8" hidden="false" customHeight="false" outlineLevel="0" collapsed="false">
      <c r="A3701" s="0" t="s">
        <v>3839</v>
      </c>
      <c r="B3701" s="1" t="s">
        <v>3830</v>
      </c>
      <c r="C3701" s="1" t="n">
        <v>138</v>
      </c>
      <c r="D3701" s="1" t="n">
        <v>138</v>
      </c>
      <c r="E3701" s="1" t="n">
        <v>131</v>
      </c>
      <c r="F3701" s="1" t="n">
        <v>138</v>
      </c>
      <c r="G3701" s="1" t="n">
        <v>9600</v>
      </c>
      <c r="H3701" s="0" t="n">
        <f aca="false">(D3701+E3701)/2</f>
        <v>134.5</v>
      </c>
      <c r="I3701" s="0" t="n">
        <f aca="false">H3701*G3701/1000000</f>
        <v>1.2912</v>
      </c>
      <c r="P3701" s="0" t="n">
        <f aca="false">IF(F3701&gt;C3701,1,0)</f>
        <v>0</v>
      </c>
    </row>
    <row r="3702" customFormat="false" ht="13.8" hidden="false" customHeight="false" outlineLevel="0" collapsed="false">
      <c r="A3702" s="0" t="s">
        <v>3840</v>
      </c>
      <c r="B3702" s="1" t="s">
        <v>3830</v>
      </c>
      <c r="C3702" s="1" t="n">
        <v>137</v>
      </c>
      <c r="D3702" s="1" t="n">
        <v>138</v>
      </c>
      <c r="E3702" s="1" t="n">
        <v>137</v>
      </c>
      <c r="F3702" s="1" t="n">
        <v>138</v>
      </c>
      <c r="G3702" s="1" t="n">
        <v>12100</v>
      </c>
      <c r="H3702" s="0" t="n">
        <f aca="false">(D3702+E3702)/2</f>
        <v>137.5</v>
      </c>
      <c r="I3702" s="0" t="n">
        <f aca="false">H3702*G3702/1000000</f>
        <v>1.66375</v>
      </c>
      <c r="P3702" s="0" t="n">
        <f aca="false">IF(F3702&gt;C3702,1,0)</f>
        <v>1</v>
      </c>
    </row>
    <row r="3703" customFormat="false" ht="13.8" hidden="false" customHeight="false" outlineLevel="0" collapsed="false">
      <c r="A3703" s="0" t="s">
        <v>3841</v>
      </c>
      <c r="B3703" s="1" t="s">
        <v>3830</v>
      </c>
      <c r="C3703" s="1" t="n">
        <v>135</v>
      </c>
      <c r="D3703" s="1" t="n">
        <v>142</v>
      </c>
      <c r="E3703" s="1" t="n">
        <v>129</v>
      </c>
      <c r="F3703" s="1" t="n">
        <v>138</v>
      </c>
      <c r="G3703" s="1" t="n">
        <v>64800</v>
      </c>
      <c r="H3703" s="0" t="n">
        <f aca="false">(D3703+E3703)/2</f>
        <v>135.5</v>
      </c>
      <c r="I3703" s="0" t="n">
        <f aca="false">H3703*G3703/1000000</f>
        <v>8.7804</v>
      </c>
      <c r="P3703" s="0" t="n">
        <f aca="false">IF(F3703&gt;C3703,1,0)</f>
        <v>1</v>
      </c>
    </row>
    <row r="3704" customFormat="false" ht="13.8" hidden="false" customHeight="false" outlineLevel="0" collapsed="false">
      <c r="A3704" s="0" t="s">
        <v>3842</v>
      </c>
      <c r="B3704" s="1" t="s">
        <v>3830</v>
      </c>
      <c r="C3704" s="1" t="n">
        <v>130</v>
      </c>
      <c r="D3704" s="1" t="n">
        <v>145</v>
      </c>
      <c r="E3704" s="1" t="n">
        <v>127</v>
      </c>
      <c r="F3704" s="1" t="n">
        <v>142</v>
      </c>
      <c r="G3704" s="1" t="n">
        <v>215800</v>
      </c>
      <c r="H3704" s="0" t="n">
        <f aca="false">(D3704+E3704)/2</f>
        <v>136</v>
      </c>
      <c r="I3704" s="0" t="n">
        <f aca="false">H3704*G3704/1000000</f>
        <v>29.3488</v>
      </c>
      <c r="P3704" s="0" t="n">
        <f aca="false">IF(F3704&gt;C3704,1,0)</f>
        <v>1</v>
      </c>
    </row>
    <row r="3705" customFormat="false" ht="13.8" hidden="false" customHeight="false" outlineLevel="0" collapsed="false">
      <c r="A3705" s="0" t="s">
        <v>3843</v>
      </c>
      <c r="B3705" s="1" t="s">
        <v>3830</v>
      </c>
      <c r="C3705" s="1" t="n">
        <v>134</v>
      </c>
      <c r="D3705" s="1" t="n">
        <v>134</v>
      </c>
      <c r="E3705" s="1" t="n">
        <v>131</v>
      </c>
      <c r="F3705" s="1" t="n">
        <v>131</v>
      </c>
      <c r="G3705" s="1" t="n">
        <v>30000</v>
      </c>
      <c r="H3705" s="0" t="n">
        <f aca="false">(D3705+E3705)/2</f>
        <v>132.5</v>
      </c>
      <c r="I3705" s="0" t="n">
        <f aca="false">H3705*G3705/1000000</f>
        <v>3.975</v>
      </c>
      <c r="P3705" s="0" t="n">
        <f aca="false">IF(F3705&gt;C3705,1,0)</f>
        <v>0</v>
      </c>
    </row>
    <row r="3706" customFormat="false" ht="13.8" hidden="false" customHeight="false" outlineLevel="0" collapsed="false">
      <c r="A3706" s="0" t="s">
        <v>3844</v>
      </c>
      <c r="B3706" s="1" t="s">
        <v>3830</v>
      </c>
      <c r="C3706" s="1" t="n">
        <v>131</v>
      </c>
      <c r="D3706" s="1" t="n">
        <v>131</v>
      </c>
      <c r="E3706" s="1" t="n">
        <v>131</v>
      </c>
      <c r="F3706" s="1" t="n">
        <v>131</v>
      </c>
      <c r="G3706" s="1" t="n">
        <v>18700</v>
      </c>
      <c r="H3706" s="0" t="n">
        <f aca="false">(D3706+E3706)/2</f>
        <v>131</v>
      </c>
      <c r="I3706" s="0" t="n">
        <f aca="false">H3706*G3706/1000000</f>
        <v>2.4497</v>
      </c>
      <c r="P3706" s="0" t="n">
        <f aca="false">IF(F3706&gt;C3706,1,0)</f>
        <v>0</v>
      </c>
    </row>
    <row r="3707" customFormat="false" ht="13.8" hidden="false" customHeight="false" outlineLevel="0" collapsed="false">
      <c r="A3707" s="0" t="s">
        <v>3845</v>
      </c>
      <c r="B3707" s="1" t="s">
        <v>3830</v>
      </c>
      <c r="C3707" s="1" t="n">
        <v>131</v>
      </c>
      <c r="D3707" s="1" t="n">
        <v>136</v>
      </c>
      <c r="E3707" s="1" t="n">
        <v>131</v>
      </c>
      <c r="F3707" s="1" t="n">
        <v>136</v>
      </c>
      <c r="G3707" s="1" t="n">
        <v>20700</v>
      </c>
      <c r="H3707" s="0" t="n">
        <f aca="false">(D3707+E3707)/2</f>
        <v>133.5</v>
      </c>
      <c r="I3707" s="0" t="n">
        <f aca="false">H3707*G3707/1000000</f>
        <v>2.76345</v>
      </c>
      <c r="P3707" s="0" t="n">
        <f aca="false">IF(F3707&gt;C3707,1,0)</f>
        <v>1</v>
      </c>
    </row>
    <row r="3708" customFormat="false" ht="13.8" hidden="false" customHeight="false" outlineLevel="0" collapsed="false">
      <c r="A3708" s="0" t="s">
        <v>3846</v>
      </c>
      <c r="B3708" s="1" t="s">
        <v>3830</v>
      </c>
      <c r="C3708" s="1" t="n">
        <v>132</v>
      </c>
      <c r="D3708" s="1" t="n">
        <v>136</v>
      </c>
      <c r="E3708" s="1" t="n">
        <v>130</v>
      </c>
      <c r="F3708" s="1" t="n">
        <v>130</v>
      </c>
      <c r="G3708" s="1" t="n">
        <v>80700</v>
      </c>
      <c r="H3708" s="0" t="n">
        <f aca="false">(D3708+E3708)/2</f>
        <v>133</v>
      </c>
      <c r="I3708" s="0" t="n">
        <f aca="false">H3708*G3708/1000000</f>
        <v>10.7331</v>
      </c>
      <c r="P3708" s="0" t="n">
        <f aca="false">IF(F3708&gt;C3708,1,0)</f>
        <v>0</v>
      </c>
    </row>
    <row r="3709" customFormat="false" ht="13.8" hidden="false" customHeight="false" outlineLevel="0" collapsed="false">
      <c r="A3709" s="0" t="s">
        <v>3847</v>
      </c>
      <c r="B3709" s="1" t="s">
        <v>3830</v>
      </c>
      <c r="C3709" s="1" t="n">
        <v>132</v>
      </c>
      <c r="D3709" s="1" t="n">
        <v>132</v>
      </c>
      <c r="E3709" s="1" t="n">
        <v>132</v>
      </c>
      <c r="F3709" s="1" t="n">
        <v>132</v>
      </c>
      <c r="G3709" s="1" t="n">
        <v>5400</v>
      </c>
      <c r="H3709" s="0" t="n">
        <f aca="false">(D3709+E3709)/2</f>
        <v>132</v>
      </c>
      <c r="I3709" s="0" t="n">
        <f aca="false">H3709*G3709/1000000</f>
        <v>0.7128</v>
      </c>
      <c r="P3709" s="0" t="n">
        <f aca="false">IF(F3709&gt;C3709,1,0)</f>
        <v>0</v>
      </c>
    </row>
    <row r="3710" customFormat="false" ht="13.8" hidden="false" customHeight="false" outlineLevel="0" collapsed="false">
      <c r="A3710" s="0" t="s">
        <v>3848</v>
      </c>
      <c r="B3710" s="1" t="s">
        <v>3830</v>
      </c>
      <c r="C3710" s="1" t="n">
        <v>138</v>
      </c>
      <c r="D3710" s="1" t="n">
        <v>138</v>
      </c>
      <c r="E3710" s="1" t="n">
        <v>132</v>
      </c>
      <c r="F3710" s="1" t="n">
        <v>132</v>
      </c>
      <c r="G3710" s="1" t="n">
        <v>1300</v>
      </c>
      <c r="H3710" s="0" t="n">
        <f aca="false">(D3710+E3710)/2</f>
        <v>135</v>
      </c>
      <c r="I3710" s="0" t="n">
        <f aca="false">H3710*G3710/1000000</f>
        <v>0.1755</v>
      </c>
      <c r="P3710" s="0" t="n">
        <f aca="false">IF(F3710&gt;C3710,1,0)</f>
        <v>0</v>
      </c>
    </row>
    <row r="3711" customFormat="false" ht="13.8" hidden="false" customHeight="false" outlineLevel="0" collapsed="false">
      <c r="A3711" s="0" t="s">
        <v>3849</v>
      </c>
      <c r="B3711" s="1" t="s">
        <v>3830</v>
      </c>
      <c r="C3711" s="1" t="n">
        <v>136</v>
      </c>
      <c r="D3711" s="1" t="n">
        <v>136</v>
      </c>
      <c r="E3711" s="1" t="n">
        <v>132</v>
      </c>
      <c r="F3711" s="1" t="n">
        <v>132</v>
      </c>
      <c r="G3711" s="1" t="n">
        <v>2300</v>
      </c>
      <c r="H3711" s="0" t="n">
        <f aca="false">(D3711+E3711)/2</f>
        <v>134</v>
      </c>
      <c r="I3711" s="0" t="n">
        <f aca="false">H3711*G3711/1000000</f>
        <v>0.3082</v>
      </c>
      <c r="P3711" s="0" t="n">
        <f aca="false">IF(F3711&gt;C3711,1,0)</f>
        <v>0</v>
      </c>
    </row>
    <row r="3712" customFormat="false" ht="13.8" hidden="false" customHeight="false" outlineLevel="0" collapsed="false">
      <c r="A3712" s="0" t="s">
        <v>3850</v>
      </c>
      <c r="B3712" s="1" t="s">
        <v>3830</v>
      </c>
      <c r="C3712" s="1" t="n">
        <v>136</v>
      </c>
      <c r="D3712" s="1" t="n">
        <v>136</v>
      </c>
      <c r="E3712" s="1" t="n">
        <v>135</v>
      </c>
      <c r="F3712" s="1" t="n">
        <v>136</v>
      </c>
      <c r="G3712" s="1" t="n">
        <v>14600</v>
      </c>
      <c r="H3712" s="0" t="n">
        <f aca="false">(D3712+E3712)/2</f>
        <v>135.5</v>
      </c>
      <c r="I3712" s="0" t="n">
        <f aca="false">H3712*G3712/1000000</f>
        <v>1.9783</v>
      </c>
      <c r="P3712" s="0" t="n">
        <f aca="false">IF(F3712&gt;C3712,1,0)</f>
        <v>0</v>
      </c>
    </row>
    <row r="3713" customFormat="false" ht="13.8" hidden="false" customHeight="false" outlineLevel="0" collapsed="false">
      <c r="A3713" s="0" t="s">
        <v>3851</v>
      </c>
      <c r="B3713" s="1" t="s">
        <v>3830</v>
      </c>
      <c r="C3713" s="1" t="n">
        <v>130</v>
      </c>
      <c r="D3713" s="1" t="n">
        <v>136</v>
      </c>
      <c r="E3713" s="1" t="n">
        <v>130</v>
      </c>
      <c r="F3713" s="1" t="n">
        <v>136</v>
      </c>
      <c r="G3713" s="1" t="n">
        <v>28300</v>
      </c>
      <c r="H3713" s="0" t="n">
        <f aca="false">(D3713+E3713)/2</f>
        <v>133</v>
      </c>
      <c r="I3713" s="0" t="n">
        <f aca="false">H3713*G3713/1000000</f>
        <v>3.7639</v>
      </c>
      <c r="P3713" s="0" t="n">
        <f aca="false">IF(F3713&gt;C3713,1,0)</f>
        <v>1</v>
      </c>
    </row>
    <row r="3714" customFormat="false" ht="13.8" hidden="false" customHeight="false" outlineLevel="0" collapsed="false">
      <c r="A3714" s="0" t="s">
        <v>3852</v>
      </c>
      <c r="B3714" s="1" t="s">
        <v>3830</v>
      </c>
      <c r="C3714" s="1" t="n">
        <v>130</v>
      </c>
      <c r="D3714" s="1" t="n">
        <v>138</v>
      </c>
      <c r="E3714" s="1" t="n">
        <v>130</v>
      </c>
      <c r="F3714" s="1" t="n">
        <v>136</v>
      </c>
      <c r="G3714" s="1" t="n">
        <v>11700</v>
      </c>
      <c r="H3714" s="0" t="n">
        <f aca="false">(D3714+E3714)/2</f>
        <v>134</v>
      </c>
      <c r="I3714" s="0" t="n">
        <f aca="false">H3714*G3714/1000000</f>
        <v>1.5678</v>
      </c>
      <c r="P3714" s="0" t="n">
        <f aca="false">IF(F3714&gt;C3714,1,0)</f>
        <v>1</v>
      </c>
    </row>
    <row r="3715" customFormat="false" ht="13.8" hidden="false" customHeight="false" outlineLevel="0" collapsed="false">
      <c r="A3715" s="0" t="s">
        <v>3853</v>
      </c>
      <c r="B3715" s="1" t="s">
        <v>3830</v>
      </c>
      <c r="C3715" s="1" t="n">
        <v>133</v>
      </c>
      <c r="D3715" s="1" t="n">
        <v>139</v>
      </c>
      <c r="E3715" s="1" t="n">
        <v>130</v>
      </c>
      <c r="F3715" s="1" t="n">
        <v>130</v>
      </c>
      <c r="G3715" s="1" t="n">
        <v>172600</v>
      </c>
      <c r="H3715" s="0" t="n">
        <f aca="false">(D3715+E3715)/2</f>
        <v>134.5</v>
      </c>
      <c r="I3715" s="0" t="n">
        <f aca="false">H3715*G3715/1000000</f>
        <v>23.2147</v>
      </c>
      <c r="P3715" s="0" t="n">
        <f aca="false">IF(F3715&gt;C3715,1,0)</f>
        <v>0</v>
      </c>
    </row>
    <row r="3716" customFormat="false" ht="13.8" hidden="false" customHeight="false" outlineLevel="0" collapsed="false">
      <c r="A3716" s="0" t="s">
        <v>3854</v>
      </c>
      <c r="B3716" s="1" t="s">
        <v>3830</v>
      </c>
      <c r="C3716" s="1" t="n">
        <v>134</v>
      </c>
      <c r="D3716" s="1" t="n">
        <v>140</v>
      </c>
      <c r="E3716" s="1" t="n">
        <v>130</v>
      </c>
      <c r="F3716" s="1" t="n">
        <v>140</v>
      </c>
      <c r="G3716" s="1" t="n">
        <v>101200</v>
      </c>
      <c r="H3716" s="0" t="n">
        <f aca="false">(D3716+E3716)/2</f>
        <v>135</v>
      </c>
      <c r="I3716" s="0" t="n">
        <f aca="false">H3716*G3716/1000000</f>
        <v>13.662</v>
      </c>
      <c r="P3716" s="0" t="n">
        <f aca="false">IF(F3716&gt;C3716,1,0)</f>
        <v>1</v>
      </c>
    </row>
    <row r="3717" customFormat="false" ht="13.8" hidden="false" customHeight="false" outlineLevel="0" collapsed="false">
      <c r="A3717" s="0" t="s">
        <v>3855</v>
      </c>
      <c r="B3717" s="1" t="s">
        <v>3830</v>
      </c>
      <c r="C3717" s="1" t="n">
        <v>132</v>
      </c>
      <c r="D3717" s="1" t="n">
        <v>141</v>
      </c>
      <c r="E3717" s="1" t="n">
        <v>130</v>
      </c>
      <c r="F3717" s="1" t="n">
        <v>139</v>
      </c>
      <c r="G3717" s="1" t="n">
        <v>21400</v>
      </c>
      <c r="H3717" s="0" t="n">
        <f aca="false">(D3717+E3717)/2</f>
        <v>135.5</v>
      </c>
      <c r="I3717" s="0" t="n">
        <f aca="false">H3717*G3717/1000000</f>
        <v>2.8997</v>
      </c>
      <c r="P3717" s="0" t="n">
        <f aca="false">IF(F3717&gt;C3717,1,0)</f>
        <v>1</v>
      </c>
    </row>
    <row r="3718" customFormat="false" ht="13.8" hidden="false" customHeight="false" outlineLevel="0" collapsed="false">
      <c r="A3718" s="0" t="s">
        <v>3856</v>
      </c>
      <c r="B3718" s="1" t="s">
        <v>3830</v>
      </c>
      <c r="C3718" s="1" t="n">
        <v>134</v>
      </c>
      <c r="D3718" s="1" t="n">
        <v>142</v>
      </c>
      <c r="E3718" s="1" t="n">
        <v>127</v>
      </c>
      <c r="F3718" s="1" t="n">
        <v>142</v>
      </c>
      <c r="G3718" s="1" t="n">
        <v>160000</v>
      </c>
      <c r="H3718" s="0" t="n">
        <f aca="false">(D3718+E3718)/2</f>
        <v>134.5</v>
      </c>
      <c r="I3718" s="0" t="n">
        <f aca="false">H3718*G3718/1000000</f>
        <v>21.52</v>
      </c>
      <c r="P3718" s="0" t="n">
        <f aca="false">IF(F3718&gt;C3718,1,0)</f>
        <v>1</v>
      </c>
    </row>
    <row r="3719" customFormat="false" ht="13.8" hidden="false" customHeight="false" outlineLevel="0" collapsed="false">
      <c r="A3719" s="0" t="s">
        <v>3857</v>
      </c>
      <c r="B3719" s="1" t="s">
        <v>3830</v>
      </c>
      <c r="C3719" s="1" t="n">
        <v>132</v>
      </c>
      <c r="D3719" s="1" t="n">
        <v>142</v>
      </c>
      <c r="E3719" s="1" t="n">
        <v>130</v>
      </c>
      <c r="F3719" s="1" t="n">
        <v>141</v>
      </c>
      <c r="G3719" s="1" t="n">
        <v>313900</v>
      </c>
      <c r="H3719" s="0" t="n">
        <f aca="false">(D3719+E3719)/2</f>
        <v>136</v>
      </c>
      <c r="I3719" s="0" t="n">
        <f aca="false">H3719*G3719/1000000</f>
        <v>42.6904</v>
      </c>
      <c r="P3719" s="0" t="n">
        <f aca="false">IF(F3719&gt;C3719,1,0)</f>
        <v>1</v>
      </c>
    </row>
    <row r="3720" customFormat="false" ht="13.8" hidden="false" customHeight="false" outlineLevel="0" collapsed="false">
      <c r="A3720" s="0" t="s">
        <v>3858</v>
      </c>
      <c r="B3720" s="1" t="s">
        <v>3830</v>
      </c>
      <c r="C3720" s="1" t="n">
        <v>131</v>
      </c>
      <c r="D3720" s="1" t="n">
        <v>132</v>
      </c>
      <c r="E3720" s="1" t="n">
        <v>131</v>
      </c>
      <c r="F3720" s="1" t="n">
        <v>132</v>
      </c>
      <c r="G3720" s="1" t="n">
        <v>13900</v>
      </c>
      <c r="H3720" s="0" t="n">
        <f aca="false">(D3720+E3720)/2</f>
        <v>131.5</v>
      </c>
      <c r="I3720" s="0" t="n">
        <f aca="false">H3720*G3720/1000000</f>
        <v>1.82785</v>
      </c>
      <c r="P3720" s="0" t="n">
        <f aca="false">IF(F3720&gt;C3720,1,0)</f>
        <v>1</v>
      </c>
    </row>
    <row r="3721" customFormat="false" ht="13.8" hidden="false" customHeight="false" outlineLevel="0" collapsed="false">
      <c r="A3721" s="0" t="s">
        <v>3859</v>
      </c>
      <c r="B3721" s="1" t="s">
        <v>3830</v>
      </c>
      <c r="C3721" s="1" t="n">
        <v>128</v>
      </c>
      <c r="D3721" s="1" t="n">
        <v>128</v>
      </c>
      <c r="E3721" s="1" t="n">
        <v>128</v>
      </c>
      <c r="F3721" s="1" t="n">
        <v>128</v>
      </c>
      <c r="G3721" s="1" t="n">
        <v>1700</v>
      </c>
      <c r="H3721" s="0" t="n">
        <f aca="false">(D3721+E3721)/2</f>
        <v>128</v>
      </c>
      <c r="I3721" s="0" t="n">
        <f aca="false">H3721*G3721/1000000</f>
        <v>0.2176</v>
      </c>
      <c r="P3721" s="0" t="n">
        <f aca="false">IF(F3721&gt;C3721,1,0)</f>
        <v>0</v>
      </c>
    </row>
    <row r="3722" customFormat="false" ht="13.8" hidden="false" customHeight="false" outlineLevel="0" collapsed="false">
      <c r="A3722" s="0" t="s">
        <v>3860</v>
      </c>
      <c r="B3722" s="1" t="s">
        <v>3861</v>
      </c>
      <c r="C3722" s="1" t="n">
        <v>675</v>
      </c>
      <c r="D3722" s="1" t="n">
        <v>675</v>
      </c>
      <c r="E3722" s="1" t="n">
        <v>645</v>
      </c>
      <c r="F3722" s="1" t="n">
        <v>660</v>
      </c>
      <c r="G3722" s="1" t="n">
        <v>2947500</v>
      </c>
      <c r="H3722" s="0" t="n">
        <f aca="false">(D3722+E3722)/2</f>
        <v>660</v>
      </c>
      <c r="I3722" s="0" t="n">
        <f aca="false">H3722*G3722/1000000</f>
        <v>1945.35</v>
      </c>
      <c r="J3722" s="0" t="n">
        <f aca="false">SUM(I3722:I3751)</f>
        <v>67861.63</v>
      </c>
      <c r="K3722" s="0" t="n">
        <f aca="false">AVERAGE(I3722:I3751)</f>
        <v>2262.05433333333</v>
      </c>
      <c r="L3722" s="0" t="n">
        <f aca="false">AVERAGE(G3722:G3751)</f>
        <v>3509620</v>
      </c>
      <c r="M3722" s="0" t="n">
        <f aca="false">_xlfn.STDEV.S(G3722:G3751)/L3722</f>
        <v>0.593704226190193</v>
      </c>
      <c r="N3722" s="0" t="n">
        <f aca="false">MIN(I3722:I3751)</f>
        <v>358.53475</v>
      </c>
      <c r="O3722" s="0" t="n">
        <f aca="false">MAX(I3722:I3751)</f>
        <v>6663.3765</v>
      </c>
      <c r="P3722" s="0" t="n">
        <f aca="false">IF(F3722&gt;C3722,1,0)</f>
        <v>0</v>
      </c>
      <c r="Q3722" s="0" t="n">
        <f aca="false">SUM(P3722:P3751)</f>
        <v>9</v>
      </c>
    </row>
    <row r="3723" customFormat="false" ht="13.8" hidden="false" customHeight="false" outlineLevel="0" collapsed="false">
      <c r="A3723" s="0" t="s">
        <v>3862</v>
      </c>
      <c r="B3723" s="1" t="s">
        <v>3861</v>
      </c>
      <c r="C3723" s="1" t="n">
        <v>680</v>
      </c>
      <c r="D3723" s="1" t="n">
        <v>680</v>
      </c>
      <c r="E3723" s="1" t="n">
        <v>670</v>
      </c>
      <c r="F3723" s="1" t="n">
        <v>675</v>
      </c>
      <c r="G3723" s="1" t="n">
        <v>1358400</v>
      </c>
      <c r="H3723" s="0" t="n">
        <f aca="false">(D3723+E3723)/2</f>
        <v>675</v>
      </c>
      <c r="I3723" s="0" t="n">
        <f aca="false">H3723*G3723/1000000</f>
        <v>916.92</v>
      </c>
      <c r="P3723" s="0" t="n">
        <f aca="false">IF(F3723&gt;C3723,1,0)</f>
        <v>0</v>
      </c>
    </row>
    <row r="3724" customFormat="false" ht="13.8" hidden="false" customHeight="false" outlineLevel="0" collapsed="false">
      <c r="A3724" s="0" t="s">
        <v>3863</v>
      </c>
      <c r="B3724" s="1" t="s">
        <v>3861</v>
      </c>
      <c r="C3724" s="1" t="n">
        <v>675</v>
      </c>
      <c r="D3724" s="1" t="n">
        <v>680</v>
      </c>
      <c r="E3724" s="1" t="n">
        <v>670</v>
      </c>
      <c r="F3724" s="1" t="n">
        <v>680</v>
      </c>
      <c r="G3724" s="1" t="n">
        <v>2348200</v>
      </c>
      <c r="H3724" s="0" t="n">
        <f aca="false">(D3724+E3724)/2</f>
        <v>675</v>
      </c>
      <c r="I3724" s="0" t="n">
        <f aca="false">H3724*G3724/1000000</f>
        <v>1585.035</v>
      </c>
      <c r="P3724" s="0" t="n">
        <f aca="false">IF(F3724&gt;C3724,1,0)</f>
        <v>1</v>
      </c>
    </row>
    <row r="3725" customFormat="false" ht="13.8" hidden="false" customHeight="false" outlineLevel="0" collapsed="false">
      <c r="A3725" s="0" t="s">
        <v>3864</v>
      </c>
      <c r="B3725" s="1" t="s">
        <v>3861</v>
      </c>
      <c r="C3725" s="1" t="n">
        <v>650</v>
      </c>
      <c r="D3725" s="1" t="n">
        <v>680</v>
      </c>
      <c r="E3725" s="1" t="n">
        <v>645</v>
      </c>
      <c r="F3725" s="1" t="n">
        <v>675</v>
      </c>
      <c r="G3725" s="1" t="n">
        <v>4035400</v>
      </c>
      <c r="H3725" s="0" t="n">
        <f aca="false">(D3725+E3725)/2</f>
        <v>662.5</v>
      </c>
      <c r="I3725" s="0" t="n">
        <f aca="false">H3725*G3725/1000000</f>
        <v>2673.4525</v>
      </c>
      <c r="P3725" s="0" t="n">
        <f aca="false">IF(F3725&gt;C3725,1,0)</f>
        <v>1</v>
      </c>
    </row>
    <row r="3726" customFormat="false" ht="13.8" hidden="false" customHeight="false" outlineLevel="0" collapsed="false">
      <c r="A3726" s="0" t="s">
        <v>3865</v>
      </c>
      <c r="B3726" s="1" t="s">
        <v>3861</v>
      </c>
      <c r="C3726" s="1" t="n">
        <v>665</v>
      </c>
      <c r="D3726" s="1" t="n">
        <v>665</v>
      </c>
      <c r="E3726" s="1" t="n">
        <v>650</v>
      </c>
      <c r="F3726" s="1" t="n">
        <v>650</v>
      </c>
      <c r="G3726" s="1" t="n">
        <v>545300</v>
      </c>
      <c r="H3726" s="0" t="n">
        <f aca="false">(D3726+E3726)/2</f>
        <v>657.5</v>
      </c>
      <c r="I3726" s="0" t="n">
        <f aca="false">H3726*G3726/1000000</f>
        <v>358.53475</v>
      </c>
      <c r="P3726" s="0" t="n">
        <f aca="false">IF(F3726&gt;C3726,1,0)</f>
        <v>0</v>
      </c>
    </row>
    <row r="3727" customFormat="false" ht="13.8" hidden="false" customHeight="false" outlineLevel="0" collapsed="false">
      <c r="A3727" s="0" t="s">
        <v>3866</v>
      </c>
      <c r="B3727" s="1" t="s">
        <v>3861</v>
      </c>
      <c r="C3727" s="1" t="n">
        <v>660</v>
      </c>
      <c r="D3727" s="1" t="n">
        <v>665</v>
      </c>
      <c r="E3727" s="1" t="n">
        <v>655</v>
      </c>
      <c r="F3727" s="1" t="n">
        <v>665</v>
      </c>
      <c r="G3727" s="1" t="n">
        <v>3483900</v>
      </c>
      <c r="H3727" s="0" t="n">
        <f aca="false">(D3727+E3727)/2</f>
        <v>660</v>
      </c>
      <c r="I3727" s="0" t="n">
        <f aca="false">H3727*G3727/1000000</f>
        <v>2299.374</v>
      </c>
      <c r="P3727" s="0" t="n">
        <f aca="false">IF(F3727&gt;C3727,1,0)</f>
        <v>1</v>
      </c>
    </row>
    <row r="3728" customFormat="false" ht="13.8" hidden="false" customHeight="false" outlineLevel="0" collapsed="false">
      <c r="A3728" s="0" t="s">
        <v>3867</v>
      </c>
      <c r="B3728" s="1" t="s">
        <v>3861</v>
      </c>
      <c r="C3728" s="1" t="n">
        <v>680</v>
      </c>
      <c r="D3728" s="1" t="n">
        <v>680</v>
      </c>
      <c r="E3728" s="1" t="n">
        <v>655</v>
      </c>
      <c r="F3728" s="1" t="n">
        <v>660</v>
      </c>
      <c r="G3728" s="1" t="n">
        <v>1098900</v>
      </c>
      <c r="H3728" s="0" t="n">
        <f aca="false">(D3728+E3728)/2</f>
        <v>667.5</v>
      </c>
      <c r="I3728" s="0" t="n">
        <f aca="false">H3728*G3728/1000000</f>
        <v>733.51575</v>
      </c>
      <c r="P3728" s="0" t="n">
        <f aca="false">IF(F3728&gt;C3728,1,0)</f>
        <v>0</v>
      </c>
    </row>
    <row r="3729" customFormat="false" ht="13.8" hidden="false" customHeight="false" outlineLevel="0" collapsed="false">
      <c r="A3729" s="0" t="s">
        <v>3868</v>
      </c>
      <c r="B3729" s="1" t="s">
        <v>3861</v>
      </c>
      <c r="C3729" s="1" t="n">
        <v>670</v>
      </c>
      <c r="D3729" s="1" t="n">
        <v>680</v>
      </c>
      <c r="E3729" s="1" t="n">
        <v>660</v>
      </c>
      <c r="F3729" s="1" t="n">
        <v>680</v>
      </c>
      <c r="G3729" s="1" t="n">
        <v>2756900</v>
      </c>
      <c r="H3729" s="0" t="n">
        <f aca="false">(D3729+E3729)/2</f>
        <v>670</v>
      </c>
      <c r="I3729" s="0" t="n">
        <f aca="false">H3729*G3729/1000000</f>
        <v>1847.123</v>
      </c>
      <c r="P3729" s="0" t="n">
        <f aca="false">IF(F3729&gt;C3729,1,0)</f>
        <v>1</v>
      </c>
    </row>
    <row r="3730" customFormat="false" ht="13.8" hidden="false" customHeight="false" outlineLevel="0" collapsed="false">
      <c r="A3730" s="0" t="s">
        <v>3869</v>
      </c>
      <c r="B3730" s="1" t="s">
        <v>3861</v>
      </c>
      <c r="C3730" s="1" t="n">
        <v>680</v>
      </c>
      <c r="D3730" s="1" t="n">
        <v>680</v>
      </c>
      <c r="E3730" s="1" t="n">
        <v>665</v>
      </c>
      <c r="F3730" s="1" t="n">
        <v>675</v>
      </c>
      <c r="G3730" s="1" t="n">
        <v>3004000</v>
      </c>
      <c r="H3730" s="0" t="n">
        <f aca="false">(D3730+E3730)/2</f>
        <v>672.5</v>
      </c>
      <c r="I3730" s="0" t="n">
        <f aca="false">H3730*G3730/1000000</f>
        <v>2020.19</v>
      </c>
      <c r="P3730" s="0" t="n">
        <f aca="false">IF(F3730&gt;C3730,1,0)</f>
        <v>0</v>
      </c>
    </row>
    <row r="3731" customFormat="false" ht="13.8" hidden="false" customHeight="false" outlineLevel="0" collapsed="false">
      <c r="A3731" s="0" t="s">
        <v>3870</v>
      </c>
      <c r="B3731" s="1" t="s">
        <v>3861</v>
      </c>
      <c r="C3731" s="1" t="n">
        <v>690</v>
      </c>
      <c r="D3731" s="1" t="n">
        <v>690</v>
      </c>
      <c r="E3731" s="1" t="n">
        <v>680</v>
      </c>
      <c r="F3731" s="1" t="n">
        <v>685</v>
      </c>
      <c r="G3731" s="1" t="n">
        <v>1848200</v>
      </c>
      <c r="H3731" s="0" t="n">
        <f aca="false">(D3731+E3731)/2</f>
        <v>685</v>
      </c>
      <c r="I3731" s="0" t="n">
        <f aca="false">H3731*G3731/1000000</f>
        <v>1266.017</v>
      </c>
      <c r="P3731" s="0" t="n">
        <f aca="false">IF(F3731&gt;C3731,1,0)</f>
        <v>0</v>
      </c>
    </row>
    <row r="3732" customFormat="false" ht="13.8" hidden="false" customHeight="false" outlineLevel="0" collapsed="false">
      <c r="A3732" s="0" t="s">
        <v>3871</v>
      </c>
      <c r="B3732" s="1" t="s">
        <v>3861</v>
      </c>
      <c r="C3732" s="1" t="n">
        <v>710</v>
      </c>
      <c r="D3732" s="1" t="n">
        <v>710</v>
      </c>
      <c r="E3732" s="1" t="n">
        <v>685</v>
      </c>
      <c r="F3732" s="1" t="n">
        <v>690</v>
      </c>
      <c r="G3732" s="1" t="n">
        <v>1948000</v>
      </c>
      <c r="H3732" s="0" t="n">
        <f aca="false">(D3732+E3732)/2</f>
        <v>697.5</v>
      </c>
      <c r="I3732" s="0" t="n">
        <f aca="false">H3732*G3732/1000000</f>
        <v>1358.73</v>
      </c>
      <c r="P3732" s="0" t="n">
        <f aca="false">IF(F3732&gt;C3732,1,0)</f>
        <v>0</v>
      </c>
    </row>
    <row r="3733" customFormat="false" ht="13.8" hidden="false" customHeight="false" outlineLevel="0" collapsed="false">
      <c r="A3733" s="0" t="s">
        <v>3872</v>
      </c>
      <c r="B3733" s="1" t="s">
        <v>3861</v>
      </c>
      <c r="C3733" s="1" t="n">
        <v>735</v>
      </c>
      <c r="D3733" s="1" t="n">
        <v>735</v>
      </c>
      <c r="E3733" s="1" t="n">
        <v>710</v>
      </c>
      <c r="F3733" s="1" t="n">
        <v>715</v>
      </c>
      <c r="G3733" s="1" t="n">
        <v>2300100</v>
      </c>
      <c r="H3733" s="0" t="n">
        <f aca="false">(D3733+E3733)/2</f>
        <v>722.5</v>
      </c>
      <c r="I3733" s="0" t="n">
        <f aca="false">H3733*G3733/1000000</f>
        <v>1661.82225</v>
      </c>
      <c r="P3733" s="0" t="n">
        <f aca="false">IF(F3733&gt;C3733,1,0)</f>
        <v>0</v>
      </c>
    </row>
    <row r="3734" customFormat="false" ht="13.8" hidden="false" customHeight="false" outlineLevel="0" collapsed="false">
      <c r="A3734" s="0" t="s">
        <v>3873</v>
      </c>
      <c r="B3734" s="1" t="s">
        <v>3861</v>
      </c>
      <c r="C3734" s="1" t="n">
        <v>735</v>
      </c>
      <c r="D3734" s="1" t="n">
        <v>740</v>
      </c>
      <c r="E3734" s="1" t="n">
        <v>735</v>
      </c>
      <c r="F3734" s="1" t="n">
        <v>735</v>
      </c>
      <c r="G3734" s="1" t="n">
        <v>2786900</v>
      </c>
      <c r="H3734" s="0" t="n">
        <f aca="false">(D3734+E3734)/2</f>
        <v>737.5</v>
      </c>
      <c r="I3734" s="0" t="n">
        <f aca="false">H3734*G3734/1000000</f>
        <v>2055.33875</v>
      </c>
      <c r="P3734" s="0" t="n">
        <f aca="false">IF(F3734&gt;C3734,1,0)</f>
        <v>0</v>
      </c>
    </row>
    <row r="3735" customFormat="false" ht="13.8" hidden="false" customHeight="false" outlineLevel="0" collapsed="false">
      <c r="A3735" s="0" t="s">
        <v>3874</v>
      </c>
      <c r="B3735" s="1" t="s">
        <v>3861</v>
      </c>
      <c r="C3735" s="1" t="n">
        <v>690</v>
      </c>
      <c r="D3735" s="1" t="n">
        <v>740</v>
      </c>
      <c r="E3735" s="1" t="n">
        <v>685</v>
      </c>
      <c r="F3735" s="1" t="n">
        <v>740</v>
      </c>
      <c r="G3735" s="1" t="n">
        <v>7528700</v>
      </c>
      <c r="H3735" s="0" t="n">
        <f aca="false">(D3735+E3735)/2</f>
        <v>712.5</v>
      </c>
      <c r="I3735" s="0" t="n">
        <f aca="false">H3735*G3735/1000000</f>
        <v>5364.19875</v>
      </c>
      <c r="P3735" s="0" t="n">
        <f aca="false">IF(F3735&gt;C3735,1,0)</f>
        <v>1</v>
      </c>
    </row>
    <row r="3736" customFormat="false" ht="13.8" hidden="false" customHeight="false" outlineLevel="0" collapsed="false">
      <c r="A3736" s="0" t="s">
        <v>3875</v>
      </c>
      <c r="B3736" s="1" t="s">
        <v>3861</v>
      </c>
      <c r="C3736" s="1" t="n">
        <v>690</v>
      </c>
      <c r="D3736" s="1" t="n">
        <v>705</v>
      </c>
      <c r="E3736" s="1" t="n">
        <v>680</v>
      </c>
      <c r="F3736" s="1" t="n">
        <v>690</v>
      </c>
      <c r="G3736" s="1" t="n">
        <v>5049400</v>
      </c>
      <c r="H3736" s="0" t="n">
        <f aca="false">(D3736+E3736)/2</f>
        <v>692.5</v>
      </c>
      <c r="I3736" s="0" t="n">
        <f aca="false">H3736*G3736/1000000</f>
        <v>3496.7095</v>
      </c>
      <c r="P3736" s="0" t="n">
        <f aca="false">IF(F3736&gt;C3736,1,0)</f>
        <v>0</v>
      </c>
    </row>
    <row r="3737" customFormat="false" ht="13.8" hidden="false" customHeight="false" outlineLevel="0" collapsed="false">
      <c r="A3737" s="0" t="s">
        <v>3876</v>
      </c>
      <c r="B3737" s="1" t="s">
        <v>3861</v>
      </c>
      <c r="C3737" s="1" t="n">
        <v>690</v>
      </c>
      <c r="D3737" s="1" t="n">
        <v>695</v>
      </c>
      <c r="E3737" s="1" t="n">
        <v>685</v>
      </c>
      <c r="F3737" s="1" t="n">
        <v>690</v>
      </c>
      <c r="G3737" s="1" t="n">
        <v>3242700</v>
      </c>
      <c r="H3737" s="0" t="n">
        <f aca="false">(D3737+E3737)/2</f>
        <v>690</v>
      </c>
      <c r="I3737" s="0" t="n">
        <f aca="false">H3737*G3737/1000000</f>
        <v>2237.463</v>
      </c>
      <c r="P3737" s="0" t="n">
        <f aca="false">IF(F3737&gt;C3737,1,0)</f>
        <v>0</v>
      </c>
    </row>
    <row r="3738" customFormat="false" ht="13.8" hidden="false" customHeight="false" outlineLevel="0" collapsed="false">
      <c r="A3738" s="0" t="s">
        <v>3877</v>
      </c>
      <c r="B3738" s="1" t="s">
        <v>3861</v>
      </c>
      <c r="C3738" s="1" t="n">
        <v>730</v>
      </c>
      <c r="D3738" s="1" t="n">
        <v>740</v>
      </c>
      <c r="E3738" s="1" t="n">
        <v>675</v>
      </c>
      <c r="F3738" s="1" t="n">
        <v>690</v>
      </c>
      <c r="G3738" s="1" t="n">
        <v>9418200</v>
      </c>
      <c r="H3738" s="0" t="n">
        <f aca="false">(D3738+E3738)/2</f>
        <v>707.5</v>
      </c>
      <c r="I3738" s="0" t="n">
        <f aca="false">H3738*G3738/1000000</f>
        <v>6663.3765</v>
      </c>
      <c r="P3738" s="0" t="n">
        <f aca="false">IF(F3738&gt;C3738,1,0)</f>
        <v>0</v>
      </c>
    </row>
    <row r="3739" customFormat="false" ht="13.8" hidden="false" customHeight="false" outlineLevel="0" collapsed="false">
      <c r="A3739" s="0" t="s">
        <v>3878</v>
      </c>
      <c r="B3739" s="1" t="s">
        <v>3861</v>
      </c>
      <c r="C3739" s="1" t="n">
        <v>585</v>
      </c>
      <c r="D3739" s="1" t="n">
        <v>730</v>
      </c>
      <c r="E3739" s="1" t="n">
        <v>585</v>
      </c>
      <c r="F3739" s="1" t="n">
        <v>730</v>
      </c>
      <c r="G3739" s="1" t="n">
        <v>4623700</v>
      </c>
      <c r="H3739" s="0" t="n">
        <f aca="false">(D3739+E3739)/2</f>
        <v>657.5</v>
      </c>
      <c r="I3739" s="0" t="n">
        <f aca="false">H3739*G3739/1000000</f>
        <v>3040.08275</v>
      </c>
      <c r="P3739" s="0" t="n">
        <f aca="false">IF(F3739&gt;C3739,1,0)</f>
        <v>1</v>
      </c>
    </row>
    <row r="3740" customFormat="false" ht="13.8" hidden="false" customHeight="false" outlineLevel="0" collapsed="false">
      <c r="A3740" s="0" t="s">
        <v>3879</v>
      </c>
      <c r="B3740" s="1" t="s">
        <v>3861</v>
      </c>
      <c r="C3740" s="1" t="n">
        <v>585</v>
      </c>
      <c r="D3740" s="1" t="n">
        <v>595</v>
      </c>
      <c r="E3740" s="1" t="n">
        <v>585</v>
      </c>
      <c r="F3740" s="1" t="n">
        <v>585</v>
      </c>
      <c r="G3740" s="1" t="n">
        <v>8421500</v>
      </c>
      <c r="H3740" s="0" t="n">
        <f aca="false">(D3740+E3740)/2</f>
        <v>590</v>
      </c>
      <c r="I3740" s="0" t="n">
        <f aca="false">H3740*G3740/1000000</f>
        <v>4968.685</v>
      </c>
      <c r="P3740" s="0" t="n">
        <f aca="false">IF(F3740&gt;C3740,1,0)</f>
        <v>0</v>
      </c>
    </row>
    <row r="3741" customFormat="false" ht="13.8" hidden="false" customHeight="false" outlineLevel="0" collapsed="false">
      <c r="A3741" s="0" t="s">
        <v>3880</v>
      </c>
      <c r="B3741" s="1" t="s">
        <v>3861</v>
      </c>
      <c r="C3741" s="1" t="n">
        <v>580</v>
      </c>
      <c r="D3741" s="1" t="n">
        <v>585</v>
      </c>
      <c r="E3741" s="1" t="n">
        <v>580</v>
      </c>
      <c r="F3741" s="1" t="n">
        <v>585</v>
      </c>
      <c r="G3741" s="1" t="n">
        <v>4585400</v>
      </c>
      <c r="H3741" s="0" t="n">
        <f aca="false">(D3741+E3741)/2</f>
        <v>582.5</v>
      </c>
      <c r="I3741" s="0" t="n">
        <f aca="false">H3741*G3741/1000000</f>
        <v>2670.9955</v>
      </c>
      <c r="P3741" s="0" t="n">
        <f aca="false">IF(F3741&gt;C3741,1,0)</f>
        <v>1</v>
      </c>
    </row>
    <row r="3742" customFormat="false" ht="13.8" hidden="false" customHeight="false" outlineLevel="0" collapsed="false">
      <c r="A3742" s="0" t="s">
        <v>3881</v>
      </c>
      <c r="B3742" s="1" t="s">
        <v>3861</v>
      </c>
      <c r="C3742" s="1" t="n">
        <v>585</v>
      </c>
      <c r="D3742" s="1" t="n">
        <v>585</v>
      </c>
      <c r="E3742" s="1" t="n">
        <v>580</v>
      </c>
      <c r="F3742" s="1" t="n">
        <v>585</v>
      </c>
      <c r="G3742" s="1" t="n">
        <v>3089200</v>
      </c>
      <c r="H3742" s="0" t="n">
        <f aca="false">(D3742+E3742)/2</f>
        <v>582.5</v>
      </c>
      <c r="I3742" s="0" t="n">
        <f aca="false">H3742*G3742/1000000</f>
        <v>1799.459</v>
      </c>
      <c r="P3742" s="0" t="n">
        <f aca="false">IF(F3742&gt;C3742,1,0)</f>
        <v>0</v>
      </c>
    </row>
    <row r="3743" customFormat="false" ht="13.8" hidden="false" customHeight="false" outlineLevel="0" collapsed="false">
      <c r="A3743" s="0" t="s">
        <v>3882</v>
      </c>
      <c r="B3743" s="1" t="s">
        <v>3861</v>
      </c>
      <c r="C3743" s="1" t="n">
        <v>585</v>
      </c>
      <c r="D3743" s="1" t="n">
        <v>595</v>
      </c>
      <c r="E3743" s="1" t="n">
        <v>585</v>
      </c>
      <c r="F3743" s="1" t="n">
        <v>590</v>
      </c>
      <c r="G3743" s="1" t="n">
        <v>1753100</v>
      </c>
      <c r="H3743" s="0" t="n">
        <f aca="false">(D3743+E3743)/2</f>
        <v>590</v>
      </c>
      <c r="I3743" s="0" t="n">
        <f aca="false">H3743*G3743/1000000</f>
        <v>1034.329</v>
      </c>
      <c r="P3743" s="0" t="n">
        <f aca="false">IF(F3743&gt;C3743,1,0)</f>
        <v>1</v>
      </c>
    </row>
    <row r="3744" customFormat="false" ht="13.8" hidden="false" customHeight="false" outlineLevel="0" collapsed="false">
      <c r="A3744" s="0" t="s">
        <v>3883</v>
      </c>
      <c r="B3744" s="1" t="s">
        <v>3861</v>
      </c>
      <c r="C3744" s="1" t="n">
        <v>565</v>
      </c>
      <c r="D3744" s="1" t="n">
        <v>585</v>
      </c>
      <c r="E3744" s="1" t="n">
        <v>565</v>
      </c>
      <c r="F3744" s="1" t="n">
        <v>585</v>
      </c>
      <c r="G3744" s="1" t="n">
        <v>4788900</v>
      </c>
      <c r="H3744" s="0" t="n">
        <f aca="false">(D3744+E3744)/2</f>
        <v>575</v>
      </c>
      <c r="I3744" s="0" t="n">
        <f aca="false">H3744*G3744/1000000</f>
        <v>2753.6175</v>
      </c>
      <c r="P3744" s="0" t="n">
        <f aca="false">IF(F3744&gt;C3744,1,0)</f>
        <v>1</v>
      </c>
    </row>
    <row r="3745" customFormat="false" ht="13.8" hidden="false" customHeight="false" outlineLevel="0" collapsed="false">
      <c r="A3745" s="0" t="s">
        <v>3884</v>
      </c>
      <c r="B3745" s="1" t="s">
        <v>3861</v>
      </c>
      <c r="C3745" s="1" t="n">
        <v>575</v>
      </c>
      <c r="D3745" s="1" t="n">
        <v>575</v>
      </c>
      <c r="E3745" s="1" t="n">
        <v>565</v>
      </c>
      <c r="F3745" s="1" t="n">
        <v>565</v>
      </c>
      <c r="G3745" s="1" t="n">
        <v>3291700</v>
      </c>
      <c r="H3745" s="0" t="n">
        <f aca="false">(D3745+E3745)/2</f>
        <v>570</v>
      </c>
      <c r="I3745" s="0" t="n">
        <f aca="false">H3745*G3745/1000000</f>
        <v>1876.269</v>
      </c>
      <c r="P3745" s="0" t="n">
        <f aca="false">IF(F3745&gt;C3745,1,0)</f>
        <v>0</v>
      </c>
    </row>
    <row r="3746" customFormat="false" ht="13.8" hidden="false" customHeight="false" outlineLevel="0" collapsed="false">
      <c r="A3746" s="0" t="s">
        <v>3885</v>
      </c>
      <c r="B3746" s="1" t="s">
        <v>3861</v>
      </c>
      <c r="C3746" s="1" t="n">
        <v>585</v>
      </c>
      <c r="D3746" s="1" t="n">
        <v>585</v>
      </c>
      <c r="E3746" s="1" t="n">
        <v>575</v>
      </c>
      <c r="F3746" s="1" t="n">
        <v>580</v>
      </c>
      <c r="G3746" s="1" t="n">
        <v>2162600</v>
      </c>
      <c r="H3746" s="0" t="n">
        <f aca="false">(D3746+E3746)/2</f>
        <v>580</v>
      </c>
      <c r="I3746" s="0" t="n">
        <f aca="false">H3746*G3746/1000000</f>
        <v>1254.308</v>
      </c>
      <c r="P3746" s="0" t="n">
        <f aca="false">IF(F3746&gt;C3746,1,0)</f>
        <v>0</v>
      </c>
    </row>
    <row r="3747" customFormat="false" ht="13.8" hidden="false" customHeight="false" outlineLevel="0" collapsed="false">
      <c r="A3747" s="0" t="s">
        <v>3886</v>
      </c>
      <c r="B3747" s="1" t="s">
        <v>3861</v>
      </c>
      <c r="C3747" s="1" t="n">
        <v>590</v>
      </c>
      <c r="D3747" s="1" t="n">
        <v>590</v>
      </c>
      <c r="E3747" s="1" t="n">
        <v>580</v>
      </c>
      <c r="F3747" s="1" t="n">
        <v>590</v>
      </c>
      <c r="G3747" s="1" t="n">
        <v>2113000</v>
      </c>
      <c r="H3747" s="0" t="n">
        <f aca="false">(D3747+E3747)/2</f>
        <v>585</v>
      </c>
      <c r="I3747" s="0" t="n">
        <f aca="false">H3747*G3747/1000000</f>
        <v>1236.105</v>
      </c>
      <c r="P3747" s="0" t="n">
        <f aca="false">IF(F3747&gt;C3747,1,0)</f>
        <v>0</v>
      </c>
    </row>
    <row r="3748" customFormat="false" ht="13.8" hidden="false" customHeight="false" outlineLevel="0" collapsed="false">
      <c r="A3748" s="0" t="s">
        <v>3887</v>
      </c>
      <c r="B3748" s="1" t="s">
        <v>3861</v>
      </c>
      <c r="C3748" s="1" t="n">
        <v>590</v>
      </c>
      <c r="D3748" s="1" t="n">
        <v>590</v>
      </c>
      <c r="E3748" s="1" t="n">
        <v>590</v>
      </c>
      <c r="F3748" s="1" t="n">
        <v>590</v>
      </c>
      <c r="G3748" s="1" t="n">
        <v>1485000</v>
      </c>
      <c r="H3748" s="0" t="n">
        <f aca="false">(D3748+E3748)/2</f>
        <v>590</v>
      </c>
      <c r="I3748" s="0" t="n">
        <f aca="false">H3748*G3748/1000000</f>
        <v>876.15</v>
      </c>
      <c r="P3748" s="0" t="n">
        <f aca="false">IF(F3748&gt;C3748,1,0)</f>
        <v>0</v>
      </c>
    </row>
    <row r="3749" customFormat="false" ht="13.8" hidden="false" customHeight="false" outlineLevel="0" collapsed="false">
      <c r="A3749" s="0" t="s">
        <v>3888</v>
      </c>
      <c r="B3749" s="1" t="s">
        <v>3861</v>
      </c>
      <c r="C3749" s="1" t="n">
        <v>590</v>
      </c>
      <c r="D3749" s="1" t="n">
        <v>590</v>
      </c>
      <c r="E3749" s="1" t="n">
        <v>585</v>
      </c>
      <c r="F3749" s="1" t="n">
        <v>590</v>
      </c>
      <c r="G3749" s="1" t="n">
        <v>4477500</v>
      </c>
      <c r="H3749" s="0" t="n">
        <f aca="false">(D3749+E3749)/2</f>
        <v>587.5</v>
      </c>
      <c r="I3749" s="0" t="n">
        <f aca="false">H3749*G3749/1000000</f>
        <v>2630.53125</v>
      </c>
      <c r="P3749" s="0" t="n">
        <f aca="false">IF(F3749&gt;C3749,1,0)</f>
        <v>0</v>
      </c>
    </row>
    <row r="3750" customFormat="false" ht="13.8" hidden="false" customHeight="false" outlineLevel="0" collapsed="false">
      <c r="A3750" s="0" t="s">
        <v>3889</v>
      </c>
      <c r="B3750" s="1" t="s">
        <v>3861</v>
      </c>
      <c r="C3750" s="1" t="n">
        <v>595</v>
      </c>
      <c r="D3750" s="1" t="n">
        <v>595</v>
      </c>
      <c r="E3750" s="1" t="n">
        <v>590</v>
      </c>
      <c r="F3750" s="1" t="n">
        <v>590</v>
      </c>
      <c r="G3750" s="1" t="n">
        <v>3568400</v>
      </c>
      <c r="H3750" s="0" t="n">
        <f aca="false">(D3750+E3750)/2</f>
        <v>592.5</v>
      </c>
      <c r="I3750" s="0" t="n">
        <f aca="false">H3750*G3750/1000000</f>
        <v>2114.277</v>
      </c>
      <c r="P3750" s="0" t="n">
        <f aca="false">IF(F3750&gt;C3750,1,0)</f>
        <v>0</v>
      </c>
    </row>
    <row r="3751" customFormat="false" ht="13.8" hidden="false" customHeight="false" outlineLevel="0" collapsed="false">
      <c r="A3751" s="0" t="s">
        <v>3890</v>
      </c>
      <c r="B3751" s="1" t="s">
        <v>3861</v>
      </c>
      <c r="C3751" s="1" t="n">
        <v>595</v>
      </c>
      <c r="D3751" s="1" t="n">
        <v>600</v>
      </c>
      <c r="E3751" s="1" t="n">
        <v>595</v>
      </c>
      <c r="F3751" s="1" t="n">
        <v>595</v>
      </c>
      <c r="G3751" s="1" t="n">
        <v>5227900</v>
      </c>
      <c r="H3751" s="0" t="n">
        <f aca="false">(D3751+E3751)/2</f>
        <v>597.5</v>
      </c>
      <c r="I3751" s="0" t="n">
        <f aca="false">H3751*G3751/1000000</f>
        <v>3123.67025</v>
      </c>
      <c r="P3751" s="0" t="n">
        <f aca="false">IF(F3751&gt;C3751,1,0)</f>
        <v>0</v>
      </c>
    </row>
    <row r="3752" customFormat="false" ht="13.8" hidden="false" customHeight="false" outlineLevel="0" collapsed="false">
      <c r="A3752" s="0" t="s">
        <v>3891</v>
      </c>
      <c r="B3752" s="1" t="s">
        <v>3892</v>
      </c>
      <c r="C3752" s="1" t="n">
        <v>272</v>
      </c>
      <c r="D3752" s="1" t="n">
        <v>274</v>
      </c>
      <c r="E3752" s="1" t="n">
        <v>270</v>
      </c>
      <c r="F3752" s="1" t="n">
        <v>270</v>
      </c>
      <c r="G3752" s="1" t="n">
        <v>5940800</v>
      </c>
      <c r="H3752" s="0" t="n">
        <f aca="false">(D3752+E3752)/2</f>
        <v>272</v>
      </c>
      <c r="I3752" s="0" t="n">
        <f aca="false">H3752*G3752/1000000</f>
        <v>1615.8976</v>
      </c>
      <c r="J3752" s="0" t="n">
        <f aca="false">SUM(I3752:I3781)</f>
        <v>44966.1036</v>
      </c>
      <c r="K3752" s="0" t="n">
        <f aca="false">AVERAGE(I3752:I3781)</f>
        <v>1498.87012</v>
      </c>
      <c r="L3752" s="0" t="n">
        <f aca="false">AVERAGE(G3752:G3781)</f>
        <v>5967496.66666667</v>
      </c>
      <c r="M3752" s="0" t="n">
        <f aca="false">_xlfn.STDEV.S(G3752:G3781)/L3752</f>
        <v>1.07182806922227</v>
      </c>
      <c r="N3752" s="0" t="n">
        <f aca="false">MIN(I3752:I3781)</f>
        <v>150.2688</v>
      </c>
      <c r="O3752" s="0" t="n">
        <f aca="false">MAX(I3752:I3781)</f>
        <v>5829.72</v>
      </c>
      <c r="P3752" s="0" t="n">
        <f aca="false">IF(F3752&gt;C3752,1,0)</f>
        <v>0</v>
      </c>
      <c r="Q3752" s="0" t="n">
        <f aca="false">SUM(P3752:P3781)</f>
        <v>16</v>
      </c>
    </row>
    <row r="3753" customFormat="false" ht="13.8" hidden="false" customHeight="false" outlineLevel="0" collapsed="false">
      <c r="A3753" s="0" t="s">
        <v>3893</v>
      </c>
      <c r="B3753" s="1" t="s">
        <v>3892</v>
      </c>
      <c r="C3753" s="1" t="n">
        <v>272</v>
      </c>
      <c r="D3753" s="1" t="n">
        <v>276</v>
      </c>
      <c r="E3753" s="1" t="n">
        <v>272</v>
      </c>
      <c r="F3753" s="1" t="n">
        <v>272</v>
      </c>
      <c r="G3753" s="1" t="n">
        <v>889700</v>
      </c>
      <c r="H3753" s="0" t="n">
        <f aca="false">(D3753+E3753)/2</f>
        <v>274</v>
      </c>
      <c r="I3753" s="0" t="n">
        <f aca="false">H3753*G3753/1000000</f>
        <v>243.7778</v>
      </c>
      <c r="P3753" s="0" t="n">
        <f aca="false">IF(F3753&gt;C3753,1,0)</f>
        <v>0</v>
      </c>
    </row>
    <row r="3754" customFormat="false" ht="13.8" hidden="false" customHeight="false" outlineLevel="0" collapsed="false">
      <c r="A3754" s="0" t="s">
        <v>3894</v>
      </c>
      <c r="B3754" s="1" t="s">
        <v>3892</v>
      </c>
      <c r="C3754" s="1" t="n">
        <v>272</v>
      </c>
      <c r="D3754" s="1" t="n">
        <v>274</v>
      </c>
      <c r="E3754" s="1" t="n">
        <v>270</v>
      </c>
      <c r="F3754" s="1" t="n">
        <v>272</v>
      </c>
      <c r="G3754" s="1" t="n">
        <v>1367200</v>
      </c>
      <c r="H3754" s="0" t="n">
        <f aca="false">(D3754+E3754)/2</f>
        <v>272</v>
      </c>
      <c r="I3754" s="0" t="n">
        <f aca="false">H3754*G3754/1000000</f>
        <v>371.8784</v>
      </c>
      <c r="P3754" s="0" t="n">
        <f aca="false">IF(F3754&gt;C3754,1,0)</f>
        <v>0</v>
      </c>
    </row>
    <row r="3755" customFormat="false" ht="13.8" hidden="false" customHeight="false" outlineLevel="0" collapsed="false">
      <c r="A3755" s="0" t="s">
        <v>3895</v>
      </c>
      <c r="B3755" s="1" t="s">
        <v>3892</v>
      </c>
      <c r="C3755" s="1" t="n">
        <v>272</v>
      </c>
      <c r="D3755" s="1" t="n">
        <v>272</v>
      </c>
      <c r="E3755" s="1" t="n">
        <v>270</v>
      </c>
      <c r="F3755" s="1" t="n">
        <v>272</v>
      </c>
      <c r="G3755" s="1" t="n">
        <v>1373100</v>
      </c>
      <c r="H3755" s="0" t="n">
        <f aca="false">(D3755+E3755)/2</f>
        <v>271</v>
      </c>
      <c r="I3755" s="0" t="n">
        <f aca="false">H3755*G3755/1000000</f>
        <v>372.1101</v>
      </c>
      <c r="P3755" s="0" t="n">
        <f aca="false">IF(F3755&gt;C3755,1,0)</f>
        <v>0</v>
      </c>
    </row>
    <row r="3756" customFormat="false" ht="13.8" hidden="false" customHeight="false" outlineLevel="0" collapsed="false">
      <c r="A3756" s="0" t="s">
        <v>3896</v>
      </c>
      <c r="B3756" s="1" t="s">
        <v>3892</v>
      </c>
      <c r="C3756" s="1" t="n">
        <v>272</v>
      </c>
      <c r="D3756" s="1" t="n">
        <v>274</v>
      </c>
      <c r="E3756" s="1" t="n">
        <v>270</v>
      </c>
      <c r="F3756" s="1" t="n">
        <v>272</v>
      </c>
      <c r="G3756" s="1" t="n">
        <v>1111900</v>
      </c>
      <c r="H3756" s="0" t="n">
        <f aca="false">(D3756+E3756)/2</f>
        <v>272</v>
      </c>
      <c r="I3756" s="0" t="n">
        <f aca="false">H3756*G3756/1000000</f>
        <v>302.4368</v>
      </c>
      <c r="P3756" s="0" t="n">
        <f aca="false">IF(F3756&gt;C3756,1,0)</f>
        <v>0</v>
      </c>
    </row>
    <row r="3757" customFormat="false" ht="13.8" hidden="false" customHeight="false" outlineLevel="0" collapsed="false">
      <c r="A3757" s="0" t="s">
        <v>3897</v>
      </c>
      <c r="B3757" s="1" t="s">
        <v>3892</v>
      </c>
      <c r="C3757" s="1" t="n">
        <v>272</v>
      </c>
      <c r="D3757" s="1" t="n">
        <v>274</v>
      </c>
      <c r="E3757" s="1" t="n">
        <v>268</v>
      </c>
      <c r="F3757" s="1" t="n">
        <v>272</v>
      </c>
      <c r="G3757" s="1" t="n">
        <v>890900</v>
      </c>
      <c r="H3757" s="0" t="n">
        <f aca="false">(D3757+E3757)/2</f>
        <v>271</v>
      </c>
      <c r="I3757" s="0" t="n">
        <f aca="false">H3757*G3757/1000000</f>
        <v>241.4339</v>
      </c>
      <c r="P3757" s="0" t="n">
        <f aca="false">IF(F3757&gt;C3757,1,0)</f>
        <v>0</v>
      </c>
    </row>
    <row r="3758" customFormat="false" ht="13.8" hidden="false" customHeight="false" outlineLevel="0" collapsed="false">
      <c r="A3758" s="0" t="s">
        <v>3898</v>
      </c>
      <c r="B3758" s="1" t="s">
        <v>3892</v>
      </c>
      <c r="C3758" s="1" t="n">
        <v>268</v>
      </c>
      <c r="D3758" s="1" t="n">
        <v>272</v>
      </c>
      <c r="E3758" s="1" t="n">
        <v>268</v>
      </c>
      <c r="F3758" s="1" t="n">
        <v>270</v>
      </c>
      <c r="G3758" s="1" t="n">
        <v>969500</v>
      </c>
      <c r="H3758" s="0" t="n">
        <f aca="false">(D3758+E3758)/2</f>
        <v>270</v>
      </c>
      <c r="I3758" s="0" t="n">
        <f aca="false">H3758*G3758/1000000</f>
        <v>261.765</v>
      </c>
      <c r="P3758" s="0" t="n">
        <f aca="false">IF(F3758&gt;C3758,1,0)</f>
        <v>1</v>
      </c>
    </row>
    <row r="3759" customFormat="false" ht="13.8" hidden="false" customHeight="false" outlineLevel="0" collapsed="false">
      <c r="A3759" s="0" t="s">
        <v>3899</v>
      </c>
      <c r="B3759" s="1" t="s">
        <v>3892</v>
      </c>
      <c r="C3759" s="1" t="n">
        <v>264</v>
      </c>
      <c r="D3759" s="1" t="n">
        <v>276</v>
      </c>
      <c r="E3759" s="1" t="n">
        <v>264</v>
      </c>
      <c r="F3759" s="1" t="n">
        <v>268</v>
      </c>
      <c r="G3759" s="1" t="n">
        <v>895100</v>
      </c>
      <c r="H3759" s="0" t="n">
        <f aca="false">(D3759+E3759)/2</f>
        <v>270</v>
      </c>
      <c r="I3759" s="0" t="n">
        <f aca="false">H3759*G3759/1000000</f>
        <v>241.677</v>
      </c>
      <c r="P3759" s="0" t="n">
        <f aca="false">IF(F3759&gt;C3759,1,0)</f>
        <v>1</v>
      </c>
    </row>
    <row r="3760" customFormat="false" ht="13.8" hidden="false" customHeight="false" outlineLevel="0" collapsed="false">
      <c r="A3760" s="0" t="s">
        <v>3900</v>
      </c>
      <c r="B3760" s="1" t="s">
        <v>3892</v>
      </c>
      <c r="C3760" s="1" t="n">
        <v>262</v>
      </c>
      <c r="D3760" s="1" t="n">
        <v>268</v>
      </c>
      <c r="E3760" s="1" t="n">
        <v>260</v>
      </c>
      <c r="F3760" s="1" t="n">
        <v>264</v>
      </c>
      <c r="G3760" s="1" t="n">
        <v>569200</v>
      </c>
      <c r="H3760" s="0" t="n">
        <f aca="false">(D3760+E3760)/2</f>
        <v>264</v>
      </c>
      <c r="I3760" s="0" t="n">
        <f aca="false">H3760*G3760/1000000</f>
        <v>150.2688</v>
      </c>
      <c r="P3760" s="0" t="n">
        <f aca="false">IF(F3760&gt;C3760,1,0)</f>
        <v>1</v>
      </c>
    </row>
    <row r="3761" customFormat="false" ht="13.8" hidden="false" customHeight="false" outlineLevel="0" collapsed="false">
      <c r="A3761" s="0" t="s">
        <v>3901</v>
      </c>
      <c r="B3761" s="1" t="s">
        <v>3892</v>
      </c>
      <c r="C3761" s="1" t="n">
        <v>260</v>
      </c>
      <c r="D3761" s="1" t="n">
        <v>272</v>
      </c>
      <c r="E3761" s="1" t="n">
        <v>260</v>
      </c>
      <c r="F3761" s="1" t="n">
        <v>262</v>
      </c>
      <c r="G3761" s="1" t="n">
        <v>1622700</v>
      </c>
      <c r="H3761" s="0" t="n">
        <f aca="false">(D3761+E3761)/2</f>
        <v>266</v>
      </c>
      <c r="I3761" s="0" t="n">
        <f aca="false">H3761*G3761/1000000</f>
        <v>431.6382</v>
      </c>
      <c r="P3761" s="0" t="n">
        <f aca="false">IF(F3761&gt;C3761,1,0)</f>
        <v>1</v>
      </c>
    </row>
    <row r="3762" customFormat="false" ht="13.8" hidden="false" customHeight="false" outlineLevel="0" collapsed="false">
      <c r="A3762" s="0" t="s">
        <v>3902</v>
      </c>
      <c r="B3762" s="1" t="s">
        <v>3892</v>
      </c>
      <c r="C3762" s="1" t="n">
        <v>264</v>
      </c>
      <c r="D3762" s="1" t="n">
        <v>264</v>
      </c>
      <c r="E3762" s="1" t="n">
        <v>260</v>
      </c>
      <c r="F3762" s="1" t="n">
        <v>260</v>
      </c>
      <c r="G3762" s="1" t="n">
        <v>3567300</v>
      </c>
      <c r="H3762" s="0" t="n">
        <f aca="false">(D3762+E3762)/2</f>
        <v>262</v>
      </c>
      <c r="I3762" s="0" t="n">
        <f aca="false">H3762*G3762/1000000</f>
        <v>934.6326</v>
      </c>
      <c r="P3762" s="0" t="n">
        <f aca="false">IF(F3762&gt;C3762,1,0)</f>
        <v>0</v>
      </c>
    </row>
    <row r="3763" customFormat="false" ht="13.8" hidden="false" customHeight="false" outlineLevel="0" collapsed="false">
      <c r="A3763" s="0" t="s">
        <v>3903</v>
      </c>
      <c r="B3763" s="1" t="s">
        <v>3892</v>
      </c>
      <c r="C3763" s="1" t="n">
        <v>266</v>
      </c>
      <c r="D3763" s="1" t="n">
        <v>268</v>
      </c>
      <c r="E3763" s="1" t="n">
        <v>262</v>
      </c>
      <c r="F3763" s="1" t="n">
        <v>264</v>
      </c>
      <c r="G3763" s="1" t="n">
        <v>1992600</v>
      </c>
      <c r="H3763" s="0" t="n">
        <f aca="false">(D3763+E3763)/2</f>
        <v>265</v>
      </c>
      <c r="I3763" s="0" t="n">
        <f aca="false">H3763*G3763/1000000</f>
        <v>528.039</v>
      </c>
      <c r="P3763" s="0" t="n">
        <f aca="false">IF(F3763&gt;C3763,1,0)</f>
        <v>0</v>
      </c>
    </row>
    <row r="3764" customFormat="false" ht="13.8" hidden="false" customHeight="false" outlineLevel="0" collapsed="false">
      <c r="A3764" s="0" t="s">
        <v>3904</v>
      </c>
      <c r="B3764" s="1" t="s">
        <v>3892</v>
      </c>
      <c r="C3764" s="1" t="n">
        <v>276</v>
      </c>
      <c r="D3764" s="1" t="n">
        <v>282</v>
      </c>
      <c r="E3764" s="1" t="n">
        <v>268</v>
      </c>
      <c r="F3764" s="1" t="n">
        <v>268</v>
      </c>
      <c r="G3764" s="1" t="n">
        <v>5097000</v>
      </c>
      <c r="H3764" s="0" t="n">
        <f aca="false">(D3764+E3764)/2</f>
        <v>275</v>
      </c>
      <c r="I3764" s="0" t="n">
        <f aca="false">H3764*G3764/1000000</f>
        <v>1401.675</v>
      </c>
      <c r="P3764" s="0" t="n">
        <f aca="false">IF(F3764&gt;C3764,1,0)</f>
        <v>0</v>
      </c>
    </row>
    <row r="3765" customFormat="false" ht="13.8" hidden="false" customHeight="false" outlineLevel="0" collapsed="false">
      <c r="A3765" s="0" t="s">
        <v>3905</v>
      </c>
      <c r="B3765" s="1" t="s">
        <v>3892</v>
      </c>
      <c r="C3765" s="1" t="n">
        <v>268</v>
      </c>
      <c r="D3765" s="1" t="n">
        <v>276</v>
      </c>
      <c r="E3765" s="1" t="n">
        <v>264</v>
      </c>
      <c r="F3765" s="1" t="n">
        <v>276</v>
      </c>
      <c r="G3765" s="1" t="n">
        <v>13786900</v>
      </c>
      <c r="H3765" s="0" t="n">
        <f aca="false">(D3765+E3765)/2</f>
        <v>270</v>
      </c>
      <c r="I3765" s="0" t="n">
        <f aca="false">H3765*G3765/1000000</f>
        <v>3722.463</v>
      </c>
      <c r="P3765" s="0" t="n">
        <f aca="false">IF(F3765&gt;C3765,1,0)</f>
        <v>1</v>
      </c>
    </row>
    <row r="3766" customFormat="false" ht="13.8" hidden="false" customHeight="false" outlineLevel="0" collapsed="false">
      <c r="A3766" s="0" t="s">
        <v>3906</v>
      </c>
      <c r="B3766" s="1" t="s">
        <v>3892</v>
      </c>
      <c r="C3766" s="1" t="n">
        <v>266</v>
      </c>
      <c r="D3766" s="1" t="n">
        <v>270</v>
      </c>
      <c r="E3766" s="1" t="n">
        <v>264</v>
      </c>
      <c r="F3766" s="1" t="n">
        <v>268</v>
      </c>
      <c r="G3766" s="1" t="n">
        <v>4901800</v>
      </c>
      <c r="H3766" s="0" t="n">
        <f aca="false">(D3766+E3766)/2</f>
        <v>267</v>
      </c>
      <c r="I3766" s="0" t="n">
        <f aca="false">H3766*G3766/1000000</f>
        <v>1308.7806</v>
      </c>
      <c r="P3766" s="0" t="n">
        <f aca="false">IF(F3766&gt;C3766,1,0)</f>
        <v>1</v>
      </c>
    </row>
    <row r="3767" customFormat="false" ht="13.8" hidden="false" customHeight="false" outlineLevel="0" collapsed="false">
      <c r="A3767" s="0" t="s">
        <v>3907</v>
      </c>
      <c r="B3767" s="1" t="s">
        <v>3892</v>
      </c>
      <c r="C3767" s="1" t="n">
        <v>260</v>
      </c>
      <c r="D3767" s="1" t="n">
        <v>266</v>
      </c>
      <c r="E3767" s="1" t="n">
        <v>256</v>
      </c>
      <c r="F3767" s="1" t="n">
        <v>264</v>
      </c>
      <c r="G3767" s="1" t="n">
        <v>4262700</v>
      </c>
      <c r="H3767" s="0" t="n">
        <f aca="false">(D3767+E3767)/2</f>
        <v>261</v>
      </c>
      <c r="I3767" s="0" t="n">
        <f aca="false">H3767*G3767/1000000</f>
        <v>1112.5647</v>
      </c>
      <c r="P3767" s="0" t="n">
        <f aca="false">IF(F3767&gt;C3767,1,0)</f>
        <v>1</v>
      </c>
    </row>
    <row r="3768" customFormat="false" ht="13.8" hidden="false" customHeight="false" outlineLevel="0" collapsed="false">
      <c r="A3768" s="0" t="s">
        <v>3908</v>
      </c>
      <c r="B3768" s="1" t="s">
        <v>3892</v>
      </c>
      <c r="C3768" s="1" t="n">
        <v>256</v>
      </c>
      <c r="D3768" s="1" t="n">
        <v>260</v>
      </c>
      <c r="E3768" s="1" t="n">
        <v>252</v>
      </c>
      <c r="F3768" s="1" t="n">
        <v>260</v>
      </c>
      <c r="G3768" s="1" t="n">
        <v>6256200</v>
      </c>
      <c r="H3768" s="0" t="n">
        <f aca="false">(D3768+E3768)/2</f>
        <v>256</v>
      </c>
      <c r="I3768" s="0" t="n">
        <f aca="false">H3768*G3768/1000000</f>
        <v>1601.5872</v>
      </c>
      <c r="P3768" s="0" t="n">
        <f aca="false">IF(F3768&gt;C3768,1,0)</f>
        <v>1</v>
      </c>
    </row>
    <row r="3769" customFormat="false" ht="13.8" hidden="false" customHeight="false" outlineLevel="0" collapsed="false">
      <c r="A3769" s="0" t="s">
        <v>3909</v>
      </c>
      <c r="B3769" s="1" t="s">
        <v>3892</v>
      </c>
      <c r="C3769" s="1" t="n">
        <v>254</v>
      </c>
      <c r="D3769" s="1" t="n">
        <v>256</v>
      </c>
      <c r="E3769" s="1" t="n">
        <v>250</v>
      </c>
      <c r="F3769" s="1" t="n">
        <v>256</v>
      </c>
      <c r="G3769" s="1" t="n">
        <v>9722600</v>
      </c>
      <c r="H3769" s="0" t="n">
        <f aca="false">(D3769+E3769)/2</f>
        <v>253</v>
      </c>
      <c r="I3769" s="0" t="n">
        <f aca="false">H3769*G3769/1000000</f>
        <v>2459.8178</v>
      </c>
      <c r="P3769" s="0" t="n">
        <f aca="false">IF(F3769&gt;C3769,1,0)</f>
        <v>1</v>
      </c>
    </row>
    <row r="3770" customFormat="false" ht="13.8" hidden="false" customHeight="false" outlineLevel="0" collapsed="false">
      <c r="A3770" s="0" t="s">
        <v>3910</v>
      </c>
      <c r="B3770" s="1" t="s">
        <v>3892</v>
      </c>
      <c r="C3770" s="1" t="n">
        <v>252</v>
      </c>
      <c r="D3770" s="1" t="n">
        <v>256</v>
      </c>
      <c r="E3770" s="1" t="n">
        <v>248</v>
      </c>
      <c r="F3770" s="1" t="n">
        <v>254</v>
      </c>
      <c r="G3770" s="1" t="n">
        <v>16047600</v>
      </c>
      <c r="H3770" s="0" t="n">
        <f aca="false">(D3770+E3770)/2</f>
        <v>252</v>
      </c>
      <c r="I3770" s="0" t="n">
        <f aca="false">H3770*G3770/1000000</f>
        <v>4043.9952</v>
      </c>
      <c r="P3770" s="0" t="n">
        <f aca="false">IF(F3770&gt;C3770,1,0)</f>
        <v>1</v>
      </c>
    </row>
    <row r="3771" customFormat="false" ht="13.8" hidden="false" customHeight="false" outlineLevel="0" collapsed="false">
      <c r="A3771" s="0" t="s">
        <v>3911</v>
      </c>
      <c r="B3771" s="1" t="s">
        <v>3892</v>
      </c>
      <c r="C3771" s="1" t="n">
        <v>248</v>
      </c>
      <c r="D3771" s="1" t="n">
        <v>252</v>
      </c>
      <c r="E3771" s="1" t="n">
        <v>246</v>
      </c>
      <c r="F3771" s="1" t="n">
        <v>250</v>
      </c>
      <c r="G3771" s="1" t="n">
        <v>11522100</v>
      </c>
      <c r="H3771" s="0" t="n">
        <f aca="false">(D3771+E3771)/2</f>
        <v>249</v>
      </c>
      <c r="I3771" s="0" t="n">
        <f aca="false">H3771*G3771/1000000</f>
        <v>2869.0029</v>
      </c>
      <c r="P3771" s="0" t="n">
        <f aca="false">IF(F3771&gt;C3771,1,0)</f>
        <v>1</v>
      </c>
    </row>
    <row r="3772" customFormat="false" ht="13.8" hidden="false" customHeight="false" outlineLevel="0" collapsed="false">
      <c r="A3772" s="0" t="s">
        <v>3912</v>
      </c>
      <c r="B3772" s="1" t="s">
        <v>3892</v>
      </c>
      <c r="C3772" s="1" t="n">
        <v>250</v>
      </c>
      <c r="D3772" s="1" t="n">
        <v>250</v>
      </c>
      <c r="E3772" s="1" t="n">
        <v>246</v>
      </c>
      <c r="F3772" s="1" t="n">
        <v>250</v>
      </c>
      <c r="G3772" s="1" t="n">
        <v>8243200</v>
      </c>
      <c r="H3772" s="0" t="n">
        <f aca="false">(D3772+E3772)/2</f>
        <v>248</v>
      </c>
      <c r="I3772" s="0" t="n">
        <f aca="false">H3772*G3772/1000000</f>
        <v>2044.3136</v>
      </c>
      <c r="P3772" s="0" t="n">
        <f aca="false">IF(F3772&gt;C3772,1,0)</f>
        <v>0</v>
      </c>
    </row>
    <row r="3773" customFormat="false" ht="13.8" hidden="false" customHeight="false" outlineLevel="0" collapsed="false">
      <c r="A3773" s="0" t="s">
        <v>3913</v>
      </c>
      <c r="B3773" s="1" t="s">
        <v>3892</v>
      </c>
      <c r="C3773" s="1" t="n">
        <v>248</v>
      </c>
      <c r="D3773" s="1" t="n">
        <v>250</v>
      </c>
      <c r="E3773" s="1" t="n">
        <v>244</v>
      </c>
      <c r="F3773" s="1" t="n">
        <v>250</v>
      </c>
      <c r="G3773" s="1" t="n">
        <v>4072300</v>
      </c>
      <c r="H3773" s="0" t="n">
        <f aca="false">(D3773+E3773)/2</f>
        <v>247</v>
      </c>
      <c r="I3773" s="0" t="n">
        <f aca="false">H3773*G3773/1000000</f>
        <v>1005.8581</v>
      </c>
      <c r="P3773" s="0" t="n">
        <f aca="false">IF(F3773&gt;C3773,1,0)</f>
        <v>1</v>
      </c>
    </row>
    <row r="3774" customFormat="false" ht="13.8" hidden="false" customHeight="false" outlineLevel="0" collapsed="false">
      <c r="A3774" s="0" t="s">
        <v>3914</v>
      </c>
      <c r="B3774" s="1" t="s">
        <v>3892</v>
      </c>
      <c r="C3774" s="1" t="n">
        <v>242</v>
      </c>
      <c r="D3774" s="1" t="n">
        <v>248</v>
      </c>
      <c r="E3774" s="1" t="n">
        <v>242</v>
      </c>
      <c r="F3774" s="1" t="n">
        <v>248</v>
      </c>
      <c r="G3774" s="1" t="n">
        <v>3661700</v>
      </c>
      <c r="H3774" s="0" t="n">
        <f aca="false">(D3774+E3774)/2</f>
        <v>245</v>
      </c>
      <c r="I3774" s="0" t="n">
        <f aca="false">H3774*G3774/1000000</f>
        <v>897.1165</v>
      </c>
      <c r="P3774" s="0" t="n">
        <f aca="false">IF(F3774&gt;C3774,1,0)</f>
        <v>1</v>
      </c>
    </row>
    <row r="3775" customFormat="false" ht="13.8" hidden="false" customHeight="false" outlineLevel="0" collapsed="false">
      <c r="A3775" s="0" t="s">
        <v>3915</v>
      </c>
      <c r="B3775" s="1" t="s">
        <v>3892</v>
      </c>
      <c r="C3775" s="1" t="n">
        <v>240</v>
      </c>
      <c r="D3775" s="1" t="n">
        <v>242</v>
      </c>
      <c r="E3775" s="1" t="n">
        <v>238</v>
      </c>
      <c r="F3775" s="1" t="n">
        <v>242</v>
      </c>
      <c r="G3775" s="1" t="n">
        <v>1269000</v>
      </c>
      <c r="H3775" s="0" t="n">
        <f aca="false">(D3775+E3775)/2</f>
        <v>240</v>
      </c>
      <c r="I3775" s="0" t="n">
        <f aca="false">H3775*G3775/1000000</f>
        <v>304.56</v>
      </c>
      <c r="P3775" s="0" t="n">
        <f aca="false">IF(F3775&gt;C3775,1,0)</f>
        <v>1</v>
      </c>
    </row>
    <row r="3776" customFormat="false" ht="13.8" hidden="false" customHeight="false" outlineLevel="0" collapsed="false">
      <c r="A3776" s="0" t="s">
        <v>3916</v>
      </c>
      <c r="B3776" s="1" t="s">
        <v>3892</v>
      </c>
      <c r="C3776" s="1" t="n">
        <v>240</v>
      </c>
      <c r="D3776" s="1" t="n">
        <v>242</v>
      </c>
      <c r="E3776" s="1" t="n">
        <v>236</v>
      </c>
      <c r="F3776" s="1" t="n">
        <v>242</v>
      </c>
      <c r="G3776" s="1" t="n">
        <v>4349700</v>
      </c>
      <c r="H3776" s="0" t="n">
        <f aca="false">(D3776+E3776)/2</f>
        <v>239</v>
      </c>
      <c r="I3776" s="0" t="n">
        <f aca="false">H3776*G3776/1000000</f>
        <v>1039.5783</v>
      </c>
      <c r="P3776" s="0" t="n">
        <f aca="false">IF(F3776&gt;C3776,1,0)</f>
        <v>1</v>
      </c>
    </row>
    <row r="3777" customFormat="false" ht="13.8" hidden="false" customHeight="false" outlineLevel="0" collapsed="false">
      <c r="A3777" s="0" t="s">
        <v>3917</v>
      </c>
      <c r="B3777" s="1" t="s">
        <v>3892</v>
      </c>
      <c r="C3777" s="1" t="n">
        <v>240</v>
      </c>
      <c r="D3777" s="1" t="n">
        <v>242</v>
      </c>
      <c r="E3777" s="1" t="n">
        <v>228</v>
      </c>
      <c r="F3777" s="1" t="n">
        <v>240</v>
      </c>
      <c r="G3777" s="1" t="n">
        <v>13674500</v>
      </c>
      <c r="H3777" s="0" t="n">
        <f aca="false">(D3777+E3777)/2</f>
        <v>235</v>
      </c>
      <c r="I3777" s="0" t="n">
        <f aca="false">H3777*G3777/1000000</f>
        <v>3213.5075</v>
      </c>
      <c r="P3777" s="0" t="n">
        <f aca="false">IF(F3777&gt;C3777,1,0)</f>
        <v>0</v>
      </c>
    </row>
    <row r="3778" customFormat="false" ht="13.8" hidden="false" customHeight="false" outlineLevel="0" collapsed="false">
      <c r="A3778" s="0" t="s">
        <v>3918</v>
      </c>
      <c r="B3778" s="1" t="s">
        <v>3892</v>
      </c>
      <c r="C3778" s="1" t="n">
        <v>240</v>
      </c>
      <c r="D3778" s="1" t="n">
        <v>242</v>
      </c>
      <c r="E3778" s="1" t="n">
        <v>238</v>
      </c>
      <c r="F3778" s="1" t="n">
        <v>240</v>
      </c>
      <c r="G3778" s="1" t="n">
        <v>22453400</v>
      </c>
      <c r="H3778" s="0" t="n">
        <f aca="false">(D3778+E3778)/2</f>
        <v>240</v>
      </c>
      <c r="I3778" s="0" t="n">
        <f aca="false">H3778*G3778/1000000</f>
        <v>5388.816</v>
      </c>
      <c r="P3778" s="0" t="n">
        <f aca="false">IF(F3778&gt;C3778,1,0)</f>
        <v>0</v>
      </c>
    </row>
    <row r="3779" customFormat="false" ht="13.8" hidden="false" customHeight="false" outlineLevel="0" collapsed="false">
      <c r="A3779" s="0" t="s">
        <v>3919</v>
      </c>
      <c r="B3779" s="1" t="s">
        <v>3892</v>
      </c>
      <c r="C3779" s="1" t="n">
        <v>240</v>
      </c>
      <c r="D3779" s="1" t="n">
        <v>242</v>
      </c>
      <c r="E3779" s="1" t="n">
        <v>238</v>
      </c>
      <c r="F3779" s="1" t="n">
        <v>242</v>
      </c>
      <c r="G3779" s="1" t="n">
        <v>1522900</v>
      </c>
      <c r="H3779" s="0" t="n">
        <f aca="false">(D3779+E3779)/2</f>
        <v>240</v>
      </c>
      <c r="I3779" s="0" t="n">
        <f aca="false">H3779*G3779/1000000</f>
        <v>365.496</v>
      </c>
      <c r="P3779" s="0" t="n">
        <f aca="false">IF(F3779&gt;C3779,1,0)</f>
        <v>1</v>
      </c>
    </row>
    <row r="3780" customFormat="false" ht="13.8" hidden="false" customHeight="false" outlineLevel="0" collapsed="false">
      <c r="A3780" s="0" t="s">
        <v>3920</v>
      </c>
      <c r="B3780" s="1" t="s">
        <v>3892</v>
      </c>
      <c r="C3780" s="1" t="n">
        <v>242</v>
      </c>
      <c r="D3780" s="1" t="n">
        <v>242</v>
      </c>
      <c r="E3780" s="1" t="n">
        <v>238</v>
      </c>
      <c r="F3780" s="1" t="n">
        <v>240</v>
      </c>
      <c r="G3780" s="1" t="n">
        <v>24290500</v>
      </c>
      <c r="H3780" s="0" t="n">
        <f aca="false">(D3780+E3780)/2</f>
        <v>240</v>
      </c>
      <c r="I3780" s="0" t="n">
        <f aca="false">H3780*G3780/1000000</f>
        <v>5829.72</v>
      </c>
      <c r="P3780" s="0" t="n">
        <f aca="false">IF(F3780&gt;C3780,1,0)</f>
        <v>0</v>
      </c>
    </row>
    <row r="3781" customFormat="false" ht="13.8" hidden="false" customHeight="false" outlineLevel="0" collapsed="false">
      <c r="A3781" s="0" t="s">
        <v>3921</v>
      </c>
      <c r="B3781" s="1" t="s">
        <v>3892</v>
      </c>
      <c r="C3781" s="1" t="n">
        <v>248</v>
      </c>
      <c r="D3781" s="1" t="n">
        <v>248</v>
      </c>
      <c r="E3781" s="1" t="n">
        <v>242</v>
      </c>
      <c r="F3781" s="1" t="n">
        <v>244</v>
      </c>
      <c r="G3781" s="1" t="n">
        <v>2700800</v>
      </c>
      <c r="H3781" s="0" t="n">
        <f aca="false">(D3781+E3781)/2</f>
        <v>245</v>
      </c>
      <c r="I3781" s="0" t="n">
        <f aca="false">H3781*G3781/1000000</f>
        <v>661.696</v>
      </c>
      <c r="P3781" s="0" t="n">
        <f aca="false">IF(F3781&gt;C3781,1,0)</f>
        <v>0</v>
      </c>
    </row>
    <row r="3782" customFormat="false" ht="13.8" hidden="false" customHeight="false" outlineLevel="0" collapsed="false">
      <c r="A3782" s="0" t="s">
        <v>3922</v>
      </c>
      <c r="B3782" s="1" t="s">
        <v>3923</v>
      </c>
      <c r="C3782" s="1" t="n">
        <v>2150</v>
      </c>
      <c r="D3782" s="1" t="n">
        <v>2270</v>
      </c>
      <c r="E3782" s="1" t="n">
        <v>2070</v>
      </c>
      <c r="F3782" s="1" t="n">
        <v>2090</v>
      </c>
      <c r="G3782" s="1" t="n">
        <v>1433300</v>
      </c>
      <c r="H3782" s="0" t="n">
        <f aca="false">(D3782+E3782)/2</f>
        <v>2170</v>
      </c>
      <c r="I3782" s="0" t="n">
        <f aca="false">H3782*G3782/1000000</f>
        <v>3110.261</v>
      </c>
      <c r="J3782" s="0" t="n">
        <f aca="false">SUM(I3782:I3811)</f>
        <v>48252.5025</v>
      </c>
      <c r="K3782" s="0" t="n">
        <f aca="false">AVERAGE(I3782:I3811)</f>
        <v>1608.41675</v>
      </c>
      <c r="L3782" s="0" t="n">
        <f aca="false">AVERAGE(G3782:G3811)</f>
        <v>813060</v>
      </c>
      <c r="M3782" s="0" t="n">
        <f aca="false">_xlfn.STDEV.S(G3782:G3811)/L3782</f>
        <v>2.03597944931808</v>
      </c>
      <c r="N3782" s="0" t="n">
        <f aca="false">MIN(I3782:I3811)</f>
        <v>66.11775</v>
      </c>
      <c r="O3782" s="0" t="n">
        <f aca="false">MAX(I3782:I3811)</f>
        <v>18903.9305</v>
      </c>
      <c r="P3782" s="0" t="n">
        <f aca="false">IF(F3782&gt;C3782,1,0)</f>
        <v>0</v>
      </c>
      <c r="Q3782" s="0" t="n">
        <f aca="false">SUM(P3782:P3811)</f>
        <v>12</v>
      </c>
    </row>
    <row r="3783" customFormat="false" ht="13.8" hidden="false" customHeight="false" outlineLevel="0" collapsed="false">
      <c r="A3783" s="0" t="s">
        <v>3924</v>
      </c>
      <c r="B3783" s="1" t="s">
        <v>3923</v>
      </c>
      <c r="C3783" s="1" t="n">
        <v>2300</v>
      </c>
      <c r="D3783" s="1" t="n">
        <v>2330</v>
      </c>
      <c r="E3783" s="1" t="n">
        <v>2130</v>
      </c>
      <c r="F3783" s="1" t="n">
        <v>2150</v>
      </c>
      <c r="G3783" s="1" t="n">
        <v>2212400</v>
      </c>
      <c r="H3783" s="0" t="n">
        <f aca="false">(D3783+E3783)/2</f>
        <v>2230</v>
      </c>
      <c r="I3783" s="0" t="n">
        <f aca="false">H3783*G3783/1000000</f>
        <v>4933.652</v>
      </c>
      <c r="P3783" s="0" t="n">
        <f aca="false">IF(F3783&gt;C3783,1,0)</f>
        <v>0</v>
      </c>
    </row>
    <row r="3784" customFormat="false" ht="13.8" hidden="false" customHeight="false" outlineLevel="0" collapsed="false">
      <c r="A3784" s="0" t="s">
        <v>3925</v>
      </c>
      <c r="B3784" s="1" t="s">
        <v>3923</v>
      </c>
      <c r="C3784" s="1" t="n">
        <v>2350</v>
      </c>
      <c r="D3784" s="1" t="n">
        <v>2440</v>
      </c>
      <c r="E3784" s="1" t="n">
        <v>2180</v>
      </c>
      <c r="F3784" s="1" t="n">
        <v>2300</v>
      </c>
      <c r="G3784" s="1" t="n">
        <v>2780300</v>
      </c>
      <c r="H3784" s="0" t="n">
        <f aca="false">(D3784+E3784)/2</f>
        <v>2310</v>
      </c>
      <c r="I3784" s="0" t="n">
        <f aca="false">H3784*G3784/1000000</f>
        <v>6422.493</v>
      </c>
      <c r="P3784" s="0" t="n">
        <f aca="false">IF(F3784&gt;C3784,1,0)</f>
        <v>0</v>
      </c>
    </row>
    <row r="3785" customFormat="false" ht="13.8" hidden="false" customHeight="false" outlineLevel="0" collapsed="false">
      <c r="A3785" s="0" t="s">
        <v>3926</v>
      </c>
      <c r="B3785" s="1" t="s">
        <v>3923</v>
      </c>
      <c r="C3785" s="1" t="n">
        <v>1900</v>
      </c>
      <c r="D3785" s="1" t="n">
        <v>2370</v>
      </c>
      <c r="E3785" s="1" t="n">
        <v>1900</v>
      </c>
      <c r="F3785" s="1" t="n">
        <v>2340</v>
      </c>
      <c r="G3785" s="1" t="n">
        <v>8854300</v>
      </c>
      <c r="H3785" s="0" t="n">
        <f aca="false">(D3785+E3785)/2</f>
        <v>2135</v>
      </c>
      <c r="I3785" s="0" t="n">
        <f aca="false">H3785*G3785/1000000</f>
        <v>18903.9305</v>
      </c>
      <c r="P3785" s="0" t="n">
        <f aca="false">IF(F3785&gt;C3785,1,0)</f>
        <v>1</v>
      </c>
    </row>
    <row r="3786" customFormat="false" ht="13.8" hidden="false" customHeight="false" outlineLevel="0" collapsed="false">
      <c r="A3786" s="0" t="s">
        <v>3927</v>
      </c>
      <c r="B3786" s="1" t="s">
        <v>3923</v>
      </c>
      <c r="C3786" s="1" t="n">
        <v>1795</v>
      </c>
      <c r="D3786" s="1" t="n">
        <v>1900</v>
      </c>
      <c r="E3786" s="1" t="n">
        <v>1795</v>
      </c>
      <c r="F3786" s="1" t="n">
        <v>1900</v>
      </c>
      <c r="G3786" s="1" t="n">
        <v>1572500</v>
      </c>
      <c r="H3786" s="0" t="n">
        <f aca="false">(D3786+E3786)/2</f>
        <v>1847.5</v>
      </c>
      <c r="I3786" s="0" t="n">
        <f aca="false">H3786*G3786/1000000</f>
        <v>2905.19375</v>
      </c>
      <c r="P3786" s="0" t="n">
        <f aca="false">IF(F3786&gt;C3786,1,0)</f>
        <v>1</v>
      </c>
    </row>
    <row r="3787" customFormat="false" ht="13.8" hidden="false" customHeight="false" outlineLevel="0" collapsed="false">
      <c r="A3787" s="0" t="s">
        <v>3928</v>
      </c>
      <c r="B3787" s="1" t="s">
        <v>3923</v>
      </c>
      <c r="C3787" s="1" t="n">
        <v>1790</v>
      </c>
      <c r="D3787" s="1" t="n">
        <v>1790</v>
      </c>
      <c r="E3787" s="1" t="n">
        <v>1765</v>
      </c>
      <c r="F3787" s="1" t="n">
        <v>1785</v>
      </c>
      <c r="G3787" s="1" t="n">
        <v>278700</v>
      </c>
      <c r="H3787" s="0" t="n">
        <f aca="false">(D3787+E3787)/2</f>
        <v>1777.5</v>
      </c>
      <c r="I3787" s="0" t="n">
        <f aca="false">H3787*G3787/1000000</f>
        <v>495.38925</v>
      </c>
      <c r="P3787" s="0" t="n">
        <f aca="false">IF(F3787&gt;C3787,1,0)</f>
        <v>0</v>
      </c>
    </row>
    <row r="3788" customFormat="false" ht="13.8" hidden="false" customHeight="false" outlineLevel="0" collapsed="false">
      <c r="A3788" s="0" t="s">
        <v>3929</v>
      </c>
      <c r="B3788" s="1" t="s">
        <v>3923</v>
      </c>
      <c r="C3788" s="1" t="n">
        <v>1720</v>
      </c>
      <c r="D3788" s="1" t="n">
        <v>1780</v>
      </c>
      <c r="E3788" s="1" t="n">
        <v>1720</v>
      </c>
      <c r="F3788" s="1" t="n">
        <v>1765</v>
      </c>
      <c r="G3788" s="1" t="n">
        <v>421800</v>
      </c>
      <c r="H3788" s="0" t="n">
        <f aca="false">(D3788+E3788)/2</f>
        <v>1750</v>
      </c>
      <c r="I3788" s="0" t="n">
        <f aca="false">H3788*G3788/1000000</f>
        <v>738.15</v>
      </c>
      <c r="P3788" s="0" t="n">
        <f aca="false">IF(F3788&gt;C3788,1,0)</f>
        <v>1</v>
      </c>
    </row>
    <row r="3789" customFormat="false" ht="13.8" hidden="false" customHeight="false" outlineLevel="0" collapsed="false">
      <c r="A3789" s="0" t="s">
        <v>3930</v>
      </c>
      <c r="B3789" s="1" t="s">
        <v>3923</v>
      </c>
      <c r="C3789" s="1" t="n">
        <v>1655</v>
      </c>
      <c r="D3789" s="1" t="n">
        <v>1745</v>
      </c>
      <c r="E3789" s="1" t="n">
        <v>1630</v>
      </c>
      <c r="F3789" s="1" t="n">
        <v>1715</v>
      </c>
      <c r="G3789" s="1" t="n">
        <v>991500</v>
      </c>
      <c r="H3789" s="0" t="n">
        <f aca="false">(D3789+E3789)/2</f>
        <v>1687.5</v>
      </c>
      <c r="I3789" s="0" t="n">
        <f aca="false">H3789*G3789/1000000</f>
        <v>1673.15625</v>
      </c>
      <c r="P3789" s="0" t="n">
        <f aca="false">IF(F3789&gt;C3789,1,0)</f>
        <v>1</v>
      </c>
    </row>
    <row r="3790" customFormat="false" ht="13.8" hidden="false" customHeight="false" outlineLevel="0" collapsed="false">
      <c r="A3790" s="0" t="s">
        <v>3931</v>
      </c>
      <c r="B3790" s="1" t="s">
        <v>3923</v>
      </c>
      <c r="C3790" s="1" t="n">
        <v>1650</v>
      </c>
      <c r="D3790" s="1" t="n">
        <v>1675</v>
      </c>
      <c r="E3790" s="1" t="n">
        <v>1640</v>
      </c>
      <c r="F3790" s="1" t="n">
        <v>1650</v>
      </c>
      <c r="G3790" s="1" t="n">
        <v>298000</v>
      </c>
      <c r="H3790" s="0" t="n">
        <f aca="false">(D3790+E3790)/2</f>
        <v>1657.5</v>
      </c>
      <c r="I3790" s="0" t="n">
        <f aca="false">H3790*G3790/1000000</f>
        <v>493.935</v>
      </c>
      <c r="P3790" s="0" t="n">
        <f aca="false">IF(F3790&gt;C3790,1,0)</f>
        <v>0</v>
      </c>
    </row>
    <row r="3791" customFormat="false" ht="13.8" hidden="false" customHeight="false" outlineLevel="0" collapsed="false">
      <c r="A3791" s="0" t="s">
        <v>3932</v>
      </c>
      <c r="B3791" s="1" t="s">
        <v>3923</v>
      </c>
      <c r="C3791" s="1" t="n">
        <v>1610</v>
      </c>
      <c r="D3791" s="1" t="n">
        <v>1655</v>
      </c>
      <c r="E3791" s="1" t="n">
        <v>1610</v>
      </c>
      <c r="F3791" s="1" t="n">
        <v>1620</v>
      </c>
      <c r="G3791" s="1" t="n">
        <v>399700</v>
      </c>
      <c r="H3791" s="0" t="n">
        <f aca="false">(D3791+E3791)/2</f>
        <v>1632.5</v>
      </c>
      <c r="I3791" s="0" t="n">
        <f aca="false">H3791*G3791/1000000</f>
        <v>652.51025</v>
      </c>
      <c r="P3791" s="0" t="n">
        <f aca="false">IF(F3791&gt;C3791,1,0)</f>
        <v>1</v>
      </c>
    </row>
    <row r="3792" customFormat="false" ht="13.8" hidden="false" customHeight="false" outlineLevel="0" collapsed="false">
      <c r="A3792" s="0" t="s">
        <v>3933</v>
      </c>
      <c r="B3792" s="1" t="s">
        <v>3923</v>
      </c>
      <c r="C3792" s="1" t="n">
        <v>1560</v>
      </c>
      <c r="D3792" s="1" t="n">
        <v>1615</v>
      </c>
      <c r="E3792" s="1" t="n">
        <v>1555</v>
      </c>
      <c r="F3792" s="1" t="n">
        <v>1610</v>
      </c>
      <c r="G3792" s="1" t="n">
        <v>330200</v>
      </c>
      <c r="H3792" s="0" t="n">
        <f aca="false">(D3792+E3792)/2</f>
        <v>1585</v>
      </c>
      <c r="I3792" s="0" t="n">
        <f aca="false">H3792*G3792/1000000</f>
        <v>523.367</v>
      </c>
      <c r="P3792" s="0" t="n">
        <f aca="false">IF(F3792&gt;C3792,1,0)</f>
        <v>1</v>
      </c>
    </row>
    <row r="3793" customFormat="false" ht="13.8" hidden="false" customHeight="false" outlineLevel="0" collapsed="false">
      <c r="A3793" s="0" t="s">
        <v>3934</v>
      </c>
      <c r="B3793" s="1" t="s">
        <v>3923</v>
      </c>
      <c r="C3793" s="1" t="n">
        <v>1520</v>
      </c>
      <c r="D3793" s="1" t="n">
        <v>1560</v>
      </c>
      <c r="E3793" s="1" t="n">
        <v>1490</v>
      </c>
      <c r="F3793" s="1" t="n">
        <v>1550</v>
      </c>
      <c r="G3793" s="1" t="n">
        <v>613700</v>
      </c>
      <c r="H3793" s="0" t="n">
        <f aca="false">(D3793+E3793)/2</f>
        <v>1525</v>
      </c>
      <c r="I3793" s="0" t="n">
        <f aca="false">H3793*G3793/1000000</f>
        <v>935.8925</v>
      </c>
      <c r="P3793" s="0" t="n">
        <f aca="false">IF(F3793&gt;C3793,1,0)</f>
        <v>1</v>
      </c>
    </row>
    <row r="3794" customFormat="false" ht="13.8" hidden="false" customHeight="false" outlineLevel="0" collapsed="false">
      <c r="A3794" s="0" t="s">
        <v>3935</v>
      </c>
      <c r="B3794" s="1" t="s">
        <v>3923</v>
      </c>
      <c r="C3794" s="1" t="n">
        <v>1470</v>
      </c>
      <c r="D3794" s="1" t="n">
        <v>1520</v>
      </c>
      <c r="E3794" s="1" t="n">
        <v>1470</v>
      </c>
      <c r="F3794" s="1" t="n">
        <v>1520</v>
      </c>
      <c r="G3794" s="1" t="n">
        <v>123000</v>
      </c>
      <c r="H3794" s="0" t="n">
        <f aca="false">(D3794+E3794)/2</f>
        <v>1495</v>
      </c>
      <c r="I3794" s="0" t="n">
        <f aca="false">H3794*G3794/1000000</f>
        <v>183.885</v>
      </c>
      <c r="P3794" s="0" t="n">
        <f aca="false">IF(F3794&gt;C3794,1,0)</f>
        <v>1</v>
      </c>
    </row>
    <row r="3795" customFormat="false" ht="13.8" hidden="false" customHeight="false" outlineLevel="0" collapsed="false">
      <c r="A3795" s="0" t="s">
        <v>3936</v>
      </c>
      <c r="B3795" s="1" t="s">
        <v>3923</v>
      </c>
      <c r="C3795" s="1" t="n">
        <v>1490</v>
      </c>
      <c r="D3795" s="1" t="n">
        <v>1520</v>
      </c>
      <c r="E3795" s="1" t="n">
        <v>1460</v>
      </c>
      <c r="F3795" s="1" t="n">
        <v>1475</v>
      </c>
      <c r="G3795" s="1" t="n">
        <v>164200</v>
      </c>
      <c r="H3795" s="0" t="n">
        <f aca="false">(D3795+E3795)/2</f>
        <v>1490</v>
      </c>
      <c r="I3795" s="0" t="n">
        <f aca="false">H3795*G3795/1000000</f>
        <v>244.658</v>
      </c>
      <c r="P3795" s="0" t="n">
        <f aca="false">IF(F3795&gt;C3795,1,0)</f>
        <v>0</v>
      </c>
    </row>
    <row r="3796" customFormat="false" ht="13.8" hidden="false" customHeight="false" outlineLevel="0" collapsed="false">
      <c r="A3796" s="0" t="s">
        <v>3937</v>
      </c>
      <c r="B3796" s="1" t="s">
        <v>3923</v>
      </c>
      <c r="C3796" s="1" t="n">
        <v>1450</v>
      </c>
      <c r="D3796" s="1" t="n">
        <v>1510</v>
      </c>
      <c r="E3796" s="1" t="n">
        <v>1450</v>
      </c>
      <c r="F3796" s="1" t="n">
        <v>1470</v>
      </c>
      <c r="G3796" s="1" t="n">
        <v>144100</v>
      </c>
      <c r="H3796" s="0" t="n">
        <f aca="false">(D3796+E3796)/2</f>
        <v>1480</v>
      </c>
      <c r="I3796" s="0" t="n">
        <f aca="false">H3796*G3796/1000000</f>
        <v>213.268</v>
      </c>
      <c r="P3796" s="0" t="n">
        <f aca="false">IF(F3796&gt;C3796,1,0)</f>
        <v>1</v>
      </c>
    </row>
    <row r="3797" customFormat="false" ht="13.8" hidden="false" customHeight="false" outlineLevel="0" collapsed="false">
      <c r="A3797" s="0" t="s">
        <v>3938</v>
      </c>
      <c r="B3797" s="1" t="s">
        <v>3923</v>
      </c>
      <c r="C3797" s="1" t="n">
        <v>1480</v>
      </c>
      <c r="D3797" s="1" t="n">
        <v>1495</v>
      </c>
      <c r="E3797" s="1" t="n">
        <v>1450</v>
      </c>
      <c r="F3797" s="1" t="n">
        <v>1450</v>
      </c>
      <c r="G3797" s="1" t="n">
        <v>339300</v>
      </c>
      <c r="H3797" s="0" t="n">
        <f aca="false">(D3797+E3797)/2</f>
        <v>1472.5</v>
      </c>
      <c r="I3797" s="0" t="n">
        <f aca="false">H3797*G3797/1000000</f>
        <v>499.61925</v>
      </c>
      <c r="P3797" s="0" t="n">
        <f aca="false">IF(F3797&gt;C3797,1,0)</f>
        <v>0</v>
      </c>
    </row>
    <row r="3798" customFormat="false" ht="13.8" hidden="false" customHeight="false" outlineLevel="0" collapsed="false">
      <c r="A3798" s="0" t="s">
        <v>3939</v>
      </c>
      <c r="B3798" s="1" t="s">
        <v>3923</v>
      </c>
      <c r="C3798" s="1" t="n">
        <v>1480</v>
      </c>
      <c r="D3798" s="1" t="n">
        <v>1510</v>
      </c>
      <c r="E3798" s="1" t="n">
        <v>1450</v>
      </c>
      <c r="F3798" s="1" t="n">
        <v>1480</v>
      </c>
      <c r="G3798" s="1" t="n">
        <v>191300</v>
      </c>
      <c r="H3798" s="0" t="n">
        <f aca="false">(D3798+E3798)/2</f>
        <v>1480</v>
      </c>
      <c r="I3798" s="0" t="n">
        <f aca="false">H3798*G3798/1000000</f>
        <v>283.124</v>
      </c>
      <c r="P3798" s="0" t="n">
        <f aca="false">IF(F3798&gt;C3798,1,0)</f>
        <v>0</v>
      </c>
    </row>
    <row r="3799" customFormat="false" ht="13.8" hidden="false" customHeight="false" outlineLevel="0" collapsed="false">
      <c r="A3799" s="0" t="s">
        <v>3940</v>
      </c>
      <c r="B3799" s="1" t="s">
        <v>3923</v>
      </c>
      <c r="C3799" s="1" t="n">
        <v>1515</v>
      </c>
      <c r="D3799" s="1" t="n">
        <v>1520</v>
      </c>
      <c r="E3799" s="1" t="n">
        <v>1480</v>
      </c>
      <c r="F3799" s="1" t="n">
        <v>1480</v>
      </c>
      <c r="G3799" s="1" t="n">
        <v>151300</v>
      </c>
      <c r="H3799" s="0" t="n">
        <f aca="false">(D3799+E3799)/2</f>
        <v>1500</v>
      </c>
      <c r="I3799" s="0" t="n">
        <f aca="false">H3799*G3799/1000000</f>
        <v>226.95</v>
      </c>
      <c r="P3799" s="0" t="n">
        <f aca="false">IF(F3799&gt;C3799,1,0)</f>
        <v>0</v>
      </c>
    </row>
    <row r="3800" customFormat="false" ht="13.8" hidden="false" customHeight="false" outlineLevel="0" collapsed="false">
      <c r="A3800" s="0" t="s">
        <v>3941</v>
      </c>
      <c r="B3800" s="1" t="s">
        <v>3923</v>
      </c>
      <c r="C3800" s="1" t="n">
        <v>1500</v>
      </c>
      <c r="D3800" s="1" t="n">
        <v>1520</v>
      </c>
      <c r="E3800" s="1" t="n">
        <v>1485</v>
      </c>
      <c r="F3800" s="1" t="n">
        <v>1515</v>
      </c>
      <c r="G3800" s="1" t="n">
        <v>72000</v>
      </c>
      <c r="H3800" s="0" t="n">
        <f aca="false">(D3800+E3800)/2</f>
        <v>1502.5</v>
      </c>
      <c r="I3800" s="0" t="n">
        <f aca="false">H3800*G3800/1000000</f>
        <v>108.18</v>
      </c>
      <c r="P3800" s="0" t="n">
        <f aca="false">IF(F3800&gt;C3800,1,0)</f>
        <v>1</v>
      </c>
    </row>
    <row r="3801" customFormat="false" ht="13.8" hidden="false" customHeight="false" outlineLevel="0" collapsed="false">
      <c r="A3801" s="0" t="s">
        <v>3942</v>
      </c>
      <c r="B3801" s="1" t="s">
        <v>3923</v>
      </c>
      <c r="C3801" s="1" t="n">
        <v>1490</v>
      </c>
      <c r="D3801" s="1" t="n">
        <v>1505</v>
      </c>
      <c r="E3801" s="1" t="n">
        <v>1480</v>
      </c>
      <c r="F3801" s="1" t="n">
        <v>1500</v>
      </c>
      <c r="G3801" s="1" t="n">
        <v>44300</v>
      </c>
      <c r="H3801" s="0" t="n">
        <f aca="false">(D3801+E3801)/2</f>
        <v>1492.5</v>
      </c>
      <c r="I3801" s="0" t="n">
        <f aca="false">H3801*G3801/1000000</f>
        <v>66.11775</v>
      </c>
      <c r="P3801" s="0" t="n">
        <f aca="false">IF(F3801&gt;C3801,1,0)</f>
        <v>1</v>
      </c>
    </row>
    <row r="3802" customFormat="false" ht="13.8" hidden="false" customHeight="false" outlineLevel="0" collapsed="false">
      <c r="A3802" s="0" t="s">
        <v>3943</v>
      </c>
      <c r="B3802" s="1" t="s">
        <v>3923</v>
      </c>
      <c r="C3802" s="1" t="n">
        <v>1500</v>
      </c>
      <c r="D3802" s="1" t="n">
        <v>1510</v>
      </c>
      <c r="E3802" s="1" t="n">
        <v>1485</v>
      </c>
      <c r="F3802" s="1" t="n">
        <v>1490</v>
      </c>
      <c r="G3802" s="1" t="n">
        <v>665600</v>
      </c>
      <c r="H3802" s="0" t="n">
        <f aca="false">(D3802+E3802)/2</f>
        <v>1497.5</v>
      </c>
      <c r="I3802" s="0" t="n">
        <f aca="false">H3802*G3802/1000000</f>
        <v>996.736</v>
      </c>
      <c r="P3802" s="0" t="n">
        <f aca="false">IF(F3802&gt;C3802,1,0)</f>
        <v>0</v>
      </c>
    </row>
    <row r="3803" customFormat="false" ht="13.8" hidden="false" customHeight="false" outlineLevel="0" collapsed="false">
      <c r="A3803" s="0" t="s">
        <v>3944</v>
      </c>
      <c r="B3803" s="1" t="s">
        <v>3923</v>
      </c>
      <c r="C3803" s="1" t="n">
        <v>1555</v>
      </c>
      <c r="D3803" s="1" t="n">
        <v>1555</v>
      </c>
      <c r="E3803" s="1" t="n">
        <v>1485</v>
      </c>
      <c r="F3803" s="1" t="n">
        <v>1505</v>
      </c>
      <c r="G3803" s="1" t="n">
        <v>911200</v>
      </c>
      <c r="H3803" s="0" t="n">
        <f aca="false">(D3803+E3803)/2</f>
        <v>1520</v>
      </c>
      <c r="I3803" s="0" t="n">
        <f aca="false">H3803*G3803/1000000</f>
        <v>1385.024</v>
      </c>
      <c r="P3803" s="0" t="n">
        <f aca="false">IF(F3803&gt;C3803,1,0)</f>
        <v>0</v>
      </c>
    </row>
    <row r="3804" customFormat="false" ht="13.8" hidden="false" customHeight="false" outlineLevel="0" collapsed="false">
      <c r="A3804" s="0" t="s">
        <v>3945</v>
      </c>
      <c r="B3804" s="1" t="s">
        <v>3923</v>
      </c>
      <c r="C3804" s="1" t="n">
        <v>1590</v>
      </c>
      <c r="D3804" s="1" t="n">
        <v>1595</v>
      </c>
      <c r="E3804" s="1" t="n">
        <v>1530</v>
      </c>
      <c r="F3804" s="1" t="n">
        <v>1555</v>
      </c>
      <c r="G3804" s="1" t="n">
        <v>210600</v>
      </c>
      <c r="H3804" s="0" t="n">
        <f aca="false">(D3804+E3804)/2</f>
        <v>1562.5</v>
      </c>
      <c r="I3804" s="0" t="n">
        <f aca="false">H3804*G3804/1000000</f>
        <v>329.0625</v>
      </c>
      <c r="P3804" s="0" t="n">
        <f aca="false">IF(F3804&gt;C3804,1,0)</f>
        <v>0</v>
      </c>
    </row>
    <row r="3805" customFormat="false" ht="13.8" hidden="false" customHeight="false" outlineLevel="0" collapsed="false">
      <c r="A3805" s="0" t="s">
        <v>3946</v>
      </c>
      <c r="B3805" s="1" t="s">
        <v>3923</v>
      </c>
      <c r="C3805" s="1" t="n">
        <v>1540</v>
      </c>
      <c r="D3805" s="1" t="n">
        <v>1600</v>
      </c>
      <c r="E3805" s="1" t="n">
        <v>1535</v>
      </c>
      <c r="F3805" s="1" t="n">
        <v>1590</v>
      </c>
      <c r="G3805" s="1" t="n">
        <v>144000</v>
      </c>
      <c r="H3805" s="0" t="n">
        <f aca="false">(D3805+E3805)/2</f>
        <v>1567.5</v>
      </c>
      <c r="I3805" s="0" t="n">
        <f aca="false">H3805*G3805/1000000</f>
        <v>225.72</v>
      </c>
      <c r="P3805" s="0" t="n">
        <f aca="false">IF(F3805&gt;C3805,1,0)</f>
        <v>1</v>
      </c>
    </row>
    <row r="3806" customFormat="false" ht="13.8" hidden="false" customHeight="false" outlineLevel="0" collapsed="false">
      <c r="A3806" s="0" t="s">
        <v>3947</v>
      </c>
      <c r="B3806" s="1" t="s">
        <v>3923</v>
      </c>
      <c r="C3806" s="1" t="n">
        <v>1600</v>
      </c>
      <c r="D3806" s="1" t="n">
        <v>1630</v>
      </c>
      <c r="E3806" s="1" t="n">
        <v>1575</v>
      </c>
      <c r="F3806" s="1" t="n">
        <v>1575</v>
      </c>
      <c r="G3806" s="1" t="n">
        <v>244900</v>
      </c>
      <c r="H3806" s="0" t="n">
        <f aca="false">(D3806+E3806)/2</f>
        <v>1602.5</v>
      </c>
      <c r="I3806" s="0" t="n">
        <f aca="false">H3806*G3806/1000000</f>
        <v>392.45225</v>
      </c>
      <c r="P3806" s="0" t="n">
        <f aca="false">IF(F3806&gt;C3806,1,0)</f>
        <v>0</v>
      </c>
    </row>
    <row r="3807" customFormat="false" ht="13.8" hidden="false" customHeight="false" outlineLevel="0" collapsed="false">
      <c r="A3807" s="0" t="s">
        <v>3948</v>
      </c>
      <c r="B3807" s="1" t="s">
        <v>3923</v>
      </c>
      <c r="C3807" s="1" t="n">
        <v>1630</v>
      </c>
      <c r="D3807" s="1" t="n">
        <v>1630</v>
      </c>
      <c r="E3807" s="1" t="n">
        <v>1580</v>
      </c>
      <c r="F3807" s="1" t="n">
        <v>1580</v>
      </c>
      <c r="G3807" s="1" t="n">
        <v>211000</v>
      </c>
      <c r="H3807" s="0" t="n">
        <f aca="false">(D3807+E3807)/2</f>
        <v>1605</v>
      </c>
      <c r="I3807" s="0" t="n">
        <f aca="false">H3807*G3807/1000000</f>
        <v>338.655</v>
      </c>
      <c r="P3807" s="0" t="n">
        <f aca="false">IF(F3807&gt;C3807,1,0)</f>
        <v>0</v>
      </c>
    </row>
    <row r="3808" customFormat="false" ht="13.8" hidden="false" customHeight="false" outlineLevel="0" collapsed="false">
      <c r="A3808" s="0" t="s">
        <v>3949</v>
      </c>
      <c r="B3808" s="1" t="s">
        <v>3923</v>
      </c>
      <c r="C3808" s="1" t="n">
        <v>1665</v>
      </c>
      <c r="D3808" s="1" t="n">
        <v>1670</v>
      </c>
      <c r="E3808" s="1" t="n">
        <v>1625</v>
      </c>
      <c r="F3808" s="1" t="n">
        <v>1635</v>
      </c>
      <c r="G3808" s="1" t="n">
        <v>109900</v>
      </c>
      <c r="H3808" s="0" t="n">
        <f aca="false">(D3808+E3808)/2</f>
        <v>1647.5</v>
      </c>
      <c r="I3808" s="0" t="n">
        <f aca="false">H3808*G3808/1000000</f>
        <v>181.06025</v>
      </c>
      <c r="P3808" s="0" t="n">
        <f aca="false">IF(F3808&gt;C3808,1,0)</f>
        <v>0</v>
      </c>
    </row>
    <row r="3809" customFormat="false" ht="13.8" hidden="false" customHeight="false" outlineLevel="0" collapsed="false">
      <c r="A3809" s="0" t="s">
        <v>3950</v>
      </c>
      <c r="B3809" s="1" t="s">
        <v>3923</v>
      </c>
      <c r="C3809" s="1" t="n">
        <v>1635</v>
      </c>
      <c r="D3809" s="1" t="n">
        <v>1650</v>
      </c>
      <c r="E3809" s="1" t="n">
        <v>1625</v>
      </c>
      <c r="F3809" s="1" t="n">
        <v>1625</v>
      </c>
      <c r="G3809" s="1" t="n">
        <v>148000</v>
      </c>
      <c r="H3809" s="0" t="n">
        <f aca="false">(D3809+E3809)/2</f>
        <v>1637.5</v>
      </c>
      <c r="I3809" s="0" t="n">
        <f aca="false">H3809*G3809/1000000</f>
        <v>242.35</v>
      </c>
      <c r="P3809" s="0" t="n">
        <f aca="false">IF(F3809&gt;C3809,1,0)</f>
        <v>0</v>
      </c>
    </row>
    <row r="3810" customFormat="false" ht="13.8" hidden="false" customHeight="false" outlineLevel="0" collapsed="false">
      <c r="A3810" s="0" t="s">
        <v>3951</v>
      </c>
      <c r="B3810" s="1" t="s">
        <v>3923</v>
      </c>
      <c r="C3810" s="1" t="n">
        <v>1670</v>
      </c>
      <c r="D3810" s="1" t="n">
        <v>1675</v>
      </c>
      <c r="E3810" s="1" t="n">
        <v>1625</v>
      </c>
      <c r="F3810" s="1" t="n">
        <v>1630</v>
      </c>
      <c r="G3810" s="1" t="n">
        <v>166300</v>
      </c>
      <c r="H3810" s="0" t="n">
        <f aca="false">(D3810+E3810)/2</f>
        <v>1650</v>
      </c>
      <c r="I3810" s="0" t="n">
        <f aca="false">H3810*G3810/1000000</f>
        <v>274.395</v>
      </c>
      <c r="P3810" s="0" t="n">
        <f aca="false">IF(F3810&gt;C3810,1,0)</f>
        <v>0</v>
      </c>
    </row>
    <row r="3811" customFormat="false" ht="13.8" hidden="false" customHeight="false" outlineLevel="0" collapsed="false">
      <c r="A3811" s="0" t="s">
        <v>3952</v>
      </c>
      <c r="B3811" s="1" t="s">
        <v>3923</v>
      </c>
      <c r="C3811" s="1" t="n">
        <v>1675</v>
      </c>
      <c r="D3811" s="1" t="n">
        <v>1680</v>
      </c>
      <c r="E3811" s="1" t="n">
        <v>1645</v>
      </c>
      <c r="F3811" s="1" t="n">
        <v>1675</v>
      </c>
      <c r="G3811" s="1" t="n">
        <v>164400</v>
      </c>
      <c r="H3811" s="0" t="n">
        <f aca="false">(D3811+E3811)/2</f>
        <v>1662.5</v>
      </c>
      <c r="I3811" s="0" t="n">
        <f aca="false">H3811*G3811/1000000</f>
        <v>273.315</v>
      </c>
      <c r="P3811" s="0" t="n">
        <f aca="false">IF(F3811&gt;C3811,1,0)</f>
        <v>0</v>
      </c>
    </row>
    <row r="3812" customFormat="false" ht="13.8" hidden="false" customHeight="false" outlineLevel="0" collapsed="false">
      <c r="A3812" s="0" t="s">
        <v>3953</v>
      </c>
      <c r="B3812" s="1" t="s">
        <v>3954</v>
      </c>
      <c r="C3812" s="1" t="n">
        <v>286</v>
      </c>
      <c r="D3812" s="1" t="n">
        <v>286</v>
      </c>
      <c r="E3812" s="1" t="n">
        <v>274</v>
      </c>
      <c r="F3812" s="1" t="n">
        <v>274</v>
      </c>
      <c r="G3812" s="1" t="n">
        <v>19799200</v>
      </c>
      <c r="H3812" s="0" t="n">
        <f aca="false">(D3812+E3812)/2</f>
        <v>280</v>
      </c>
      <c r="I3812" s="0" t="n">
        <f aca="false">H3812*G3812/1000000</f>
        <v>5543.776</v>
      </c>
      <c r="J3812" s="0" t="n">
        <f aca="false">SUM(I3812:I3841)</f>
        <v>320721.4897</v>
      </c>
      <c r="K3812" s="0" t="n">
        <f aca="false">AVERAGE(I3812:I3841)</f>
        <v>10690.7163233333</v>
      </c>
      <c r="L3812" s="0" t="n">
        <f aca="false">AVERAGE(G3812:G3841)</f>
        <v>40163933.3333333</v>
      </c>
      <c r="M3812" s="0" t="n">
        <f aca="false">_xlfn.STDEV.S(G3812:G3841)/L3812</f>
        <v>1.10566786859357</v>
      </c>
      <c r="N3812" s="0" t="n">
        <f aca="false">MIN(I3812:I3841)</f>
        <v>862.5702</v>
      </c>
      <c r="O3812" s="0" t="n">
        <f aca="false">MAX(I3812:I3841)</f>
        <v>50656.7776</v>
      </c>
      <c r="P3812" s="0" t="n">
        <f aca="false">IF(F3812&gt;C3812,1,0)</f>
        <v>0</v>
      </c>
      <c r="Q3812" s="0" t="n">
        <f aca="false">SUM(P3812:P3841)</f>
        <v>13</v>
      </c>
    </row>
    <row r="3813" customFormat="false" ht="13.8" hidden="false" customHeight="false" outlineLevel="0" collapsed="false">
      <c r="A3813" s="0" t="s">
        <v>3955</v>
      </c>
      <c r="B3813" s="1" t="s">
        <v>3954</v>
      </c>
      <c r="C3813" s="1" t="n">
        <v>284</v>
      </c>
      <c r="D3813" s="1" t="n">
        <v>290</v>
      </c>
      <c r="E3813" s="1" t="n">
        <v>282</v>
      </c>
      <c r="F3813" s="1" t="n">
        <v>282</v>
      </c>
      <c r="G3813" s="1" t="n">
        <v>24870400</v>
      </c>
      <c r="H3813" s="0" t="n">
        <f aca="false">(D3813+E3813)/2</f>
        <v>286</v>
      </c>
      <c r="I3813" s="0" t="n">
        <f aca="false">H3813*G3813/1000000</f>
        <v>7112.9344</v>
      </c>
      <c r="P3813" s="0" t="n">
        <f aca="false">IF(F3813&gt;C3813,1,0)</f>
        <v>0</v>
      </c>
    </row>
    <row r="3814" customFormat="false" ht="13.8" hidden="false" customHeight="false" outlineLevel="0" collapsed="false">
      <c r="A3814" s="0" t="s">
        <v>3956</v>
      </c>
      <c r="B3814" s="1" t="s">
        <v>3954</v>
      </c>
      <c r="C3814" s="1" t="n">
        <v>294</v>
      </c>
      <c r="D3814" s="1" t="n">
        <v>298</v>
      </c>
      <c r="E3814" s="1" t="n">
        <v>284</v>
      </c>
      <c r="F3814" s="1" t="n">
        <v>286</v>
      </c>
      <c r="G3814" s="1" t="n">
        <v>48213900</v>
      </c>
      <c r="H3814" s="0" t="n">
        <f aca="false">(D3814+E3814)/2</f>
        <v>291</v>
      </c>
      <c r="I3814" s="0" t="n">
        <f aca="false">H3814*G3814/1000000</f>
        <v>14030.2449</v>
      </c>
      <c r="P3814" s="0" t="n">
        <f aca="false">IF(F3814&gt;C3814,1,0)</f>
        <v>0</v>
      </c>
    </row>
    <row r="3815" customFormat="false" ht="13.8" hidden="false" customHeight="false" outlineLevel="0" collapsed="false">
      <c r="A3815" s="0" t="s">
        <v>3957</v>
      </c>
      <c r="B3815" s="1" t="s">
        <v>3954</v>
      </c>
      <c r="C3815" s="1" t="n">
        <v>270</v>
      </c>
      <c r="D3815" s="1" t="n">
        <v>304</v>
      </c>
      <c r="E3815" s="1" t="n">
        <v>268</v>
      </c>
      <c r="F3815" s="1" t="n">
        <v>290</v>
      </c>
      <c r="G3815" s="1" t="n">
        <v>177121600</v>
      </c>
      <c r="H3815" s="0" t="n">
        <f aca="false">(D3815+E3815)/2</f>
        <v>286</v>
      </c>
      <c r="I3815" s="0" t="n">
        <f aca="false">H3815*G3815/1000000</f>
        <v>50656.7776</v>
      </c>
      <c r="P3815" s="0" t="n">
        <f aca="false">IF(F3815&gt;C3815,1,0)</f>
        <v>1</v>
      </c>
    </row>
    <row r="3816" customFormat="false" ht="13.8" hidden="false" customHeight="false" outlineLevel="0" collapsed="false">
      <c r="A3816" s="0" t="s">
        <v>3958</v>
      </c>
      <c r="B3816" s="1" t="s">
        <v>3954</v>
      </c>
      <c r="C3816" s="1" t="n">
        <v>264</v>
      </c>
      <c r="D3816" s="1" t="n">
        <v>270</v>
      </c>
      <c r="E3816" s="1" t="n">
        <v>262</v>
      </c>
      <c r="F3816" s="1" t="n">
        <v>266</v>
      </c>
      <c r="G3816" s="1" t="n">
        <v>25711500</v>
      </c>
      <c r="H3816" s="0" t="n">
        <f aca="false">(D3816+E3816)/2</f>
        <v>266</v>
      </c>
      <c r="I3816" s="0" t="n">
        <f aca="false">H3816*G3816/1000000</f>
        <v>6839.259</v>
      </c>
      <c r="P3816" s="0" t="n">
        <f aca="false">IF(F3816&gt;C3816,1,0)</f>
        <v>1</v>
      </c>
    </row>
    <row r="3817" customFormat="false" ht="13.8" hidden="false" customHeight="false" outlineLevel="0" collapsed="false">
      <c r="A3817" s="0" t="s">
        <v>3959</v>
      </c>
      <c r="B3817" s="1" t="s">
        <v>3954</v>
      </c>
      <c r="C3817" s="1" t="n">
        <v>262</v>
      </c>
      <c r="D3817" s="1" t="n">
        <v>266</v>
      </c>
      <c r="E3817" s="1" t="n">
        <v>262</v>
      </c>
      <c r="F3817" s="1" t="n">
        <v>264</v>
      </c>
      <c r="G3817" s="1" t="n">
        <v>6627600</v>
      </c>
      <c r="H3817" s="0" t="n">
        <f aca="false">(D3817+E3817)/2</f>
        <v>264</v>
      </c>
      <c r="I3817" s="0" t="n">
        <f aca="false">H3817*G3817/1000000</f>
        <v>1749.6864</v>
      </c>
      <c r="P3817" s="0" t="n">
        <f aca="false">IF(F3817&gt;C3817,1,0)</f>
        <v>1</v>
      </c>
    </row>
    <row r="3818" customFormat="false" ht="13.8" hidden="false" customHeight="false" outlineLevel="0" collapsed="false">
      <c r="A3818" s="0" t="s">
        <v>3960</v>
      </c>
      <c r="B3818" s="1" t="s">
        <v>3954</v>
      </c>
      <c r="C3818" s="1" t="n">
        <v>266</v>
      </c>
      <c r="D3818" s="1" t="n">
        <v>270</v>
      </c>
      <c r="E3818" s="1" t="n">
        <v>258</v>
      </c>
      <c r="F3818" s="1" t="n">
        <v>260</v>
      </c>
      <c r="G3818" s="1" t="n">
        <v>21071500</v>
      </c>
      <c r="H3818" s="0" t="n">
        <f aca="false">(D3818+E3818)/2</f>
        <v>264</v>
      </c>
      <c r="I3818" s="0" t="n">
        <f aca="false">H3818*G3818/1000000</f>
        <v>5562.876</v>
      </c>
      <c r="P3818" s="0" t="n">
        <f aca="false">IF(F3818&gt;C3818,1,0)</f>
        <v>0</v>
      </c>
    </row>
    <row r="3819" customFormat="false" ht="13.8" hidden="false" customHeight="false" outlineLevel="0" collapsed="false">
      <c r="A3819" s="0" t="s">
        <v>3961</v>
      </c>
      <c r="B3819" s="1" t="s">
        <v>3954</v>
      </c>
      <c r="C3819" s="1" t="n">
        <v>270</v>
      </c>
      <c r="D3819" s="1" t="n">
        <v>272</v>
      </c>
      <c r="E3819" s="1" t="n">
        <v>266</v>
      </c>
      <c r="F3819" s="1" t="n">
        <v>266</v>
      </c>
      <c r="G3819" s="1" t="n">
        <v>6308600</v>
      </c>
      <c r="H3819" s="0" t="n">
        <f aca="false">(D3819+E3819)/2</f>
        <v>269</v>
      </c>
      <c r="I3819" s="0" t="n">
        <f aca="false">H3819*G3819/1000000</f>
        <v>1697.0134</v>
      </c>
      <c r="P3819" s="0" t="n">
        <f aca="false">IF(F3819&gt;C3819,1,0)</f>
        <v>0</v>
      </c>
    </row>
    <row r="3820" customFormat="false" ht="13.8" hidden="false" customHeight="false" outlineLevel="0" collapsed="false">
      <c r="A3820" s="0" t="s">
        <v>3962</v>
      </c>
      <c r="B3820" s="1" t="s">
        <v>3954</v>
      </c>
      <c r="C3820" s="1" t="n">
        <v>260</v>
      </c>
      <c r="D3820" s="1" t="n">
        <v>268</v>
      </c>
      <c r="E3820" s="1" t="n">
        <v>260</v>
      </c>
      <c r="F3820" s="1" t="n">
        <v>266</v>
      </c>
      <c r="G3820" s="1" t="n">
        <v>3336400</v>
      </c>
      <c r="H3820" s="0" t="n">
        <f aca="false">(D3820+E3820)/2</f>
        <v>264</v>
      </c>
      <c r="I3820" s="0" t="n">
        <f aca="false">H3820*G3820/1000000</f>
        <v>880.8096</v>
      </c>
      <c r="P3820" s="0" t="n">
        <f aca="false">IF(F3820&gt;C3820,1,0)</f>
        <v>1</v>
      </c>
    </row>
    <row r="3821" customFormat="false" ht="13.8" hidden="false" customHeight="false" outlineLevel="0" collapsed="false">
      <c r="A3821" s="0" t="s">
        <v>3963</v>
      </c>
      <c r="B3821" s="1" t="s">
        <v>3954</v>
      </c>
      <c r="C3821" s="1" t="n">
        <v>266</v>
      </c>
      <c r="D3821" s="1" t="n">
        <v>272</v>
      </c>
      <c r="E3821" s="1" t="n">
        <v>266</v>
      </c>
      <c r="F3821" s="1" t="n">
        <v>270</v>
      </c>
      <c r="G3821" s="1" t="n">
        <v>11055500</v>
      </c>
      <c r="H3821" s="0" t="n">
        <f aca="false">(D3821+E3821)/2</f>
        <v>269</v>
      </c>
      <c r="I3821" s="0" t="n">
        <f aca="false">H3821*G3821/1000000</f>
        <v>2973.9295</v>
      </c>
      <c r="P3821" s="0" t="n">
        <f aca="false">IF(F3821&gt;C3821,1,0)</f>
        <v>1</v>
      </c>
    </row>
    <row r="3822" customFormat="false" ht="13.8" hidden="false" customHeight="false" outlineLevel="0" collapsed="false">
      <c r="A3822" s="0" t="s">
        <v>3964</v>
      </c>
      <c r="B3822" s="1" t="s">
        <v>3954</v>
      </c>
      <c r="C3822" s="1" t="n">
        <v>262</v>
      </c>
      <c r="D3822" s="1" t="n">
        <v>270</v>
      </c>
      <c r="E3822" s="1" t="n">
        <v>262</v>
      </c>
      <c r="F3822" s="1" t="n">
        <v>264</v>
      </c>
      <c r="G3822" s="1" t="n">
        <v>10986800</v>
      </c>
      <c r="H3822" s="0" t="n">
        <f aca="false">(D3822+E3822)/2</f>
        <v>266</v>
      </c>
      <c r="I3822" s="0" t="n">
        <f aca="false">H3822*G3822/1000000</f>
        <v>2922.4888</v>
      </c>
      <c r="P3822" s="0" t="n">
        <f aca="false">IF(F3822&gt;C3822,1,0)</f>
        <v>1</v>
      </c>
    </row>
    <row r="3823" customFormat="false" ht="13.8" hidden="false" customHeight="false" outlineLevel="0" collapsed="false">
      <c r="A3823" s="0" t="s">
        <v>3965</v>
      </c>
      <c r="B3823" s="1" t="s">
        <v>3954</v>
      </c>
      <c r="C3823" s="1" t="n">
        <v>254</v>
      </c>
      <c r="D3823" s="1" t="n">
        <v>270</v>
      </c>
      <c r="E3823" s="1" t="n">
        <v>254</v>
      </c>
      <c r="F3823" s="1" t="n">
        <v>268</v>
      </c>
      <c r="G3823" s="1" t="n">
        <v>28378400</v>
      </c>
      <c r="H3823" s="0" t="n">
        <f aca="false">(D3823+E3823)/2</f>
        <v>262</v>
      </c>
      <c r="I3823" s="0" t="n">
        <f aca="false">H3823*G3823/1000000</f>
        <v>7435.1408</v>
      </c>
      <c r="P3823" s="0" t="n">
        <f aca="false">IF(F3823&gt;C3823,1,0)</f>
        <v>1</v>
      </c>
    </row>
    <row r="3824" customFormat="false" ht="13.8" hidden="false" customHeight="false" outlineLevel="0" collapsed="false">
      <c r="A3824" s="0" t="s">
        <v>3966</v>
      </c>
      <c r="B3824" s="1" t="s">
        <v>3954</v>
      </c>
      <c r="C3824" s="1" t="n">
        <v>256</v>
      </c>
      <c r="D3824" s="1" t="n">
        <v>264</v>
      </c>
      <c r="E3824" s="1" t="n">
        <v>248</v>
      </c>
      <c r="F3824" s="1" t="n">
        <v>252</v>
      </c>
      <c r="G3824" s="1" t="n">
        <v>68506900</v>
      </c>
      <c r="H3824" s="0" t="n">
        <f aca="false">(D3824+E3824)/2</f>
        <v>256</v>
      </c>
      <c r="I3824" s="0" t="n">
        <f aca="false">H3824*G3824/1000000</f>
        <v>17537.7664</v>
      </c>
      <c r="P3824" s="0" t="n">
        <f aca="false">IF(F3824&gt;C3824,1,0)</f>
        <v>0</v>
      </c>
    </row>
    <row r="3825" customFormat="false" ht="13.8" hidden="false" customHeight="false" outlineLevel="0" collapsed="false">
      <c r="A3825" s="0" t="s">
        <v>3967</v>
      </c>
      <c r="B3825" s="1" t="s">
        <v>3954</v>
      </c>
      <c r="C3825" s="1" t="n">
        <v>254</v>
      </c>
      <c r="D3825" s="1" t="n">
        <v>268</v>
      </c>
      <c r="E3825" s="1" t="n">
        <v>252</v>
      </c>
      <c r="F3825" s="1" t="n">
        <v>254</v>
      </c>
      <c r="G3825" s="1" t="n">
        <v>89072900</v>
      </c>
      <c r="H3825" s="0" t="n">
        <f aca="false">(D3825+E3825)/2</f>
        <v>260</v>
      </c>
      <c r="I3825" s="0" t="n">
        <f aca="false">H3825*G3825/1000000</f>
        <v>23158.954</v>
      </c>
      <c r="P3825" s="0" t="n">
        <f aca="false">IF(F3825&gt;C3825,1,0)</f>
        <v>0</v>
      </c>
    </row>
    <row r="3826" customFormat="false" ht="13.8" hidden="false" customHeight="false" outlineLevel="0" collapsed="false">
      <c r="A3826" s="0" t="s">
        <v>3968</v>
      </c>
      <c r="B3826" s="1" t="s">
        <v>3954</v>
      </c>
      <c r="C3826" s="1" t="n">
        <v>252</v>
      </c>
      <c r="D3826" s="1" t="n">
        <v>270</v>
      </c>
      <c r="E3826" s="1" t="n">
        <v>248</v>
      </c>
      <c r="F3826" s="1" t="n">
        <v>254</v>
      </c>
      <c r="G3826" s="1" t="n">
        <v>104383700</v>
      </c>
      <c r="H3826" s="0" t="n">
        <f aca="false">(D3826+E3826)/2</f>
        <v>259</v>
      </c>
      <c r="I3826" s="0" t="n">
        <f aca="false">H3826*G3826/1000000</f>
        <v>27035.3783</v>
      </c>
      <c r="P3826" s="0" t="n">
        <f aca="false">IF(F3826&gt;C3826,1,0)</f>
        <v>1</v>
      </c>
    </row>
    <row r="3827" customFormat="false" ht="13.8" hidden="false" customHeight="false" outlineLevel="0" collapsed="false">
      <c r="A3827" s="0" t="s">
        <v>3969</v>
      </c>
      <c r="B3827" s="1" t="s">
        <v>3954</v>
      </c>
      <c r="C3827" s="1" t="n">
        <v>248</v>
      </c>
      <c r="D3827" s="1" t="n">
        <v>280</v>
      </c>
      <c r="E3827" s="1" t="n">
        <v>238</v>
      </c>
      <c r="F3827" s="1" t="n">
        <v>252</v>
      </c>
      <c r="G3827" s="1" t="n">
        <v>131650900</v>
      </c>
      <c r="H3827" s="0" t="n">
        <f aca="false">(D3827+E3827)/2</f>
        <v>259</v>
      </c>
      <c r="I3827" s="0" t="n">
        <f aca="false">H3827*G3827/1000000</f>
        <v>34097.5831</v>
      </c>
      <c r="P3827" s="0" t="n">
        <f aca="false">IF(F3827&gt;C3827,1,0)</f>
        <v>1</v>
      </c>
    </row>
    <row r="3828" customFormat="false" ht="13.8" hidden="false" customHeight="false" outlineLevel="0" collapsed="false">
      <c r="A3828" s="0" t="s">
        <v>3970</v>
      </c>
      <c r="B3828" s="1" t="s">
        <v>3954</v>
      </c>
      <c r="C3828" s="1" t="n">
        <v>254</v>
      </c>
      <c r="D3828" s="1" t="n">
        <v>262</v>
      </c>
      <c r="E3828" s="1" t="n">
        <v>246</v>
      </c>
      <c r="F3828" s="1" t="n">
        <v>248</v>
      </c>
      <c r="G3828" s="1" t="n">
        <v>68756000</v>
      </c>
      <c r="H3828" s="0" t="n">
        <f aca="false">(D3828+E3828)/2</f>
        <v>254</v>
      </c>
      <c r="I3828" s="0" t="n">
        <f aca="false">H3828*G3828/1000000</f>
        <v>17464.024</v>
      </c>
      <c r="P3828" s="0" t="n">
        <f aca="false">IF(F3828&gt;C3828,1,0)</f>
        <v>0</v>
      </c>
    </row>
    <row r="3829" customFormat="false" ht="13.8" hidden="false" customHeight="false" outlineLevel="0" collapsed="false">
      <c r="A3829" s="0" t="s">
        <v>3971</v>
      </c>
      <c r="B3829" s="1" t="s">
        <v>3954</v>
      </c>
      <c r="C3829" s="1" t="n">
        <v>256</v>
      </c>
      <c r="D3829" s="1" t="n">
        <v>264</v>
      </c>
      <c r="E3829" s="1" t="n">
        <v>246</v>
      </c>
      <c r="F3829" s="1" t="n">
        <v>250</v>
      </c>
      <c r="G3829" s="1" t="n">
        <v>41577500</v>
      </c>
      <c r="H3829" s="0" t="n">
        <f aca="false">(D3829+E3829)/2</f>
        <v>255</v>
      </c>
      <c r="I3829" s="0" t="n">
        <f aca="false">H3829*G3829/1000000</f>
        <v>10602.2625</v>
      </c>
      <c r="P3829" s="0" t="n">
        <f aca="false">IF(F3829&gt;C3829,1,0)</f>
        <v>0</v>
      </c>
    </row>
    <row r="3830" customFormat="false" ht="13.8" hidden="false" customHeight="false" outlineLevel="0" collapsed="false">
      <c r="A3830" s="0" t="s">
        <v>3972</v>
      </c>
      <c r="B3830" s="1" t="s">
        <v>3954</v>
      </c>
      <c r="C3830" s="1" t="n">
        <v>256</v>
      </c>
      <c r="D3830" s="1" t="n">
        <v>268</v>
      </c>
      <c r="E3830" s="1" t="n">
        <v>254</v>
      </c>
      <c r="F3830" s="1" t="n">
        <v>254</v>
      </c>
      <c r="G3830" s="1" t="n">
        <v>41855600</v>
      </c>
      <c r="H3830" s="0" t="n">
        <f aca="false">(D3830+E3830)/2</f>
        <v>261</v>
      </c>
      <c r="I3830" s="0" t="n">
        <f aca="false">H3830*G3830/1000000</f>
        <v>10924.3116</v>
      </c>
      <c r="P3830" s="0" t="n">
        <f aca="false">IF(F3830&gt;C3830,1,0)</f>
        <v>0</v>
      </c>
    </row>
    <row r="3831" customFormat="false" ht="13.8" hidden="false" customHeight="false" outlineLevel="0" collapsed="false">
      <c r="A3831" s="0" t="s">
        <v>3973</v>
      </c>
      <c r="B3831" s="1" t="s">
        <v>3954</v>
      </c>
      <c r="C3831" s="1" t="n">
        <v>262</v>
      </c>
      <c r="D3831" s="1" t="n">
        <v>262</v>
      </c>
      <c r="E3831" s="1" t="n">
        <v>252</v>
      </c>
      <c r="F3831" s="1" t="n">
        <v>254</v>
      </c>
      <c r="G3831" s="1" t="n">
        <v>4492500</v>
      </c>
      <c r="H3831" s="0" t="n">
        <f aca="false">(D3831+E3831)/2</f>
        <v>257</v>
      </c>
      <c r="I3831" s="0" t="n">
        <f aca="false">H3831*G3831/1000000</f>
        <v>1154.5725</v>
      </c>
      <c r="P3831" s="0" t="n">
        <f aca="false">IF(F3831&gt;C3831,1,0)</f>
        <v>0</v>
      </c>
    </row>
    <row r="3832" customFormat="false" ht="13.8" hidden="false" customHeight="false" outlineLevel="0" collapsed="false">
      <c r="A3832" s="0" t="s">
        <v>3974</v>
      </c>
      <c r="B3832" s="1" t="s">
        <v>3954</v>
      </c>
      <c r="C3832" s="1" t="n">
        <v>264</v>
      </c>
      <c r="D3832" s="1" t="n">
        <v>264</v>
      </c>
      <c r="E3832" s="1" t="n">
        <v>254</v>
      </c>
      <c r="F3832" s="1" t="n">
        <v>254</v>
      </c>
      <c r="G3832" s="1" t="n">
        <v>41204000</v>
      </c>
      <c r="H3832" s="0" t="n">
        <f aca="false">(D3832+E3832)/2</f>
        <v>259</v>
      </c>
      <c r="I3832" s="0" t="n">
        <f aca="false">H3832*G3832/1000000</f>
        <v>10671.836</v>
      </c>
      <c r="P3832" s="0" t="n">
        <f aca="false">IF(F3832&gt;C3832,1,0)</f>
        <v>0</v>
      </c>
    </row>
    <row r="3833" customFormat="false" ht="13.8" hidden="false" customHeight="false" outlineLevel="0" collapsed="false">
      <c r="A3833" s="0" t="s">
        <v>3975</v>
      </c>
      <c r="B3833" s="1" t="s">
        <v>3954</v>
      </c>
      <c r="C3833" s="1" t="n">
        <v>266</v>
      </c>
      <c r="D3833" s="1" t="n">
        <v>268</v>
      </c>
      <c r="E3833" s="1" t="n">
        <v>260</v>
      </c>
      <c r="F3833" s="1" t="n">
        <v>264</v>
      </c>
      <c r="G3833" s="1" t="n">
        <v>17997900</v>
      </c>
      <c r="H3833" s="0" t="n">
        <f aca="false">(D3833+E3833)/2</f>
        <v>264</v>
      </c>
      <c r="I3833" s="0" t="n">
        <f aca="false">H3833*G3833/1000000</f>
        <v>4751.4456</v>
      </c>
      <c r="P3833" s="0" t="n">
        <f aca="false">IF(F3833&gt;C3833,1,0)</f>
        <v>0</v>
      </c>
    </row>
    <row r="3834" customFormat="false" ht="13.8" hidden="false" customHeight="false" outlineLevel="0" collapsed="false">
      <c r="A3834" s="0" t="s">
        <v>3976</v>
      </c>
      <c r="B3834" s="1" t="s">
        <v>3954</v>
      </c>
      <c r="C3834" s="1" t="n">
        <v>262</v>
      </c>
      <c r="D3834" s="1" t="n">
        <v>266</v>
      </c>
      <c r="E3834" s="1" t="n">
        <v>260</v>
      </c>
      <c r="F3834" s="1" t="n">
        <v>264</v>
      </c>
      <c r="G3834" s="1" t="n">
        <v>6079000</v>
      </c>
      <c r="H3834" s="0" t="n">
        <f aca="false">(D3834+E3834)/2</f>
        <v>263</v>
      </c>
      <c r="I3834" s="0" t="n">
        <f aca="false">H3834*G3834/1000000</f>
        <v>1598.777</v>
      </c>
      <c r="P3834" s="0" t="n">
        <f aca="false">IF(F3834&gt;C3834,1,0)</f>
        <v>1</v>
      </c>
    </row>
    <row r="3835" customFormat="false" ht="13.8" hidden="false" customHeight="false" outlineLevel="0" collapsed="false">
      <c r="A3835" s="0" t="s">
        <v>3977</v>
      </c>
      <c r="B3835" s="1" t="s">
        <v>3954</v>
      </c>
      <c r="C3835" s="1" t="n">
        <v>260</v>
      </c>
      <c r="D3835" s="1" t="n">
        <v>262</v>
      </c>
      <c r="E3835" s="1" t="n">
        <v>258</v>
      </c>
      <c r="F3835" s="1" t="n">
        <v>262</v>
      </c>
      <c r="G3835" s="1" t="n">
        <v>5983500</v>
      </c>
      <c r="H3835" s="0" t="n">
        <f aca="false">(D3835+E3835)/2</f>
        <v>260</v>
      </c>
      <c r="I3835" s="0" t="n">
        <f aca="false">H3835*G3835/1000000</f>
        <v>1555.71</v>
      </c>
      <c r="P3835" s="0" t="n">
        <f aca="false">IF(F3835&gt;C3835,1,0)</f>
        <v>1</v>
      </c>
    </row>
    <row r="3836" customFormat="false" ht="13.8" hidden="false" customHeight="false" outlineLevel="0" collapsed="false">
      <c r="A3836" s="0" t="s">
        <v>3978</v>
      </c>
      <c r="B3836" s="1" t="s">
        <v>3954</v>
      </c>
      <c r="C3836" s="1" t="n">
        <v>258</v>
      </c>
      <c r="D3836" s="1" t="n">
        <v>260</v>
      </c>
      <c r="E3836" s="1" t="n">
        <v>256</v>
      </c>
      <c r="F3836" s="1" t="n">
        <v>260</v>
      </c>
      <c r="G3836" s="1" t="n">
        <v>5102000</v>
      </c>
      <c r="H3836" s="0" t="n">
        <f aca="false">(D3836+E3836)/2</f>
        <v>258</v>
      </c>
      <c r="I3836" s="0" t="n">
        <f aca="false">H3836*G3836/1000000</f>
        <v>1316.316</v>
      </c>
      <c r="P3836" s="0" t="n">
        <f aca="false">IF(F3836&gt;C3836,1,0)</f>
        <v>1</v>
      </c>
    </row>
    <row r="3837" customFormat="false" ht="13.8" hidden="false" customHeight="false" outlineLevel="0" collapsed="false">
      <c r="A3837" s="0" t="s">
        <v>3979</v>
      </c>
      <c r="B3837" s="1" t="s">
        <v>3954</v>
      </c>
      <c r="C3837" s="1" t="n">
        <v>260</v>
      </c>
      <c r="D3837" s="1" t="n">
        <v>264</v>
      </c>
      <c r="E3837" s="1" t="n">
        <v>252</v>
      </c>
      <c r="F3837" s="1" t="n">
        <v>258</v>
      </c>
      <c r="G3837" s="1" t="n">
        <v>54050500</v>
      </c>
      <c r="H3837" s="0" t="n">
        <f aca="false">(D3837+E3837)/2</f>
        <v>258</v>
      </c>
      <c r="I3837" s="0" t="n">
        <f aca="false">H3837*G3837/1000000</f>
        <v>13945.029</v>
      </c>
      <c r="P3837" s="0" t="n">
        <f aca="false">IF(F3837&gt;C3837,1,0)</f>
        <v>0</v>
      </c>
    </row>
    <row r="3838" customFormat="false" ht="13.8" hidden="false" customHeight="false" outlineLevel="0" collapsed="false">
      <c r="A3838" s="0" t="s">
        <v>3980</v>
      </c>
      <c r="B3838" s="1" t="s">
        <v>3954</v>
      </c>
      <c r="C3838" s="1" t="n">
        <v>266</v>
      </c>
      <c r="D3838" s="1" t="n">
        <v>270</v>
      </c>
      <c r="E3838" s="1" t="n">
        <v>262</v>
      </c>
      <c r="F3838" s="1" t="n">
        <v>262</v>
      </c>
      <c r="G3838" s="1" t="n">
        <v>119575800</v>
      </c>
      <c r="H3838" s="0" t="n">
        <f aca="false">(D3838+E3838)/2</f>
        <v>266</v>
      </c>
      <c r="I3838" s="0" t="n">
        <f aca="false">H3838*G3838/1000000</f>
        <v>31807.1628</v>
      </c>
      <c r="P3838" s="0" t="n">
        <f aca="false">IF(F3838&gt;C3838,1,0)</f>
        <v>0</v>
      </c>
    </row>
    <row r="3839" customFormat="false" ht="13.8" hidden="false" customHeight="false" outlineLevel="0" collapsed="false">
      <c r="A3839" s="0" t="s">
        <v>3981</v>
      </c>
      <c r="B3839" s="1" t="s">
        <v>3954</v>
      </c>
      <c r="C3839" s="1" t="n">
        <v>266</v>
      </c>
      <c r="D3839" s="1" t="n">
        <v>272</v>
      </c>
      <c r="E3839" s="1" t="n">
        <v>266</v>
      </c>
      <c r="F3839" s="1" t="n">
        <v>270</v>
      </c>
      <c r="G3839" s="1" t="n">
        <v>4816700</v>
      </c>
      <c r="H3839" s="0" t="n">
        <f aca="false">(D3839+E3839)/2</f>
        <v>269</v>
      </c>
      <c r="I3839" s="0" t="n">
        <f aca="false">H3839*G3839/1000000</f>
        <v>1295.6923</v>
      </c>
      <c r="P3839" s="0" t="n">
        <f aca="false">IF(F3839&gt;C3839,1,0)</f>
        <v>1</v>
      </c>
    </row>
    <row r="3840" customFormat="false" ht="13.8" hidden="false" customHeight="false" outlineLevel="0" collapsed="false">
      <c r="A3840" s="0" t="s">
        <v>3982</v>
      </c>
      <c r="B3840" s="1" t="s">
        <v>3954</v>
      </c>
      <c r="C3840" s="1" t="n">
        <v>266</v>
      </c>
      <c r="D3840" s="1" t="n">
        <v>270</v>
      </c>
      <c r="E3840" s="1" t="n">
        <v>264</v>
      </c>
      <c r="F3840" s="1" t="n">
        <v>266</v>
      </c>
      <c r="G3840" s="1" t="n">
        <v>3230600</v>
      </c>
      <c r="H3840" s="0" t="n">
        <f aca="false">(D3840+E3840)/2</f>
        <v>267</v>
      </c>
      <c r="I3840" s="0" t="n">
        <f aca="false">H3840*G3840/1000000</f>
        <v>862.5702</v>
      </c>
      <c r="P3840" s="0" t="n">
        <f aca="false">IF(F3840&gt;C3840,1,0)</f>
        <v>0</v>
      </c>
    </row>
    <row r="3841" customFormat="false" ht="13.8" hidden="false" customHeight="false" outlineLevel="0" collapsed="false">
      <c r="A3841" s="0" t="s">
        <v>3983</v>
      </c>
      <c r="B3841" s="1" t="s">
        <v>3954</v>
      </c>
      <c r="C3841" s="1" t="n">
        <v>270</v>
      </c>
      <c r="D3841" s="1" t="n">
        <v>274</v>
      </c>
      <c r="E3841" s="1" t="n">
        <v>266</v>
      </c>
      <c r="F3841" s="1" t="n">
        <v>270</v>
      </c>
      <c r="G3841" s="1" t="n">
        <v>13100600</v>
      </c>
      <c r="H3841" s="0" t="n">
        <f aca="false">(D3841+E3841)/2</f>
        <v>270</v>
      </c>
      <c r="I3841" s="0" t="n">
        <f aca="false">H3841*G3841/1000000</f>
        <v>3537.162</v>
      </c>
      <c r="P3841" s="0" t="n">
        <f aca="false">IF(F3841&gt;C3841,1,0)</f>
        <v>0</v>
      </c>
    </row>
    <row r="3842" customFormat="false" ht="13.8" hidden="false" customHeight="false" outlineLevel="0" collapsed="false">
      <c r="A3842" s="0" t="s">
        <v>3984</v>
      </c>
      <c r="B3842" s="1" t="s">
        <v>3985</v>
      </c>
      <c r="C3842" s="1" t="n">
        <v>228</v>
      </c>
      <c r="D3842" s="1" t="n">
        <v>234</v>
      </c>
      <c r="E3842" s="1" t="n">
        <v>228</v>
      </c>
      <c r="F3842" s="1" t="n">
        <v>230</v>
      </c>
      <c r="G3842" s="1" t="n">
        <v>2566100</v>
      </c>
      <c r="H3842" s="0" t="n">
        <f aca="false">(D3842+E3842)/2</f>
        <v>231</v>
      </c>
      <c r="I3842" s="0" t="n">
        <f aca="false">H3842*G3842/1000000</f>
        <v>592.7691</v>
      </c>
      <c r="J3842" s="0" t="n">
        <f aca="false">SUM(I3842:I3871)</f>
        <v>58404.7949</v>
      </c>
      <c r="K3842" s="0" t="n">
        <f aca="false">AVERAGE(I3842:I3871)</f>
        <v>1946.82649666667</v>
      </c>
      <c r="L3842" s="0" t="n">
        <f aca="false">AVERAGE(G3842:G3871)</f>
        <v>8556640</v>
      </c>
      <c r="M3842" s="0" t="n">
        <f aca="false">_xlfn.STDEV.S(G3842:G3871)/L3842</f>
        <v>2.13878701208929</v>
      </c>
      <c r="N3842" s="0" t="n">
        <f aca="false">MIN(I3842:I3871)</f>
        <v>211.2378</v>
      </c>
      <c r="O3842" s="0" t="n">
        <f aca="false">MAX(I3842:I3871)</f>
        <v>23826.656</v>
      </c>
      <c r="P3842" s="0" t="n">
        <f aca="false">IF(F3842&gt;C3842,1,0)</f>
        <v>1</v>
      </c>
      <c r="Q3842" s="0" t="n">
        <f aca="false">SUM(P3842:P3871)</f>
        <v>12</v>
      </c>
    </row>
    <row r="3843" customFormat="false" ht="13.8" hidden="false" customHeight="false" outlineLevel="0" collapsed="false">
      <c r="A3843" s="0" t="s">
        <v>3986</v>
      </c>
      <c r="B3843" s="1" t="s">
        <v>3985</v>
      </c>
      <c r="C3843" s="1" t="n">
        <v>230</v>
      </c>
      <c r="D3843" s="1" t="n">
        <v>248</v>
      </c>
      <c r="E3843" s="1" t="n">
        <v>228</v>
      </c>
      <c r="F3843" s="1" t="n">
        <v>228</v>
      </c>
      <c r="G3843" s="1" t="n">
        <v>100112000</v>
      </c>
      <c r="H3843" s="0" t="n">
        <f aca="false">(D3843+E3843)/2</f>
        <v>238</v>
      </c>
      <c r="I3843" s="0" t="n">
        <f aca="false">H3843*G3843/1000000</f>
        <v>23826.656</v>
      </c>
      <c r="P3843" s="0" t="n">
        <f aca="false">IF(F3843&gt;C3843,1,0)</f>
        <v>0</v>
      </c>
    </row>
    <row r="3844" customFormat="false" ht="13.8" hidden="false" customHeight="false" outlineLevel="0" collapsed="false">
      <c r="A3844" s="0" t="s">
        <v>3987</v>
      </c>
      <c r="B3844" s="1" t="s">
        <v>3985</v>
      </c>
      <c r="C3844" s="1" t="n">
        <v>232</v>
      </c>
      <c r="D3844" s="1" t="n">
        <v>240</v>
      </c>
      <c r="E3844" s="1" t="n">
        <v>228</v>
      </c>
      <c r="F3844" s="1" t="n">
        <v>230</v>
      </c>
      <c r="G3844" s="1" t="n">
        <v>12106000</v>
      </c>
      <c r="H3844" s="0" t="n">
        <f aca="false">(D3844+E3844)/2</f>
        <v>234</v>
      </c>
      <c r="I3844" s="0" t="n">
        <f aca="false">H3844*G3844/1000000</f>
        <v>2832.804</v>
      </c>
      <c r="P3844" s="0" t="n">
        <f aca="false">IF(F3844&gt;C3844,1,0)</f>
        <v>0</v>
      </c>
    </row>
    <row r="3845" customFormat="false" ht="13.8" hidden="false" customHeight="false" outlineLevel="0" collapsed="false">
      <c r="A3845" s="0" t="s">
        <v>3988</v>
      </c>
      <c r="B3845" s="1" t="s">
        <v>3985</v>
      </c>
      <c r="C3845" s="1" t="n">
        <v>236</v>
      </c>
      <c r="D3845" s="1" t="n">
        <v>238</v>
      </c>
      <c r="E3845" s="1" t="n">
        <v>228</v>
      </c>
      <c r="F3845" s="1" t="n">
        <v>232</v>
      </c>
      <c r="G3845" s="1" t="n">
        <v>3474400</v>
      </c>
      <c r="H3845" s="0" t="n">
        <f aca="false">(D3845+E3845)/2</f>
        <v>233</v>
      </c>
      <c r="I3845" s="0" t="n">
        <f aca="false">H3845*G3845/1000000</f>
        <v>809.5352</v>
      </c>
      <c r="P3845" s="0" t="n">
        <f aca="false">IF(F3845&gt;C3845,1,0)</f>
        <v>0</v>
      </c>
    </row>
    <row r="3846" customFormat="false" ht="13.8" hidden="false" customHeight="false" outlineLevel="0" collapsed="false">
      <c r="A3846" s="0" t="s">
        <v>3989</v>
      </c>
      <c r="B3846" s="1" t="s">
        <v>3985</v>
      </c>
      <c r="C3846" s="1" t="n">
        <v>234</v>
      </c>
      <c r="D3846" s="1" t="n">
        <v>236</v>
      </c>
      <c r="E3846" s="1" t="n">
        <v>230</v>
      </c>
      <c r="F3846" s="1" t="n">
        <v>234</v>
      </c>
      <c r="G3846" s="1" t="n">
        <v>932500</v>
      </c>
      <c r="H3846" s="0" t="n">
        <f aca="false">(D3846+E3846)/2</f>
        <v>233</v>
      </c>
      <c r="I3846" s="0" t="n">
        <f aca="false">H3846*G3846/1000000</f>
        <v>217.2725</v>
      </c>
      <c r="P3846" s="0" t="n">
        <f aca="false">IF(F3846&gt;C3846,1,0)</f>
        <v>0</v>
      </c>
    </row>
    <row r="3847" customFormat="false" ht="13.8" hidden="false" customHeight="false" outlineLevel="0" collapsed="false">
      <c r="A3847" s="0" t="s">
        <v>3990</v>
      </c>
      <c r="B3847" s="1" t="s">
        <v>3985</v>
      </c>
      <c r="C3847" s="1" t="n">
        <v>230</v>
      </c>
      <c r="D3847" s="1" t="n">
        <v>236</v>
      </c>
      <c r="E3847" s="1" t="n">
        <v>230</v>
      </c>
      <c r="F3847" s="1" t="n">
        <v>232</v>
      </c>
      <c r="G3847" s="1" t="n">
        <v>906600</v>
      </c>
      <c r="H3847" s="0" t="n">
        <f aca="false">(D3847+E3847)/2</f>
        <v>233</v>
      </c>
      <c r="I3847" s="0" t="n">
        <f aca="false">H3847*G3847/1000000</f>
        <v>211.2378</v>
      </c>
      <c r="P3847" s="0" t="n">
        <f aca="false">IF(F3847&gt;C3847,1,0)</f>
        <v>1</v>
      </c>
    </row>
    <row r="3848" customFormat="false" ht="13.8" hidden="false" customHeight="false" outlineLevel="0" collapsed="false">
      <c r="A3848" s="0" t="s">
        <v>3991</v>
      </c>
      <c r="B3848" s="1" t="s">
        <v>3985</v>
      </c>
      <c r="C3848" s="1" t="n">
        <v>236</v>
      </c>
      <c r="D3848" s="1" t="n">
        <v>240</v>
      </c>
      <c r="E3848" s="1" t="n">
        <v>224</v>
      </c>
      <c r="F3848" s="1" t="n">
        <v>230</v>
      </c>
      <c r="G3848" s="1" t="n">
        <v>1484200</v>
      </c>
      <c r="H3848" s="0" t="n">
        <f aca="false">(D3848+E3848)/2</f>
        <v>232</v>
      </c>
      <c r="I3848" s="0" t="n">
        <f aca="false">H3848*G3848/1000000</f>
        <v>344.3344</v>
      </c>
      <c r="P3848" s="0" t="n">
        <f aca="false">IF(F3848&gt;C3848,1,0)</f>
        <v>0</v>
      </c>
    </row>
    <row r="3849" customFormat="false" ht="13.8" hidden="false" customHeight="false" outlineLevel="0" collapsed="false">
      <c r="A3849" s="0" t="s">
        <v>3992</v>
      </c>
      <c r="B3849" s="1" t="s">
        <v>3985</v>
      </c>
      <c r="C3849" s="1" t="n">
        <v>238</v>
      </c>
      <c r="D3849" s="1" t="n">
        <v>238</v>
      </c>
      <c r="E3849" s="1" t="n">
        <v>232</v>
      </c>
      <c r="F3849" s="1" t="n">
        <v>236</v>
      </c>
      <c r="G3849" s="1" t="n">
        <v>1424700</v>
      </c>
      <c r="H3849" s="0" t="n">
        <f aca="false">(D3849+E3849)/2</f>
        <v>235</v>
      </c>
      <c r="I3849" s="0" t="n">
        <f aca="false">H3849*G3849/1000000</f>
        <v>334.8045</v>
      </c>
      <c r="P3849" s="0" t="n">
        <f aca="false">IF(F3849&gt;C3849,1,0)</f>
        <v>0</v>
      </c>
    </row>
    <row r="3850" customFormat="false" ht="13.8" hidden="false" customHeight="false" outlineLevel="0" collapsed="false">
      <c r="A3850" s="0" t="s">
        <v>3993</v>
      </c>
      <c r="B3850" s="1" t="s">
        <v>3985</v>
      </c>
      <c r="C3850" s="1" t="n">
        <v>234</v>
      </c>
      <c r="D3850" s="1" t="n">
        <v>246</v>
      </c>
      <c r="E3850" s="1" t="n">
        <v>230</v>
      </c>
      <c r="F3850" s="1" t="n">
        <v>236</v>
      </c>
      <c r="G3850" s="1" t="n">
        <v>1454100</v>
      </c>
      <c r="H3850" s="0" t="n">
        <f aca="false">(D3850+E3850)/2</f>
        <v>238</v>
      </c>
      <c r="I3850" s="0" t="n">
        <f aca="false">H3850*G3850/1000000</f>
        <v>346.0758</v>
      </c>
      <c r="P3850" s="0" t="n">
        <f aca="false">IF(F3850&gt;C3850,1,0)</f>
        <v>1</v>
      </c>
    </row>
    <row r="3851" customFormat="false" ht="13.8" hidden="false" customHeight="false" outlineLevel="0" collapsed="false">
      <c r="A3851" s="0" t="s">
        <v>3994</v>
      </c>
      <c r="B3851" s="1" t="s">
        <v>3985</v>
      </c>
      <c r="C3851" s="1" t="n">
        <v>232</v>
      </c>
      <c r="D3851" s="1" t="n">
        <v>236</v>
      </c>
      <c r="E3851" s="1" t="n">
        <v>228</v>
      </c>
      <c r="F3851" s="1" t="n">
        <v>234</v>
      </c>
      <c r="G3851" s="1" t="n">
        <v>1105400</v>
      </c>
      <c r="H3851" s="0" t="n">
        <f aca="false">(D3851+E3851)/2</f>
        <v>232</v>
      </c>
      <c r="I3851" s="0" t="n">
        <f aca="false">H3851*G3851/1000000</f>
        <v>256.4528</v>
      </c>
      <c r="P3851" s="0" t="n">
        <f aca="false">IF(F3851&gt;C3851,1,0)</f>
        <v>1</v>
      </c>
    </row>
    <row r="3852" customFormat="false" ht="13.8" hidden="false" customHeight="false" outlineLevel="0" collapsed="false">
      <c r="A3852" s="0" t="s">
        <v>3995</v>
      </c>
      <c r="B3852" s="1" t="s">
        <v>3985</v>
      </c>
      <c r="C3852" s="1" t="n">
        <v>226</v>
      </c>
      <c r="D3852" s="1" t="n">
        <v>234</v>
      </c>
      <c r="E3852" s="1" t="n">
        <v>226</v>
      </c>
      <c r="F3852" s="1" t="n">
        <v>232</v>
      </c>
      <c r="G3852" s="1" t="n">
        <v>3455300</v>
      </c>
      <c r="H3852" s="0" t="n">
        <f aca="false">(D3852+E3852)/2</f>
        <v>230</v>
      </c>
      <c r="I3852" s="0" t="n">
        <f aca="false">H3852*G3852/1000000</f>
        <v>794.719</v>
      </c>
      <c r="P3852" s="0" t="n">
        <f aca="false">IF(F3852&gt;C3852,1,0)</f>
        <v>1</v>
      </c>
    </row>
    <row r="3853" customFormat="false" ht="13.8" hidden="false" customHeight="false" outlineLevel="0" collapsed="false">
      <c r="A3853" s="0" t="s">
        <v>3996</v>
      </c>
      <c r="B3853" s="1" t="s">
        <v>3985</v>
      </c>
      <c r="C3853" s="1" t="n">
        <v>226</v>
      </c>
      <c r="D3853" s="1" t="n">
        <v>236</v>
      </c>
      <c r="E3853" s="1" t="n">
        <v>222</v>
      </c>
      <c r="F3853" s="1" t="n">
        <v>230</v>
      </c>
      <c r="G3853" s="1" t="n">
        <v>1569700</v>
      </c>
      <c r="H3853" s="0" t="n">
        <f aca="false">(D3853+E3853)/2</f>
        <v>229</v>
      </c>
      <c r="I3853" s="0" t="n">
        <f aca="false">H3853*G3853/1000000</f>
        <v>359.4613</v>
      </c>
      <c r="P3853" s="0" t="n">
        <f aca="false">IF(F3853&gt;C3853,1,0)</f>
        <v>1</v>
      </c>
    </row>
    <row r="3854" customFormat="false" ht="13.8" hidden="false" customHeight="false" outlineLevel="0" collapsed="false">
      <c r="A3854" s="0" t="s">
        <v>3997</v>
      </c>
      <c r="B3854" s="1" t="s">
        <v>3985</v>
      </c>
      <c r="C3854" s="1" t="n">
        <v>222</v>
      </c>
      <c r="D3854" s="1" t="n">
        <v>230</v>
      </c>
      <c r="E3854" s="1" t="n">
        <v>220</v>
      </c>
      <c r="F3854" s="1" t="n">
        <v>226</v>
      </c>
      <c r="G3854" s="1" t="n">
        <v>1773400</v>
      </c>
      <c r="H3854" s="0" t="n">
        <f aca="false">(D3854+E3854)/2</f>
        <v>225</v>
      </c>
      <c r="I3854" s="0" t="n">
        <f aca="false">H3854*G3854/1000000</f>
        <v>399.015</v>
      </c>
      <c r="P3854" s="0" t="n">
        <f aca="false">IF(F3854&gt;C3854,1,0)</f>
        <v>1</v>
      </c>
    </row>
    <row r="3855" customFormat="false" ht="13.8" hidden="false" customHeight="false" outlineLevel="0" collapsed="false">
      <c r="A3855" s="0" t="s">
        <v>3998</v>
      </c>
      <c r="B3855" s="1" t="s">
        <v>3985</v>
      </c>
      <c r="C3855" s="1" t="n">
        <v>220</v>
      </c>
      <c r="D3855" s="1" t="n">
        <v>232</v>
      </c>
      <c r="E3855" s="1" t="n">
        <v>218</v>
      </c>
      <c r="F3855" s="1" t="n">
        <v>226</v>
      </c>
      <c r="G3855" s="1" t="n">
        <v>4524700</v>
      </c>
      <c r="H3855" s="0" t="n">
        <f aca="false">(D3855+E3855)/2</f>
        <v>225</v>
      </c>
      <c r="I3855" s="0" t="n">
        <f aca="false">H3855*G3855/1000000</f>
        <v>1018.0575</v>
      </c>
      <c r="P3855" s="0" t="n">
        <f aca="false">IF(F3855&gt;C3855,1,0)</f>
        <v>1</v>
      </c>
    </row>
    <row r="3856" customFormat="false" ht="13.8" hidden="false" customHeight="false" outlineLevel="0" collapsed="false">
      <c r="A3856" s="0" t="s">
        <v>3999</v>
      </c>
      <c r="B3856" s="1" t="s">
        <v>3985</v>
      </c>
      <c r="C3856" s="1" t="n">
        <v>218</v>
      </c>
      <c r="D3856" s="1" t="n">
        <v>220</v>
      </c>
      <c r="E3856" s="1" t="n">
        <v>216</v>
      </c>
      <c r="F3856" s="1" t="n">
        <v>218</v>
      </c>
      <c r="G3856" s="1" t="n">
        <v>1325400</v>
      </c>
      <c r="H3856" s="0" t="n">
        <f aca="false">(D3856+E3856)/2</f>
        <v>218</v>
      </c>
      <c r="I3856" s="0" t="n">
        <f aca="false">H3856*G3856/1000000</f>
        <v>288.9372</v>
      </c>
      <c r="P3856" s="0" t="n">
        <f aca="false">IF(F3856&gt;C3856,1,0)</f>
        <v>0</v>
      </c>
    </row>
    <row r="3857" customFormat="false" ht="13.8" hidden="false" customHeight="false" outlineLevel="0" collapsed="false">
      <c r="A3857" s="0" t="s">
        <v>4000</v>
      </c>
      <c r="B3857" s="1" t="s">
        <v>3985</v>
      </c>
      <c r="C3857" s="1" t="n">
        <v>220</v>
      </c>
      <c r="D3857" s="1" t="n">
        <v>220</v>
      </c>
      <c r="E3857" s="1" t="n">
        <v>214</v>
      </c>
      <c r="F3857" s="1" t="n">
        <v>218</v>
      </c>
      <c r="G3857" s="1" t="n">
        <v>2197500</v>
      </c>
      <c r="H3857" s="0" t="n">
        <f aca="false">(D3857+E3857)/2</f>
        <v>217</v>
      </c>
      <c r="I3857" s="0" t="n">
        <f aca="false">H3857*G3857/1000000</f>
        <v>476.8575</v>
      </c>
      <c r="P3857" s="0" t="n">
        <f aca="false">IF(F3857&gt;C3857,1,0)</f>
        <v>0</v>
      </c>
    </row>
    <row r="3858" customFormat="false" ht="13.8" hidden="false" customHeight="false" outlineLevel="0" collapsed="false">
      <c r="A3858" s="0" t="s">
        <v>4001</v>
      </c>
      <c r="B3858" s="1" t="s">
        <v>3985</v>
      </c>
      <c r="C3858" s="1" t="n">
        <v>218</v>
      </c>
      <c r="D3858" s="1" t="n">
        <v>218</v>
      </c>
      <c r="E3858" s="1" t="n">
        <v>212</v>
      </c>
      <c r="F3858" s="1" t="n">
        <v>218</v>
      </c>
      <c r="G3858" s="1" t="n">
        <v>4330000</v>
      </c>
      <c r="H3858" s="0" t="n">
        <f aca="false">(D3858+E3858)/2</f>
        <v>215</v>
      </c>
      <c r="I3858" s="0" t="n">
        <f aca="false">H3858*G3858/1000000</f>
        <v>930.95</v>
      </c>
      <c r="P3858" s="0" t="n">
        <f aca="false">IF(F3858&gt;C3858,1,0)</f>
        <v>0</v>
      </c>
    </row>
    <row r="3859" customFormat="false" ht="13.8" hidden="false" customHeight="false" outlineLevel="0" collapsed="false">
      <c r="A3859" s="0" t="s">
        <v>4002</v>
      </c>
      <c r="B3859" s="1" t="s">
        <v>3985</v>
      </c>
      <c r="C3859" s="1" t="n">
        <v>216</v>
      </c>
      <c r="D3859" s="1" t="n">
        <v>218</v>
      </c>
      <c r="E3859" s="1" t="n">
        <v>212</v>
      </c>
      <c r="F3859" s="1" t="n">
        <v>216</v>
      </c>
      <c r="G3859" s="1" t="n">
        <v>4370300</v>
      </c>
      <c r="H3859" s="0" t="n">
        <f aca="false">(D3859+E3859)/2</f>
        <v>215</v>
      </c>
      <c r="I3859" s="0" t="n">
        <f aca="false">H3859*G3859/1000000</f>
        <v>939.6145</v>
      </c>
      <c r="P3859" s="0" t="n">
        <f aca="false">IF(F3859&gt;C3859,1,0)</f>
        <v>0</v>
      </c>
    </row>
    <row r="3860" customFormat="false" ht="13.8" hidden="false" customHeight="false" outlineLevel="0" collapsed="false">
      <c r="A3860" s="0" t="s">
        <v>4003</v>
      </c>
      <c r="B3860" s="1" t="s">
        <v>3985</v>
      </c>
      <c r="C3860" s="1" t="n">
        <v>218</v>
      </c>
      <c r="D3860" s="1" t="n">
        <v>218</v>
      </c>
      <c r="E3860" s="1" t="n">
        <v>214</v>
      </c>
      <c r="F3860" s="1" t="n">
        <v>214</v>
      </c>
      <c r="G3860" s="1" t="n">
        <v>13876500</v>
      </c>
      <c r="H3860" s="0" t="n">
        <f aca="false">(D3860+E3860)/2</f>
        <v>216</v>
      </c>
      <c r="I3860" s="0" t="n">
        <f aca="false">H3860*G3860/1000000</f>
        <v>2997.324</v>
      </c>
      <c r="P3860" s="0" t="n">
        <f aca="false">IF(F3860&gt;C3860,1,0)</f>
        <v>0</v>
      </c>
    </row>
    <row r="3861" customFormat="false" ht="13.8" hidden="false" customHeight="false" outlineLevel="0" collapsed="false">
      <c r="A3861" s="0" t="s">
        <v>4004</v>
      </c>
      <c r="B3861" s="1" t="s">
        <v>3985</v>
      </c>
      <c r="C3861" s="1" t="n">
        <v>220</v>
      </c>
      <c r="D3861" s="1" t="n">
        <v>220</v>
      </c>
      <c r="E3861" s="1" t="n">
        <v>216</v>
      </c>
      <c r="F3861" s="1" t="n">
        <v>218</v>
      </c>
      <c r="G3861" s="1" t="n">
        <v>8092100</v>
      </c>
      <c r="H3861" s="0" t="n">
        <f aca="false">(D3861+E3861)/2</f>
        <v>218</v>
      </c>
      <c r="I3861" s="0" t="n">
        <f aca="false">H3861*G3861/1000000</f>
        <v>1764.0778</v>
      </c>
      <c r="P3861" s="0" t="n">
        <f aca="false">IF(F3861&gt;C3861,1,0)</f>
        <v>0</v>
      </c>
    </row>
    <row r="3862" customFormat="false" ht="13.8" hidden="false" customHeight="false" outlineLevel="0" collapsed="false">
      <c r="A3862" s="0" t="s">
        <v>4005</v>
      </c>
      <c r="B3862" s="1" t="s">
        <v>3985</v>
      </c>
      <c r="C3862" s="1" t="n">
        <v>216</v>
      </c>
      <c r="D3862" s="1" t="n">
        <v>222</v>
      </c>
      <c r="E3862" s="1" t="n">
        <v>216</v>
      </c>
      <c r="F3862" s="1" t="n">
        <v>220</v>
      </c>
      <c r="G3862" s="1" t="n">
        <v>3851700</v>
      </c>
      <c r="H3862" s="0" t="n">
        <f aca="false">(D3862+E3862)/2</f>
        <v>219</v>
      </c>
      <c r="I3862" s="0" t="n">
        <f aca="false">H3862*G3862/1000000</f>
        <v>843.5223</v>
      </c>
      <c r="P3862" s="0" t="n">
        <f aca="false">IF(F3862&gt;C3862,1,0)</f>
        <v>1</v>
      </c>
    </row>
    <row r="3863" customFormat="false" ht="13.8" hidden="false" customHeight="false" outlineLevel="0" collapsed="false">
      <c r="A3863" s="0" t="s">
        <v>4006</v>
      </c>
      <c r="B3863" s="1" t="s">
        <v>3985</v>
      </c>
      <c r="C3863" s="1" t="n">
        <v>220</v>
      </c>
      <c r="D3863" s="1" t="n">
        <v>222</v>
      </c>
      <c r="E3863" s="1" t="n">
        <v>216</v>
      </c>
      <c r="F3863" s="1" t="n">
        <v>216</v>
      </c>
      <c r="G3863" s="1" t="n">
        <v>2225300</v>
      </c>
      <c r="H3863" s="0" t="n">
        <f aca="false">(D3863+E3863)/2</f>
        <v>219</v>
      </c>
      <c r="I3863" s="0" t="n">
        <f aca="false">H3863*G3863/1000000</f>
        <v>487.3407</v>
      </c>
      <c r="P3863" s="0" t="n">
        <f aca="false">IF(F3863&gt;C3863,1,0)</f>
        <v>0</v>
      </c>
    </row>
    <row r="3864" customFormat="false" ht="13.8" hidden="false" customHeight="false" outlineLevel="0" collapsed="false">
      <c r="A3864" s="0" t="s">
        <v>4007</v>
      </c>
      <c r="B3864" s="1" t="s">
        <v>3985</v>
      </c>
      <c r="C3864" s="1" t="n">
        <v>222</v>
      </c>
      <c r="D3864" s="1" t="n">
        <v>226</v>
      </c>
      <c r="E3864" s="1" t="n">
        <v>218</v>
      </c>
      <c r="F3864" s="1" t="n">
        <v>220</v>
      </c>
      <c r="G3864" s="1" t="n">
        <v>12327700</v>
      </c>
      <c r="H3864" s="0" t="n">
        <f aca="false">(D3864+E3864)/2</f>
        <v>222</v>
      </c>
      <c r="I3864" s="0" t="n">
        <f aca="false">H3864*G3864/1000000</f>
        <v>2736.7494</v>
      </c>
      <c r="P3864" s="0" t="n">
        <f aca="false">IF(F3864&gt;C3864,1,0)</f>
        <v>0</v>
      </c>
    </row>
    <row r="3865" customFormat="false" ht="13.8" hidden="false" customHeight="false" outlineLevel="0" collapsed="false">
      <c r="A3865" s="0" t="s">
        <v>4008</v>
      </c>
      <c r="B3865" s="1" t="s">
        <v>3985</v>
      </c>
      <c r="C3865" s="1" t="n">
        <v>222</v>
      </c>
      <c r="D3865" s="1" t="n">
        <v>230</v>
      </c>
      <c r="E3865" s="1" t="n">
        <v>218</v>
      </c>
      <c r="F3865" s="1" t="n">
        <v>220</v>
      </c>
      <c r="G3865" s="1" t="n">
        <v>5425000</v>
      </c>
      <c r="H3865" s="0" t="n">
        <f aca="false">(D3865+E3865)/2</f>
        <v>224</v>
      </c>
      <c r="I3865" s="0" t="n">
        <f aca="false">H3865*G3865/1000000</f>
        <v>1215.2</v>
      </c>
      <c r="P3865" s="0" t="n">
        <f aca="false">IF(F3865&gt;C3865,1,0)</f>
        <v>0</v>
      </c>
    </row>
    <row r="3866" customFormat="false" ht="13.8" hidden="false" customHeight="false" outlineLevel="0" collapsed="false">
      <c r="A3866" s="0" t="s">
        <v>4009</v>
      </c>
      <c r="B3866" s="1" t="s">
        <v>3985</v>
      </c>
      <c r="C3866" s="1" t="n">
        <v>226</v>
      </c>
      <c r="D3866" s="1" t="n">
        <v>232</v>
      </c>
      <c r="E3866" s="1" t="n">
        <v>218</v>
      </c>
      <c r="F3866" s="1" t="n">
        <v>220</v>
      </c>
      <c r="G3866" s="1" t="n">
        <v>4151900</v>
      </c>
      <c r="H3866" s="0" t="n">
        <f aca="false">(D3866+E3866)/2</f>
        <v>225</v>
      </c>
      <c r="I3866" s="0" t="n">
        <f aca="false">H3866*G3866/1000000</f>
        <v>934.1775</v>
      </c>
      <c r="P3866" s="0" t="n">
        <f aca="false">IF(F3866&gt;C3866,1,0)</f>
        <v>0</v>
      </c>
    </row>
    <row r="3867" customFormat="false" ht="13.8" hidden="false" customHeight="false" outlineLevel="0" collapsed="false">
      <c r="A3867" s="0" t="s">
        <v>4010</v>
      </c>
      <c r="B3867" s="1" t="s">
        <v>3985</v>
      </c>
      <c r="C3867" s="1" t="n">
        <v>216</v>
      </c>
      <c r="D3867" s="1" t="n">
        <v>232</v>
      </c>
      <c r="E3867" s="1" t="n">
        <v>214</v>
      </c>
      <c r="F3867" s="1" t="n">
        <v>226</v>
      </c>
      <c r="G3867" s="1" t="n">
        <v>8608200</v>
      </c>
      <c r="H3867" s="0" t="n">
        <f aca="false">(D3867+E3867)/2</f>
        <v>223</v>
      </c>
      <c r="I3867" s="0" t="n">
        <f aca="false">H3867*G3867/1000000</f>
        <v>1919.6286</v>
      </c>
      <c r="P3867" s="0" t="n">
        <f aca="false">IF(F3867&gt;C3867,1,0)</f>
        <v>1</v>
      </c>
    </row>
    <row r="3868" customFormat="false" ht="13.8" hidden="false" customHeight="false" outlineLevel="0" collapsed="false">
      <c r="A3868" s="0" t="s">
        <v>4011</v>
      </c>
      <c r="B3868" s="1" t="s">
        <v>3985</v>
      </c>
      <c r="C3868" s="1" t="n">
        <v>214</v>
      </c>
      <c r="D3868" s="1" t="n">
        <v>216</v>
      </c>
      <c r="E3868" s="1" t="n">
        <v>212</v>
      </c>
      <c r="F3868" s="1" t="n">
        <v>214</v>
      </c>
      <c r="G3868" s="1" t="n">
        <v>6645500</v>
      </c>
      <c r="H3868" s="0" t="n">
        <f aca="false">(D3868+E3868)/2</f>
        <v>214</v>
      </c>
      <c r="I3868" s="0" t="n">
        <f aca="false">H3868*G3868/1000000</f>
        <v>1422.137</v>
      </c>
      <c r="P3868" s="0" t="n">
        <f aca="false">IF(F3868&gt;C3868,1,0)</f>
        <v>0</v>
      </c>
    </row>
    <row r="3869" customFormat="false" ht="13.8" hidden="false" customHeight="false" outlineLevel="0" collapsed="false">
      <c r="A3869" s="0" t="s">
        <v>4012</v>
      </c>
      <c r="B3869" s="1" t="s">
        <v>3985</v>
      </c>
      <c r="C3869" s="1" t="n">
        <v>212</v>
      </c>
      <c r="D3869" s="1" t="n">
        <v>214</v>
      </c>
      <c r="E3869" s="1" t="n">
        <v>210</v>
      </c>
      <c r="F3869" s="1" t="n">
        <v>214</v>
      </c>
      <c r="G3869" s="1" t="n">
        <v>6512500</v>
      </c>
      <c r="H3869" s="0" t="n">
        <f aca="false">(D3869+E3869)/2</f>
        <v>212</v>
      </c>
      <c r="I3869" s="0" t="n">
        <f aca="false">H3869*G3869/1000000</f>
        <v>1380.65</v>
      </c>
      <c r="P3869" s="0" t="n">
        <f aca="false">IF(F3869&gt;C3869,1,0)</f>
        <v>1</v>
      </c>
    </row>
    <row r="3870" customFormat="false" ht="13.8" hidden="false" customHeight="false" outlineLevel="0" collapsed="false">
      <c r="A3870" s="0" t="s">
        <v>4013</v>
      </c>
      <c r="B3870" s="1" t="s">
        <v>3985</v>
      </c>
      <c r="C3870" s="1" t="n">
        <v>212</v>
      </c>
      <c r="D3870" s="1" t="n">
        <v>214</v>
      </c>
      <c r="E3870" s="1" t="n">
        <v>208</v>
      </c>
      <c r="F3870" s="1" t="n">
        <v>214</v>
      </c>
      <c r="G3870" s="1" t="n">
        <v>4718900</v>
      </c>
      <c r="H3870" s="0" t="n">
        <f aca="false">(D3870+E3870)/2</f>
        <v>211</v>
      </c>
      <c r="I3870" s="0" t="n">
        <f aca="false">H3870*G3870/1000000</f>
        <v>995.6879</v>
      </c>
      <c r="P3870" s="0" t="n">
        <f aca="false">IF(F3870&gt;C3870,1,0)</f>
        <v>1</v>
      </c>
    </row>
    <row r="3871" customFormat="false" ht="13.8" hidden="false" customHeight="false" outlineLevel="0" collapsed="false">
      <c r="A3871" s="0" t="s">
        <v>4014</v>
      </c>
      <c r="B3871" s="1" t="s">
        <v>3985</v>
      </c>
      <c r="C3871" s="1" t="n">
        <v>218</v>
      </c>
      <c r="D3871" s="1" t="n">
        <v>220</v>
      </c>
      <c r="E3871" s="1" t="n">
        <v>212</v>
      </c>
      <c r="F3871" s="1" t="n">
        <v>212</v>
      </c>
      <c r="G3871" s="1" t="n">
        <v>31151600</v>
      </c>
      <c r="H3871" s="0" t="n">
        <f aca="false">(D3871+E3871)/2</f>
        <v>216</v>
      </c>
      <c r="I3871" s="0" t="n">
        <f aca="false">H3871*G3871/1000000</f>
        <v>6728.7456</v>
      </c>
      <c r="P3871" s="0" t="n">
        <f aca="false">IF(F3871&gt;C3871,1,0)</f>
        <v>0</v>
      </c>
    </row>
    <row r="3872" customFormat="false" ht="13.8" hidden="false" customHeight="false" outlineLevel="0" collapsed="false">
      <c r="A3872" s="0" t="s">
        <v>4015</v>
      </c>
      <c r="B3872" s="1" t="s">
        <v>4016</v>
      </c>
      <c r="C3872" s="1" t="n">
        <v>505</v>
      </c>
      <c r="D3872" s="1" t="n">
        <v>510</v>
      </c>
      <c r="E3872" s="1" t="n">
        <v>505</v>
      </c>
      <c r="F3872" s="1" t="n">
        <v>505</v>
      </c>
      <c r="G3872" s="1" t="n">
        <v>160100</v>
      </c>
      <c r="H3872" s="0" t="n">
        <f aca="false">(D3872+E3872)/2</f>
        <v>507.5</v>
      </c>
      <c r="I3872" s="0" t="n">
        <f aca="false">H3872*G3872/1000000</f>
        <v>81.25075</v>
      </c>
      <c r="J3872" s="0" t="n">
        <f aca="false">SUM(I3872:I3901)</f>
        <v>3256.84</v>
      </c>
      <c r="K3872" s="0" t="n">
        <f aca="false">AVERAGE(I3872:I3901)</f>
        <v>108.561333333333</v>
      </c>
      <c r="L3872" s="0" t="n">
        <f aca="false">AVERAGE(G3872:G3901)</f>
        <v>214120</v>
      </c>
      <c r="M3872" s="0" t="n">
        <f aca="false">_xlfn.STDEV.S(G3872:G3901)/L3872</f>
        <v>2.15750351497292</v>
      </c>
      <c r="N3872" s="0" t="n">
        <f aca="false">MIN(I3872:I3901)</f>
        <v>0.106</v>
      </c>
      <c r="O3872" s="0" t="n">
        <f aca="false">MAX(I3872:I3901)</f>
        <v>1273.358</v>
      </c>
      <c r="P3872" s="0" t="n">
        <f aca="false">IF(F3872&gt;C3872,1,0)</f>
        <v>0</v>
      </c>
      <c r="Q3872" s="0" t="n">
        <f aca="false">SUM(P3872:P3901)</f>
        <v>20</v>
      </c>
    </row>
    <row r="3873" customFormat="false" ht="13.8" hidden="false" customHeight="false" outlineLevel="0" collapsed="false">
      <c r="A3873" s="0" t="s">
        <v>4017</v>
      </c>
      <c r="B3873" s="1" t="s">
        <v>4016</v>
      </c>
      <c r="C3873" s="1" t="n">
        <v>500</v>
      </c>
      <c r="D3873" s="1" t="n">
        <v>505</v>
      </c>
      <c r="E3873" s="1" t="n">
        <v>500</v>
      </c>
      <c r="F3873" s="1" t="n">
        <v>505</v>
      </c>
      <c r="G3873" s="1" t="n">
        <v>7300</v>
      </c>
      <c r="H3873" s="0" t="n">
        <f aca="false">(D3873+E3873)/2</f>
        <v>502.5</v>
      </c>
      <c r="I3873" s="0" t="n">
        <f aca="false">H3873*G3873/1000000</f>
        <v>3.66825</v>
      </c>
      <c r="P3873" s="0" t="n">
        <f aca="false">IF(F3873&gt;C3873,1,0)</f>
        <v>1</v>
      </c>
    </row>
    <row r="3874" customFormat="false" ht="13.8" hidden="false" customHeight="false" outlineLevel="0" collapsed="false">
      <c r="A3874" s="0" t="s">
        <v>4018</v>
      </c>
      <c r="B3874" s="1" t="s">
        <v>4016</v>
      </c>
      <c r="C3874" s="1" t="n">
        <v>500</v>
      </c>
      <c r="D3874" s="1" t="n">
        <v>505</v>
      </c>
      <c r="E3874" s="1" t="n">
        <v>500</v>
      </c>
      <c r="F3874" s="1" t="n">
        <v>505</v>
      </c>
      <c r="G3874" s="1" t="n">
        <v>5200</v>
      </c>
      <c r="H3874" s="0" t="n">
        <f aca="false">(D3874+E3874)/2</f>
        <v>502.5</v>
      </c>
      <c r="I3874" s="0" t="n">
        <f aca="false">H3874*G3874/1000000</f>
        <v>2.613</v>
      </c>
      <c r="P3874" s="0" t="n">
        <f aca="false">IF(F3874&gt;C3874,1,0)</f>
        <v>1</v>
      </c>
    </row>
    <row r="3875" customFormat="false" ht="13.8" hidden="false" customHeight="false" outlineLevel="0" collapsed="false">
      <c r="A3875" s="0" t="s">
        <v>4019</v>
      </c>
      <c r="B3875" s="1" t="s">
        <v>4016</v>
      </c>
      <c r="C3875" s="1" t="n">
        <v>505</v>
      </c>
      <c r="D3875" s="1" t="n">
        <v>505</v>
      </c>
      <c r="E3875" s="1" t="n">
        <v>500</v>
      </c>
      <c r="F3875" s="1" t="n">
        <v>505</v>
      </c>
      <c r="G3875" s="1" t="n">
        <v>52300</v>
      </c>
      <c r="H3875" s="0" t="n">
        <f aca="false">(D3875+E3875)/2</f>
        <v>502.5</v>
      </c>
      <c r="I3875" s="0" t="n">
        <f aca="false">H3875*G3875/1000000</f>
        <v>26.28075</v>
      </c>
      <c r="P3875" s="0" t="n">
        <f aca="false">IF(F3875&gt;C3875,1,0)</f>
        <v>0</v>
      </c>
    </row>
    <row r="3876" customFormat="false" ht="13.8" hidden="false" customHeight="false" outlineLevel="0" collapsed="false">
      <c r="A3876" s="0" t="s">
        <v>4020</v>
      </c>
      <c r="B3876" s="1" t="s">
        <v>4016</v>
      </c>
      <c r="C3876" s="1" t="n">
        <v>500</v>
      </c>
      <c r="D3876" s="1" t="n">
        <v>510</v>
      </c>
      <c r="E3876" s="1" t="n">
        <v>500</v>
      </c>
      <c r="F3876" s="1" t="n">
        <v>505</v>
      </c>
      <c r="G3876" s="1" t="n">
        <v>86200</v>
      </c>
      <c r="H3876" s="0" t="n">
        <f aca="false">(D3876+E3876)/2</f>
        <v>505</v>
      </c>
      <c r="I3876" s="0" t="n">
        <f aca="false">H3876*G3876/1000000</f>
        <v>43.531</v>
      </c>
      <c r="P3876" s="0" t="n">
        <f aca="false">IF(F3876&gt;C3876,1,0)</f>
        <v>1</v>
      </c>
    </row>
    <row r="3877" customFormat="false" ht="13.8" hidden="false" customHeight="false" outlineLevel="0" collapsed="false">
      <c r="A3877" s="0" t="s">
        <v>4021</v>
      </c>
      <c r="B3877" s="1" t="s">
        <v>4016</v>
      </c>
      <c r="C3877" s="1" t="n">
        <v>500</v>
      </c>
      <c r="D3877" s="1" t="n">
        <v>515</v>
      </c>
      <c r="E3877" s="1" t="n">
        <v>494</v>
      </c>
      <c r="F3877" s="1" t="n">
        <v>500</v>
      </c>
      <c r="G3877" s="1" t="n">
        <v>2524000</v>
      </c>
      <c r="H3877" s="0" t="n">
        <f aca="false">(D3877+E3877)/2</f>
        <v>504.5</v>
      </c>
      <c r="I3877" s="0" t="n">
        <f aca="false">H3877*G3877/1000000</f>
        <v>1273.358</v>
      </c>
      <c r="P3877" s="0" t="n">
        <f aca="false">IF(F3877&gt;C3877,1,0)</f>
        <v>0</v>
      </c>
    </row>
    <row r="3878" customFormat="false" ht="13.8" hidden="false" customHeight="false" outlineLevel="0" collapsed="false">
      <c r="A3878" s="0" t="s">
        <v>4022</v>
      </c>
      <c r="B3878" s="1" t="s">
        <v>4016</v>
      </c>
      <c r="C3878" s="1" t="n">
        <v>515</v>
      </c>
      <c r="D3878" s="1" t="n">
        <v>515</v>
      </c>
      <c r="E3878" s="1" t="n">
        <v>500</v>
      </c>
      <c r="F3878" s="1" t="n">
        <v>510</v>
      </c>
      <c r="G3878" s="1" t="n">
        <v>578700</v>
      </c>
      <c r="H3878" s="0" t="n">
        <f aca="false">(D3878+E3878)/2</f>
        <v>507.5</v>
      </c>
      <c r="I3878" s="0" t="n">
        <f aca="false">H3878*G3878/1000000</f>
        <v>293.69025</v>
      </c>
      <c r="P3878" s="0" t="n">
        <f aca="false">IF(F3878&gt;C3878,1,0)</f>
        <v>0</v>
      </c>
    </row>
    <row r="3879" customFormat="false" ht="13.8" hidden="false" customHeight="false" outlineLevel="0" collapsed="false">
      <c r="A3879" s="0" t="s">
        <v>4023</v>
      </c>
      <c r="B3879" s="1" t="s">
        <v>4016</v>
      </c>
      <c r="C3879" s="1" t="n">
        <v>505</v>
      </c>
      <c r="D3879" s="1" t="n">
        <v>520</v>
      </c>
      <c r="E3879" s="1" t="n">
        <v>500</v>
      </c>
      <c r="F3879" s="1" t="n">
        <v>515</v>
      </c>
      <c r="G3879" s="1" t="n">
        <v>545000</v>
      </c>
      <c r="H3879" s="0" t="n">
        <f aca="false">(D3879+E3879)/2</f>
        <v>510</v>
      </c>
      <c r="I3879" s="0" t="n">
        <f aca="false">H3879*G3879/1000000</f>
        <v>277.95</v>
      </c>
      <c r="P3879" s="0" t="n">
        <f aca="false">IF(F3879&gt;C3879,1,0)</f>
        <v>1</v>
      </c>
    </row>
    <row r="3880" customFormat="false" ht="13.8" hidden="false" customHeight="false" outlineLevel="0" collapsed="false">
      <c r="A3880" s="0" t="s">
        <v>4024</v>
      </c>
      <c r="B3880" s="1" t="s">
        <v>4016</v>
      </c>
      <c r="C3880" s="1" t="n">
        <v>520</v>
      </c>
      <c r="D3880" s="1" t="n">
        <v>525</v>
      </c>
      <c r="E3880" s="1" t="n">
        <v>520</v>
      </c>
      <c r="F3880" s="1" t="n">
        <v>525</v>
      </c>
      <c r="G3880" s="1" t="n">
        <v>10500</v>
      </c>
      <c r="H3880" s="0" t="n">
        <f aca="false">(D3880+E3880)/2</f>
        <v>522.5</v>
      </c>
      <c r="I3880" s="0" t="n">
        <f aca="false">H3880*G3880/1000000</f>
        <v>5.48625</v>
      </c>
      <c r="P3880" s="0" t="n">
        <f aca="false">IF(F3880&gt;C3880,1,0)</f>
        <v>1</v>
      </c>
    </row>
    <row r="3881" customFormat="false" ht="13.8" hidden="false" customHeight="false" outlineLevel="0" collapsed="false">
      <c r="A3881" s="0" t="s">
        <v>4025</v>
      </c>
      <c r="B3881" s="1" t="s">
        <v>4016</v>
      </c>
      <c r="C3881" s="1" t="n">
        <v>505</v>
      </c>
      <c r="D3881" s="1" t="n">
        <v>525</v>
      </c>
      <c r="E3881" s="1" t="n">
        <v>505</v>
      </c>
      <c r="F3881" s="1" t="n">
        <v>520</v>
      </c>
      <c r="G3881" s="1" t="n">
        <v>156800</v>
      </c>
      <c r="H3881" s="0" t="n">
        <f aca="false">(D3881+E3881)/2</f>
        <v>515</v>
      </c>
      <c r="I3881" s="0" t="n">
        <f aca="false">H3881*G3881/1000000</f>
        <v>80.752</v>
      </c>
      <c r="P3881" s="0" t="n">
        <f aca="false">IF(F3881&gt;C3881,1,0)</f>
        <v>1</v>
      </c>
    </row>
    <row r="3882" customFormat="false" ht="13.8" hidden="false" customHeight="false" outlineLevel="0" collapsed="false">
      <c r="A3882" s="0" t="s">
        <v>4026</v>
      </c>
      <c r="B3882" s="1" t="s">
        <v>4016</v>
      </c>
      <c r="C3882" s="1" t="n">
        <v>510</v>
      </c>
      <c r="D3882" s="1" t="n">
        <v>510</v>
      </c>
      <c r="E3882" s="1" t="n">
        <v>505</v>
      </c>
      <c r="F3882" s="1" t="n">
        <v>505</v>
      </c>
      <c r="G3882" s="1" t="n">
        <v>51000</v>
      </c>
      <c r="H3882" s="0" t="n">
        <f aca="false">(D3882+E3882)/2</f>
        <v>507.5</v>
      </c>
      <c r="I3882" s="0" t="n">
        <f aca="false">H3882*G3882/1000000</f>
        <v>25.8825</v>
      </c>
      <c r="P3882" s="0" t="n">
        <f aca="false">IF(F3882&gt;C3882,1,0)</f>
        <v>0</v>
      </c>
    </row>
    <row r="3883" customFormat="false" ht="13.8" hidden="false" customHeight="false" outlineLevel="0" collapsed="false">
      <c r="A3883" s="0" t="s">
        <v>4027</v>
      </c>
      <c r="B3883" s="1" t="s">
        <v>4016</v>
      </c>
      <c r="C3883" s="1" t="n">
        <v>505</v>
      </c>
      <c r="D3883" s="1" t="n">
        <v>505</v>
      </c>
      <c r="E3883" s="1" t="n">
        <v>500</v>
      </c>
      <c r="F3883" s="1" t="n">
        <v>500</v>
      </c>
      <c r="G3883" s="1" t="n">
        <v>266400</v>
      </c>
      <c r="H3883" s="0" t="n">
        <f aca="false">(D3883+E3883)/2</f>
        <v>502.5</v>
      </c>
      <c r="I3883" s="0" t="n">
        <f aca="false">H3883*G3883/1000000</f>
        <v>133.866</v>
      </c>
      <c r="P3883" s="0" t="n">
        <f aca="false">IF(F3883&gt;C3883,1,0)</f>
        <v>0</v>
      </c>
    </row>
    <row r="3884" customFormat="false" ht="13.8" hidden="false" customHeight="false" outlineLevel="0" collapsed="false">
      <c r="A3884" s="0" t="s">
        <v>4028</v>
      </c>
      <c r="B3884" s="1" t="s">
        <v>4016</v>
      </c>
      <c r="C3884" s="1" t="n">
        <v>500</v>
      </c>
      <c r="D3884" s="1" t="n">
        <v>525</v>
      </c>
      <c r="E3884" s="1" t="n">
        <v>500</v>
      </c>
      <c r="F3884" s="1" t="n">
        <v>520</v>
      </c>
      <c r="G3884" s="1" t="n">
        <v>269800</v>
      </c>
      <c r="H3884" s="0" t="n">
        <f aca="false">(D3884+E3884)/2</f>
        <v>512.5</v>
      </c>
      <c r="I3884" s="0" t="n">
        <f aca="false">H3884*G3884/1000000</f>
        <v>138.2725</v>
      </c>
      <c r="P3884" s="0" t="n">
        <f aca="false">IF(F3884&gt;C3884,1,0)</f>
        <v>1</v>
      </c>
    </row>
    <row r="3885" customFormat="false" ht="13.8" hidden="false" customHeight="false" outlineLevel="0" collapsed="false">
      <c r="A3885" s="0" t="s">
        <v>4029</v>
      </c>
      <c r="B3885" s="1" t="s">
        <v>4016</v>
      </c>
      <c r="C3885" s="1" t="n">
        <v>500</v>
      </c>
      <c r="D3885" s="1" t="n">
        <v>525</v>
      </c>
      <c r="E3885" s="1" t="n">
        <v>500</v>
      </c>
      <c r="F3885" s="1" t="n">
        <v>520</v>
      </c>
      <c r="G3885" s="1" t="n">
        <v>261300</v>
      </c>
      <c r="H3885" s="0" t="n">
        <f aca="false">(D3885+E3885)/2</f>
        <v>512.5</v>
      </c>
      <c r="I3885" s="0" t="n">
        <f aca="false">H3885*G3885/1000000</f>
        <v>133.91625</v>
      </c>
      <c r="P3885" s="0" t="n">
        <f aca="false">IF(F3885&gt;C3885,1,0)</f>
        <v>1</v>
      </c>
    </row>
    <row r="3886" customFormat="false" ht="13.8" hidden="false" customHeight="false" outlineLevel="0" collapsed="false">
      <c r="A3886" s="0" t="s">
        <v>4030</v>
      </c>
      <c r="B3886" s="1" t="s">
        <v>4016</v>
      </c>
      <c r="C3886" s="1" t="n">
        <v>500</v>
      </c>
      <c r="D3886" s="1" t="n">
        <v>515</v>
      </c>
      <c r="E3886" s="1" t="n">
        <v>500</v>
      </c>
      <c r="F3886" s="1" t="n">
        <v>510</v>
      </c>
      <c r="G3886" s="1" t="n">
        <v>197200</v>
      </c>
      <c r="H3886" s="0" t="n">
        <f aca="false">(D3886+E3886)/2</f>
        <v>507.5</v>
      </c>
      <c r="I3886" s="0" t="n">
        <f aca="false">H3886*G3886/1000000</f>
        <v>100.079</v>
      </c>
      <c r="P3886" s="0" t="n">
        <f aca="false">IF(F3886&gt;C3886,1,0)</f>
        <v>1</v>
      </c>
    </row>
    <row r="3887" customFormat="false" ht="13.8" hidden="false" customHeight="false" outlineLevel="0" collapsed="false">
      <c r="A3887" s="0" t="s">
        <v>4031</v>
      </c>
      <c r="B3887" s="1" t="s">
        <v>4016</v>
      </c>
      <c r="C3887" s="1" t="n">
        <v>494</v>
      </c>
      <c r="D3887" s="1" t="n">
        <v>505</v>
      </c>
      <c r="E3887" s="1" t="n">
        <v>494</v>
      </c>
      <c r="F3887" s="1" t="n">
        <v>505</v>
      </c>
      <c r="G3887" s="1" t="n">
        <v>249500</v>
      </c>
      <c r="H3887" s="0" t="n">
        <f aca="false">(D3887+E3887)/2</f>
        <v>499.5</v>
      </c>
      <c r="I3887" s="0" t="n">
        <f aca="false">H3887*G3887/1000000</f>
        <v>124.62525</v>
      </c>
      <c r="P3887" s="0" t="n">
        <f aca="false">IF(F3887&gt;C3887,1,0)</f>
        <v>1</v>
      </c>
    </row>
    <row r="3888" customFormat="false" ht="13.8" hidden="false" customHeight="false" outlineLevel="0" collapsed="false">
      <c r="A3888" s="0" t="s">
        <v>4032</v>
      </c>
      <c r="B3888" s="1" t="s">
        <v>4016</v>
      </c>
      <c r="C3888" s="1" t="n">
        <v>480</v>
      </c>
      <c r="D3888" s="1" t="n">
        <v>510</v>
      </c>
      <c r="E3888" s="1" t="n">
        <v>480</v>
      </c>
      <c r="F3888" s="1" t="n">
        <v>505</v>
      </c>
      <c r="G3888" s="1" t="n">
        <v>268000</v>
      </c>
      <c r="H3888" s="0" t="n">
        <f aca="false">(D3888+E3888)/2</f>
        <v>495</v>
      </c>
      <c r="I3888" s="0" t="n">
        <f aca="false">H3888*G3888/1000000</f>
        <v>132.66</v>
      </c>
      <c r="P3888" s="0" t="n">
        <f aca="false">IF(F3888&gt;C3888,1,0)</f>
        <v>1</v>
      </c>
    </row>
    <row r="3889" customFormat="false" ht="13.8" hidden="false" customHeight="false" outlineLevel="0" collapsed="false">
      <c r="A3889" s="0" t="s">
        <v>4033</v>
      </c>
      <c r="B3889" s="1" t="s">
        <v>4016</v>
      </c>
      <c r="C3889" s="1" t="n">
        <v>520</v>
      </c>
      <c r="D3889" s="1" t="n">
        <v>520</v>
      </c>
      <c r="E3889" s="1" t="n">
        <v>520</v>
      </c>
      <c r="F3889" s="1" t="n">
        <v>520</v>
      </c>
      <c r="G3889" s="1" t="n">
        <v>7500</v>
      </c>
      <c r="H3889" s="0" t="n">
        <f aca="false">(D3889+E3889)/2</f>
        <v>520</v>
      </c>
      <c r="I3889" s="0" t="n">
        <f aca="false">H3889*G3889/1000000</f>
        <v>3.9</v>
      </c>
      <c r="P3889" s="0" t="n">
        <f aca="false">IF(F3889&gt;C3889,1,0)</f>
        <v>0</v>
      </c>
    </row>
    <row r="3890" customFormat="false" ht="13.8" hidden="false" customHeight="false" outlineLevel="0" collapsed="false">
      <c r="A3890" s="0" t="s">
        <v>4034</v>
      </c>
      <c r="B3890" s="1" t="s">
        <v>4016</v>
      </c>
      <c r="C3890" s="1" t="n">
        <v>510</v>
      </c>
      <c r="D3890" s="1" t="n">
        <v>525</v>
      </c>
      <c r="E3890" s="1" t="n">
        <v>510</v>
      </c>
      <c r="F3890" s="1" t="n">
        <v>520</v>
      </c>
      <c r="G3890" s="1" t="n">
        <v>30600</v>
      </c>
      <c r="H3890" s="0" t="n">
        <f aca="false">(D3890+E3890)/2</f>
        <v>517.5</v>
      </c>
      <c r="I3890" s="0" t="n">
        <f aca="false">H3890*G3890/1000000</f>
        <v>15.8355</v>
      </c>
      <c r="P3890" s="0" t="n">
        <f aca="false">IF(F3890&gt;C3890,1,0)</f>
        <v>1</v>
      </c>
    </row>
    <row r="3891" customFormat="false" ht="13.8" hidden="false" customHeight="false" outlineLevel="0" collapsed="false">
      <c r="A3891" s="0" t="s">
        <v>4035</v>
      </c>
      <c r="B3891" s="1" t="s">
        <v>4016</v>
      </c>
      <c r="C3891" s="1" t="n">
        <v>510</v>
      </c>
      <c r="D3891" s="1" t="n">
        <v>525</v>
      </c>
      <c r="E3891" s="1" t="n">
        <v>510</v>
      </c>
      <c r="F3891" s="1" t="n">
        <v>510</v>
      </c>
      <c r="G3891" s="1" t="n">
        <v>119900</v>
      </c>
      <c r="H3891" s="0" t="n">
        <f aca="false">(D3891+E3891)/2</f>
        <v>517.5</v>
      </c>
      <c r="I3891" s="0" t="n">
        <f aca="false">H3891*G3891/1000000</f>
        <v>62.04825</v>
      </c>
      <c r="P3891" s="0" t="n">
        <f aca="false">IF(F3891&gt;C3891,1,0)</f>
        <v>0</v>
      </c>
    </row>
    <row r="3892" customFormat="false" ht="13.8" hidden="false" customHeight="false" outlineLevel="0" collapsed="false">
      <c r="A3892" s="0" t="s">
        <v>4036</v>
      </c>
      <c r="B3892" s="1" t="s">
        <v>4016</v>
      </c>
      <c r="C3892" s="1" t="n">
        <v>520</v>
      </c>
      <c r="D3892" s="1" t="n">
        <v>530</v>
      </c>
      <c r="E3892" s="1" t="n">
        <v>480</v>
      </c>
      <c r="F3892" s="1" t="n">
        <v>525</v>
      </c>
      <c r="G3892" s="1" t="n">
        <v>129000</v>
      </c>
      <c r="H3892" s="0" t="n">
        <f aca="false">(D3892+E3892)/2</f>
        <v>505</v>
      </c>
      <c r="I3892" s="0" t="n">
        <f aca="false">H3892*G3892/1000000</f>
        <v>65.145</v>
      </c>
      <c r="P3892" s="0" t="n">
        <f aca="false">IF(F3892&gt;C3892,1,0)</f>
        <v>1</v>
      </c>
    </row>
    <row r="3893" customFormat="false" ht="13.8" hidden="false" customHeight="false" outlineLevel="0" collapsed="false">
      <c r="A3893" s="0" t="s">
        <v>4037</v>
      </c>
      <c r="B3893" s="1" t="s">
        <v>4016</v>
      </c>
      <c r="C3893" s="1" t="n">
        <v>510</v>
      </c>
      <c r="D3893" s="1" t="n">
        <v>525</v>
      </c>
      <c r="E3893" s="1" t="n">
        <v>510</v>
      </c>
      <c r="F3893" s="1" t="n">
        <v>520</v>
      </c>
      <c r="G3893" s="1" t="n">
        <v>167700</v>
      </c>
      <c r="H3893" s="0" t="n">
        <f aca="false">(D3893+E3893)/2</f>
        <v>517.5</v>
      </c>
      <c r="I3893" s="0" t="n">
        <f aca="false">H3893*G3893/1000000</f>
        <v>86.78475</v>
      </c>
      <c r="P3893" s="0" t="n">
        <f aca="false">IF(F3893&gt;C3893,1,0)</f>
        <v>1</v>
      </c>
    </row>
    <row r="3894" customFormat="false" ht="13.8" hidden="false" customHeight="false" outlineLevel="0" collapsed="false">
      <c r="A3894" s="0" t="s">
        <v>4038</v>
      </c>
      <c r="B3894" s="1" t="s">
        <v>4016</v>
      </c>
      <c r="C3894" s="1" t="n">
        <v>535</v>
      </c>
      <c r="D3894" s="1" t="n">
        <v>580</v>
      </c>
      <c r="E3894" s="1" t="n">
        <v>515</v>
      </c>
      <c r="F3894" s="1" t="n">
        <v>520</v>
      </c>
      <c r="G3894" s="1" t="n">
        <v>24700</v>
      </c>
      <c r="H3894" s="0" t="n">
        <f aca="false">(D3894+E3894)/2</f>
        <v>547.5</v>
      </c>
      <c r="I3894" s="0" t="n">
        <f aca="false">H3894*G3894/1000000</f>
        <v>13.52325</v>
      </c>
      <c r="P3894" s="0" t="n">
        <f aca="false">IF(F3894&gt;C3894,1,0)</f>
        <v>0</v>
      </c>
    </row>
    <row r="3895" customFormat="false" ht="13.8" hidden="false" customHeight="false" outlineLevel="0" collapsed="false">
      <c r="A3895" s="0" t="s">
        <v>4039</v>
      </c>
      <c r="B3895" s="1" t="s">
        <v>4016</v>
      </c>
      <c r="C3895" s="1" t="n">
        <v>510</v>
      </c>
      <c r="D3895" s="1" t="n">
        <v>540</v>
      </c>
      <c r="E3895" s="1" t="n">
        <v>510</v>
      </c>
      <c r="F3895" s="1" t="n">
        <v>535</v>
      </c>
      <c r="G3895" s="1" t="n">
        <v>4500</v>
      </c>
      <c r="H3895" s="0" t="n">
        <f aca="false">(D3895+E3895)/2</f>
        <v>525</v>
      </c>
      <c r="I3895" s="0" t="n">
        <f aca="false">H3895*G3895/1000000</f>
        <v>2.3625</v>
      </c>
      <c r="P3895" s="0" t="n">
        <f aca="false">IF(F3895&gt;C3895,1,0)</f>
        <v>1</v>
      </c>
    </row>
    <row r="3896" customFormat="false" ht="13.8" hidden="false" customHeight="false" outlineLevel="0" collapsed="false">
      <c r="A3896" s="0" t="s">
        <v>4040</v>
      </c>
      <c r="B3896" s="1" t="s">
        <v>4016</v>
      </c>
      <c r="C3896" s="1" t="n">
        <v>505</v>
      </c>
      <c r="D3896" s="1" t="n">
        <v>525</v>
      </c>
      <c r="E3896" s="1" t="n">
        <v>505</v>
      </c>
      <c r="F3896" s="1" t="n">
        <v>520</v>
      </c>
      <c r="G3896" s="1" t="n">
        <v>229600</v>
      </c>
      <c r="H3896" s="0" t="n">
        <f aca="false">(D3896+E3896)/2</f>
        <v>515</v>
      </c>
      <c r="I3896" s="0" t="n">
        <f aca="false">H3896*G3896/1000000</f>
        <v>118.244</v>
      </c>
      <c r="P3896" s="0" t="n">
        <f aca="false">IF(F3896&gt;C3896,1,0)</f>
        <v>1</v>
      </c>
    </row>
    <row r="3897" customFormat="false" ht="13.8" hidden="false" customHeight="false" outlineLevel="0" collapsed="false">
      <c r="A3897" s="0" t="s">
        <v>4041</v>
      </c>
      <c r="B3897" s="1" t="s">
        <v>4016</v>
      </c>
      <c r="C3897" s="1" t="n">
        <v>515</v>
      </c>
      <c r="D3897" s="1" t="n">
        <v>535</v>
      </c>
      <c r="E3897" s="1" t="n">
        <v>515</v>
      </c>
      <c r="F3897" s="1" t="n">
        <v>530</v>
      </c>
      <c r="G3897" s="1" t="n">
        <v>13100</v>
      </c>
      <c r="H3897" s="0" t="n">
        <f aca="false">(D3897+E3897)/2</f>
        <v>525</v>
      </c>
      <c r="I3897" s="0" t="n">
        <f aca="false">H3897*G3897/1000000</f>
        <v>6.8775</v>
      </c>
      <c r="P3897" s="0" t="n">
        <f aca="false">IF(F3897&gt;C3897,1,0)</f>
        <v>1</v>
      </c>
    </row>
    <row r="3898" customFormat="false" ht="13.8" hidden="false" customHeight="false" outlineLevel="0" collapsed="false">
      <c r="A3898" s="0" t="s">
        <v>4042</v>
      </c>
      <c r="B3898" s="1" t="s">
        <v>4016</v>
      </c>
      <c r="C3898" s="1" t="n">
        <v>520</v>
      </c>
      <c r="D3898" s="1" t="n">
        <v>540</v>
      </c>
      <c r="E3898" s="1" t="n">
        <v>520</v>
      </c>
      <c r="F3898" s="1" t="n">
        <v>540</v>
      </c>
      <c r="G3898" s="1" t="n">
        <v>200</v>
      </c>
      <c r="H3898" s="0" t="n">
        <f aca="false">(D3898+E3898)/2</f>
        <v>530</v>
      </c>
      <c r="I3898" s="0" t="n">
        <f aca="false">H3898*G3898/1000000</f>
        <v>0.106</v>
      </c>
      <c r="P3898" s="0" t="n">
        <f aca="false">IF(F3898&gt;C3898,1,0)</f>
        <v>1</v>
      </c>
    </row>
    <row r="3899" customFormat="false" ht="13.8" hidden="false" customHeight="false" outlineLevel="0" collapsed="false">
      <c r="A3899" s="0" t="s">
        <v>4043</v>
      </c>
      <c r="B3899" s="1" t="s">
        <v>4016</v>
      </c>
      <c r="C3899" s="1" t="n">
        <v>570</v>
      </c>
      <c r="D3899" s="1" t="n">
        <v>600</v>
      </c>
      <c r="E3899" s="1" t="n">
        <v>545</v>
      </c>
      <c r="F3899" s="1" t="n">
        <v>545</v>
      </c>
      <c r="G3899" s="1" t="n">
        <v>2600</v>
      </c>
      <c r="H3899" s="0" t="n">
        <f aca="false">(D3899+E3899)/2</f>
        <v>572.5</v>
      </c>
      <c r="I3899" s="0" t="n">
        <f aca="false">H3899*G3899/1000000</f>
        <v>1.4885</v>
      </c>
      <c r="P3899" s="0" t="n">
        <f aca="false">IF(F3899&gt;C3899,1,0)</f>
        <v>0</v>
      </c>
    </row>
    <row r="3900" customFormat="false" ht="13.8" hidden="false" customHeight="false" outlineLevel="0" collapsed="false">
      <c r="A3900" s="0" t="s">
        <v>4044</v>
      </c>
      <c r="B3900" s="1" t="s">
        <v>4016</v>
      </c>
      <c r="C3900" s="1" t="n">
        <v>520</v>
      </c>
      <c r="D3900" s="1" t="n">
        <v>540</v>
      </c>
      <c r="E3900" s="1" t="n">
        <v>520</v>
      </c>
      <c r="F3900" s="1" t="n">
        <v>535</v>
      </c>
      <c r="G3900" s="1" t="n">
        <v>300</v>
      </c>
      <c r="H3900" s="0" t="n">
        <f aca="false">(D3900+E3900)/2</f>
        <v>530</v>
      </c>
      <c r="I3900" s="0" t="n">
        <f aca="false">H3900*G3900/1000000</f>
        <v>0.159</v>
      </c>
      <c r="P3900" s="0" t="n">
        <f aca="false">IF(F3900&gt;C3900,1,0)</f>
        <v>1</v>
      </c>
    </row>
    <row r="3901" customFormat="false" ht="13.8" hidden="false" customHeight="false" outlineLevel="0" collapsed="false">
      <c r="A3901" s="0" t="s">
        <v>4045</v>
      </c>
      <c r="B3901" s="1" t="s">
        <v>4016</v>
      </c>
      <c r="C3901" s="1" t="n">
        <v>510</v>
      </c>
      <c r="D3901" s="1" t="n">
        <v>570</v>
      </c>
      <c r="E3901" s="1" t="n">
        <v>510</v>
      </c>
      <c r="F3901" s="1" t="n">
        <v>525</v>
      </c>
      <c r="G3901" s="1" t="n">
        <v>4600</v>
      </c>
      <c r="H3901" s="0" t="n">
        <f aca="false">(D3901+E3901)/2</f>
        <v>540</v>
      </c>
      <c r="I3901" s="0" t="n">
        <f aca="false">H3901*G3901/1000000</f>
        <v>2.484</v>
      </c>
      <c r="P3901" s="0" t="n">
        <f aca="false">IF(F3901&gt;C3901,1,0)</f>
        <v>1</v>
      </c>
    </row>
    <row r="3902" customFormat="false" ht="13.8" hidden="false" customHeight="false" outlineLevel="0" collapsed="false">
      <c r="A3902" s="0" t="s">
        <v>4046</v>
      </c>
      <c r="B3902" s="1" t="s">
        <v>4047</v>
      </c>
      <c r="C3902" s="1" t="n">
        <v>206</v>
      </c>
      <c r="D3902" s="1" t="n">
        <v>208</v>
      </c>
      <c r="E3902" s="1" t="n">
        <v>181</v>
      </c>
      <c r="F3902" s="1" t="n">
        <v>206</v>
      </c>
      <c r="G3902" s="1" t="n">
        <v>1500</v>
      </c>
      <c r="H3902" s="0" t="n">
        <f aca="false">(D3902+E3902)/2</f>
        <v>194.5</v>
      </c>
      <c r="I3902" s="0" t="n">
        <f aca="false">H3902*G3902/1000000</f>
        <v>0.29175</v>
      </c>
      <c r="J3902" s="0" t="n">
        <f aca="false">SUM(I3902:I3931)</f>
        <v>171.1578</v>
      </c>
      <c r="K3902" s="0" t="n">
        <f aca="false">AVERAGE(I3902:I3931)</f>
        <v>5.70526</v>
      </c>
      <c r="L3902" s="0" t="n">
        <f aca="false">AVERAGE(G3902:G3931)</f>
        <v>25996.6666666667</v>
      </c>
      <c r="M3902" s="0" t="n">
        <f aca="false">_xlfn.STDEV.S(G3902:G3931)/L3902</f>
        <v>1.30781881655631</v>
      </c>
      <c r="N3902" s="0" t="n">
        <f aca="false">MIN(I3902:I3931)</f>
        <v>0.114</v>
      </c>
      <c r="O3902" s="0" t="n">
        <f aca="false">MAX(I3902:I3931)</f>
        <v>29.59115</v>
      </c>
      <c r="P3902" s="0" t="n">
        <f aca="false">IF(F3902&gt;C3902,1,0)</f>
        <v>0</v>
      </c>
      <c r="Q3902" s="0" t="n">
        <f aca="false">SUM(P3902:P3931)</f>
        <v>7</v>
      </c>
    </row>
    <row r="3903" customFormat="false" ht="13.8" hidden="false" customHeight="false" outlineLevel="0" collapsed="false">
      <c r="A3903" s="0" t="s">
        <v>4048</v>
      </c>
      <c r="B3903" s="1" t="s">
        <v>4047</v>
      </c>
      <c r="C3903" s="1" t="n">
        <v>210</v>
      </c>
      <c r="D3903" s="1" t="n">
        <v>210</v>
      </c>
      <c r="E3903" s="1" t="n">
        <v>159</v>
      </c>
      <c r="F3903" s="1" t="n">
        <v>208</v>
      </c>
      <c r="G3903" s="1" t="n">
        <v>1500</v>
      </c>
      <c r="H3903" s="0" t="n">
        <f aca="false">(D3903+E3903)/2</f>
        <v>184.5</v>
      </c>
      <c r="I3903" s="0" t="n">
        <f aca="false">H3903*G3903/1000000</f>
        <v>0.27675</v>
      </c>
      <c r="P3903" s="0" t="n">
        <f aca="false">IF(F3903&gt;C3903,1,0)</f>
        <v>0</v>
      </c>
    </row>
    <row r="3904" customFormat="false" ht="13.8" hidden="false" customHeight="false" outlineLevel="0" collapsed="false">
      <c r="A3904" s="0" t="s">
        <v>4049</v>
      </c>
      <c r="B3904" s="1" t="s">
        <v>4047</v>
      </c>
      <c r="C3904" s="1" t="n">
        <v>208</v>
      </c>
      <c r="D3904" s="1" t="n">
        <v>212</v>
      </c>
      <c r="E3904" s="1" t="n">
        <v>200</v>
      </c>
      <c r="F3904" s="1" t="n">
        <v>210</v>
      </c>
      <c r="G3904" s="1" t="n">
        <v>39900</v>
      </c>
      <c r="H3904" s="0" t="n">
        <f aca="false">(D3904+E3904)/2</f>
        <v>206</v>
      </c>
      <c r="I3904" s="0" t="n">
        <f aca="false">H3904*G3904/1000000</f>
        <v>8.2194</v>
      </c>
      <c r="P3904" s="0" t="n">
        <f aca="false">IF(F3904&gt;C3904,1,0)</f>
        <v>1</v>
      </c>
    </row>
    <row r="3905" customFormat="false" ht="13.8" hidden="false" customHeight="false" outlineLevel="0" collapsed="false">
      <c r="A3905" s="0" t="s">
        <v>4050</v>
      </c>
      <c r="B3905" s="1" t="s">
        <v>4047</v>
      </c>
      <c r="C3905" s="1" t="n">
        <v>190</v>
      </c>
      <c r="D3905" s="1" t="n">
        <v>210</v>
      </c>
      <c r="E3905" s="1" t="n">
        <v>180</v>
      </c>
      <c r="F3905" s="1" t="n">
        <v>206</v>
      </c>
      <c r="G3905" s="1" t="n">
        <v>84000</v>
      </c>
      <c r="H3905" s="0" t="n">
        <f aca="false">(D3905+E3905)/2</f>
        <v>195</v>
      </c>
      <c r="I3905" s="0" t="n">
        <f aca="false">H3905*G3905/1000000</f>
        <v>16.38</v>
      </c>
      <c r="P3905" s="0" t="n">
        <f aca="false">IF(F3905&gt;C3905,1,0)</f>
        <v>1</v>
      </c>
    </row>
    <row r="3906" customFormat="false" ht="13.8" hidden="false" customHeight="false" outlineLevel="0" collapsed="false">
      <c r="A3906" s="0" t="s">
        <v>4051</v>
      </c>
      <c r="B3906" s="1" t="s">
        <v>4047</v>
      </c>
      <c r="C3906" s="1" t="n">
        <v>220</v>
      </c>
      <c r="D3906" s="1" t="n">
        <v>220</v>
      </c>
      <c r="E3906" s="1" t="n">
        <v>177</v>
      </c>
      <c r="F3906" s="1" t="n">
        <v>177</v>
      </c>
      <c r="G3906" s="1" t="n">
        <v>8400</v>
      </c>
      <c r="H3906" s="0" t="n">
        <f aca="false">(D3906+E3906)/2</f>
        <v>198.5</v>
      </c>
      <c r="I3906" s="0" t="n">
        <f aca="false">H3906*G3906/1000000</f>
        <v>1.6674</v>
      </c>
      <c r="P3906" s="0" t="n">
        <f aca="false">IF(F3906&gt;C3906,1,0)</f>
        <v>0</v>
      </c>
    </row>
    <row r="3907" customFormat="false" ht="13.8" hidden="false" customHeight="false" outlineLevel="0" collapsed="false">
      <c r="A3907" s="0" t="s">
        <v>4052</v>
      </c>
      <c r="B3907" s="1" t="s">
        <v>4047</v>
      </c>
      <c r="C3907" s="1" t="n">
        <v>220</v>
      </c>
      <c r="D3907" s="1" t="n">
        <v>222</v>
      </c>
      <c r="E3907" s="1" t="n">
        <v>200</v>
      </c>
      <c r="F3907" s="1" t="n">
        <v>218</v>
      </c>
      <c r="G3907" s="1" t="n">
        <v>41100</v>
      </c>
      <c r="H3907" s="0" t="n">
        <f aca="false">(D3907+E3907)/2</f>
        <v>211</v>
      </c>
      <c r="I3907" s="0" t="n">
        <f aca="false">H3907*G3907/1000000</f>
        <v>8.6721</v>
      </c>
      <c r="P3907" s="0" t="n">
        <f aca="false">IF(F3907&gt;C3907,1,0)</f>
        <v>0</v>
      </c>
    </row>
    <row r="3908" customFormat="false" ht="13.8" hidden="false" customHeight="false" outlineLevel="0" collapsed="false">
      <c r="A3908" s="0" t="s">
        <v>4053</v>
      </c>
      <c r="B3908" s="1" t="s">
        <v>4047</v>
      </c>
      <c r="C3908" s="1" t="n">
        <v>173</v>
      </c>
      <c r="D3908" s="1" t="n">
        <v>228</v>
      </c>
      <c r="E3908" s="1" t="n">
        <v>173</v>
      </c>
      <c r="F3908" s="1" t="n">
        <v>220</v>
      </c>
      <c r="G3908" s="1" t="n">
        <v>75500</v>
      </c>
      <c r="H3908" s="0" t="n">
        <f aca="false">(D3908+E3908)/2</f>
        <v>200.5</v>
      </c>
      <c r="I3908" s="0" t="n">
        <f aca="false">H3908*G3908/1000000</f>
        <v>15.13775</v>
      </c>
      <c r="P3908" s="0" t="n">
        <f aca="false">IF(F3908&gt;C3908,1,0)</f>
        <v>1</v>
      </c>
    </row>
    <row r="3909" customFormat="false" ht="13.8" hidden="false" customHeight="false" outlineLevel="0" collapsed="false">
      <c r="A3909" s="0" t="s">
        <v>4054</v>
      </c>
      <c r="B3909" s="1" t="s">
        <v>4047</v>
      </c>
      <c r="C3909" s="1" t="n">
        <v>230</v>
      </c>
      <c r="D3909" s="1" t="n">
        <v>230</v>
      </c>
      <c r="E3909" s="1" t="n">
        <v>170</v>
      </c>
      <c r="F3909" s="1" t="n">
        <v>170</v>
      </c>
      <c r="G3909" s="1" t="n">
        <v>25800</v>
      </c>
      <c r="H3909" s="0" t="n">
        <f aca="false">(D3909+E3909)/2</f>
        <v>200</v>
      </c>
      <c r="I3909" s="0" t="n">
        <f aca="false">H3909*G3909/1000000</f>
        <v>5.16</v>
      </c>
      <c r="P3909" s="0" t="n">
        <f aca="false">IF(F3909&gt;C3909,1,0)</f>
        <v>0</v>
      </c>
    </row>
    <row r="3910" customFormat="false" ht="13.8" hidden="false" customHeight="false" outlineLevel="0" collapsed="false">
      <c r="A3910" s="0" t="s">
        <v>4055</v>
      </c>
      <c r="B3910" s="1" t="s">
        <v>4047</v>
      </c>
      <c r="C3910" s="1" t="n">
        <v>226</v>
      </c>
      <c r="D3910" s="1" t="n">
        <v>226</v>
      </c>
      <c r="E3910" s="1" t="n">
        <v>226</v>
      </c>
      <c r="F3910" s="1" t="n">
        <v>226</v>
      </c>
      <c r="G3910" s="1" t="n">
        <v>900</v>
      </c>
      <c r="H3910" s="0" t="n">
        <f aca="false">(D3910+E3910)/2</f>
        <v>226</v>
      </c>
      <c r="I3910" s="0" t="n">
        <f aca="false">H3910*G3910/1000000</f>
        <v>0.2034</v>
      </c>
      <c r="P3910" s="0" t="n">
        <f aca="false">IF(F3910&gt;C3910,1,0)</f>
        <v>0</v>
      </c>
    </row>
    <row r="3911" customFormat="false" ht="13.8" hidden="false" customHeight="false" outlineLevel="0" collapsed="false">
      <c r="A3911" s="0" t="s">
        <v>4056</v>
      </c>
      <c r="B3911" s="1" t="s">
        <v>4047</v>
      </c>
      <c r="C3911" s="1" t="n">
        <v>230</v>
      </c>
      <c r="D3911" s="1" t="n">
        <v>230</v>
      </c>
      <c r="E3911" s="1" t="n">
        <v>226</v>
      </c>
      <c r="F3911" s="1" t="n">
        <v>228</v>
      </c>
      <c r="G3911" s="1" t="n">
        <v>500</v>
      </c>
      <c r="H3911" s="0" t="n">
        <f aca="false">(D3911+E3911)/2</f>
        <v>228</v>
      </c>
      <c r="I3911" s="0" t="n">
        <f aca="false">H3911*G3911/1000000</f>
        <v>0.114</v>
      </c>
      <c r="P3911" s="0" t="n">
        <f aca="false">IF(F3911&gt;C3911,1,0)</f>
        <v>0</v>
      </c>
    </row>
    <row r="3912" customFormat="false" ht="13.8" hidden="false" customHeight="false" outlineLevel="0" collapsed="false">
      <c r="A3912" s="0" t="s">
        <v>4057</v>
      </c>
      <c r="B3912" s="1" t="s">
        <v>4047</v>
      </c>
      <c r="C3912" s="1" t="n">
        <v>230</v>
      </c>
      <c r="D3912" s="1" t="n">
        <v>230</v>
      </c>
      <c r="E3912" s="1" t="n">
        <v>226</v>
      </c>
      <c r="F3912" s="1" t="n">
        <v>228</v>
      </c>
      <c r="G3912" s="1" t="n">
        <v>7500</v>
      </c>
      <c r="H3912" s="0" t="n">
        <f aca="false">(D3912+E3912)/2</f>
        <v>228</v>
      </c>
      <c r="I3912" s="0" t="n">
        <f aca="false">H3912*G3912/1000000</f>
        <v>1.71</v>
      </c>
      <c r="P3912" s="0" t="n">
        <f aca="false">IF(F3912&gt;C3912,1,0)</f>
        <v>0</v>
      </c>
    </row>
    <row r="3913" customFormat="false" ht="13.8" hidden="false" customHeight="false" outlineLevel="0" collapsed="false">
      <c r="A3913" s="0" t="s">
        <v>4058</v>
      </c>
      <c r="B3913" s="1" t="s">
        <v>4047</v>
      </c>
      <c r="C3913" s="1" t="n">
        <v>230</v>
      </c>
      <c r="D3913" s="1" t="n">
        <v>232</v>
      </c>
      <c r="E3913" s="1" t="n">
        <v>228</v>
      </c>
      <c r="F3913" s="1" t="n">
        <v>228</v>
      </c>
      <c r="G3913" s="1" t="n">
        <v>5700</v>
      </c>
      <c r="H3913" s="0" t="n">
        <f aca="false">(D3913+E3913)/2</f>
        <v>230</v>
      </c>
      <c r="I3913" s="0" t="n">
        <f aca="false">H3913*G3913/1000000</f>
        <v>1.311</v>
      </c>
      <c r="P3913" s="0" t="n">
        <f aca="false">IF(F3913&gt;C3913,1,0)</f>
        <v>0</v>
      </c>
    </row>
    <row r="3914" customFormat="false" ht="13.8" hidden="false" customHeight="false" outlineLevel="0" collapsed="false">
      <c r="A3914" s="0" t="s">
        <v>4059</v>
      </c>
      <c r="B3914" s="1" t="s">
        <v>4047</v>
      </c>
      <c r="C3914" s="1" t="n">
        <v>230</v>
      </c>
      <c r="D3914" s="1" t="n">
        <v>250</v>
      </c>
      <c r="E3914" s="1" t="n">
        <v>212</v>
      </c>
      <c r="F3914" s="1" t="n">
        <v>230</v>
      </c>
      <c r="G3914" s="1" t="n">
        <v>13800</v>
      </c>
      <c r="H3914" s="0" t="n">
        <f aca="false">(D3914+E3914)/2</f>
        <v>231</v>
      </c>
      <c r="I3914" s="0" t="n">
        <f aca="false">H3914*G3914/1000000</f>
        <v>3.1878</v>
      </c>
      <c r="P3914" s="0" t="n">
        <f aca="false">IF(F3914&gt;C3914,1,0)</f>
        <v>0</v>
      </c>
    </row>
    <row r="3915" customFormat="false" ht="13.8" hidden="false" customHeight="false" outlineLevel="0" collapsed="false">
      <c r="A3915" s="0" t="s">
        <v>4060</v>
      </c>
      <c r="B3915" s="1" t="s">
        <v>4047</v>
      </c>
      <c r="C3915" s="1" t="n">
        <v>246</v>
      </c>
      <c r="D3915" s="1" t="n">
        <v>246</v>
      </c>
      <c r="E3915" s="1" t="n">
        <v>228</v>
      </c>
      <c r="F3915" s="1" t="n">
        <v>228</v>
      </c>
      <c r="G3915" s="1" t="n">
        <v>4600</v>
      </c>
      <c r="H3915" s="0" t="n">
        <f aca="false">(D3915+E3915)/2</f>
        <v>237</v>
      </c>
      <c r="I3915" s="0" t="n">
        <f aca="false">H3915*G3915/1000000</f>
        <v>1.0902</v>
      </c>
      <c r="P3915" s="0" t="n">
        <f aca="false">IF(F3915&gt;C3915,1,0)</f>
        <v>0</v>
      </c>
    </row>
    <row r="3916" customFormat="false" ht="13.8" hidden="false" customHeight="false" outlineLevel="0" collapsed="false">
      <c r="A3916" s="0" t="s">
        <v>4061</v>
      </c>
      <c r="B3916" s="1" t="s">
        <v>4047</v>
      </c>
      <c r="C3916" s="1" t="n">
        <v>226</v>
      </c>
      <c r="D3916" s="1" t="n">
        <v>250</v>
      </c>
      <c r="E3916" s="1" t="n">
        <v>210</v>
      </c>
      <c r="F3916" s="1" t="n">
        <v>246</v>
      </c>
      <c r="G3916" s="1" t="n">
        <v>46100</v>
      </c>
      <c r="H3916" s="0" t="n">
        <f aca="false">(D3916+E3916)/2</f>
        <v>230</v>
      </c>
      <c r="I3916" s="0" t="n">
        <f aca="false">H3916*G3916/1000000</f>
        <v>10.603</v>
      </c>
      <c r="P3916" s="0" t="n">
        <f aca="false">IF(F3916&gt;C3916,1,0)</f>
        <v>1</v>
      </c>
    </row>
    <row r="3917" customFormat="false" ht="13.8" hidden="false" customHeight="false" outlineLevel="0" collapsed="false">
      <c r="A3917" s="0" t="s">
        <v>4062</v>
      </c>
      <c r="B3917" s="1" t="s">
        <v>4047</v>
      </c>
      <c r="C3917" s="1" t="n">
        <v>226</v>
      </c>
      <c r="D3917" s="1" t="n">
        <v>240</v>
      </c>
      <c r="E3917" s="1" t="n">
        <v>208</v>
      </c>
      <c r="F3917" s="1" t="n">
        <v>224</v>
      </c>
      <c r="G3917" s="1" t="n">
        <v>11700</v>
      </c>
      <c r="H3917" s="0" t="n">
        <f aca="false">(D3917+E3917)/2</f>
        <v>224</v>
      </c>
      <c r="I3917" s="0" t="n">
        <f aca="false">H3917*G3917/1000000</f>
        <v>2.6208</v>
      </c>
      <c r="P3917" s="0" t="n">
        <f aca="false">IF(F3917&gt;C3917,1,0)</f>
        <v>0</v>
      </c>
    </row>
    <row r="3918" customFormat="false" ht="13.8" hidden="false" customHeight="false" outlineLevel="0" collapsed="false">
      <c r="A3918" s="0" t="s">
        <v>4063</v>
      </c>
      <c r="B3918" s="1" t="s">
        <v>4047</v>
      </c>
      <c r="C3918" s="1" t="n">
        <v>222</v>
      </c>
      <c r="D3918" s="1" t="n">
        <v>230</v>
      </c>
      <c r="E3918" s="1" t="n">
        <v>210</v>
      </c>
      <c r="F3918" s="1" t="n">
        <v>222</v>
      </c>
      <c r="G3918" s="1" t="n">
        <v>15800</v>
      </c>
      <c r="H3918" s="0" t="n">
        <f aca="false">(D3918+E3918)/2</f>
        <v>220</v>
      </c>
      <c r="I3918" s="0" t="n">
        <f aca="false">H3918*G3918/1000000</f>
        <v>3.476</v>
      </c>
      <c r="P3918" s="0" t="n">
        <f aca="false">IF(F3918&gt;C3918,1,0)</f>
        <v>0</v>
      </c>
    </row>
    <row r="3919" customFormat="false" ht="13.8" hidden="false" customHeight="false" outlineLevel="0" collapsed="false">
      <c r="A3919" s="0" t="s">
        <v>4064</v>
      </c>
      <c r="B3919" s="1" t="s">
        <v>4047</v>
      </c>
      <c r="C3919" s="1" t="n">
        <v>202</v>
      </c>
      <c r="D3919" s="1" t="n">
        <v>202</v>
      </c>
      <c r="E3919" s="1" t="n">
        <v>202</v>
      </c>
      <c r="F3919" s="1" t="n">
        <v>202</v>
      </c>
      <c r="G3919" s="1" t="n">
        <v>1400</v>
      </c>
      <c r="H3919" s="0" t="n">
        <f aca="false">(D3919+E3919)/2</f>
        <v>202</v>
      </c>
      <c r="I3919" s="0" t="n">
        <f aca="false">H3919*G3919/1000000</f>
        <v>0.2828</v>
      </c>
      <c r="P3919" s="0" t="n">
        <f aca="false">IF(F3919&gt;C3919,1,0)</f>
        <v>0</v>
      </c>
    </row>
    <row r="3920" customFormat="false" ht="13.8" hidden="false" customHeight="false" outlineLevel="0" collapsed="false">
      <c r="A3920" s="0" t="s">
        <v>4065</v>
      </c>
      <c r="B3920" s="1" t="s">
        <v>4047</v>
      </c>
      <c r="C3920" s="1" t="n">
        <v>228</v>
      </c>
      <c r="D3920" s="1" t="n">
        <v>230</v>
      </c>
      <c r="E3920" s="1" t="n">
        <v>202</v>
      </c>
      <c r="F3920" s="1" t="n">
        <v>202</v>
      </c>
      <c r="G3920" s="1" t="n">
        <v>14800</v>
      </c>
      <c r="H3920" s="0" t="n">
        <f aca="false">(D3920+E3920)/2</f>
        <v>216</v>
      </c>
      <c r="I3920" s="0" t="n">
        <f aca="false">H3920*G3920/1000000</f>
        <v>3.1968</v>
      </c>
      <c r="P3920" s="0" t="n">
        <f aca="false">IF(F3920&gt;C3920,1,0)</f>
        <v>0</v>
      </c>
    </row>
    <row r="3921" customFormat="false" ht="13.8" hidden="false" customHeight="false" outlineLevel="0" collapsed="false">
      <c r="A3921" s="0" t="s">
        <v>4066</v>
      </c>
      <c r="B3921" s="1" t="s">
        <v>4047</v>
      </c>
      <c r="C3921" s="1" t="n">
        <v>216</v>
      </c>
      <c r="D3921" s="1" t="n">
        <v>236</v>
      </c>
      <c r="E3921" s="1" t="n">
        <v>208</v>
      </c>
      <c r="F3921" s="1" t="n">
        <v>228</v>
      </c>
      <c r="G3921" s="1" t="n">
        <v>51700</v>
      </c>
      <c r="H3921" s="0" t="n">
        <f aca="false">(D3921+E3921)/2</f>
        <v>222</v>
      </c>
      <c r="I3921" s="0" t="n">
        <f aca="false">H3921*G3921/1000000</f>
        <v>11.4774</v>
      </c>
      <c r="P3921" s="0" t="n">
        <f aca="false">IF(F3921&gt;C3921,1,0)</f>
        <v>1</v>
      </c>
    </row>
    <row r="3922" customFormat="false" ht="13.8" hidden="false" customHeight="false" outlineLevel="0" collapsed="false">
      <c r="A3922" s="0" t="s">
        <v>4067</v>
      </c>
      <c r="B3922" s="1" t="s">
        <v>4047</v>
      </c>
      <c r="C3922" s="1" t="n">
        <v>212</v>
      </c>
      <c r="D3922" s="1" t="n">
        <v>212</v>
      </c>
      <c r="E3922" s="1" t="n">
        <v>200</v>
      </c>
      <c r="F3922" s="1" t="n">
        <v>210</v>
      </c>
      <c r="G3922" s="1" t="n">
        <v>2300</v>
      </c>
      <c r="H3922" s="0" t="n">
        <f aca="false">(D3922+E3922)/2</f>
        <v>206</v>
      </c>
      <c r="I3922" s="0" t="n">
        <f aca="false">H3922*G3922/1000000</f>
        <v>0.4738</v>
      </c>
      <c r="P3922" s="0" t="n">
        <f aca="false">IF(F3922&gt;C3922,1,0)</f>
        <v>0</v>
      </c>
    </row>
    <row r="3923" customFormat="false" ht="13.8" hidden="false" customHeight="false" outlineLevel="0" collapsed="false">
      <c r="A3923" s="0" t="s">
        <v>4068</v>
      </c>
      <c r="B3923" s="1" t="s">
        <v>4047</v>
      </c>
      <c r="C3923" s="1" t="n">
        <v>220</v>
      </c>
      <c r="D3923" s="1" t="n">
        <v>220</v>
      </c>
      <c r="E3923" s="1" t="n">
        <v>190</v>
      </c>
      <c r="F3923" s="1" t="n">
        <v>212</v>
      </c>
      <c r="G3923" s="1" t="n">
        <v>5900</v>
      </c>
      <c r="H3923" s="0" t="n">
        <f aca="false">(D3923+E3923)/2</f>
        <v>205</v>
      </c>
      <c r="I3923" s="0" t="n">
        <f aca="false">H3923*G3923/1000000</f>
        <v>1.2095</v>
      </c>
      <c r="P3923" s="0" t="n">
        <f aca="false">IF(F3923&gt;C3923,1,0)</f>
        <v>0</v>
      </c>
    </row>
    <row r="3924" customFormat="false" ht="13.8" hidden="false" customHeight="false" outlineLevel="0" collapsed="false">
      <c r="A3924" s="0" t="s">
        <v>4069</v>
      </c>
      <c r="B3924" s="1" t="s">
        <v>4047</v>
      </c>
      <c r="C3924" s="1" t="n">
        <v>210</v>
      </c>
      <c r="D3924" s="1" t="n">
        <v>212</v>
      </c>
      <c r="E3924" s="1" t="n">
        <v>210</v>
      </c>
      <c r="F3924" s="1" t="n">
        <v>210</v>
      </c>
      <c r="G3924" s="1" t="n">
        <v>4500</v>
      </c>
      <c r="H3924" s="0" t="n">
        <f aca="false">(D3924+E3924)/2</f>
        <v>211</v>
      </c>
      <c r="I3924" s="0" t="n">
        <f aca="false">H3924*G3924/1000000</f>
        <v>0.9495</v>
      </c>
      <c r="P3924" s="0" t="n">
        <f aca="false">IF(F3924&gt;C3924,1,0)</f>
        <v>0</v>
      </c>
    </row>
    <row r="3925" customFormat="false" ht="13.8" hidden="false" customHeight="false" outlineLevel="0" collapsed="false">
      <c r="A3925" s="0" t="s">
        <v>4070</v>
      </c>
      <c r="B3925" s="1" t="s">
        <v>4047</v>
      </c>
      <c r="C3925" s="1" t="n">
        <v>216</v>
      </c>
      <c r="D3925" s="1" t="n">
        <v>216</v>
      </c>
      <c r="E3925" s="1" t="n">
        <v>208</v>
      </c>
      <c r="F3925" s="1" t="n">
        <v>212</v>
      </c>
      <c r="G3925" s="1" t="n">
        <v>16600</v>
      </c>
      <c r="H3925" s="0" t="n">
        <f aca="false">(D3925+E3925)/2</f>
        <v>212</v>
      </c>
      <c r="I3925" s="0" t="n">
        <f aca="false">H3925*G3925/1000000</f>
        <v>3.5192</v>
      </c>
      <c r="P3925" s="0" t="n">
        <f aca="false">IF(F3925&gt;C3925,1,0)</f>
        <v>0</v>
      </c>
    </row>
    <row r="3926" customFormat="false" ht="13.8" hidden="false" customHeight="false" outlineLevel="0" collapsed="false">
      <c r="A3926" s="0" t="s">
        <v>4071</v>
      </c>
      <c r="B3926" s="1" t="s">
        <v>4047</v>
      </c>
      <c r="C3926" s="1" t="n">
        <v>220</v>
      </c>
      <c r="D3926" s="1" t="n">
        <v>220</v>
      </c>
      <c r="E3926" s="1" t="n">
        <v>190</v>
      </c>
      <c r="F3926" s="1" t="n">
        <v>212</v>
      </c>
      <c r="G3926" s="1" t="n">
        <v>6000</v>
      </c>
      <c r="H3926" s="0" t="n">
        <f aca="false">(D3926+E3926)/2</f>
        <v>205</v>
      </c>
      <c r="I3926" s="0" t="n">
        <f aca="false">H3926*G3926/1000000</f>
        <v>1.23</v>
      </c>
      <c r="P3926" s="0" t="n">
        <f aca="false">IF(F3926&gt;C3926,1,0)</f>
        <v>0</v>
      </c>
    </row>
    <row r="3927" customFormat="false" ht="13.8" hidden="false" customHeight="false" outlineLevel="0" collapsed="false">
      <c r="A3927" s="0" t="s">
        <v>4072</v>
      </c>
      <c r="B3927" s="1" t="s">
        <v>4047</v>
      </c>
      <c r="C3927" s="1" t="n">
        <v>220</v>
      </c>
      <c r="D3927" s="1" t="n">
        <v>220</v>
      </c>
      <c r="E3927" s="1" t="n">
        <v>190</v>
      </c>
      <c r="F3927" s="1" t="n">
        <v>192</v>
      </c>
      <c r="G3927" s="1" t="n">
        <v>5800</v>
      </c>
      <c r="H3927" s="0" t="n">
        <f aca="false">(D3927+E3927)/2</f>
        <v>205</v>
      </c>
      <c r="I3927" s="0" t="n">
        <f aca="false">H3927*G3927/1000000</f>
        <v>1.189</v>
      </c>
      <c r="P3927" s="0" t="n">
        <f aca="false">IF(F3927&gt;C3927,1,0)</f>
        <v>0</v>
      </c>
    </row>
    <row r="3928" customFormat="false" ht="13.8" hidden="false" customHeight="false" outlineLevel="0" collapsed="false">
      <c r="A3928" s="0" t="s">
        <v>4073</v>
      </c>
      <c r="B3928" s="1" t="s">
        <v>4047</v>
      </c>
      <c r="C3928" s="1" t="n">
        <v>222</v>
      </c>
      <c r="D3928" s="1" t="n">
        <v>226</v>
      </c>
      <c r="E3928" s="1" t="n">
        <v>183</v>
      </c>
      <c r="F3928" s="1" t="n">
        <v>226</v>
      </c>
      <c r="G3928" s="1" t="n">
        <v>144700</v>
      </c>
      <c r="H3928" s="0" t="n">
        <f aca="false">(D3928+E3928)/2</f>
        <v>204.5</v>
      </c>
      <c r="I3928" s="0" t="n">
        <f aca="false">H3928*G3928/1000000</f>
        <v>29.59115</v>
      </c>
      <c r="P3928" s="0" t="n">
        <f aca="false">IF(F3928&gt;C3928,1,0)</f>
        <v>1</v>
      </c>
    </row>
    <row r="3929" customFormat="false" ht="13.8" hidden="false" customHeight="false" outlineLevel="0" collapsed="false">
      <c r="A3929" s="0" t="s">
        <v>4074</v>
      </c>
      <c r="B3929" s="1" t="s">
        <v>4047</v>
      </c>
      <c r="C3929" s="1" t="n">
        <v>296</v>
      </c>
      <c r="D3929" s="1" t="n">
        <v>296</v>
      </c>
      <c r="E3929" s="1" t="n">
        <v>222</v>
      </c>
      <c r="F3929" s="1" t="n">
        <v>222</v>
      </c>
      <c r="G3929" s="1" t="n">
        <v>93100</v>
      </c>
      <c r="H3929" s="0" t="n">
        <f aca="false">(D3929+E3929)/2</f>
        <v>259</v>
      </c>
      <c r="I3929" s="0" t="n">
        <f aca="false">H3929*G3929/1000000</f>
        <v>24.1129</v>
      </c>
      <c r="P3929" s="0" t="n">
        <f aca="false">IF(F3929&gt;C3929,1,0)</f>
        <v>0</v>
      </c>
    </row>
    <row r="3930" customFormat="false" ht="13.8" hidden="false" customHeight="false" outlineLevel="0" collapsed="false">
      <c r="A3930" s="0" t="s">
        <v>4075</v>
      </c>
      <c r="B3930" s="1" t="s">
        <v>4047</v>
      </c>
      <c r="C3930" s="1" t="n">
        <v>292</v>
      </c>
      <c r="D3930" s="1" t="n">
        <v>302</v>
      </c>
      <c r="E3930" s="1" t="n">
        <v>282</v>
      </c>
      <c r="F3930" s="1" t="n">
        <v>296</v>
      </c>
      <c r="G3930" s="1" t="n">
        <v>17000</v>
      </c>
      <c r="H3930" s="0" t="n">
        <f aca="false">(D3930+E3930)/2</f>
        <v>292</v>
      </c>
      <c r="I3930" s="0" t="n">
        <f aca="false">H3930*G3930/1000000</f>
        <v>4.964</v>
      </c>
      <c r="P3930" s="0" t="n">
        <f aca="false">IF(F3930&gt;C3930,1,0)</f>
        <v>1</v>
      </c>
    </row>
    <row r="3931" customFormat="false" ht="13.8" hidden="false" customHeight="false" outlineLevel="0" collapsed="false">
      <c r="A3931" s="0" t="s">
        <v>4076</v>
      </c>
      <c r="B3931" s="1" t="s">
        <v>4047</v>
      </c>
      <c r="C3931" s="1" t="n">
        <v>306</v>
      </c>
      <c r="D3931" s="1" t="n">
        <v>314</v>
      </c>
      <c r="E3931" s="1" t="n">
        <v>242</v>
      </c>
      <c r="F3931" s="1" t="n">
        <v>306</v>
      </c>
      <c r="G3931" s="1" t="n">
        <v>31800</v>
      </c>
      <c r="H3931" s="0" t="n">
        <f aca="false">(D3931+E3931)/2</f>
        <v>278</v>
      </c>
      <c r="I3931" s="0" t="n">
        <f aca="false">H3931*G3931/1000000</f>
        <v>8.8404</v>
      </c>
      <c r="P3931" s="0" t="n">
        <f aca="false">IF(F3931&gt;C3931,1,0)</f>
        <v>0</v>
      </c>
    </row>
    <row r="3932" customFormat="false" ht="13.8" hidden="false" customHeight="false" outlineLevel="0" collapsed="false">
      <c r="A3932" s="0" t="s">
        <v>4077</v>
      </c>
      <c r="B3932" s="1" t="s">
        <v>4078</v>
      </c>
      <c r="C3932" s="1" t="n">
        <v>410</v>
      </c>
      <c r="D3932" s="1" t="n">
        <v>414</v>
      </c>
      <c r="E3932" s="1" t="n">
        <v>402</v>
      </c>
      <c r="F3932" s="1" t="n">
        <v>404</v>
      </c>
      <c r="G3932" s="1" t="n">
        <v>236300</v>
      </c>
      <c r="H3932" s="0" t="n">
        <f aca="false">(D3932+E3932)/2</f>
        <v>408</v>
      </c>
      <c r="I3932" s="0" t="n">
        <f aca="false">H3932*G3932/1000000</f>
        <v>96.4104</v>
      </c>
      <c r="J3932" s="0" t="n">
        <f aca="false">SUM(I3932:I3961)</f>
        <v>4086.2317</v>
      </c>
      <c r="K3932" s="0" t="n">
        <f aca="false">AVERAGE(I3932:I3961)</f>
        <v>136.207723333333</v>
      </c>
      <c r="L3932" s="0" t="n">
        <f aca="false">AVERAGE(G3932:G3961)</f>
        <v>342633.333333333</v>
      </c>
      <c r="M3932" s="0" t="n">
        <f aca="false">_xlfn.STDEV.S(G3932:G3961)/L3932</f>
        <v>1.27807530296734</v>
      </c>
      <c r="N3932" s="0" t="n">
        <f aca="false">MIN(I3932:I3961)</f>
        <v>10.4372</v>
      </c>
      <c r="O3932" s="0" t="n">
        <f aca="false">MAX(I3932:I3961)</f>
        <v>669.5752</v>
      </c>
      <c r="P3932" s="0" t="n">
        <f aca="false">IF(F3932&gt;C3932,1,0)</f>
        <v>0</v>
      </c>
      <c r="Q3932" s="0" t="n">
        <f aca="false">SUM(P3932:P3961)</f>
        <v>15</v>
      </c>
    </row>
    <row r="3933" customFormat="false" ht="13.8" hidden="false" customHeight="false" outlineLevel="0" collapsed="false">
      <c r="A3933" s="0" t="s">
        <v>4079</v>
      </c>
      <c r="B3933" s="1" t="s">
        <v>4078</v>
      </c>
      <c r="C3933" s="1" t="n">
        <v>402</v>
      </c>
      <c r="D3933" s="1" t="n">
        <v>414</v>
      </c>
      <c r="E3933" s="1" t="n">
        <v>402</v>
      </c>
      <c r="F3933" s="1" t="n">
        <v>408</v>
      </c>
      <c r="G3933" s="1" t="n">
        <v>428000</v>
      </c>
      <c r="H3933" s="0" t="n">
        <f aca="false">(D3933+E3933)/2</f>
        <v>408</v>
      </c>
      <c r="I3933" s="0" t="n">
        <f aca="false">H3933*G3933/1000000</f>
        <v>174.624</v>
      </c>
      <c r="P3933" s="0" t="n">
        <f aca="false">IF(F3933&gt;C3933,1,0)</f>
        <v>1</v>
      </c>
    </row>
    <row r="3934" customFormat="false" ht="13.8" hidden="false" customHeight="false" outlineLevel="0" collapsed="false">
      <c r="A3934" s="0" t="s">
        <v>4080</v>
      </c>
      <c r="B3934" s="1" t="s">
        <v>4078</v>
      </c>
      <c r="C3934" s="1" t="n">
        <v>410</v>
      </c>
      <c r="D3934" s="1" t="n">
        <v>412</v>
      </c>
      <c r="E3934" s="1" t="n">
        <v>402</v>
      </c>
      <c r="F3934" s="1" t="n">
        <v>402</v>
      </c>
      <c r="G3934" s="1" t="n">
        <v>434600</v>
      </c>
      <c r="H3934" s="0" t="n">
        <f aca="false">(D3934+E3934)/2</f>
        <v>407</v>
      </c>
      <c r="I3934" s="0" t="n">
        <f aca="false">H3934*G3934/1000000</f>
        <v>176.8822</v>
      </c>
      <c r="P3934" s="0" t="n">
        <f aca="false">IF(F3934&gt;C3934,1,0)</f>
        <v>0</v>
      </c>
    </row>
    <row r="3935" customFormat="false" ht="13.8" hidden="false" customHeight="false" outlineLevel="0" collapsed="false">
      <c r="A3935" s="0" t="s">
        <v>4081</v>
      </c>
      <c r="B3935" s="1" t="s">
        <v>4078</v>
      </c>
      <c r="C3935" s="1" t="n">
        <v>410</v>
      </c>
      <c r="D3935" s="1" t="n">
        <v>412</v>
      </c>
      <c r="E3935" s="1" t="n">
        <v>400</v>
      </c>
      <c r="F3935" s="1" t="n">
        <v>412</v>
      </c>
      <c r="G3935" s="1" t="n">
        <v>245900</v>
      </c>
      <c r="H3935" s="0" t="n">
        <f aca="false">(D3935+E3935)/2</f>
        <v>406</v>
      </c>
      <c r="I3935" s="0" t="n">
        <f aca="false">H3935*G3935/1000000</f>
        <v>99.8354</v>
      </c>
      <c r="P3935" s="0" t="n">
        <f aca="false">IF(F3935&gt;C3935,1,0)</f>
        <v>1</v>
      </c>
    </row>
    <row r="3936" customFormat="false" ht="13.8" hidden="false" customHeight="false" outlineLevel="0" collapsed="false">
      <c r="A3936" s="0" t="s">
        <v>4082</v>
      </c>
      <c r="B3936" s="1" t="s">
        <v>4078</v>
      </c>
      <c r="C3936" s="1" t="n">
        <v>412</v>
      </c>
      <c r="D3936" s="1" t="n">
        <v>412</v>
      </c>
      <c r="E3936" s="1" t="n">
        <v>406</v>
      </c>
      <c r="F3936" s="1" t="n">
        <v>412</v>
      </c>
      <c r="G3936" s="1" t="n">
        <v>92600</v>
      </c>
      <c r="H3936" s="0" t="n">
        <f aca="false">(D3936+E3936)/2</f>
        <v>409</v>
      </c>
      <c r="I3936" s="0" t="n">
        <f aca="false">H3936*G3936/1000000</f>
        <v>37.8734</v>
      </c>
      <c r="P3936" s="0" t="n">
        <f aca="false">IF(F3936&gt;C3936,1,0)</f>
        <v>0</v>
      </c>
    </row>
    <row r="3937" customFormat="false" ht="13.8" hidden="false" customHeight="false" outlineLevel="0" collapsed="false">
      <c r="A3937" s="0" t="s">
        <v>4083</v>
      </c>
      <c r="B3937" s="1" t="s">
        <v>4078</v>
      </c>
      <c r="C3937" s="1" t="n">
        <v>410</v>
      </c>
      <c r="D3937" s="1" t="n">
        <v>412</v>
      </c>
      <c r="E3937" s="1" t="n">
        <v>402</v>
      </c>
      <c r="F3937" s="1" t="n">
        <v>412</v>
      </c>
      <c r="G3937" s="1" t="n">
        <v>261200</v>
      </c>
      <c r="H3937" s="0" t="n">
        <f aca="false">(D3937+E3937)/2</f>
        <v>407</v>
      </c>
      <c r="I3937" s="0" t="n">
        <f aca="false">H3937*G3937/1000000</f>
        <v>106.3084</v>
      </c>
      <c r="P3937" s="0" t="n">
        <f aca="false">IF(F3937&gt;C3937,1,0)</f>
        <v>1</v>
      </c>
    </row>
    <row r="3938" customFormat="false" ht="13.8" hidden="false" customHeight="false" outlineLevel="0" collapsed="false">
      <c r="A3938" s="0" t="s">
        <v>4084</v>
      </c>
      <c r="B3938" s="1" t="s">
        <v>4078</v>
      </c>
      <c r="C3938" s="1" t="n">
        <v>412</v>
      </c>
      <c r="D3938" s="1" t="n">
        <v>414</v>
      </c>
      <c r="E3938" s="1" t="n">
        <v>402</v>
      </c>
      <c r="F3938" s="1" t="n">
        <v>410</v>
      </c>
      <c r="G3938" s="1" t="n">
        <v>862900</v>
      </c>
      <c r="H3938" s="0" t="n">
        <f aca="false">(D3938+E3938)/2</f>
        <v>408</v>
      </c>
      <c r="I3938" s="0" t="n">
        <f aca="false">H3938*G3938/1000000</f>
        <v>352.0632</v>
      </c>
      <c r="P3938" s="0" t="n">
        <f aca="false">IF(F3938&gt;C3938,1,0)</f>
        <v>0</v>
      </c>
    </row>
    <row r="3939" customFormat="false" ht="13.8" hidden="false" customHeight="false" outlineLevel="0" collapsed="false">
      <c r="A3939" s="0" t="s">
        <v>4085</v>
      </c>
      <c r="B3939" s="1" t="s">
        <v>4078</v>
      </c>
      <c r="C3939" s="1" t="n">
        <v>394</v>
      </c>
      <c r="D3939" s="1" t="n">
        <v>412</v>
      </c>
      <c r="E3939" s="1" t="n">
        <v>392</v>
      </c>
      <c r="F3939" s="1" t="n">
        <v>410</v>
      </c>
      <c r="G3939" s="1" t="n">
        <v>1561700</v>
      </c>
      <c r="H3939" s="0" t="n">
        <f aca="false">(D3939+E3939)/2</f>
        <v>402</v>
      </c>
      <c r="I3939" s="0" t="n">
        <f aca="false">H3939*G3939/1000000</f>
        <v>627.8034</v>
      </c>
      <c r="P3939" s="0" t="n">
        <f aca="false">IF(F3939&gt;C3939,1,0)</f>
        <v>1</v>
      </c>
    </row>
    <row r="3940" customFormat="false" ht="13.8" hidden="false" customHeight="false" outlineLevel="0" collapsed="false">
      <c r="A3940" s="0" t="s">
        <v>4086</v>
      </c>
      <c r="B3940" s="1" t="s">
        <v>4078</v>
      </c>
      <c r="C3940" s="1" t="n">
        <v>394</v>
      </c>
      <c r="D3940" s="1" t="n">
        <v>394</v>
      </c>
      <c r="E3940" s="1" t="n">
        <v>390</v>
      </c>
      <c r="F3940" s="1" t="n">
        <v>390</v>
      </c>
      <c r="G3940" s="1" t="n">
        <v>285800</v>
      </c>
      <c r="H3940" s="0" t="n">
        <f aca="false">(D3940+E3940)/2</f>
        <v>392</v>
      </c>
      <c r="I3940" s="0" t="n">
        <f aca="false">H3940*G3940/1000000</f>
        <v>112.0336</v>
      </c>
      <c r="P3940" s="0" t="n">
        <f aca="false">IF(F3940&gt;C3940,1,0)</f>
        <v>0</v>
      </c>
    </row>
    <row r="3941" customFormat="false" ht="13.8" hidden="false" customHeight="false" outlineLevel="0" collapsed="false">
      <c r="A3941" s="0" t="s">
        <v>4087</v>
      </c>
      <c r="B3941" s="1" t="s">
        <v>4078</v>
      </c>
      <c r="C3941" s="1" t="n">
        <v>392</v>
      </c>
      <c r="D3941" s="1" t="n">
        <v>396</v>
      </c>
      <c r="E3941" s="1" t="n">
        <v>392</v>
      </c>
      <c r="F3941" s="1" t="n">
        <v>394</v>
      </c>
      <c r="G3941" s="1" t="n">
        <v>143100</v>
      </c>
      <c r="H3941" s="0" t="n">
        <f aca="false">(D3941+E3941)/2</f>
        <v>394</v>
      </c>
      <c r="I3941" s="0" t="n">
        <f aca="false">H3941*G3941/1000000</f>
        <v>56.3814</v>
      </c>
      <c r="P3941" s="0" t="n">
        <f aca="false">IF(F3941&gt;C3941,1,0)</f>
        <v>1</v>
      </c>
    </row>
    <row r="3942" customFormat="false" ht="13.8" hidden="false" customHeight="false" outlineLevel="0" collapsed="false">
      <c r="A3942" s="0" t="s">
        <v>4088</v>
      </c>
      <c r="B3942" s="1" t="s">
        <v>4078</v>
      </c>
      <c r="C3942" s="1" t="n">
        <v>390</v>
      </c>
      <c r="D3942" s="1" t="n">
        <v>392</v>
      </c>
      <c r="E3942" s="1" t="n">
        <v>390</v>
      </c>
      <c r="F3942" s="1" t="n">
        <v>390</v>
      </c>
      <c r="G3942" s="1" t="n">
        <v>337300</v>
      </c>
      <c r="H3942" s="0" t="n">
        <f aca="false">(D3942+E3942)/2</f>
        <v>391</v>
      </c>
      <c r="I3942" s="0" t="n">
        <f aca="false">H3942*G3942/1000000</f>
        <v>131.8843</v>
      </c>
      <c r="P3942" s="0" t="n">
        <f aca="false">IF(F3942&gt;C3942,1,0)</f>
        <v>0</v>
      </c>
    </row>
    <row r="3943" customFormat="false" ht="13.8" hidden="false" customHeight="false" outlineLevel="0" collapsed="false">
      <c r="A3943" s="0" t="s">
        <v>4089</v>
      </c>
      <c r="B3943" s="1" t="s">
        <v>4078</v>
      </c>
      <c r="C3943" s="1" t="n">
        <v>388</v>
      </c>
      <c r="D3943" s="1" t="n">
        <v>390</v>
      </c>
      <c r="E3943" s="1" t="n">
        <v>388</v>
      </c>
      <c r="F3943" s="1" t="n">
        <v>388</v>
      </c>
      <c r="G3943" s="1" t="n">
        <v>158600</v>
      </c>
      <c r="H3943" s="0" t="n">
        <f aca="false">(D3943+E3943)/2</f>
        <v>389</v>
      </c>
      <c r="I3943" s="0" t="n">
        <f aca="false">H3943*G3943/1000000</f>
        <v>61.6954</v>
      </c>
      <c r="P3943" s="0" t="n">
        <f aca="false">IF(F3943&gt;C3943,1,0)</f>
        <v>0</v>
      </c>
    </row>
    <row r="3944" customFormat="false" ht="13.8" hidden="false" customHeight="false" outlineLevel="0" collapsed="false">
      <c r="A3944" s="0" t="s">
        <v>4090</v>
      </c>
      <c r="B3944" s="1" t="s">
        <v>4078</v>
      </c>
      <c r="C3944" s="1" t="n">
        <v>388</v>
      </c>
      <c r="D3944" s="1" t="n">
        <v>388</v>
      </c>
      <c r="E3944" s="1" t="n">
        <v>386</v>
      </c>
      <c r="F3944" s="1" t="n">
        <v>388</v>
      </c>
      <c r="G3944" s="1" t="n">
        <v>172300</v>
      </c>
      <c r="H3944" s="0" t="n">
        <f aca="false">(D3944+E3944)/2</f>
        <v>387</v>
      </c>
      <c r="I3944" s="0" t="n">
        <f aca="false">H3944*G3944/1000000</f>
        <v>66.6801</v>
      </c>
      <c r="P3944" s="0" t="n">
        <f aca="false">IF(F3944&gt;C3944,1,0)</f>
        <v>0</v>
      </c>
    </row>
    <row r="3945" customFormat="false" ht="13.8" hidden="false" customHeight="false" outlineLevel="0" collapsed="false">
      <c r="A3945" s="0" t="s">
        <v>4091</v>
      </c>
      <c r="B3945" s="1" t="s">
        <v>4078</v>
      </c>
      <c r="C3945" s="1" t="n">
        <v>386</v>
      </c>
      <c r="D3945" s="1" t="n">
        <v>392</v>
      </c>
      <c r="E3945" s="1" t="n">
        <v>386</v>
      </c>
      <c r="F3945" s="1" t="n">
        <v>386</v>
      </c>
      <c r="G3945" s="1" t="n">
        <v>55100</v>
      </c>
      <c r="H3945" s="0" t="n">
        <f aca="false">(D3945+E3945)/2</f>
        <v>389</v>
      </c>
      <c r="I3945" s="0" t="n">
        <f aca="false">H3945*G3945/1000000</f>
        <v>21.4339</v>
      </c>
      <c r="P3945" s="0" t="n">
        <f aca="false">IF(F3945&gt;C3945,1,0)</f>
        <v>0</v>
      </c>
    </row>
    <row r="3946" customFormat="false" ht="13.8" hidden="false" customHeight="false" outlineLevel="0" collapsed="false">
      <c r="A3946" s="0" t="s">
        <v>4092</v>
      </c>
      <c r="B3946" s="1" t="s">
        <v>4078</v>
      </c>
      <c r="C3946" s="1" t="n">
        <v>386</v>
      </c>
      <c r="D3946" s="1" t="n">
        <v>396</v>
      </c>
      <c r="E3946" s="1" t="n">
        <v>382</v>
      </c>
      <c r="F3946" s="1" t="n">
        <v>390</v>
      </c>
      <c r="G3946" s="1" t="n">
        <v>82800</v>
      </c>
      <c r="H3946" s="0" t="n">
        <f aca="false">(D3946+E3946)/2</f>
        <v>389</v>
      </c>
      <c r="I3946" s="0" t="n">
        <f aca="false">H3946*G3946/1000000</f>
        <v>32.2092</v>
      </c>
      <c r="P3946" s="0" t="n">
        <f aca="false">IF(F3946&gt;C3946,1,0)</f>
        <v>1</v>
      </c>
    </row>
    <row r="3947" customFormat="false" ht="13.8" hidden="false" customHeight="false" outlineLevel="0" collapsed="false">
      <c r="A3947" s="0" t="s">
        <v>4093</v>
      </c>
      <c r="B3947" s="1" t="s">
        <v>4078</v>
      </c>
      <c r="C3947" s="1" t="n">
        <v>382</v>
      </c>
      <c r="D3947" s="1" t="n">
        <v>394</v>
      </c>
      <c r="E3947" s="1" t="n">
        <v>382</v>
      </c>
      <c r="F3947" s="1" t="n">
        <v>386</v>
      </c>
      <c r="G3947" s="1" t="n">
        <v>26900</v>
      </c>
      <c r="H3947" s="0" t="n">
        <f aca="false">(D3947+E3947)/2</f>
        <v>388</v>
      </c>
      <c r="I3947" s="0" t="n">
        <f aca="false">H3947*G3947/1000000</f>
        <v>10.4372</v>
      </c>
      <c r="P3947" s="0" t="n">
        <f aca="false">IF(F3947&gt;C3947,1,0)</f>
        <v>1</v>
      </c>
    </row>
    <row r="3948" customFormat="false" ht="13.8" hidden="false" customHeight="false" outlineLevel="0" collapsed="false">
      <c r="A3948" s="0" t="s">
        <v>4094</v>
      </c>
      <c r="B3948" s="1" t="s">
        <v>4078</v>
      </c>
      <c r="C3948" s="1" t="n">
        <v>392</v>
      </c>
      <c r="D3948" s="1" t="n">
        <v>392</v>
      </c>
      <c r="E3948" s="1" t="n">
        <v>382</v>
      </c>
      <c r="F3948" s="1" t="n">
        <v>382</v>
      </c>
      <c r="G3948" s="1" t="n">
        <v>160100</v>
      </c>
      <c r="H3948" s="0" t="n">
        <f aca="false">(D3948+E3948)/2</f>
        <v>387</v>
      </c>
      <c r="I3948" s="0" t="n">
        <f aca="false">H3948*G3948/1000000</f>
        <v>61.9587</v>
      </c>
      <c r="P3948" s="0" t="n">
        <f aca="false">IF(F3948&gt;C3948,1,0)</f>
        <v>0</v>
      </c>
    </row>
    <row r="3949" customFormat="false" ht="13.8" hidden="false" customHeight="false" outlineLevel="0" collapsed="false">
      <c r="A3949" s="0" t="s">
        <v>4095</v>
      </c>
      <c r="B3949" s="1" t="s">
        <v>4078</v>
      </c>
      <c r="C3949" s="1" t="n">
        <v>388</v>
      </c>
      <c r="D3949" s="1" t="n">
        <v>396</v>
      </c>
      <c r="E3949" s="1" t="n">
        <v>388</v>
      </c>
      <c r="F3949" s="1" t="n">
        <v>394</v>
      </c>
      <c r="G3949" s="1" t="n">
        <v>46600</v>
      </c>
      <c r="H3949" s="0" t="n">
        <f aca="false">(D3949+E3949)/2</f>
        <v>392</v>
      </c>
      <c r="I3949" s="0" t="n">
        <f aca="false">H3949*G3949/1000000</f>
        <v>18.2672</v>
      </c>
      <c r="P3949" s="0" t="n">
        <f aca="false">IF(F3949&gt;C3949,1,0)</f>
        <v>1</v>
      </c>
    </row>
    <row r="3950" customFormat="false" ht="13.8" hidden="false" customHeight="false" outlineLevel="0" collapsed="false">
      <c r="A3950" s="0" t="s">
        <v>4096</v>
      </c>
      <c r="B3950" s="1" t="s">
        <v>4078</v>
      </c>
      <c r="C3950" s="1" t="n">
        <v>384</v>
      </c>
      <c r="D3950" s="1" t="n">
        <v>396</v>
      </c>
      <c r="E3950" s="1" t="n">
        <v>384</v>
      </c>
      <c r="F3950" s="1" t="n">
        <v>394</v>
      </c>
      <c r="G3950" s="1" t="n">
        <v>84000</v>
      </c>
      <c r="H3950" s="0" t="n">
        <f aca="false">(D3950+E3950)/2</f>
        <v>390</v>
      </c>
      <c r="I3950" s="0" t="n">
        <f aca="false">H3950*G3950/1000000</f>
        <v>32.76</v>
      </c>
      <c r="P3950" s="0" t="n">
        <f aca="false">IF(F3950&gt;C3950,1,0)</f>
        <v>1</v>
      </c>
    </row>
    <row r="3951" customFormat="false" ht="13.8" hidden="false" customHeight="false" outlineLevel="0" collapsed="false">
      <c r="A3951" s="0" t="s">
        <v>4097</v>
      </c>
      <c r="B3951" s="1" t="s">
        <v>4078</v>
      </c>
      <c r="C3951" s="1" t="n">
        <v>390</v>
      </c>
      <c r="D3951" s="1" t="n">
        <v>394</v>
      </c>
      <c r="E3951" s="1" t="n">
        <v>390</v>
      </c>
      <c r="F3951" s="1" t="n">
        <v>392</v>
      </c>
      <c r="G3951" s="1" t="n">
        <v>31900</v>
      </c>
      <c r="H3951" s="0" t="n">
        <f aca="false">(D3951+E3951)/2</f>
        <v>392</v>
      </c>
      <c r="I3951" s="0" t="n">
        <f aca="false">H3951*G3951/1000000</f>
        <v>12.5048</v>
      </c>
      <c r="P3951" s="0" t="n">
        <f aca="false">IF(F3951&gt;C3951,1,0)</f>
        <v>1</v>
      </c>
    </row>
    <row r="3952" customFormat="false" ht="13.8" hidden="false" customHeight="false" outlineLevel="0" collapsed="false">
      <c r="A3952" s="0" t="s">
        <v>4098</v>
      </c>
      <c r="B3952" s="1" t="s">
        <v>4078</v>
      </c>
      <c r="C3952" s="1" t="n">
        <v>390</v>
      </c>
      <c r="D3952" s="1" t="n">
        <v>396</v>
      </c>
      <c r="E3952" s="1" t="n">
        <v>390</v>
      </c>
      <c r="F3952" s="1" t="n">
        <v>394</v>
      </c>
      <c r="G3952" s="1" t="n">
        <v>274700</v>
      </c>
      <c r="H3952" s="0" t="n">
        <f aca="false">(D3952+E3952)/2</f>
        <v>393</v>
      </c>
      <c r="I3952" s="0" t="n">
        <f aca="false">H3952*G3952/1000000</f>
        <v>107.9571</v>
      </c>
      <c r="P3952" s="0" t="n">
        <f aca="false">IF(F3952&gt;C3952,1,0)</f>
        <v>1</v>
      </c>
    </row>
    <row r="3953" customFormat="false" ht="13.8" hidden="false" customHeight="false" outlineLevel="0" collapsed="false">
      <c r="A3953" s="0" t="s">
        <v>4099</v>
      </c>
      <c r="B3953" s="1" t="s">
        <v>4078</v>
      </c>
      <c r="C3953" s="1" t="n">
        <v>394</v>
      </c>
      <c r="D3953" s="1" t="n">
        <v>396</v>
      </c>
      <c r="E3953" s="1" t="n">
        <v>392</v>
      </c>
      <c r="F3953" s="1" t="n">
        <v>394</v>
      </c>
      <c r="G3953" s="1" t="n">
        <v>49400</v>
      </c>
      <c r="H3953" s="0" t="n">
        <f aca="false">(D3953+E3953)/2</f>
        <v>394</v>
      </c>
      <c r="I3953" s="0" t="n">
        <f aca="false">H3953*G3953/1000000</f>
        <v>19.4636</v>
      </c>
      <c r="P3953" s="0" t="n">
        <f aca="false">IF(F3953&gt;C3953,1,0)</f>
        <v>0</v>
      </c>
    </row>
    <row r="3954" customFormat="false" ht="13.8" hidden="false" customHeight="false" outlineLevel="0" collapsed="false">
      <c r="A3954" s="0" t="s">
        <v>4100</v>
      </c>
      <c r="B3954" s="1" t="s">
        <v>4078</v>
      </c>
      <c r="C3954" s="1" t="n">
        <v>390</v>
      </c>
      <c r="D3954" s="1" t="n">
        <v>396</v>
      </c>
      <c r="E3954" s="1" t="n">
        <v>390</v>
      </c>
      <c r="F3954" s="1" t="n">
        <v>394</v>
      </c>
      <c r="G3954" s="1" t="n">
        <v>77900</v>
      </c>
      <c r="H3954" s="0" t="n">
        <f aca="false">(D3954+E3954)/2</f>
        <v>393</v>
      </c>
      <c r="I3954" s="0" t="n">
        <f aca="false">H3954*G3954/1000000</f>
        <v>30.6147</v>
      </c>
      <c r="P3954" s="0" t="n">
        <f aca="false">IF(F3954&gt;C3954,1,0)</f>
        <v>1</v>
      </c>
    </row>
    <row r="3955" customFormat="false" ht="13.8" hidden="false" customHeight="false" outlineLevel="0" collapsed="false">
      <c r="A3955" s="0" t="s">
        <v>4101</v>
      </c>
      <c r="B3955" s="1" t="s">
        <v>4078</v>
      </c>
      <c r="C3955" s="1" t="n">
        <v>396</v>
      </c>
      <c r="D3955" s="1" t="n">
        <v>396</v>
      </c>
      <c r="E3955" s="1" t="n">
        <v>394</v>
      </c>
      <c r="F3955" s="1" t="n">
        <v>394</v>
      </c>
      <c r="G3955" s="1" t="n">
        <v>1171600</v>
      </c>
      <c r="H3955" s="0" t="n">
        <f aca="false">(D3955+E3955)/2</f>
        <v>395</v>
      </c>
      <c r="I3955" s="0" t="n">
        <f aca="false">H3955*G3955/1000000</f>
        <v>462.782</v>
      </c>
      <c r="P3955" s="0" t="n">
        <f aca="false">IF(F3955&gt;C3955,1,0)</f>
        <v>0</v>
      </c>
    </row>
    <row r="3956" customFormat="false" ht="13.8" hidden="false" customHeight="false" outlineLevel="0" collapsed="false">
      <c r="A3956" s="0" t="s">
        <v>4102</v>
      </c>
      <c r="B3956" s="1" t="s">
        <v>4078</v>
      </c>
      <c r="C3956" s="1" t="n">
        <v>396</v>
      </c>
      <c r="D3956" s="1" t="n">
        <v>398</v>
      </c>
      <c r="E3956" s="1" t="n">
        <v>394</v>
      </c>
      <c r="F3956" s="1" t="n">
        <v>396</v>
      </c>
      <c r="G3956" s="1" t="n">
        <v>199600</v>
      </c>
      <c r="H3956" s="0" t="n">
        <f aca="false">(D3956+E3956)/2</f>
        <v>396</v>
      </c>
      <c r="I3956" s="0" t="n">
        <f aca="false">H3956*G3956/1000000</f>
        <v>79.0416</v>
      </c>
      <c r="P3956" s="0" t="n">
        <f aca="false">IF(F3956&gt;C3956,1,0)</f>
        <v>0</v>
      </c>
    </row>
    <row r="3957" customFormat="false" ht="13.8" hidden="false" customHeight="false" outlineLevel="0" collapsed="false">
      <c r="A3957" s="0" t="s">
        <v>4103</v>
      </c>
      <c r="B3957" s="1" t="s">
        <v>4078</v>
      </c>
      <c r="C3957" s="1" t="n">
        <v>392</v>
      </c>
      <c r="D3957" s="1" t="n">
        <v>396</v>
      </c>
      <c r="E3957" s="1" t="n">
        <v>392</v>
      </c>
      <c r="F3957" s="1" t="n">
        <v>396</v>
      </c>
      <c r="G3957" s="1" t="n">
        <v>114900</v>
      </c>
      <c r="H3957" s="0" t="n">
        <f aca="false">(D3957+E3957)/2</f>
        <v>394</v>
      </c>
      <c r="I3957" s="0" t="n">
        <f aca="false">H3957*G3957/1000000</f>
        <v>45.2706</v>
      </c>
      <c r="P3957" s="0" t="n">
        <f aca="false">IF(F3957&gt;C3957,1,0)</f>
        <v>1</v>
      </c>
    </row>
    <row r="3958" customFormat="false" ht="13.8" hidden="false" customHeight="false" outlineLevel="0" collapsed="false">
      <c r="A3958" s="0" t="s">
        <v>4104</v>
      </c>
      <c r="B3958" s="1" t="s">
        <v>4078</v>
      </c>
      <c r="C3958" s="1" t="n">
        <v>392</v>
      </c>
      <c r="D3958" s="1" t="n">
        <v>396</v>
      </c>
      <c r="E3958" s="1" t="n">
        <v>392</v>
      </c>
      <c r="F3958" s="1" t="n">
        <v>396</v>
      </c>
      <c r="G3958" s="1" t="n">
        <v>90100</v>
      </c>
      <c r="H3958" s="0" t="n">
        <f aca="false">(D3958+E3958)/2</f>
        <v>394</v>
      </c>
      <c r="I3958" s="0" t="n">
        <f aca="false">H3958*G3958/1000000</f>
        <v>35.4994</v>
      </c>
      <c r="P3958" s="0" t="n">
        <f aca="false">IF(F3958&gt;C3958,1,0)</f>
        <v>1</v>
      </c>
    </row>
    <row r="3959" customFormat="false" ht="13.8" hidden="false" customHeight="false" outlineLevel="0" collapsed="false">
      <c r="A3959" s="0" t="s">
        <v>4105</v>
      </c>
      <c r="B3959" s="1" t="s">
        <v>4078</v>
      </c>
      <c r="C3959" s="1" t="n">
        <v>392</v>
      </c>
      <c r="D3959" s="1" t="n">
        <v>392</v>
      </c>
      <c r="E3959" s="1" t="n">
        <v>392</v>
      </c>
      <c r="F3959" s="1" t="n">
        <v>392</v>
      </c>
      <c r="G3959" s="1" t="n">
        <v>750900</v>
      </c>
      <c r="H3959" s="0" t="n">
        <f aca="false">(D3959+E3959)/2</f>
        <v>392</v>
      </c>
      <c r="I3959" s="0" t="n">
        <f aca="false">H3959*G3959/1000000</f>
        <v>294.3528</v>
      </c>
      <c r="P3959" s="0" t="n">
        <f aca="false">IF(F3959&gt;C3959,1,0)</f>
        <v>0</v>
      </c>
    </row>
    <row r="3960" customFormat="false" ht="13.8" hidden="false" customHeight="false" outlineLevel="0" collapsed="false">
      <c r="A3960" s="0" t="s">
        <v>4106</v>
      </c>
      <c r="B3960" s="1" t="s">
        <v>4078</v>
      </c>
      <c r="C3960" s="1" t="n">
        <v>392</v>
      </c>
      <c r="D3960" s="1" t="n">
        <v>394</v>
      </c>
      <c r="E3960" s="1" t="n">
        <v>390</v>
      </c>
      <c r="F3960" s="1" t="n">
        <v>392</v>
      </c>
      <c r="G3960" s="1" t="n">
        <v>1708100</v>
      </c>
      <c r="H3960" s="0" t="n">
        <f aca="false">(D3960+E3960)/2</f>
        <v>392</v>
      </c>
      <c r="I3960" s="0" t="n">
        <f aca="false">H3960*G3960/1000000</f>
        <v>669.5752</v>
      </c>
      <c r="P3960" s="0" t="n">
        <f aca="false">IF(F3960&gt;C3960,1,0)</f>
        <v>0</v>
      </c>
    </row>
    <row r="3961" customFormat="false" ht="13.8" hidden="false" customHeight="false" outlineLevel="0" collapsed="false">
      <c r="A3961" s="0" t="s">
        <v>4107</v>
      </c>
      <c r="B3961" s="1" t="s">
        <v>4078</v>
      </c>
      <c r="C3961" s="1" t="n">
        <v>386</v>
      </c>
      <c r="D3961" s="1" t="n">
        <v>390</v>
      </c>
      <c r="E3961" s="1" t="n">
        <v>380</v>
      </c>
      <c r="F3961" s="1" t="n">
        <v>388</v>
      </c>
      <c r="G3961" s="1" t="n">
        <v>134100</v>
      </c>
      <c r="H3961" s="0" t="n">
        <f aca="false">(D3961+E3961)/2</f>
        <v>385</v>
      </c>
      <c r="I3961" s="0" t="n">
        <f aca="false">H3961*G3961/1000000</f>
        <v>51.6285</v>
      </c>
      <c r="P3961" s="0" t="n">
        <f aca="false">IF(F3961&gt;C3961,1,0)</f>
        <v>1</v>
      </c>
    </row>
    <row r="3962" customFormat="false" ht="13.8" hidden="false" customHeight="false" outlineLevel="0" collapsed="false">
      <c r="A3962" s="0" t="s">
        <v>4108</v>
      </c>
      <c r="B3962" s="1" t="s">
        <v>4109</v>
      </c>
      <c r="C3962" s="1" t="n">
        <v>710</v>
      </c>
      <c r="D3962" s="1" t="n">
        <v>710</v>
      </c>
      <c r="E3962" s="1" t="n">
        <v>650</v>
      </c>
      <c r="F3962" s="1" t="n">
        <v>700</v>
      </c>
      <c r="G3962" s="1" t="n">
        <v>2000</v>
      </c>
      <c r="H3962" s="0" t="n">
        <f aca="false">(D3962+E3962)/2</f>
        <v>680</v>
      </c>
      <c r="I3962" s="0" t="n">
        <f aca="false">H3962*G3962/1000000</f>
        <v>1.36</v>
      </c>
      <c r="J3962" s="0" t="n">
        <f aca="false">SUM(I3962:I3991)</f>
        <v>156.877</v>
      </c>
      <c r="K3962" s="0" t="n">
        <f aca="false">AVERAGE(I3962:I3991)</f>
        <v>5.22923333333333</v>
      </c>
      <c r="L3962" s="0" t="n">
        <f aca="false">AVERAGE(G3962:G3991)</f>
        <v>7600</v>
      </c>
      <c r="M3962" s="0" t="n">
        <f aca="false">_xlfn.STDEV.S(G3962:G3991)/L3962</f>
        <v>1.03341118442337</v>
      </c>
      <c r="N3962" s="0" t="n">
        <f aca="false">MIN(I3962:I3991)</f>
        <v>0.272</v>
      </c>
      <c r="O3962" s="0" t="n">
        <f aca="false">MAX(I3962:I3991)</f>
        <v>27.04625</v>
      </c>
      <c r="P3962" s="0" t="n">
        <f aca="false">IF(F3962&gt;C3962,1,0)</f>
        <v>0</v>
      </c>
      <c r="Q3962" s="0" t="n">
        <f aca="false">SUM(P3962:P3991)</f>
        <v>17</v>
      </c>
    </row>
    <row r="3963" customFormat="false" ht="13.8" hidden="false" customHeight="false" outlineLevel="0" collapsed="false">
      <c r="A3963" s="0" t="s">
        <v>4110</v>
      </c>
      <c r="B3963" s="1" t="s">
        <v>4109</v>
      </c>
      <c r="C3963" s="1" t="n">
        <v>705</v>
      </c>
      <c r="D3963" s="1" t="n">
        <v>710</v>
      </c>
      <c r="E3963" s="1" t="n">
        <v>700</v>
      </c>
      <c r="F3963" s="1" t="n">
        <v>710</v>
      </c>
      <c r="G3963" s="1" t="n">
        <v>3700</v>
      </c>
      <c r="H3963" s="0" t="n">
        <f aca="false">(D3963+E3963)/2</f>
        <v>705</v>
      </c>
      <c r="I3963" s="0" t="n">
        <f aca="false">H3963*G3963/1000000</f>
        <v>2.6085</v>
      </c>
      <c r="P3963" s="0" t="n">
        <f aca="false">IF(F3963&gt;C3963,1,0)</f>
        <v>1</v>
      </c>
    </row>
    <row r="3964" customFormat="false" ht="13.8" hidden="false" customHeight="false" outlineLevel="0" collapsed="false">
      <c r="A3964" s="0" t="s">
        <v>4111</v>
      </c>
      <c r="B3964" s="1" t="s">
        <v>4109</v>
      </c>
      <c r="C3964" s="1" t="n">
        <v>700</v>
      </c>
      <c r="D3964" s="1" t="n">
        <v>705</v>
      </c>
      <c r="E3964" s="1" t="n">
        <v>680</v>
      </c>
      <c r="F3964" s="1" t="n">
        <v>705</v>
      </c>
      <c r="G3964" s="1" t="n">
        <v>2200</v>
      </c>
      <c r="H3964" s="0" t="n">
        <f aca="false">(D3964+E3964)/2</f>
        <v>692.5</v>
      </c>
      <c r="I3964" s="0" t="n">
        <f aca="false">H3964*G3964/1000000</f>
        <v>1.5235</v>
      </c>
      <c r="P3964" s="0" t="n">
        <f aca="false">IF(F3964&gt;C3964,1,0)</f>
        <v>1</v>
      </c>
    </row>
    <row r="3965" customFormat="false" ht="13.8" hidden="false" customHeight="false" outlineLevel="0" collapsed="false">
      <c r="A3965" s="0" t="s">
        <v>4112</v>
      </c>
      <c r="B3965" s="1" t="s">
        <v>4109</v>
      </c>
      <c r="C3965" s="1" t="n">
        <v>685</v>
      </c>
      <c r="D3965" s="1" t="n">
        <v>685</v>
      </c>
      <c r="E3965" s="1" t="n">
        <v>685</v>
      </c>
      <c r="F3965" s="1" t="n">
        <v>685</v>
      </c>
      <c r="G3965" s="1" t="n">
        <v>1300</v>
      </c>
      <c r="H3965" s="0" t="n">
        <f aca="false">(D3965+E3965)/2</f>
        <v>685</v>
      </c>
      <c r="I3965" s="0" t="n">
        <f aca="false">H3965*G3965/1000000</f>
        <v>0.8905</v>
      </c>
      <c r="P3965" s="0" t="n">
        <f aca="false">IF(F3965&gt;C3965,1,0)</f>
        <v>0</v>
      </c>
    </row>
    <row r="3966" customFormat="false" ht="13.8" hidden="false" customHeight="false" outlineLevel="0" collapsed="false">
      <c r="A3966" s="0" t="s">
        <v>4113</v>
      </c>
      <c r="B3966" s="1" t="s">
        <v>4109</v>
      </c>
      <c r="C3966" s="1" t="n">
        <v>710</v>
      </c>
      <c r="D3966" s="1" t="n">
        <v>710</v>
      </c>
      <c r="E3966" s="1" t="n">
        <v>660</v>
      </c>
      <c r="F3966" s="1" t="n">
        <v>695</v>
      </c>
      <c r="G3966" s="1" t="n">
        <v>11400</v>
      </c>
      <c r="H3966" s="0" t="n">
        <f aca="false">(D3966+E3966)/2</f>
        <v>685</v>
      </c>
      <c r="I3966" s="0" t="n">
        <f aca="false">H3966*G3966/1000000</f>
        <v>7.809</v>
      </c>
      <c r="P3966" s="0" t="n">
        <f aca="false">IF(F3966&gt;C3966,1,0)</f>
        <v>0</v>
      </c>
    </row>
    <row r="3967" customFormat="false" ht="13.8" hidden="false" customHeight="false" outlineLevel="0" collapsed="false">
      <c r="A3967" s="0" t="s">
        <v>4114</v>
      </c>
      <c r="B3967" s="1" t="s">
        <v>4109</v>
      </c>
      <c r="C3967" s="1" t="n">
        <v>695</v>
      </c>
      <c r="D3967" s="1" t="n">
        <v>740</v>
      </c>
      <c r="E3967" s="1" t="n">
        <v>690</v>
      </c>
      <c r="F3967" s="1" t="n">
        <v>710</v>
      </c>
      <c r="G3967" s="1" t="n">
        <v>6500</v>
      </c>
      <c r="H3967" s="0" t="n">
        <f aca="false">(D3967+E3967)/2</f>
        <v>715</v>
      </c>
      <c r="I3967" s="0" t="n">
        <f aca="false">H3967*G3967/1000000</f>
        <v>4.6475</v>
      </c>
      <c r="P3967" s="0" t="n">
        <f aca="false">IF(F3967&gt;C3967,1,0)</f>
        <v>1</v>
      </c>
    </row>
    <row r="3968" customFormat="false" ht="13.8" hidden="false" customHeight="false" outlineLevel="0" collapsed="false">
      <c r="A3968" s="0" t="s">
        <v>4115</v>
      </c>
      <c r="B3968" s="1" t="s">
        <v>4109</v>
      </c>
      <c r="C3968" s="1" t="n">
        <v>665</v>
      </c>
      <c r="D3968" s="1" t="n">
        <v>700</v>
      </c>
      <c r="E3968" s="1" t="n">
        <v>650</v>
      </c>
      <c r="F3968" s="1" t="n">
        <v>695</v>
      </c>
      <c r="G3968" s="1" t="n">
        <v>7900</v>
      </c>
      <c r="H3968" s="0" t="n">
        <f aca="false">(D3968+E3968)/2</f>
        <v>675</v>
      </c>
      <c r="I3968" s="0" t="n">
        <f aca="false">H3968*G3968/1000000</f>
        <v>5.3325</v>
      </c>
      <c r="P3968" s="0" t="n">
        <f aca="false">IF(F3968&gt;C3968,1,0)</f>
        <v>1</v>
      </c>
    </row>
    <row r="3969" customFormat="false" ht="13.8" hidden="false" customHeight="false" outlineLevel="0" collapsed="false">
      <c r="A3969" s="0" t="s">
        <v>4116</v>
      </c>
      <c r="B3969" s="1" t="s">
        <v>4109</v>
      </c>
      <c r="C3969" s="1" t="n">
        <v>675</v>
      </c>
      <c r="D3969" s="1" t="n">
        <v>675</v>
      </c>
      <c r="E3969" s="1" t="n">
        <v>620</v>
      </c>
      <c r="F3969" s="1" t="n">
        <v>655</v>
      </c>
      <c r="G3969" s="1" t="n">
        <v>18400</v>
      </c>
      <c r="H3969" s="0" t="n">
        <f aca="false">(D3969+E3969)/2</f>
        <v>647.5</v>
      </c>
      <c r="I3969" s="0" t="n">
        <f aca="false">H3969*G3969/1000000</f>
        <v>11.914</v>
      </c>
      <c r="P3969" s="0" t="n">
        <f aca="false">IF(F3969&gt;C3969,1,0)</f>
        <v>0</v>
      </c>
    </row>
    <row r="3970" customFormat="false" ht="13.8" hidden="false" customHeight="false" outlineLevel="0" collapsed="false">
      <c r="A3970" s="0" t="s">
        <v>4117</v>
      </c>
      <c r="B3970" s="1" t="s">
        <v>4109</v>
      </c>
      <c r="C3970" s="1" t="n">
        <v>650</v>
      </c>
      <c r="D3970" s="1" t="n">
        <v>690</v>
      </c>
      <c r="E3970" s="1" t="n">
        <v>635</v>
      </c>
      <c r="F3970" s="1" t="n">
        <v>640</v>
      </c>
      <c r="G3970" s="1" t="n">
        <v>2800</v>
      </c>
      <c r="H3970" s="0" t="n">
        <f aca="false">(D3970+E3970)/2</f>
        <v>662.5</v>
      </c>
      <c r="I3970" s="0" t="n">
        <f aca="false">H3970*G3970/1000000</f>
        <v>1.855</v>
      </c>
      <c r="P3970" s="0" t="n">
        <f aca="false">IF(F3970&gt;C3970,1,0)</f>
        <v>0</v>
      </c>
    </row>
    <row r="3971" customFormat="false" ht="13.8" hidden="false" customHeight="false" outlineLevel="0" collapsed="false">
      <c r="A3971" s="0" t="s">
        <v>4118</v>
      </c>
      <c r="B3971" s="1" t="s">
        <v>4109</v>
      </c>
      <c r="C3971" s="1" t="n">
        <v>680</v>
      </c>
      <c r="D3971" s="1" t="n">
        <v>680</v>
      </c>
      <c r="E3971" s="1" t="n">
        <v>600</v>
      </c>
      <c r="F3971" s="1" t="n">
        <v>650</v>
      </c>
      <c r="G3971" s="1" t="n">
        <v>7300</v>
      </c>
      <c r="H3971" s="0" t="n">
        <f aca="false">(D3971+E3971)/2</f>
        <v>640</v>
      </c>
      <c r="I3971" s="0" t="n">
        <f aca="false">H3971*G3971/1000000</f>
        <v>4.672</v>
      </c>
      <c r="P3971" s="0" t="n">
        <f aca="false">IF(F3971&gt;C3971,1,0)</f>
        <v>0</v>
      </c>
    </row>
    <row r="3972" customFormat="false" ht="13.8" hidden="false" customHeight="false" outlineLevel="0" collapsed="false">
      <c r="A3972" s="0" t="s">
        <v>4119</v>
      </c>
      <c r="B3972" s="1" t="s">
        <v>4109</v>
      </c>
      <c r="C3972" s="1" t="n">
        <v>650</v>
      </c>
      <c r="D3972" s="1" t="n">
        <v>700</v>
      </c>
      <c r="E3972" s="1" t="n">
        <v>625</v>
      </c>
      <c r="F3972" s="1" t="n">
        <v>685</v>
      </c>
      <c r="G3972" s="1" t="n">
        <v>5400</v>
      </c>
      <c r="H3972" s="0" t="n">
        <f aca="false">(D3972+E3972)/2</f>
        <v>662.5</v>
      </c>
      <c r="I3972" s="0" t="n">
        <f aca="false">H3972*G3972/1000000</f>
        <v>3.5775</v>
      </c>
      <c r="P3972" s="0" t="n">
        <f aca="false">IF(F3972&gt;C3972,1,0)</f>
        <v>1</v>
      </c>
    </row>
    <row r="3973" customFormat="false" ht="13.8" hidden="false" customHeight="false" outlineLevel="0" collapsed="false">
      <c r="A3973" s="0" t="s">
        <v>4120</v>
      </c>
      <c r="B3973" s="1" t="s">
        <v>4109</v>
      </c>
      <c r="C3973" s="1" t="n">
        <v>665</v>
      </c>
      <c r="D3973" s="1" t="n">
        <v>750</v>
      </c>
      <c r="E3973" s="1" t="n">
        <v>665</v>
      </c>
      <c r="F3973" s="1" t="n">
        <v>700</v>
      </c>
      <c r="G3973" s="1" t="n">
        <v>2400</v>
      </c>
      <c r="H3973" s="0" t="n">
        <f aca="false">(D3973+E3973)/2</f>
        <v>707.5</v>
      </c>
      <c r="I3973" s="0" t="n">
        <f aca="false">H3973*G3973/1000000</f>
        <v>1.698</v>
      </c>
      <c r="P3973" s="0" t="n">
        <f aca="false">IF(F3973&gt;C3973,1,0)</f>
        <v>1</v>
      </c>
    </row>
    <row r="3974" customFormat="false" ht="13.8" hidden="false" customHeight="false" outlineLevel="0" collapsed="false">
      <c r="A3974" s="0" t="s">
        <v>4121</v>
      </c>
      <c r="B3974" s="1" t="s">
        <v>4109</v>
      </c>
      <c r="C3974" s="1" t="n">
        <v>710</v>
      </c>
      <c r="D3974" s="1" t="n">
        <v>710</v>
      </c>
      <c r="E3974" s="1" t="n">
        <v>660</v>
      </c>
      <c r="F3974" s="1" t="n">
        <v>705</v>
      </c>
      <c r="G3974" s="1" t="n">
        <v>1800</v>
      </c>
      <c r="H3974" s="0" t="n">
        <f aca="false">(D3974+E3974)/2</f>
        <v>685</v>
      </c>
      <c r="I3974" s="0" t="n">
        <f aca="false">H3974*G3974/1000000</f>
        <v>1.233</v>
      </c>
      <c r="P3974" s="0" t="n">
        <f aca="false">IF(F3974&gt;C3974,1,0)</f>
        <v>0</v>
      </c>
    </row>
    <row r="3975" customFormat="false" ht="13.8" hidden="false" customHeight="false" outlineLevel="0" collapsed="false">
      <c r="A3975" s="0" t="s">
        <v>4122</v>
      </c>
      <c r="B3975" s="1" t="s">
        <v>4109</v>
      </c>
      <c r="C3975" s="1" t="n">
        <v>660</v>
      </c>
      <c r="D3975" s="1" t="n">
        <v>720</v>
      </c>
      <c r="E3975" s="1" t="n">
        <v>660</v>
      </c>
      <c r="F3975" s="1" t="n">
        <v>710</v>
      </c>
      <c r="G3975" s="1" t="n">
        <v>800</v>
      </c>
      <c r="H3975" s="0" t="n">
        <f aca="false">(D3975+E3975)/2</f>
        <v>690</v>
      </c>
      <c r="I3975" s="0" t="n">
        <f aca="false">H3975*G3975/1000000</f>
        <v>0.552</v>
      </c>
      <c r="P3975" s="0" t="n">
        <f aca="false">IF(F3975&gt;C3975,1,0)</f>
        <v>1</v>
      </c>
    </row>
    <row r="3976" customFormat="false" ht="13.8" hidden="false" customHeight="false" outlineLevel="0" collapsed="false">
      <c r="A3976" s="0" t="s">
        <v>4123</v>
      </c>
      <c r="B3976" s="1" t="s">
        <v>4109</v>
      </c>
      <c r="C3976" s="1" t="n">
        <v>700</v>
      </c>
      <c r="D3976" s="1" t="n">
        <v>780</v>
      </c>
      <c r="E3976" s="1" t="n">
        <v>665</v>
      </c>
      <c r="F3976" s="1" t="n">
        <v>720</v>
      </c>
      <c r="G3976" s="1" t="n">
        <v>1500</v>
      </c>
      <c r="H3976" s="0" t="n">
        <f aca="false">(D3976+E3976)/2</f>
        <v>722.5</v>
      </c>
      <c r="I3976" s="0" t="n">
        <f aca="false">H3976*G3976/1000000</f>
        <v>1.08375</v>
      </c>
      <c r="P3976" s="0" t="n">
        <f aca="false">IF(F3976&gt;C3976,1,0)</f>
        <v>1</v>
      </c>
    </row>
    <row r="3977" customFormat="false" ht="13.8" hidden="false" customHeight="false" outlineLevel="0" collapsed="false">
      <c r="A3977" s="0" t="s">
        <v>4124</v>
      </c>
      <c r="B3977" s="1" t="s">
        <v>4109</v>
      </c>
      <c r="C3977" s="1" t="n">
        <v>715</v>
      </c>
      <c r="D3977" s="1" t="n">
        <v>770</v>
      </c>
      <c r="E3977" s="1" t="n">
        <v>700</v>
      </c>
      <c r="F3977" s="1" t="n">
        <v>730</v>
      </c>
      <c r="G3977" s="1" t="n">
        <v>800</v>
      </c>
      <c r="H3977" s="0" t="n">
        <f aca="false">(D3977+E3977)/2</f>
        <v>735</v>
      </c>
      <c r="I3977" s="0" t="n">
        <f aca="false">H3977*G3977/1000000</f>
        <v>0.588</v>
      </c>
      <c r="P3977" s="0" t="n">
        <f aca="false">IF(F3977&gt;C3977,1,0)</f>
        <v>1</v>
      </c>
    </row>
    <row r="3978" customFormat="false" ht="13.8" hidden="false" customHeight="false" outlineLevel="0" collapsed="false">
      <c r="A3978" s="0" t="s">
        <v>4125</v>
      </c>
      <c r="B3978" s="1" t="s">
        <v>4109</v>
      </c>
      <c r="C3978" s="1" t="n">
        <v>700</v>
      </c>
      <c r="D3978" s="1" t="n">
        <v>725</v>
      </c>
      <c r="E3978" s="1" t="n">
        <v>695</v>
      </c>
      <c r="F3978" s="1" t="n">
        <v>720</v>
      </c>
      <c r="G3978" s="1" t="n">
        <v>10900</v>
      </c>
      <c r="H3978" s="0" t="n">
        <f aca="false">(D3978+E3978)/2</f>
        <v>710</v>
      </c>
      <c r="I3978" s="0" t="n">
        <f aca="false">H3978*G3978/1000000</f>
        <v>7.739</v>
      </c>
      <c r="P3978" s="0" t="n">
        <f aca="false">IF(F3978&gt;C3978,1,0)</f>
        <v>1</v>
      </c>
    </row>
    <row r="3979" customFormat="false" ht="13.8" hidden="false" customHeight="false" outlineLevel="0" collapsed="false">
      <c r="A3979" s="0" t="s">
        <v>4126</v>
      </c>
      <c r="B3979" s="1" t="s">
        <v>4109</v>
      </c>
      <c r="C3979" s="1" t="n">
        <v>690</v>
      </c>
      <c r="D3979" s="1" t="n">
        <v>700</v>
      </c>
      <c r="E3979" s="1" t="n">
        <v>690</v>
      </c>
      <c r="F3979" s="1" t="n">
        <v>695</v>
      </c>
      <c r="G3979" s="1" t="n">
        <v>2100</v>
      </c>
      <c r="H3979" s="0" t="n">
        <f aca="false">(D3979+E3979)/2</f>
        <v>695</v>
      </c>
      <c r="I3979" s="0" t="n">
        <f aca="false">H3979*G3979/1000000</f>
        <v>1.4595</v>
      </c>
      <c r="P3979" s="0" t="n">
        <f aca="false">IF(F3979&gt;C3979,1,0)</f>
        <v>1</v>
      </c>
    </row>
    <row r="3980" customFormat="false" ht="13.8" hidden="false" customHeight="false" outlineLevel="0" collapsed="false">
      <c r="A3980" s="0" t="s">
        <v>4127</v>
      </c>
      <c r="B3980" s="1" t="s">
        <v>4109</v>
      </c>
      <c r="C3980" s="1" t="n">
        <v>700</v>
      </c>
      <c r="D3980" s="1" t="n">
        <v>700</v>
      </c>
      <c r="E3980" s="1" t="n">
        <v>660</v>
      </c>
      <c r="F3980" s="1" t="n">
        <v>690</v>
      </c>
      <c r="G3980" s="1" t="n">
        <v>400</v>
      </c>
      <c r="H3980" s="0" t="n">
        <f aca="false">(D3980+E3980)/2</f>
        <v>680</v>
      </c>
      <c r="I3980" s="0" t="n">
        <f aca="false">H3980*G3980/1000000</f>
        <v>0.272</v>
      </c>
      <c r="P3980" s="0" t="n">
        <f aca="false">IF(F3980&gt;C3980,1,0)</f>
        <v>0</v>
      </c>
    </row>
    <row r="3981" customFormat="false" ht="13.8" hidden="false" customHeight="false" outlineLevel="0" collapsed="false">
      <c r="A3981" s="0" t="s">
        <v>4128</v>
      </c>
      <c r="B3981" s="1" t="s">
        <v>4109</v>
      </c>
      <c r="C3981" s="1" t="n">
        <v>730</v>
      </c>
      <c r="D3981" s="1" t="n">
        <v>740</v>
      </c>
      <c r="E3981" s="1" t="n">
        <v>665</v>
      </c>
      <c r="F3981" s="1" t="n">
        <v>690</v>
      </c>
      <c r="G3981" s="1" t="n">
        <v>38500</v>
      </c>
      <c r="H3981" s="0" t="n">
        <f aca="false">(D3981+E3981)/2</f>
        <v>702.5</v>
      </c>
      <c r="I3981" s="0" t="n">
        <f aca="false">H3981*G3981/1000000</f>
        <v>27.04625</v>
      </c>
      <c r="P3981" s="0" t="n">
        <f aca="false">IF(F3981&gt;C3981,1,0)</f>
        <v>0</v>
      </c>
    </row>
    <row r="3982" customFormat="false" ht="13.8" hidden="false" customHeight="false" outlineLevel="0" collapsed="false">
      <c r="A3982" s="0" t="s">
        <v>4129</v>
      </c>
      <c r="B3982" s="1" t="s">
        <v>4109</v>
      </c>
      <c r="C3982" s="1" t="n">
        <v>705</v>
      </c>
      <c r="D3982" s="1" t="n">
        <v>710</v>
      </c>
      <c r="E3982" s="1" t="n">
        <v>675</v>
      </c>
      <c r="F3982" s="1" t="n">
        <v>705</v>
      </c>
      <c r="G3982" s="1" t="n">
        <v>13000</v>
      </c>
      <c r="H3982" s="0" t="n">
        <f aca="false">(D3982+E3982)/2</f>
        <v>692.5</v>
      </c>
      <c r="I3982" s="0" t="n">
        <f aca="false">H3982*G3982/1000000</f>
        <v>9.0025</v>
      </c>
      <c r="P3982" s="0" t="n">
        <f aca="false">IF(F3982&gt;C3982,1,0)</f>
        <v>0</v>
      </c>
    </row>
    <row r="3983" customFormat="false" ht="13.8" hidden="false" customHeight="false" outlineLevel="0" collapsed="false">
      <c r="A3983" s="0" t="s">
        <v>4130</v>
      </c>
      <c r="B3983" s="1" t="s">
        <v>4109</v>
      </c>
      <c r="C3983" s="1" t="n">
        <v>625</v>
      </c>
      <c r="D3983" s="1" t="n">
        <v>740</v>
      </c>
      <c r="E3983" s="1" t="n">
        <v>625</v>
      </c>
      <c r="F3983" s="1" t="n">
        <v>725</v>
      </c>
      <c r="G3983" s="1" t="n">
        <v>17400</v>
      </c>
      <c r="H3983" s="0" t="n">
        <f aca="false">(D3983+E3983)/2</f>
        <v>682.5</v>
      </c>
      <c r="I3983" s="0" t="n">
        <f aca="false">H3983*G3983/1000000</f>
        <v>11.8755</v>
      </c>
      <c r="P3983" s="0" t="n">
        <f aca="false">IF(F3983&gt;C3983,1,0)</f>
        <v>1</v>
      </c>
    </row>
    <row r="3984" customFormat="false" ht="13.8" hidden="false" customHeight="false" outlineLevel="0" collapsed="false">
      <c r="A3984" s="0" t="s">
        <v>4131</v>
      </c>
      <c r="B3984" s="1" t="s">
        <v>4109</v>
      </c>
      <c r="C3984" s="1" t="n">
        <v>695</v>
      </c>
      <c r="D3984" s="1" t="n">
        <v>740</v>
      </c>
      <c r="E3984" s="1" t="n">
        <v>640</v>
      </c>
      <c r="F3984" s="1" t="n">
        <v>700</v>
      </c>
      <c r="G3984" s="1" t="n">
        <v>7900</v>
      </c>
      <c r="H3984" s="0" t="n">
        <f aca="false">(D3984+E3984)/2</f>
        <v>690</v>
      </c>
      <c r="I3984" s="0" t="n">
        <f aca="false">H3984*G3984/1000000</f>
        <v>5.451</v>
      </c>
      <c r="P3984" s="0" t="n">
        <f aca="false">IF(F3984&gt;C3984,1,0)</f>
        <v>1</v>
      </c>
    </row>
    <row r="3985" customFormat="false" ht="13.8" hidden="false" customHeight="false" outlineLevel="0" collapsed="false">
      <c r="A3985" s="0" t="s">
        <v>4132</v>
      </c>
      <c r="B3985" s="1" t="s">
        <v>4109</v>
      </c>
      <c r="C3985" s="1" t="n">
        <v>670</v>
      </c>
      <c r="D3985" s="1" t="n">
        <v>720</v>
      </c>
      <c r="E3985" s="1" t="n">
        <v>670</v>
      </c>
      <c r="F3985" s="1" t="n">
        <v>695</v>
      </c>
      <c r="G3985" s="1" t="n">
        <v>10400</v>
      </c>
      <c r="H3985" s="0" t="n">
        <f aca="false">(D3985+E3985)/2</f>
        <v>695</v>
      </c>
      <c r="I3985" s="0" t="n">
        <f aca="false">H3985*G3985/1000000</f>
        <v>7.228</v>
      </c>
      <c r="P3985" s="0" t="n">
        <f aca="false">IF(F3985&gt;C3985,1,0)</f>
        <v>1</v>
      </c>
    </row>
    <row r="3986" customFormat="false" ht="13.8" hidden="false" customHeight="false" outlineLevel="0" collapsed="false">
      <c r="A3986" s="0" t="s">
        <v>4133</v>
      </c>
      <c r="B3986" s="1" t="s">
        <v>4109</v>
      </c>
      <c r="C3986" s="1" t="n">
        <v>675</v>
      </c>
      <c r="D3986" s="1" t="n">
        <v>700</v>
      </c>
      <c r="E3986" s="1" t="n">
        <v>640</v>
      </c>
      <c r="F3986" s="1" t="n">
        <v>675</v>
      </c>
      <c r="G3986" s="1" t="n">
        <v>9100</v>
      </c>
      <c r="H3986" s="0" t="n">
        <f aca="false">(D3986+E3986)/2</f>
        <v>670</v>
      </c>
      <c r="I3986" s="0" t="n">
        <f aca="false">H3986*G3986/1000000</f>
        <v>6.097</v>
      </c>
      <c r="P3986" s="0" t="n">
        <f aca="false">IF(F3986&gt;C3986,1,0)</f>
        <v>0</v>
      </c>
    </row>
    <row r="3987" customFormat="false" ht="13.8" hidden="false" customHeight="false" outlineLevel="0" collapsed="false">
      <c r="A3987" s="0" t="s">
        <v>4134</v>
      </c>
      <c r="B3987" s="1" t="s">
        <v>4109</v>
      </c>
      <c r="C3987" s="1" t="n">
        <v>705</v>
      </c>
      <c r="D3987" s="1" t="n">
        <v>740</v>
      </c>
      <c r="E3987" s="1" t="n">
        <v>680</v>
      </c>
      <c r="F3987" s="1" t="n">
        <v>715</v>
      </c>
      <c r="G3987" s="1" t="n">
        <v>11600</v>
      </c>
      <c r="H3987" s="0" t="n">
        <f aca="false">(D3987+E3987)/2</f>
        <v>710</v>
      </c>
      <c r="I3987" s="0" t="n">
        <f aca="false">H3987*G3987/1000000</f>
        <v>8.236</v>
      </c>
      <c r="P3987" s="0" t="n">
        <f aca="false">IF(F3987&gt;C3987,1,0)</f>
        <v>1</v>
      </c>
    </row>
    <row r="3988" customFormat="false" ht="13.8" hidden="false" customHeight="false" outlineLevel="0" collapsed="false">
      <c r="A3988" s="0" t="s">
        <v>4135</v>
      </c>
      <c r="B3988" s="1" t="s">
        <v>4109</v>
      </c>
      <c r="C3988" s="1" t="n">
        <v>670</v>
      </c>
      <c r="D3988" s="1" t="n">
        <v>695</v>
      </c>
      <c r="E3988" s="1" t="n">
        <v>670</v>
      </c>
      <c r="F3988" s="1" t="n">
        <v>685</v>
      </c>
      <c r="G3988" s="1" t="n">
        <v>9400</v>
      </c>
      <c r="H3988" s="0" t="n">
        <f aca="false">(D3988+E3988)/2</f>
        <v>682.5</v>
      </c>
      <c r="I3988" s="0" t="n">
        <f aca="false">H3988*G3988/1000000</f>
        <v>6.4155</v>
      </c>
      <c r="P3988" s="0" t="n">
        <f aca="false">IF(F3988&gt;C3988,1,0)</f>
        <v>1</v>
      </c>
    </row>
    <row r="3989" customFormat="false" ht="13.8" hidden="false" customHeight="false" outlineLevel="0" collapsed="false">
      <c r="A3989" s="0" t="s">
        <v>4136</v>
      </c>
      <c r="B3989" s="1" t="s">
        <v>4109</v>
      </c>
      <c r="C3989" s="1" t="n">
        <v>670</v>
      </c>
      <c r="D3989" s="1" t="n">
        <v>700</v>
      </c>
      <c r="E3989" s="1" t="n">
        <v>670</v>
      </c>
      <c r="F3989" s="1" t="n">
        <v>685</v>
      </c>
      <c r="G3989" s="1" t="n">
        <v>4900</v>
      </c>
      <c r="H3989" s="0" t="n">
        <f aca="false">(D3989+E3989)/2</f>
        <v>685</v>
      </c>
      <c r="I3989" s="0" t="n">
        <f aca="false">H3989*G3989/1000000</f>
        <v>3.3565</v>
      </c>
      <c r="P3989" s="0" t="n">
        <f aca="false">IF(F3989&gt;C3989,1,0)</f>
        <v>1</v>
      </c>
    </row>
    <row r="3990" customFormat="false" ht="13.8" hidden="false" customHeight="false" outlineLevel="0" collapsed="false">
      <c r="A3990" s="0" t="s">
        <v>4137</v>
      </c>
      <c r="B3990" s="1" t="s">
        <v>4109</v>
      </c>
      <c r="C3990" s="1" t="n">
        <v>705</v>
      </c>
      <c r="D3990" s="1" t="n">
        <v>730</v>
      </c>
      <c r="E3990" s="1" t="n">
        <v>670</v>
      </c>
      <c r="F3990" s="1" t="n">
        <v>700</v>
      </c>
      <c r="G3990" s="1" t="n">
        <v>15600</v>
      </c>
      <c r="H3990" s="0" t="n">
        <f aca="false">(D3990+E3990)/2</f>
        <v>700</v>
      </c>
      <c r="I3990" s="0" t="n">
        <f aca="false">H3990*G3990/1000000</f>
        <v>10.92</v>
      </c>
      <c r="P3990" s="0" t="n">
        <f aca="false">IF(F3990&gt;C3990,1,0)</f>
        <v>0</v>
      </c>
    </row>
    <row r="3991" customFormat="false" ht="13.8" hidden="false" customHeight="false" outlineLevel="0" collapsed="false">
      <c r="A3991" s="0" t="s">
        <v>4138</v>
      </c>
      <c r="B3991" s="1" t="s">
        <v>4109</v>
      </c>
      <c r="C3991" s="1" t="n">
        <v>760</v>
      </c>
      <c r="D3991" s="1" t="n">
        <v>760</v>
      </c>
      <c r="E3991" s="1" t="n">
        <v>685</v>
      </c>
      <c r="F3991" s="1" t="n">
        <v>705</v>
      </c>
      <c r="G3991" s="1" t="n">
        <v>600</v>
      </c>
      <c r="H3991" s="0" t="n">
        <f aca="false">(D3991+E3991)/2</f>
        <v>722.5</v>
      </c>
      <c r="I3991" s="0" t="n">
        <f aca="false">H3991*G3991/1000000</f>
        <v>0.4335</v>
      </c>
      <c r="P3991" s="0" t="n">
        <f aca="false">IF(F3991&gt;C3991,1,0)</f>
        <v>0</v>
      </c>
    </row>
    <row r="3992" customFormat="false" ht="13.8" hidden="false" customHeight="false" outlineLevel="0" collapsed="false">
      <c r="A3992" s="0" t="s">
        <v>4139</v>
      </c>
      <c r="B3992" s="1" t="s">
        <v>4140</v>
      </c>
      <c r="C3992" s="1" t="n">
        <v>148</v>
      </c>
      <c r="D3992" s="1" t="n">
        <v>151</v>
      </c>
      <c r="E3992" s="1" t="n">
        <v>143</v>
      </c>
      <c r="F3992" s="1" t="n">
        <v>148</v>
      </c>
      <c r="G3992" s="1" t="n">
        <v>109950900</v>
      </c>
      <c r="H3992" s="0" t="n">
        <f aca="false">(D3992+E3992)/2</f>
        <v>147</v>
      </c>
      <c r="I3992" s="0" t="n">
        <f aca="false">H3992*G3992/1000000</f>
        <v>16162.7823</v>
      </c>
      <c r="J3992" s="0" t="n">
        <f aca="false">SUM(I3992:I4021)</f>
        <v>359444.74745</v>
      </c>
      <c r="K3992" s="0" t="n">
        <f aca="false">AVERAGE(I3992:I4021)</f>
        <v>11981.4915816667</v>
      </c>
      <c r="L3992" s="0" t="n">
        <f aca="false">AVERAGE(G3992:G4021)</f>
        <v>87556350</v>
      </c>
      <c r="M3992" s="0" t="n">
        <f aca="false">_xlfn.STDEV.S(G3992:G4021)/L3992</f>
        <v>0.930324259549052</v>
      </c>
      <c r="N3992" s="0" t="n">
        <f aca="false">MIN(I3992:I4021)</f>
        <v>2200.406</v>
      </c>
      <c r="O3992" s="0" t="n">
        <f aca="false">MAX(I3992:I4021)</f>
        <v>56583.2904</v>
      </c>
      <c r="P3992" s="0" t="n">
        <f aca="false">IF(F3992&gt;C3992,1,0)</f>
        <v>0</v>
      </c>
      <c r="Q3992" s="0" t="n">
        <f aca="false">SUM(P3992:P4021)</f>
        <v>11</v>
      </c>
    </row>
    <row r="3993" customFormat="false" ht="13.8" hidden="false" customHeight="false" outlineLevel="0" collapsed="false">
      <c r="A3993" s="0" t="s">
        <v>4141</v>
      </c>
      <c r="B3993" s="1" t="s">
        <v>4140</v>
      </c>
      <c r="C3993" s="1" t="n">
        <v>152</v>
      </c>
      <c r="D3993" s="1" t="n">
        <v>160</v>
      </c>
      <c r="E3993" s="1" t="n">
        <v>146</v>
      </c>
      <c r="F3993" s="1" t="n">
        <v>147</v>
      </c>
      <c r="G3993" s="1" t="n">
        <v>172717700</v>
      </c>
      <c r="H3993" s="0" t="n">
        <f aca="false">(D3993+E3993)/2</f>
        <v>153</v>
      </c>
      <c r="I3993" s="0" t="n">
        <f aca="false">H3993*G3993/1000000</f>
        <v>26425.8081</v>
      </c>
      <c r="P3993" s="0" t="n">
        <f aca="false">IF(F3993&gt;C3993,1,0)</f>
        <v>0</v>
      </c>
    </row>
    <row r="3994" customFormat="false" ht="13.8" hidden="false" customHeight="false" outlineLevel="0" collapsed="false">
      <c r="A3994" s="0" t="s">
        <v>4142</v>
      </c>
      <c r="B3994" s="1" t="s">
        <v>4140</v>
      </c>
      <c r="C3994" s="1" t="n">
        <v>154</v>
      </c>
      <c r="D3994" s="1" t="n">
        <v>155</v>
      </c>
      <c r="E3994" s="1" t="n">
        <v>151</v>
      </c>
      <c r="F3994" s="1" t="n">
        <v>152</v>
      </c>
      <c r="G3994" s="1" t="n">
        <v>104251000</v>
      </c>
      <c r="H3994" s="0" t="n">
        <f aca="false">(D3994+E3994)/2</f>
        <v>153</v>
      </c>
      <c r="I3994" s="0" t="n">
        <f aca="false">H3994*G3994/1000000</f>
        <v>15950.403</v>
      </c>
      <c r="P3994" s="0" t="n">
        <f aca="false">IF(F3994&gt;C3994,1,0)</f>
        <v>0</v>
      </c>
    </row>
    <row r="3995" customFormat="false" ht="13.8" hidden="false" customHeight="false" outlineLevel="0" collapsed="false">
      <c r="A3995" s="0" t="s">
        <v>4143</v>
      </c>
      <c r="B3995" s="1" t="s">
        <v>4140</v>
      </c>
      <c r="C3995" s="1" t="n">
        <v>142</v>
      </c>
      <c r="D3995" s="1" t="n">
        <v>156</v>
      </c>
      <c r="E3995" s="1" t="n">
        <v>142</v>
      </c>
      <c r="F3995" s="1" t="n">
        <v>152</v>
      </c>
      <c r="G3995" s="1" t="n">
        <v>243087500</v>
      </c>
      <c r="H3995" s="0" t="n">
        <f aca="false">(D3995+E3995)/2</f>
        <v>149</v>
      </c>
      <c r="I3995" s="0" t="n">
        <f aca="false">H3995*G3995/1000000</f>
        <v>36220.0375</v>
      </c>
      <c r="P3995" s="0" t="n">
        <f aca="false">IF(F3995&gt;C3995,1,0)</f>
        <v>1</v>
      </c>
    </row>
    <row r="3996" customFormat="false" ht="13.8" hidden="false" customHeight="false" outlineLevel="0" collapsed="false">
      <c r="A3996" s="0" t="s">
        <v>4144</v>
      </c>
      <c r="B3996" s="1" t="s">
        <v>4140</v>
      </c>
      <c r="C3996" s="1" t="n">
        <v>144</v>
      </c>
      <c r="D3996" s="1" t="n">
        <v>145</v>
      </c>
      <c r="E3996" s="1" t="n">
        <v>141</v>
      </c>
      <c r="F3996" s="1" t="n">
        <v>143</v>
      </c>
      <c r="G3996" s="1" t="n">
        <v>45901000</v>
      </c>
      <c r="H3996" s="0" t="n">
        <f aca="false">(D3996+E3996)/2</f>
        <v>143</v>
      </c>
      <c r="I3996" s="0" t="n">
        <f aca="false">H3996*G3996/1000000</f>
        <v>6563.843</v>
      </c>
      <c r="P3996" s="0" t="n">
        <f aca="false">IF(F3996&gt;C3996,1,0)</f>
        <v>0</v>
      </c>
    </row>
    <row r="3997" customFormat="false" ht="13.8" hidden="false" customHeight="false" outlineLevel="0" collapsed="false">
      <c r="A3997" s="0" t="s">
        <v>4145</v>
      </c>
      <c r="B3997" s="1" t="s">
        <v>4140</v>
      </c>
      <c r="C3997" s="1" t="n">
        <v>145</v>
      </c>
      <c r="D3997" s="1" t="n">
        <v>148</v>
      </c>
      <c r="E3997" s="1" t="n">
        <v>142</v>
      </c>
      <c r="F3997" s="1" t="n">
        <v>144</v>
      </c>
      <c r="G3997" s="1" t="n">
        <v>53493100</v>
      </c>
      <c r="H3997" s="0" t="n">
        <f aca="false">(D3997+E3997)/2</f>
        <v>145</v>
      </c>
      <c r="I3997" s="0" t="n">
        <f aca="false">H3997*G3997/1000000</f>
        <v>7756.4995</v>
      </c>
      <c r="P3997" s="0" t="n">
        <f aca="false">IF(F3997&gt;C3997,1,0)</f>
        <v>0</v>
      </c>
    </row>
    <row r="3998" customFormat="false" ht="13.8" hidden="false" customHeight="false" outlineLevel="0" collapsed="false">
      <c r="A3998" s="0" t="s">
        <v>4146</v>
      </c>
      <c r="B3998" s="1" t="s">
        <v>4140</v>
      </c>
      <c r="C3998" s="1" t="n">
        <v>141</v>
      </c>
      <c r="D3998" s="1" t="n">
        <v>146</v>
      </c>
      <c r="E3998" s="1" t="n">
        <v>138</v>
      </c>
      <c r="F3998" s="1" t="n">
        <v>145</v>
      </c>
      <c r="G3998" s="1" t="n">
        <v>137193000</v>
      </c>
      <c r="H3998" s="0" t="n">
        <f aca="false">(D3998+E3998)/2</f>
        <v>142</v>
      </c>
      <c r="I3998" s="0" t="n">
        <f aca="false">H3998*G3998/1000000</f>
        <v>19481.406</v>
      </c>
      <c r="P3998" s="0" t="n">
        <f aca="false">IF(F3998&gt;C3998,1,0)</f>
        <v>1</v>
      </c>
    </row>
    <row r="3999" customFormat="false" ht="13.8" hidden="false" customHeight="false" outlineLevel="0" collapsed="false">
      <c r="A3999" s="0" t="s">
        <v>4147</v>
      </c>
      <c r="B3999" s="1" t="s">
        <v>4140</v>
      </c>
      <c r="C3999" s="1" t="n">
        <v>148</v>
      </c>
      <c r="D3999" s="1" t="n">
        <v>150</v>
      </c>
      <c r="E3999" s="1" t="n">
        <v>141</v>
      </c>
      <c r="F3999" s="1" t="n">
        <v>141</v>
      </c>
      <c r="G3999" s="1" t="n">
        <v>182526100</v>
      </c>
      <c r="H3999" s="0" t="n">
        <f aca="false">(D3999+E3999)/2</f>
        <v>145.5</v>
      </c>
      <c r="I3999" s="0" t="n">
        <f aca="false">H3999*G3999/1000000</f>
        <v>26557.54755</v>
      </c>
      <c r="P3999" s="0" t="n">
        <f aca="false">IF(F3999&gt;C3999,1,0)</f>
        <v>0</v>
      </c>
    </row>
    <row r="4000" customFormat="false" ht="13.8" hidden="false" customHeight="false" outlineLevel="0" collapsed="false">
      <c r="A4000" s="0" t="s">
        <v>4148</v>
      </c>
      <c r="B4000" s="1" t="s">
        <v>4140</v>
      </c>
      <c r="C4000" s="1" t="n">
        <v>128</v>
      </c>
      <c r="D4000" s="1" t="n">
        <v>146</v>
      </c>
      <c r="E4000" s="1" t="n">
        <v>127</v>
      </c>
      <c r="F4000" s="1" t="n">
        <v>145</v>
      </c>
      <c r="G4000" s="1" t="n">
        <v>414529600</v>
      </c>
      <c r="H4000" s="0" t="n">
        <f aca="false">(D4000+E4000)/2</f>
        <v>136.5</v>
      </c>
      <c r="I4000" s="0" t="n">
        <f aca="false">H4000*G4000/1000000</f>
        <v>56583.2904</v>
      </c>
      <c r="P4000" s="0" t="n">
        <f aca="false">IF(F4000&gt;C4000,1,0)</f>
        <v>1</v>
      </c>
    </row>
    <row r="4001" customFormat="false" ht="13.8" hidden="false" customHeight="false" outlineLevel="0" collapsed="false">
      <c r="A4001" s="0" t="s">
        <v>4149</v>
      </c>
      <c r="B4001" s="1" t="s">
        <v>4140</v>
      </c>
      <c r="C4001" s="1" t="n">
        <v>125</v>
      </c>
      <c r="D4001" s="1" t="n">
        <v>128</v>
      </c>
      <c r="E4001" s="1" t="n">
        <v>125</v>
      </c>
      <c r="F4001" s="1" t="n">
        <v>127</v>
      </c>
      <c r="G4001" s="1" t="n">
        <v>62981100</v>
      </c>
      <c r="H4001" s="0" t="n">
        <f aca="false">(D4001+E4001)/2</f>
        <v>126.5</v>
      </c>
      <c r="I4001" s="0" t="n">
        <f aca="false">H4001*G4001/1000000</f>
        <v>7967.10915</v>
      </c>
      <c r="P4001" s="0" t="n">
        <f aca="false">IF(F4001&gt;C4001,1,0)</f>
        <v>1</v>
      </c>
    </row>
    <row r="4002" customFormat="false" ht="13.8" hidden="false" customHeight="false" outlineLevel="0" collapsed="false">
      <c r="A4002" s="0" t="s">
        <v>4150</v>
      </c>
      <c r="B4002" s="1" t="s">
        <v>4140</v>
      </c>
      <c r="C4002" s="1" t="n">
        <v>128</v>
      </c>
      <c r="D4002" s="1" t="n">
        <v>129</v>
      </c>
      <c r="E4002" s="1" t="n">
        <v>123</v>
      </c>
      <c r="F4002" s="1" t="n">
        <v>125</v>
      </c>
      <c r="G4002" s="1" t="n">
        <v>53066200</v>
      </c>
      <c r="H4002" s="0" t="n">
        <f aca="false">(D4002+E4002)/2</f>
        <v>126</v>
      </c>
      <c r="I4002" s="0" t="n">
        <f aca="false">H4002*G4002/1000000</f>
        <v>6686.3412</v>
      </c>
      <c r="P4002" s="0" t="n">
        <f aca="false">IF(F4002&gt;C4002,1,0)</f>
        <v>0</v>
      </c>
    </row>
    <row r="4003" customFormat="false" ht="13.8" hidden="false" customHeight="false" outlineLevel="0" collapsed="false">
      <c r="A4003" s="0" t="s">
        <v>4151</v>
      </c>
      <c r="B4003" s="1" t="s">
        <v>4140</v>
      </c>
      <c r="C4003" s="1" t="n">
        <v>121</v>
      </c>
      <c r="D4003" s="1" t="n">
        <v>128</v>
      </c>
      <c r="E4003" s="1" t="n">
        <v>121</v>
      </c>
      <c r="F4003" s="1" t="n">
        <v>127</v>
      </c>
      <c r="G4003" s="1" t="n">
        <v>110695800</v>
      </c>
      <c r="H4003" s="0" t="n">
        <f aca="false">(D4003+E4003)/2</f>
        <v>124.5</v>
      </c>
      <c r="I4003" s="0" t="n">
        <f aca="false">H4003*G4003/1000000</f>
        <v>13781.6271</v>
      </c>
      <c r="P4003" s="0" t="n">
        <f aca="false">IF(F4003&gt;C4003,1,0)</f>
        <v>1</v>
      </c>
    </row>
    <row r="4004" customFormat="false" ht="13.8" hidden="false" customHeight="false" outlineLevel="0" collapsed="false">
      <c r="A4004" s="0" t="s">
        <v>4152</v>
      </c>
      <c r="B4004" s="1" t="s">
        <v>4140</v>
      </c>
      <c r="C4004" s="1" t="n">
        <v>118</v>
      </c>
      <c r="D4004" s="1" t="n">
        <v>122</v>
      </c>
      <c r="E4004" s="1" t="n">
        <v>117</v>
      </c>
      <c r="F4004" s="1" t="n">
        <v>121</v>
      </c>
      <c r="G4004" s="1" t="n">
        <v>36663400</v>
      </c>
      <c r="H4004" s="0" t="n">
        <f aca="false">(D4004+E4004)/2</f>
        <v>119.5</v>
      </c>
      <c r="I4004" s="0" t="n">
        <f aca="false">H4004*G4004/1000000</f>
        <v>4381.2763</v>
      </c>
      <c r="P4004" s="0" t="n">
        <f aca="false">IF(F4004&gt;C4004,1,0)</f>
        <v>1</v>
      </c>
    </row>
    <row r="4005" customFormat="false" ht="13.8" hidden="false" customHeight="false" outlineLevel="0" collapsed="false">
      <c r="A4005" s="0" t="s">
        <v>4153</v>
      </c>
      <c r="B4005" s="1" t="s">
        <v>4140</v>
      </c>
      <c r="C4005" s="1" t="n">
        <v>121</v>
      </c>
      <c r="D4005" s="1" t="n">
        <v>123</v>
      </c>
      <c r="E4005" s="1" t="n">
        <v>116</v>
      </c>
      <c r="F4005" s="1" t="n">
        <v>117</v>
      </c>
      <c r="G4005" s="1" t="n">
        <v>35842300</v>
      </c>
      <c r="H4005" s="0" t="n">
        <f aca="false">(D4005+E4005)/2</f>
        <v>119.5</v>
      </c>
      <c r="I4005" s="0" t="n">
        <f aca="false">H4005*G4005/1000000</f>
        <v>4283.15485</v>
      </c>
      <c r="P4005" s="0" t="n">
        <f aca="false">IF(F4005&gt;C4005,1,0)</f>
        <v>0</v>
      </c>
    </row>
    <row r="4006" customFormat="false" ht="13.8" hidden="false" customHeight="false" outlineLevel="0" collapsed="false">
      <c r="A4006" s="0" t="s">
        <v>4154</v>
      </c>
      <c r="B4006" s="1" t="s">
        <v>4140</v>
      </c>
      <c r="C4006" s="1" t="n">
        <v>120</v>
      </c>
      <c r="D4006" s="1" t="n">
        <v>125</v>
      </c>
      <c r="E4006" s="1" t="n">
        <v>120</v>
      </c>
      <c r="F4006" s="1" t="n">
        <v>121</v>
      </c>
      <c r="G4006" s="1" t="n">
        <v>42105300</v>
      </c>
      <c r="H4006" s="0" t="n">
        <f aca="false">(D4006+E4006)/2</f>
        <v>122.5</v>
      </c>
      <c r="I4006" s="0" t="n">
        <f aca="false">H4006*G4006/1000000</f>
        <v>5157.89925</v>
      </c>
      <c r="P4006" s="0" t="n">
        <f aca="false">IF(F4006&gt;C4006,1,0)</f>
        <v>1</v>
      </c>
    </row>
    <row r="4007" customFormat="false" ht="13.8" hidden="false" customHeight="false" outlineLevel="0" collapsed="false">
      <c r="A4007" s="0" t="s">
        <v>4155</v>
      </c>
      <c r="B4007" s="1" t="s">
        <v>4140</v>
      </c>
      <c r="C4007" s="1" t="n">
        <v>126</v>
      </c>
      <c r="D4007" s="1" t="n">
        <v>126</v>
      </c>
      <c r="E4007" s="1" t="n">
        <v>116</v>
      </c>
      <c r="F4007" s="1" t="n">
        <v>118</v>
      </c>
      <c r="G4007" s="1" t="n">
        <v>84375000</v>
      </c>
      <c r="H4007" s="0" t="n">
        <f aca="false">(D4007+E4007)/2</f>
        <v>121</v>
      </c>
      <c r="I4007" s="0" t="n">
        <f aca="false">H4007*G4007/1000000</f>
        <v>10209.375</v>
      </c>
      <c r="P4007" s="0" t="n">
        <f aca="false">IF(F4007&gt;C4007,1,0)</f>
        <v>0</v>
      </c>
    </row>
    <row r="4008" customFormat="false" ht="13.8" hidden="false" customHeight="false" outlineLevel="0" collapsed="false">
      <c r="A4008" s="0" t="s">
        <v>4156</v>
      </c>
      <c r="B4008" s="1" t="s">
        <v>4140</v>
      </c>
      <c r="C4008" s="1" t="n">
        <v>129</v>
      </c>
      <c r="D4008" s="1" t="n">
        <v>132</v>
      </c>
      <c r="E4008" s="1" t="n">
        <v>126</v>
      </c>
      <c r="F4008" s="1" t="n">
        <v>126</v>
      </c>
      <c r="G4008" s="1" t="n">
        <v>56485400</v>
      </c>
      <c r="H4008" s="0" t="n">
        <f aca="false">(D4008+E4008)/2</f>
        <v>129</v>
      </c>
      <c r="I4008" s="0" t="n">
        <f aca="false">H4008*G4008/1000000</f>
        <v>7286.6166</v>
      </c>
      <c r="P4008" s="0" t="n">
        <f aca="false">IF(F4008&gt;C4008,1,0)</f>
        <v>0</v>
      </c>
    </row>
    <row r="4009" customFormat="false" ht="13.8" hidden="false" customHeight="false" outlineLevel="0" collapsed="false">
      <c r="A4009" s="0" t="s">
        <v>4157</v>
      </c>
      <c r="B4009" s="1" t="s">
        <v>4140</v>
      </c>
      <c r="C4009" s="1" t="n">
        <v>132</v>
      </c>
      <c r="D4009" s="1" t="n">
        <v>132</v>
      </c>
      <c r="E4009" s="1" t="n">
        <v>128</v>
      </c>
      <c r="F4009" s="1" t="n">
        <v>129</v>
      </c>
      <c r="G4009" s="1" t="n">
        <v>16926200</v>
      </c>
      <c r="H4009" s="0" t="n">
        <f aca="false">(D4009+E4009)/2</f>
        <v>130</v>
      </c>
      <c r="I4009" s="0" t="n">
        <f aca="false">H4009*G4009/1000000</f>
        <v>2200.406</v>
      </c>
      <c r="P4009" s="0" t="n">
        <f aca="false">IF(F4009&gt;C4009,1,0)</f>
        <v>0</v>
      </c>
    </row>
    <row r="4010" customFormat="false" ht="13.8" hidden="false" customHeight="false" outlineLevel="0" collapsed="false">
      <c r="A4010" s="0" t="s">
        <v>4158</v>
      </c>
      <c r="B4010" s="1" t="s">
        <v>4140</v>
      </c>
      <c r="C4010" s="1" t="n">
        <v>125</v>
      </c>
      <c r="D4010" s="1" t="n">
        <v>132</v>
      </c>
      <c r="E4010" s="1" t="n">
        <v>125</v>
      </c>
      <c r="F4010" s="1" t="n">
        <v>132</v>
      </c>
      <c r="G4010" s="1" t="n">
        <v>53109900</v>
      </c>
      <c r="H4010" s="0" t="n">
        <f aca="false">(D4010+E4010)/2</f>
        <v>128.5</v>
      </c>
      <c r="I4010" s="0" t="n">
        <f aca="false">H4010*G4010/1000000</f>
        <v>6824.62215</v>
      </c>
      <c r="P4010" s="0" t="n">
        <f aca="false">IF(F4010&gt;C4010,1,0)</f>
        <v>1</v>
      </c>
    </row>
    <row r="4011" customFormat="false" ht="13.8" hidden="false" customHeight="false" outlineLevel="0" collapsed="false">
      <c r="A4011" s="0" t="s">
        <v>4159</v>
      </c>
      <c r="B4011" s="1" t="s">
        <v>4140</v>
      </c>
      <c r="C4011" s="1" t="n">
        <v>134</v>
      </c>
      <c r="D4011" s="1" t="n">
        <v>134</v>
      </c>
      <c r="E4011" s="1" t="n">
        <v>124</v>
      </c>
      <c r="F4011" s="1" t="n">
        <v>130</v>
      </c>
      <c r="G4011" s="1" t="n">
        <v>68387400</v>
      </c>
      <c r="H4011" s="0" t="n">
        <f aca="false">(D4011+E4011)/2</f>
        <v>129</v>
      </c>
      <c r="I4011" s="0" t="n">
        <f aca="false">H4011*G4011/1000000</f>
        <v>8821.9746</v>
      </c>
      <c r="P4011" s="0" t="n">
        <f aca="false">IF(F4011&gt;C4011,1,0)</f>
        <v>0</v>
      </c>
    </row>
    <row r="4012" customFormat="false" ht="13.8" hidden="false" customHeight="false" outlineLevel="0" collapsed="false">
      <c r="A4012" s="0" t="s">
        <v>4160</v>
      </c>
      <c r="B4012" s="1" t="s">
        <v>4140</v>
      </c>
      <c r="C4012" s="1" t="n">
        <v>135</v>
      </c>
      <c r="D4012" s="1" t="n">
        <v>137</v>
      </c>
      <c r="E4012" s="1" t="n">
        <v>133</v>
      </c>
      <c r="F4012" s="1" t="n">
        <v>134</v>
      </c>
      <c r="G4012" s="1" t="n">
        <v>18859100</v>
      </c>
      <c r="H4012" s="0" t="n">
        <f aca="false">(D4012+E4012)/2</f>
        <v>135</v>
      </c>
      <c r="I4012" s="0" t="n">
        <f aca="false">H4012*G4012/1000000</f>
        <v>2545.9785</v>
      </c>
      <c r="P4012" s="0" t="n">
        <f aca="false">IF(F4012&gt;C4012,1,0)</f>
        <v>0</v>
      </c>
    </row>
    <row r="4013" customFormat="false" ht="13.8" hidden="false" customHeight="false" outlineLevel="0" collapsed="false">
      <c r="A4013" s="0" t="s">
        <v>4161</v>
      </c>
      <c r="B4013" s="1" t="s">
        <v>4140</v>
      </c>
      <c r="C4013" s="1" t="n">
        <v>137</v>
      </c>
      <c r="D4013" s="1" t="n">
        <v>137</v>
      </c>
      <c r="E4013" s="1" t="n">
        <v>133</v>
      </c>
      <c r="F4013" s="1" t="n">
        <v>134</v>
      </c>
      <c r="G4013" s="1" t="n">
        <v>25293700</v>
      </c>
      <c r="H4013" s="0" t="n">
        <f aca="false">(D4013+E4013)/2</f>
        <v>135</v>
      </c>
      <c r="I4013" s="0" t="n">
        <f aca="false">H4013*G4013/1000000</f>
        <v>3414.6495</v>
      </c>
      <c r="P4013" s="0" t="n">
        <f aca="false">IF(F4013&gt;C4013,1,0)</f>
        <v>0</v>
      </c>
    </row>
    <row r="4014" customFormat="false" ht="13.8" hidden="false" customHeight="false" outlineLevel="0" collapsed="false">
      <c r="A4014" s="0" t="s">
        <v>4162</v>
      </c>
      <c r="B4014" s="1" t="s">
        <v>4140</v>
      </c>
      <c r="C4014" s="1" t="n">
        <v>136</v>
      </c>
      <c r="D4014" s="1" t="n">
        <v>139</v>
      </c>
      <c r="E4014" s="1" t="n">
        <v>135</v>
      </c>
      <c r="F4014" s="1" t="n">
        <v>136</v>
      </c>
      <c r="G4014" s="1" t="n">
        <v>38716000</v>
      </c>
      <c r="H4014" s="0" t="n">
        <f aca="false">(D4014+E4014)/2</f>
        <v>137</v>
      </c>
      <c r="I4014" s="0" t="n">
        <f aca="false">H4014*G4014/1000000</f>
        <v>5304.092</v>
      </c>
      <c r="P4014" s="0" t="n">
        <f aca="false">IF(F4014&gt;C4014,1,0)</f>
        <v>0</v>
      </c>
    </row>
    <row r="4015" customFormat="false" ht="13.8" hidden="false" customHeight="false" outlineLevel="0" collapsed="false">
      <c r="A4015" s="0" t="s">
        <v>4163</v>
      </c>
      <c r="B4015" s="1" t="s">
        <v>4140</v>
      </c>
      <c r="C4015" s="1" t="n">
        <v>134</v>
      </c>
      <c r="D4015" s="1" t="n">
        <v>138</v>
      </c>
      <c r="E4015" s="1" t="n">
        <v>131</v>
      </c>
      <c r="F4015" s="1" t="n">
        <v>136</v>
      </c>
      <c r="G4015" s="1" t="n">
        <v>54706600</v>
      </c>
      <c r="H4015" s="0" t="n">
        <f aca="false">(D4015+E4015)/2</f>
        <v>134.5</v>
      </c>
      <c r="I4015" s="0" t="n">
        <f aca="false">H4015*G4015/1000000</f>
        <v>7358.0377</v>
      </c>
      <c r="P4015" s="0" t="n">
        <f aca="false">IF(F4015&gt;C4015,1,0)</f>
        <v>1</v>
      </c>
    </row>
    <row r="4016" customFormat="false" ht="13.8" hidden="false" customHeight="false" outlineLevel="0" collapsed="false">
      <c r="A4016" s="0" t="s">
        <v>4164</v>
      </c>
      <c r="B4016" s="1" t="s">
        <v>4140</v>
      </c>
      <c r="C4016" s="1" t="n">
        <v>136</v>
      </c>
      <c r="D4016" s="1" t="n">
        <v>140</v>
      </c>
      <c r="E4016" s="1" t="n">
        <v>130</v>
      </c>
      <c r="F4016" s="1" t="n">
        <v>133</v>
      </c>
      <c r="G4016" s="1" t="n">
        <v>79495500</v>
      </c>
      <c r="H4016" s="0" t="n">
        <f aca="false">(D4016+E4016)/2</f>
        <v>135</v>
      </c>
      <c r="I4016" s="0" t="n">
        <f aca="false">H4016*G4016/1000000</f>
        <v>10731.8925</v>
      </c>
      <c r="P4016" s="0" t="n">
        <f aca="false">IF(F4016&gt;C4016,1,0)</f>
        <v>0</v>
      </c>
    </row>
    <row r="4017" customFormat="false" ht="13.8" hidden="false" customHeight="false" outlineLevel="0" collapsed="false">
      <c r="A4017" s="0" t="s">
        <v>4165</v>
      </c>
      <c r="B4017" s="1" t="s">
        <v>4140</v>
      </c>
      <c r="C4017" s="1" t="n">
        <v>125</v>
      </c>
      <c r="D4017" s="1" t="n">
        <v>136</v>
      </c>
      <c r="E4017" s="1" t="n">
        <v>124</v>
      </c>
      <c r="F4017" s="1" t="n">
        <v>135</v>
      </c>
      <c r="G4017" s="1" t="n">
        <v>131893700</v>
      </c>
      <c r="H4017" s="0" t="n">
        <f aca="false">(D4017+E4017)/2</f>
        <v>130</v>
      </c>
      <c r="I4017" s="0" t="n">
        <f aca="false">H4017*G4017/1000000</f>
        <v>17146.181</v>
      </c>
      <c r="P4017" s="0" t="n">
        <f aca="false">IF(F4017&gt;C4017,1,0)</f>
        <v>1</v>
      </c>
    </row>
    <row r="4018" customFormat="false" ht="13.8" hidden="false" customHeight="false" outlineLevel="0" collapsed="false">
      <c r="A4018" s="0" t="s">
        <v>4166</v>
      </c>
      <c r="B4018" s="1" t="s">
        <v>4140</v>
      </c>
      <c r="C4018" s="1" t="n">
        <v>119</v>
      </c>
      <c r="D4018" s="1" t="n">
        <v>127</v>
      </c>
      <c r="E4018" s="1" t="n">
        <v>119</v>
      </c>
      <c r="F4018" s="1" t="n">
        <v>125</v>
      </c>
      <c r="G4018" s="1" t="n">
        <v>76075600</v>
      </c>
      <c r="H4018" s="0" t="n">
        <f aca="false">(D4018+E4018)/2</f>
        <v>123</v>
      </c>
      <c r="I4018" s="0" t="n">
        <f aca="false">H4018*G4018/1000000</f>
        <v>9357.2988</v>
      </c>
      <c r="P4018" s="0" t="n">
        <f aca="false">IF(F4018&gt;C4018,1,0)</f>
        <v>1</v>
      </c>
    </row>
    <row r="4019" customFormat="false" ht="13.8" hidden="false" customHeight="false" outlineLevel="0" collapsed="false">
      <c r="A4019" s="0" t="s">
        <v>4167</v>
      </c>
      <c r="B4019" s="1" t="s">
        <v>4140</v>
      </c>
      <c r="C4019" s="1" t="n">
        <v>119</v>
      </c>
      <c r="D4019" s="1" t="n">
        <v>122</v>
      </c>
      <c r="E4019" s="1" t="n">
        <v>118</v>
      </c>
      <c r="F4019" s="1" t="n">
        <v>119</v>
      </c>
      <c r="G4019" s="1" t="n">
        <v>29690700</v>
      </c>
      <c r="H4019" s="0" t="n">
        <f aca="false">(D4019+E4019)/2</f>
        <v>120</v>
      </c>
      <c r="I4019" s="0" t="n">
        <f aca="false">H4019*G4019/1000000</f>
        <v>3562.884</v>
      </c>
      <c r="P4019" s="0" t="n">
        <f aca="false">IF(F4019&gt;C4019,1,0)</f>
        <v>0</v>
      </c>
    </row>
    <row r="4020" customFormat="false" ht="13.8" hidden="false" customHeight="false" outlineLevel="0" collapsed="false">
      <c r="A4020" s="0" t="s">
        <v>4168</v>
      </c>
      <c r="B4020" s="1" t="s">
        <v>4140</v>
      </c>
      <c r="C4020" s="1" t="n">
        <v>122</v>
      </c>
      <c r="D4020" s="1" t="n">
        <v>123</v>
      </c>
      <c r="E4020" s="1" t="n">
        <v>119</v>
      </c>
      <c r="F4020" s="1" t="n">
        <v>119</v>
      </c>
      <c r="G4020" s="1" t="n">
        <v>30952600</v>
      </c>
      <c r="H4020" s="0" t="n">
        <f aca="false">(D4020+E4020)/2</f>
        <v>121</v>
      </c>
      <c r="I4020" s="0" t="n">
        <f aca="false">H4020*G4020/1000000</f>
        <v>3745.2646</v>
      </c>
      <c r="P4020" s="0" t="n">
        <f aca="false">IF(F4020&gt;C4020,1,0)</f>
        <v>0</v>
      </c>
    </row>
    <row r="4021" customFormat="false" ht="13.8" hidden="false" customHeight="false" outlineLevel="0" collapsed="false">
      <c r="A4021" s="0" t="s">
        <v>4169</v>
      </c>
      <c r="B4021" s="1" t="s">
        <v>4140</v>
      </c>
      <c r="C4021" s="1" t="n">
        <v>124</v>
      </c>
      <c r="D4021" s="1" t="n">
        <v>127</v>
      </c>
      <c r="E4021" s="1" t="n">
        <v>119</v>
      </c>
      <c r="F4021" s="1" t="n">
        <v>124</v>
      </c>
      <c r="G4021" s="1" t="n">
        <v>56719100</v>
      </c>
      <c r="H4021" s="0" t="n">
        <f aca="false">(D4021+E4021)/2</f>
        <v>123</v>
      </c>
      <c r="I4021" s="0" t="n">
        <f aca="false">H4021*G4021/1000000</f>
        <v>6976.4493</v>
      </c>
      <c r="P4021" s="0" t="n">
        <f aca="false">IF(F4021&gt;C4021,1,0)</f>
        <v>0</v>
      </c>
    </row>
    <row r="4022" customFormat="false" ht="13.8" hidden="false" customHeight="false" outlineLevel="0" collapsed="false">
      <c r="A4022" s="0" t="s">
        <v>4170</v>
      </c>
      <c r="B4022" s="1" t="s">
        <v>4171</v>
      </c>
      <c r="C4022" s="1" t="n">
        <v>2360</v>
      </c>
      <c r="D4022" s="1" t="n">
        <v>2390</v>
      </c>
      <c r="E4022" s="1" t="n">
        <v>2280</v>
      </c>
      <c r="F4022" s="1" t="n">
        <v>2390</v>
      </c>
      <c r="G4022" s="1" t="n">
        <v>21384700</v>
      </c>
      <c r="H4022" s="0" t="n">
        <f aca="false">(D4022+E4022)/2</f>
        <v>2335</v>
      </c>
      <c r="I4022" s="0" t="n">
        <f aca="false">H4022*G4022/1000000</f>
        <v>49933.2745</v>
      </c>
      <c r="J4022" s="0" t="n">
        <f aca="false">SUM(I4022:I4051)</f>
        <v>1876114.472</v>
      </c>
      <c r="K4022" s="0" t="n">
        <f aca="false">AVERAGE(I4022:I4051)</f>
        <v>62537.1490666667</v>
      </c>
      <c r="L4022" s="0" t="n">
        <f aca="false">AVERAGE(G4022:G4051)</f>
        <v>30358386.6666667</v>
      </c>
      <c r="M4022" s="0" t="n">
        <f aca="false">_xlfn.STDEV.S(G4022:G4051)/L4022</f>
        <v>0.611245520536714</v>
      </c>
      <c r="N4022" s="0" t="n">
        <f aca="false">MIN(I4022:I4051)</f>
        <v>17307.224</v>
      </c>
      <c r="O4022" s="0" t="n">
        <f aca="false">MAX(I4022:I4051)</f>
        <v>180482.5875</v>
      </c>
      <c r="P4022" s="0" t="n">
        <f aca="false">IF(F4022&gt;C4022,1,0)</f>
        <v>1</v>
      </c>
      <c r="Q4022" s="0" t="n">
        <f aca="false">SUM(P4022:P4051)</f>
        <v>14</v>
      </c>
    </row>
    <row r="4023" customFormat="false" ht="13.8" hidden="false" customHeight="false" outlineLevel="0" collapsed="false">
      <c r="A4023" s="0" t="s">
        <v>4172</v>
      </c>
      <c r="B4023" s="1" t="s">
        <v>4171</v>
      </c>
      <c r="C4023" s="1" t="n">
        <v>2400</v>
      </c>
      <c r="D4023" s="1" t="n">
        <v>2430</v>
      </c>
      <c r="E4023" s="1" t="n">
        <v>2310</v>
      </c>
      <c r="F4023" s="1" t="n">
        <v>2340</v>
      </c>
      <c r="G4023" s="1" t="n">
        <v>21894200</v>
      </c>
      <c r="H4023" s="0" t="n">
        <f aca="false">(D4023+E4023)/2</f>
        <v>2370</v>
      </c>
      <c r="I4023" s="0" t="n">
        <f aca="false">H4023*G4023/1000000</f>
        <v>51889.254</v>
      </c>
      <c r="P4023" s="0" t="n">
        <f aca="false">IF(F4023&gt;C4023,1,0)</f>
        <v>0</v>
      </c>
    </row>
    <row r="4024" customFormat="false" ht="13.8" hidden="false" customHeight="false" outlineLevel="0" collapsed="false">
      <c r="A4024" s="0" t="s">
        <v>4173</v>
      </c>
      <c r="B4024" s="1" t="s">
        <v>4171</v>
      </c>
      <c r="C4024" s="1" t="n">
        <v>2450</v>
      </c>
      <c r="D4024" s="1" t="n">
        <v>2450</v>
      </c>
      <c r="E4024" s="1" t="n">
        <v>2370</v>
      </c>
      <c r="F4024" s="1" t="n">
        <v>2380</v>
      </c>
      <c r="G4024" s="1" t="n">
        <v>25091400</v>
      </c>
      <c r="H4024" s="0" t="n">
        <f aca="false">(D4024+E4024)/2</f>
        <v>2410</v>
      </c>
      <c r="I4024" s="0" t="n">
        <f aca="false">H4024*G4024/1000000</f>
        <v>60470.274</v>
      </c>
      <c r="P4024" s="0" t="n">
        <f aca="false">IF(F4024&gt;C4024,1,0)</f>
        <v>0</v>
      </c>
    </row>
    <row r="4025" customFormat="false" ht="13.8" hidden="false" customHeight="false" outlineLevel="0" collapsed="false">
      <c r="A4025" s="0" t="s">
        <v>4174</v>
      </c>
      <c r="B4025" s="1" t="s">
        <v>4171</v>
      </c>
      <c r="C4025" s="1" t="n">
        <v>2250</v>
      </c>
      <c r="D4025" s="1" t="n">
        <v>2430</v>
      </c>
      <c r="E4025" s="1" t="n">
        <v>2200</v>
      </c>
      <c r="F4025" s="1" t="n">
        <v>2430</v>
      </c>
      <c r="G4025" s="1" t="n">
        <v>61265300</v>
      </c>
      <c r="H4025" s="0" t="n">
        <f aca="false">(D4025+E4025)/2</f>
        <v>2315</v>
      </c>
      <c r="I4025" s="0" t="n">
        <f aca="false">H4025*G4025/1000000</f>
        <v>141829.1695</v>
      </c>
      <c r="P4025" s="0" t="n">
        <f aca="false">IF(F4025&gt;C4025,1,0)</f>
        <v>1</v>
      </c>
    </row>
    <row r="4026" customFormat="false" ht="13.8" hidden="false" customHeight="false" outlineLevel="0" collapsed="false">
      <c r="A4026" s="0" t="s">
        <v>4175</v>
      </c>
      <c r="B4026" s="1" t="s">
        <v>4171</v>
      </c>
      <c r="C4026" s="1" t="n">
        <v>2150</v>
      </c>
      <c r="D4026" s="1" t="n">
        <v>2250</v>
      </c>
      <c r="E4026" s="1" t="n">
        <v>2140</v>
      </c>
      <c r="F4026" s="1" t="n">
        <v>2240</v>
      </c>
      <c r="G4026" s="1" t="n">
        <v>32902600</v>
      </c>
      <c r="H4026" s="0" t="n">
        <f aca="false">(D4026+E4026)/2</f>
        <v>2195</v>
      </c>
      <c r="I4026" s="0" t="n">
        <f aca="false">H4026*G4026/1000000</f>
        <v>72221.207</v>
      </c>
      <c r="P4026" s="0" t="n">
        <f aca="false">IF(F4026&gt;C4026,1,0)</f>
        <v>1</v>
      </c>
    </row>
    <row r="4027" customFormat="false" ht="13.8" hidden="false" customHeight="false" outlineLevel="0" collapsed="false">
      <c r="A4027" s="0" t="s">
        <v>4176</v>
      </c>
      <c r="B4027" s="1" t="s">
        <v>4171</v>
      </c>
      <c r="C4027" s="1" t="n">
        <v>2240</v>
      </c>
      <c r="D4027" s="1" t="n">
        <v>2250</v>
      </c>
      <c r="E4027" s="1" t="n">
        <v>2140</v>
      </c>
      <c r="F4027" s="1" t="n">
        <v>2140</v>
      </c>
      <c r="G4027" s="1" t="n">
        <v>26161600</v>
      </c>
      <c r="H4027" s="0" t="n">
        <f aca="false">(D4027+E4027)/2</f>
        <v>2195</v>
      </c>
      <c r="I4027" s="0" t="n">
        <f aca="false">H4027*G4027/1000000</f>
        <v>57424.712</v>
      </c>
      <c r="P4027" s="0" t="n">
        <f aca="false">IF(F4027&gt;C4027,1,0)</f>
        <v>0</v>
      </c>
    </row>
    <row r="4028" customFormat="false" ht="13.8" hidden="false" customHeight="false" outlineLevel="0" collapsed="false">
      <c r="A4028" s="0" t="s">
        <v>4177</v>
      </c>
      <c r="B4028" s="1" t="s">
        <v>4171</v>
      </c>
      <c r="C4028" s="1" t="n">
        <v>2200</v>
      </c>
      <c r="D4028" s="1" t="n">
        <v>2260</v>
      </c>
      <c r="E4028" s="1" t="n">
        <v>2140</v>
      </c>
      <c r="F4028" s="1" t="n">
        <v>2220</v>
      </c>
      <c r="G4028" s="1" t="n">
        <v>28083200</v>
      </c>
      <c r="H4028" s="0" t="n">
        <f aca="false">(D4028+E4028)/2</f>
        <v>2200</v>
      </c>
      <c r="I4028" s="0" t="n">
        <f aca="false">H4028*G4028/1000000</f>
        <v>61783.04</v>
      </c>
      <c r="P4028" s="0" t="n">
        <f aca="false">IF(F4028&gt;C4028,1,0)</f>
        <v>1</v>
      </c>
    </row>
    <row r="4029" customFormat="false" ht="13.8" hidden="false" customHeight="false" outlineLevel="0" collapsed="false">
      <c r="A4029" s="0" t="s">
        <v>4178</v>
      </c>
      <c r="B4029" s="1" t="s">
        <v>4171</v>
      </c>
      <c r="C4029" s="1" t="n">
        <v>2250</v>
      </c>
      <c r="D4029" s="1" t="n">
        <v>2250</v>
      </c>
      <c r="E4029" s="1" t="n">
        <v>2190</v>
      </c>
      <c r="F4029" s="1" t="n">
        <v>2190</v>
      </c>
      <c r="G4029" s="1" t="n">
        <v>22207600</v>
      </c>
      <c r="H4029" s="0" t="n">
        <f aca="false">(D4029+E4029)/2</f>
        <v>2220</v>
      </c>
      <c r="I4029" s="0" t="n">
        <f aca="false">H4029*G4029/1000000</f>
        <v>49300.872</v>
      </c>
      <c r="P4029" s="0" t="n">
        <f aca="false">IF(F4029&gt;C4029,1,0)</f>
        <v>0</v>
      </c>
    </row>
    <row r="4030" customFormat="false" ht="13.8" hidden="false" customHeight="false" outlineLevel="0" collapsed="false">
      <c r="A4030" s="0" t="s">
        <v>4179</v>
      </c>
      <c r="B4030" s="1" t="s">
        <v>4171</v>
      </c>
      <c r="C4030" s="1" t="n">
        <v>2120</v>
      </c>
      <c r="D4030" s="1" t="n">
        <v>2270</v>
      </c>
      <c r="E4030" s="1" t="n">
        <v>2080</v>
      </c>
      <c r="F4030" s="1" t="n">
        <v>2200</v>
      </c>
      <c r="G4030" s="1" t="n">
        <v>82980500</v>
      </c>
      <c r="H4030" s="0" t="n">
        <f aca="false">(D4030+E4030)/2</f>
        <v>2175</v>
      </c>
      <c r="I4030" s="0" t="n">
        <f aca="false">H4030*G4030/1000000</f>
        <v>180482.5875</v>
      </c>
      <c r="P4030" s="0" t="n">
        <f aca="false">IF(F4030&gt;C4030,1,0)</f>
        <v>1</v>
      </c>
    </row>
    <row r="4031" customFormat="false" ht="13.8" hidden="false" customHeight="false" outlineLevel="0" collapsed="false">
      <c r="A4031" s="0" t="s">
        <v>4180</v>
      </c>
      <c r="B4031" s="1" t="s">
        <v>4171</v>
      </c>
      <c r="C4031" s="1" t="n">
        <v>2000</v>
      </c>
      <c r="D4031" s="1" t="n">
        <v>2110</v>
      </c>
      <c r="E4031" s="1" t="n">
        <v>1990</v>
      </c>
      <c r="F4031" s="1" t="n">
        <v>2100</v>
      </c>
      <c r="G4031" s="1" t="n">
        <v>71317000</v>
      </c>
      <c r="H4031" s="0" t="n">
        <f aca="false">(D4031+E4031)/2</f>
        <v>2050</v>
      </c>
      <c r="I4031" s="0" t="n">
        <f aca="false">H4031*G4031/1000000</f>
        <v>146199.85</v>
      </c>
      <c r="P4031" s="0" t="n">
        <f aca="false">IF(F4031&gt;C4031,1,0)</f>
        <v>1</v>
      </c>
    </row>
    <row r="4032" customFormat="false" ht="13.8" hidden="false" customHeight="false" outlineLevel="0" collapsed="false">
      <c r="A4032" s="0" t="s">
        <v>4181</v>
      </c>
      <c r="B4032" s="1" t="s">
        <v>4171</v>
      </c>
      <c r="C4032" s="1" t="n">
        <v>1970</v>
      </c>
      <c r="D4032" s="1" t="n">
        <v>2030</v>
      </c>
      <c r="E4032" s="1" t="n">
        <v>1950</v>
      </c>
      <c r="F4032" s="1" t="n">
        <v>1960</v>
      </c>
      <c r="G4032" s="1" t="n">
        <v>48820100</v>
      </c>
      <c r="H4032" s="0" t="n">
        <f aca="false">(D4032+E4032)/2</f>
        <v>1990</v>
      </c>
      <c r="I4032" s="0" t="n">
        <f aca="false">H4032*G4032/1000000</f>
        <v>97151.999</v>
      </c>
      <c r="P4032" s="0" t="n">
        <f aca="false">IF(F4032&gt;C4032,1,0)</f>
        <v>0</v>
      </c>
    </row>
    <row r="4033" customFormat="false" ht="13.8" hidden="false" customHeight="false" outlineLevel="0" collapsed="false">
      <c r="A4033" s="0" t="s">
        <v>4182</v>
      </c>
      <c r="B4033" s="1" t="s">
        <v>4171</v>
      </c>
      <c r="C4033" s="1" t="n">
        <v>1920</v>
      </c>
      <c r="D4033" s="1" t="n">
        <v>1990</v>
      </c>
      <c r="E4033" s="1" t="n">
        <v>1920</v>
      </c>
      <c r="F4033" s="1" t="n">
        <v>1975</v>
      </c>
      <c r="G4033" s="1" t="n">
        <v>53570800</v>
      </c>
      <c r="H4033" s="0" t="n">
        <f aca="false">(D4033+E4033)/2</f>
        <v>1955</v>
      </c>
      <c r="I4033" s="0" t="n">
        <f aca="false">H4033*G4033/1000000</f>
        <v>104730.914</v>
      </c>
      <c r="P4033" s="0" t="n">
        <f aca="false">IF(F4033&gt;C4033,1,0)</f>
        <v>1</v>
      </c>
    </row>
    <row r="4034" customFormat="false" ht="13.8" hidden="false" customHeight="false" outlineLevel="0" collapsed="false">
      <c r="A4034" s="0" t="s">
        <v>4183</v>
      </c>
      <c r="B4034" s="1" t="s">
        <v>4171</v>
      </c>
      <c r="C4034" s="1" t="n">
        <v>1820</v>
      </c>
      <c r="D4034" s="1" t="n">
        <v>1915</v>
      </c>
      <c r="E4034" s="1" t="n">
        <v>1815</v>
      </c>
      <c r="F4034" s="1" t="n">
        <v>1910</v>
      </c>
      <c r="G4034" s="1" t="n">
        <v>27203100</v>
      </c>
      <c r="H4034" s="0" t="n">
        <f aca="false">(D4034+E4034)/2</f>
        <v>1865</v>
      </c>
      <c r="I4034" s="0" t="n">
        <f aca="false">H4034*G4034/1000000</f>
        <v>50733.7815</v>
      </c>
      <c r="P4034" s="0" t="n">
        <f aca="false">IF(F4034&gt;C4034,1,0)</f>
        <v>1</v>
      </c>
    </row>
    <row r="4035" customFormat="false" ht="13.8" hidden="false" customHeight="false" outlineLevel="0" collapsed="false">
      <c r="A4035" s="0" t="s">
        <v>4184</v>
      </c>
      <c r="B4035" s="1" t="s">
        <v>4171</v>
      </c>
      <c r="C4035" s="1" t="n">
        <v>1840</v>
      </c>
      <c r="D4035" s="1" t="n">
        <v>1850</v>
      </c>
      <c r="E4035" s="1" t="n">
        <v>1805</v>
      </c>
      <c r="F4035" s="1" t="n">
        <v>1805</v>
      </c>
      <c r="G4035" s="1" t="n">
        <v>10776500</v>
      </c>
      <c r="H4035" s="0" t="n">
        <f aca="false">(D4035+E4035)/2</f>
        <v>1827.5</v>
      </c>
      <c r="I4035" s="0" t="n">
        <f aca="false">H4035*G4035/1000000</f>
        <v>19694.05375</v>
      </c>
      <c r="P4035" s="0" t="n">
        <f aca="false">IF(F4035&gt;C4035,1,0)</f>
        <v>0</v>
      </c>
    </row>
    <row r="4036" customFormat="false" ht="13.8" hidden="false" customHeight="false" outlineLevel="0" collapsed="false">
      <c r="A4036" s="0" t="s">
        <v>4185</v>
      </c>
      <c r="B4036" s="1" t="s">
        <v>4171</v>
      </c>
      <c r="C4036" s="1" t="n">
        <v>1855</v>
      </c>
      <c r="D4036" s="1" t="n">
        <v>1870</v>
      </c>
      <c r="E4036" s="1" t="n">
        <v>1810</v>
      </c>
      <c r="F4036" s="1" t="n">
        <v>1820</v>
      </c>
      <c r="G4036" s="1" t="n">
        <v>9406100</v>
      </c>
      <c r="H4036" s="0" t="n">
        <f aca="false">(D4036+E4036)/2</f>
        <v>1840</v>
      </c>
      <c r="I4036" s="0" t="n">
        <f aca="false">H4036*G4036/1000000</f>
        <v>17307.224</v>
      </c>
      <c r="P4036" s="0" t="n">
        <f aca="false">IF(F4036&gt;C4036,1,0)</f>
        <v>0</v>
      </c>
    </row>
    <row r="4037" customFormat="false" ht="13.8" hidden="false" customHeight="false" outlineLevel="0" collapsed="false">
      <c r="A4037" s="0" t="s">
        <v>4186</v>
      </c>
      <c r="B4037" s="1" t="s">
        <v>4171</v>
      </c>
      <c r="C4037" s="1" t="n">
        <v>1860</v>
      </c>
      <c r="D4037" s="1" t="n">
        <v>1865</v>
      </c>
      <c r="E4037" s="1" t="n">
        <v>1795</v>
      </c>
      <c r="F4037" s="1" t="n">
        <v>1800</v>
      </c>
      <c r="G4037" s="1" t="n">
        <v>17399400</v>
      </c>
      <c r="H4037" s="0" t="n">
        <f aca="false">(D4037+E4037)/2</f>
        <v>1830</v>
      </c>
      <c r="I4037" s="0" t="n">
        <f aca="false">H4037*G4037/1000000</f>
        <v>31840.902</v>
      </c>
      <c r="P4037" s="0" t="n">
        <f aca="false">IF(F4037&gt;C4037,1,0)</f>
        <v>0</v>
      </c>
    </row>
    <row r="4038" customFormat="false" ht="13.8" hidden="false" customHeight="false" outlineLevel="0" collapsed="false">
      <c r="A4038" s="0" t="s">
        <v>4187</v>
      </c>
      <c r="B4038" s="1" t="s">
        <v>4171</v>
      </c>
      <c r="C4038" s="1" t="n">
        <v>1890</v>
      </c>
      <c r="D4038" s="1" t="n">
        <v>1925</v>
      </c>
      <c r="E4038" s="1" t="n">
        <v>1885</v>
      </c>
      <c r="F4038" s="1" t="n">
        <v>1895</v>
      </c>
      <c r="G4038" s="1" t="n">
        <v>11310200</v>
      </c>
      <c r="H4038" s="0" t="n">
        <f aca="false">(D4038+E4038)/2</f>
        <v>1905</v>
      </c>
      <c r="I4038" s="0" t="n">
        <f aca="false">H4038*G4038/1000000</f>
        <v>21545.931</v>
      </c>
      <c r="P4038" s="0" t="n">
        <f aca="false">IF(F4038&gt;C4038,1,0)</f>
        <v>1</v>
      </c>
    </row>
    <row r="4039" customFormat="false" ht="13.8" hidden="false" customHeight="false" outlineLevel="0" collapsed="false">
      <c r="A4039" s="0" t="s">
        <v>4188</v>
      </c>
      <c r="B4039" s="1" t="s">
        <v>4171</v>
      </c>
      <c r="C4039" s="1" t="n">
        <v>1950</v>
      </c>
      <c r="D4039" s="1" t="n">
        <v>1960</v>
      </c>
      <c r="E4039" s="1" t="n">
        <v>1875</v>
      </c>
      <c r="F4039" s="1" t="n">
        <v>1905</v>
      </c>
      <c r="G4039" s="1" t="n">
        <v>16104500</v>
      </c>
      <c r="H4039" s="0" t="n">
        <f aca="false">(D4039+E4039)/2</f>
        <v>1917.5</v>
      </c>
      <c r="I4039" s="0" t="n">
        <f aca="false">H4039*G4039/1000000</f>
        <v>30880.37875</v>
      </c>
      <c r="P4039" s="0" t="n">
        <f aca="false">IF(F4039&gt;C4039,1,0)</f>
        <v>0</v>
      </c>
    </row>
    <row r="4040" customFormat="false" ht="13.8" hidden="false" customHeight="false" outlineLevel="0" collapsed="false">
      <c r="A4040" s="0" t="s">
        <v>4189</v>
      </c>
      <c r="B4040" s="1" t="s">
        <v>4171</v>
      </c>
      <c r="C4040" s="1" t="n">
        <v>1985</v>
      </c>
      <c r="D4040" s="1" t="n">
        <v>1995</v>
      </c>
      <c r="E4040" s="1" t="n">
        <v>1950</v>
      </c>
      <c r="F4040" s="1" t="n">
        <v>1955</v>
      </c>
      <c r="G4040" s="1" t="n">
        <v>20787300</v>
      </c>
      <c r="H4040" s="0" t="n">
        <f aca="false">(D4040+E4040)/2</f>
        <v>1972.5</v>
      </c>
      <c r="I4040" s="0" t="n">
        <f aca="false">H4040*G4040/1000000</f>
        <v>41002.94925</v>
      </c>
      <c r="P4040" s="0" t="n">
        <f aca="false">IF(F4040&gt;C4040,1,0)</f>
        <v>0</v>
      </c>
    </row>
    <row r="4041" customFormat="false" ht="13.8" hidden="false" customHeight="false" outlineLevel="0" collapsed="false">
      <c r="A4041" s="0" t="s">
        <v>4190</v>
      </c>
      <c r="B4041" s="1" t="s">
        <v>4171</v>
      </c>
      <c r="C4041" s="1" t="n">
        <v>1950</v>
      </c>
      <c r="D4041" s="1" t="n">
        <v>1970</v>
      </c>
      <c r="E4041" s="1" t="n">
        <v>1900</v>
      </c>
      <c r="F4041" s="1" t="n">
        <v>1960</v>
      </c>
      <c r="G4041" s="1" t="n">
        <v>23472400</v>
      </c>
      <c r="H4041" s="0" t="n">
        <f aca="false">(D4041+E4041)/2</f>
        <v>1935</v>
      </c>
      <c r="I4041" s="0" t="n">
        <f aca="false">H4041*G4041/1000000</f>
        <v>45419.094</v>
      </c>
      <c r="P4041" s="0" t="n">
        <f aca="false">IF(F4041&gt;C4041,1,0)</f>
        <v>1</v>
      </c>
    </row>
    <row r="4042" customFormat="false" ht="13.8" hidden="false" customHeight="false" outlineLevel="0" collapsed="false">
      <c r="A4042" s="0" t="s">
        <v>4191</v>
      </c>
      <c r="B4042" s="1" t="s">
        <v>4171</v>
      </c>
      <c r="C4042" s="1" t="n">
        <v>1990</v>
      </c>
      <c r="D4042" s="1" t="n">
        <v>2000</v>
      </c>
      <c r="E4042" s="1" t="n">
        <v>1950</v>
      </c>
      <c r="F4042" s="1" t="n">
        <v>1965</v>
      </c>
      <c r="G4042" s="1" t="n">
        <v>14669900</v>
      </c>
      <c r="H4042" s="0" t="n">
        <f aca="false">(D4042+E4042)/2</f>
        <v>1975</v>
      </c>
      <c r="I4042" s="0" t="n">
        <f aca="false">H4042*G4042/1000000</f>
        <v>28973.0525</v>
      </c>
      <c r="P4042" s="0" t="n">
        <f aca="false">IF(F4042&gt;C4042,1,0)</f>
        <v>0</v>
      </c>
    </row>
    <row r="4043" customFormat="false" ht="13.8" hidden="false" customHeight="false" outlineLevel="0" collapsed="false">
      <c r="A4043" s="0" t="s">
        <v>4192</v>
      </c>
      <c r="B4043" s="1" t="s">
        <v>4171</v>
      </c>
      <c r="C4043" s="1" t="n">
        <v>2020</v>
      </c>
      <c r="D4043" s="1" t="n">
        <v>2050</v>
      </c>
      <c r="E4043" s="1" t="n">
        <v>1995</v>
      </c>
      <c r="F4043" s="1" t="n">
        <v>1995</v>
      </c>
      <c r="G4043" s="1" t="n">
        <v>23427000</v>
      </c>
      <c r="H4043" s="0" t="n">
        <f aca="false">(D4043+E4043)/2</f>
        <v>2022.5</v>
      </c>
      <c r="I4043" s="0" t="n">
        <f aca="false">H4043*G4043/1000000</f>
        <v>47381.1075</v>
      </c>
      <c r="P4043" s="0" t="n">
        <f aca="false">IF(F4043&gt;C4043,1,0)</f>
        <v>0</v>
      </c>
    </row>
    <row r="4044" customFormat="false" ht="13.8" hidden="false" customHeight="false" outlineLevel="0" collapsed="false">
      <c r="A4044" s="0" t="s">
        <v>4193</v>
      </c>
      <c r="B4044" s="1" t="s">
        <v>4171</v>
      </c>
      <c r="C4044" s="1" t="n">
        <v>2040</v>
      </c>
      <c r="D4044" s="1" t="n">
        <v>2070</v>
      </c>
      <c r="E4044" s="1" t="n">
        <v>2020</v>
      </c>
      <c r="F4044" s="1" t="n">
        <v>2020</v>
      </c>
      <c r="G4044" s="1" t="n">
        <v>27405400</v>
      </c>
      <c r="H4044" s="0" t="n">
        <f aca="false">(D4044+E4044)/2</f>
        <v>2045</v>
      </c>
      <c r="I4044" s="0" t="n">
        <f aca="false">H4044*G4044/1000000</f>
        <v>56044.043</v>
      </c>
      <c r="P4044" s="0" t="n">
        <f aca="false">IF(F4044&gt;C4044,1,0)</f>
        <v>0</v>
      </c>
    </row>
    <row r="4045" customFormat="false" ht="13.8" hidden="false" customHeight="false" outlineLevel="0" collapsed="false">
      <c r="A4045" s="0" t="s">
        <v>4194</v>
      </c>
      <c r="B4045" s="1" t="s">
        <v>4171</v>
      </c>
      <c r="C4045" s="1" t="n">
        <v>1920</v>
      </c>
      <c r="D4045" s="1" t="n">
        <v>2060</v>
      </c>
      <c r="E4045" s="1" t="n">
        <v>1910</v>
      </c>
      <c r="F4045" s="1" t="n">
        <v>2020</v>
      </c>
      <c r="G4045" s="1" t="n">
        <v>61042000</v>
      </c>
      <c r="H4045" s="0" t="n">
        <f aca="false">(D4045+E4045)/2</f>
        <v>1985</v>
      </c>
      <c r="I4045" s="0" t="n">
        <f aca="false">H4045*G4045/1000000</f>
        <v>121168.37</v>
      </c>
      <c r="P4045" s="0" t="n">
        <f aca="false">IF(F4045&gt;C4045,1,0)</f>
        <v>1</v>
      </c>
    </row>
    <row r="4046" customFormat="false" ht="13.8" hidden="false" customHeight="false" outlineLevel="0" collapsed="false">
      <c r="A4046" s="0" t="s">
        <v>4195</v>
      </c>
      <c r="B4046" s="1" t="s">
        <v>4171</v>
      </c>
      <c r="C4046" s="1" t="n">
        <v>1925</v>
      </c>
      <c r="D4046" s="1" t="n">
        <v>1925</v>
      </c>
      <c r="E4046" s="1" t="n">
        <v>1855</v>
      </c>
      <c r="F4046" s="1" t="n">
        <v>1900</v>
      </c>
      <c r="G4046" s="1" t="n">
        <v>21115400</v>
      </c>
      <c r="H4046" s="0" t="n">
        <f aca="false">(D4046+E4046)/2</f>
        <v>1890</v>
      </c>
      <c r="I4046" s="0" t="n">
        <f aca="false">H4046*G4046/1000000</f>
        <v>39908.106</v>
      </c>
      <c r="P4046" s="0" t="n">
        <f aca="false">IF(F4046&gt;C4046,1,0)</f>
        <v>0</v>
      </c>
    </row>
    <row r="4047" customFormat="false" ht="13.8" hidden="false" customHeight="false" outlineLevel="0" collapsed="false">
      <c r="A4047" s="0" t="s">
        <v>4196</v>
      </c>
      <c r="B4047" s="1" t="s">
        <v>4171</v>
      </c>
      <c r="C4047" s="1" t="n">
        <v>1930</v>
      </c>
      <c r="D4047" s="1" t="n">
        <v>1970</v>
      </c>
      <c r="E4047" s="1" t="n">
        <v>1885</v>
      </c>
      <c r="F4047" s="1" t="n">
        <v>1935</v>
      </c>
      <c r="G4047" s="1" t="n">
        <v>27585800</v>
      </c>
      <c r="H4047" s="0" t="n">
        <f aca="false">(D4047+E4047)/2</f>
        <v>1927.5</v>
      </c>
      <c r="I4047" s="0" t="n">
        <f aca="false">H4047*G4047/1000000</f>
        <v>53171.6295</v>
      </c>
      <c r="P4047" s="0" t="n">
        <f aca="false">IF(F4047&gt;C4047,1,0)</f>
        <v>1</v>
      </c>
    </row>
    <row r="4048" customFormat="false" ht="13.8" hidden="false" customHeight="false" outlineLevel="0" collapsed="false">
      <c r="A4048" s="0" t="s">
        <v>4197</v>
      </c>
      <c r="B4048" s="1" t="s">
        <v>4171</v>
      </c>
      <c r="C4048" s="1" t="n">
        <v>1870</v>
      </c>
      <c r="D4048" s="1" t="n">
        <v>1960</v>
      </c>
      <c r="E4048" s="1" t="n">
        <v>1870</v>
      </c>
      <c r="F4048" s="1" t="n">
        <v>1935</v>
      </c>
      <c r="G4048" s="1" t="n">
        <v>40498600</v>
      </c>
      <c r="H4048" s="0" t="n">
        <f aca="false">(D4048+E4048)/2</f>
        <v>1915</v>
      </c>
      <c r="I4048" s="0" t="n">
        <f aca="false">H4048*G4048/1000000</f>
        <v>77554.819</v>
      </c>
      <c r="P4048" s="0" t="n">
        <f aca="false">IF(F4048&gt;C4048,1,0)</f>
        <v>1</v>
      </c>
    </row>
    <row r="4049" customFormat="false" ht="13.8" hidden="false" customHeight="false" outlineLevel="0" collapsed="false">
      <c r="A4049" s="0" t="s">
        <v>4198</v>
      </c>
      <c r="B4049" s="1" t="s">
        <v>4171</v>
      </c>
      <c r="C4049" s="1" t="n">
        <v>1860</v>
      </c>
      <c r="D4049" s="1" t="n">
        <v>1925</v>
      </c>
      <c r="E4049" s="1" t="n">
        <v>1850</v>
      </c>
      <c r="F4049" s="1" t="n">
        <v>1870</v>
      </c>
      <c r="G4049" s="1" t="n">
        <v>17811700</v>
      </c>
      <c r="H4049" s="0" t="n">
        <f aca="false">(D4049+E4049)/2</f>
        <v>1887.5</v>
      </c>
      <c r="I4049" s="0" t="n">
        <f aca="false">H4049*G4049/1000000</f>
        <v>33619.58375</v>
      </c>
      <c r="P4049" s="0" t="n">
        <f aca="false">IF(F4049&gt;C4049,1,0)</f>
        <v>1</v>
      </c>
    </row>
    <row r="4050" customFormat="false" ht="13.8" hidden="false" customHeight="false" outlineLevel="0" collapsed="false">
      <c r="A4050" s="0" t="s">
        <v>4199</v>
      </c>
      <c r="B4050" s="1" t="s">
        <v>4171</v>
      </c>
      <c r="C4050" s="1" t="n">
        <v>1900</v>
      </c>
      <c r="D4050" s="1" t="n">
        <v>1915</v>
      </c>
      <c r="E4050" s="1" t="n">
        <v>1875</v>
      </c>
      <c r="F4050" s="1" t="n">
        <v>1880</v>
      </c>
      <c r="G4050" s="1" t="n">
        <v>21308200</v>
      </c>
      <c r="H4050" s="0" t="n">
        <f aca="false">(D4050+E4050)/2</f>
        <v>1895</v>
      </c>
      <c r="I4050" s="0" t="n">
        <f aca="false">H4050*G4050/1000000</f>
        <v>40379.039</v>
      </c>
      <c r="P4050" s="0" t="n">
        <f aca="false">IF(F4050&gt;C4050,1,0)</f>
        <v>0</v>
      </c>
    </row>
    <row r="4051" customFormat="false" ht="13.8" hidden="false" customHeight="false" outlineLevel="0" collapsed="false">
      <c r="A4051" s="0" t="s">
        <v>4200</v>
      </c>
      <c r="B4051" s="1" t="s">
        <v>4171</v>
      </c>
      <c r="C4051" s="1" t="n">
        <v>1980</v>
      </c>
      <c r="D4051" s="1" t="n">
        <v>1980</v>
      </c>
      <c r="E4051" s="1" t="n">
        <v>1900</v>
      </c>
      <c r="F4051" s="1" t="n">
        <v>1920</v>
      </c>
      <c r="G4051" s="1" t="n">
        <v>23749100</v>
      </c>
      <c r="H4051" s="0" t="n">
        <f aca="false">(D4051+E4051)/2</f>
        <v>1940</v>
      </c>
      <c r="I4051" s="0" t="n">
        <f aca="false">H4051*G4051/1000000</f>
        <v>46073.254</v>
      </c>
      <c r="P4051" s="0" t="n">
        <f aca="false">IF(F4051&gt;C4051,1,0)</f>
        <v>0</v>
      </c>
    </row>
    <row r="4052" customFormat="false" ht="13.8" hidden="false" customHeight="false" outlineLevel="0" collapsed="false">
      <c r="A4052" s="0" t="s">
        <v>4201</v>
      </c>
      <c r="B4052" s="1" t="s">
        <v>4202</v>
      </c>
      <c r="C4052" s="1" t="n">
        <v>665</v>
      </c>
      <c r="D4052" s="1" t="n">
        <v>670</v>
      </c>
      <c r="E4052" s="1" t="n">
        <v>650</v>
      </c>
      <c r="F4052" s="1" t="n">
        <v>660</v>
      </c>
      <c r="G4052" s="1" t="n">
        <v>24566300</v>
      </c>
      <c r="H4052" s="0" t="n">
        <f aca="false">(D4052+E4052)/2</f>
        <v>660</v>
      </c>
      <c r="I4052" s="0" t="n">
        <f aca="false">H4052*G4052/1000000</f>
        <v>16213.758</v>
      </c>
      <c r="J4052" s="0" t="n">
        <f aca="false">SUM(I4052:I4081)</f>
        <v>546851.7715</v>
      </c>
      <c r="K4052" s="0" t="n">
        <f aca="false">AVERAGE(I4052:I4081)</f>
        <v>18228.3923833333</v>
      </c>
      <c r="L4052" s="0" t="n">
        <f aca="false">AVERAGE(G4052:G4081)</f>
        <v>28789236.6666667</v>
      </c>
      <c r="M4052" s="0" t="n">
        <f aca="false">_xlfn.STDEV.S(G4052:G4081)/L4052</f>
        <v>0.385873076034914</v>
      </c>
      <c r="N4052" s="0" t="n">
        <f aca="false">MIN(I4052:I4081)</f>
        <v>5958.44275</v>
      </c>
      <c r="O4052" s="0" t="n">
        <f aca="false">MAX(I4052:I4081)</f>
        <v>37528.407</v>
      </c>
      <c r="P4052" s="0" t="n">
        <f aca="false">IF(F4052&gt;C4052,1,0)</f>
        <v>0</v>
      </c>
      <c r="Q4052" s="0" t="n">
        <f aca="false">SUM(P4052:P4081)</f>
        <v>13</v>
      </c>
    </row>
    <row r="4053" customFormat="false" ht="13.8" hidden="false" customHeight="false" outlineLevel="0" collapsed="false">
      <c r="A4053" s="0" t="s">
        <v>4203</v>
      </c>
      <c r="B4053" s="1" t="s">
        <v>4202</v>
      </c>
      <c r="C4053" s="1" t="n">
        <v>670</v>
      </c>
      <c r="D4053" s="1" t="n">
        <v>670</v>
      </c>
      <c r="E4053" s="1" t="n">
        <v>655</v>
      </c>
      <c r="F4053" s="1" t="n">
        <v>670</v>
      </c>
      <c r="G4053" s="1" t="n">
        <v>33309800</v>
      </c>
      <c r="H4053" s="0" t="n">
        <f aca="false">(D4053+E4053)/2</f>
        <v>662.5</v>
      </c>
      <c r="I4053" s="0" t="n">
        <f aca="false">H4053*G4053/1000000</f>
        <v>22067.7425</v>
      </c>
      <c r="P4053" s="0" t="n">
        <f aca="false">IF(F4053&gt;C4053,1,0)</f>
        <v>0</v>
      </c>
    </row>
    <row r="4054" customFormat="false" ht="13.8" hidden="false" customHeight="false" outlineLevel="0" collapsed="false">
      <c r="A4054" s="0" t="s">
        <v>4204</v>
      </c>
      <c r="B4054" s="1" t="s">
        <v>4202</v>
      </c>
      <c r="C4054" s="1" t="n">
        <v>675</v>
      </c>
      <c r="D4054" s="1" t="n">
        <v>680</v>
      </c>
      <c r="E4054" s="1" t="n">
        <v>660</v>
      </c>
      <c r="F4054" s="1" t="n">
        <v>670</v>
      </c>
      <c r="G4054" s="1" t="n">
        <v>50702100</v>
      </c>
      <c r="H4054" s="0" t="n">
        <f aca="false">(D4054+E4054)/2</f>
        <v>670</v>
      </c>
      <c r="I4054" s="0" t="n">
        <f aca="false">H4054*G4054/1000000</f>
        <v>33970.407</v>
      </c>
      <c r="P4054" s="0" t="n">
        <f aca="false">IF(F4054&gt;C4054,1,0)</f>
        <v>0</v>
      </c>
    </row>
    <row r="4055" customFormat="false" ht="13.8" hidden="false" customHeight="false" outlineLevel="0" collapsed="false">
      <c r="A4055" s="0" t="s">
        <v>4205</v>
      </c>
      <c r="B4055" s="1" t="s">
        <v>4202</v>
      </c>
      <c r="C4055" s="1" t="n">
        <v>670</v>
      </c>
      <c r="D4055" s="1" t="n">
        <v>680</v>
      </c>
      <c r="E4055" s="1" t="n">
        <v>665</v>
      </c>
      <c r="F4055" s="1" t="n">
        <v>680</v>
      </c>
      <c r="G4055" s="1" t="n">
        <v>31454200</v>
      </c>
      <c r="H4055" s="0" t="n">
        <f aca="false">(D4055+E4055)/2</f>
        <v>672.5</v>
      </c>
      <c r="I4055" s="0" t="n">
        <f aca="false">H4055*G4055/1000000</f>
        <v>21152.9495</v>
      </c>
      <c r="P4055" s="0" t="n">
        <f aca="false">IF(F4055&gt;C4055,1,0)</f>
        <v>1</v>
      </c>
    </row>
    <row r="4056" customFormat="false" ht="13.8" hidden="false" customHeight="false" outlineLevel="0" collapsed="false">
      <c r="A4056" s="0" t="s">
        <v>4206</v>
      </c>
      <c r="B4056" s="1" t="s">
        <v>4202</v>
      </c>
      <c r="C4056" s="1" t="n">
        <v>670</v>
      </c>
      <c r="D4056" s="1" t="n">
        <v>680</v>
      </c>
      <c r="E4056" s="1" t="n">
        <v>665</v>
      </c>
      <c r="F4056" s="1" t="n">
        <v>670</v>
      </c>
      <c r="G4056" s="1" t="n">
        <v>21565700</v>
      </c>
      <c r="H4056" s="0" t="n">
        <f aca="false">(D4056+E4056)/2</f>
        <v>672.5</v>
      </c>
      <c r="I4056" s="0" t="n">
        <f aca="false">H4056*G4056/1000000</f>
        <v>14502.93325</v>
      </c>
      <c r="P4056" s="0" t="n">
        <f aca="false">IF(F4056&gt;C4056,1,0)</f>
        <v>0</v>
      </c>
    </row>
    <row r="4057" customFormat="false" ht="13.8" hidden="false" customHeight="false" outlineLevel="0" collapsed="false">
      <c r="A4057" s="0" t="s">
        <v>4207</v>
      </c>
      <c r="B4057" s="1" t="s">
        <v>4202</v>
      </c>
      <c r="C4057" s="1" t="n">
        <v>660</v>
      </c>
      <c r="D4057" s="1" t="n">
        <v>680</v>
      </c>
      <c r="E4057" s="1" t="n">
        <v>655</v>
      </c>
      <c r="F4057" s="1" t="n">
        <v>675</v>
      </c>
      <c r="G4057" s="1" t="n">
        <v>33250600</v>
      </c>
      <c r="H4057" s="0" t="n">
        <f aca="false">(D4057+E4057)/2</f>
        <v>667.5</v>
      </c>
      <c r="I4057" s="0" t="n">
        <f aca="false">H4057*G4057/1000000</f>
        <v>22194.7755</v>
      </c>
      <c r="P4057" s="0" t="n">
        <f aca="false">IF(F4057&gt;C4057,1,0)</f>
        <v>1</v>
      </c>
    </row>
    <row r="4058" customFormat="false" ht="13.8" hidden="false" customHeight="false" outlineLevel="0" collapsed="false">
      <c r="A4058" s="0" t="s">
        <v>4208</v>
      </c>
      <c r="B4058" s="1" t="s">
        <v>4202</v>
      </c>
      <c r="C4058" s="1" t="n">
        <v>660</v>
      </c>
      <c r="D4058" s="1" t="n">
        <v>670</v>
      </c>
      <c r="E4058" s="1" t="n">
        <v>655</v>
      </c>
      <c r="F4058" s="1" t="n">
        <v>655</v>
      </c>
      <c r="G4058" s="1" t="n">
        <v>23341200</v>
      </c>
      <c r="H4058" s="0" t="n">
        <f aca="false">(D4058+E4058)/2</f>
        <v>662.5</v>
      </c>
      <c r="I4058" s="0" t="n">
        <f aca="false">H4058*G4058/1000000</f>
        <v>15463.545</v>
      </c>
      <c r="P4058" s="0" t="n">
        <f aca="false">IF(F4058&gt;C4058,1,0)</f>
        <v>0</v>
      </c>
    </row>
    <row r="4059" customFormat="false" ht="13.8" hidden="false" customHeight="false" outlineLevel="0" collapsed="false">
      <c r="A4059" s="0" t="s">
        <v>4209</v>
      </c>
      <c r="B4059" s="1" t="s">
        <v>4202</v>
      </c>
      <c r="C4059" s="1" t="n">
        <v>670</v>
      </c>
      <c r="D4059" s="1" t="n">
        <v>680</v>
      </c>
      <c r="E4059" s="1" t="n">
        <v>655</v>
      </c>
      <c r="F4059" s="1" t="n">
        <v>660</v>
      </c>
      <c r="G4059" s="1" t="n">
        <v>21419600</v>
      </c>
      <c r="H4059" s="0" t="n">
        <f aca="false">(D4059+E4059)/2</f>
        <v>667.5</v>
      </c>
      <c r="I4059" s="0" t="n">
        <f aca="false">H4059*G4059/1000000</f>
        <v>14297.583</v>
      </c>
      <c r="P4059" s="0" t="n">
        <f aca="false">IF(F4059&gt;C4059,1,0)</f>
        <v>0</v>
      </c>
    </row>
    <row r="4060" customFormat="false" ht="13.8" hidden="false" customHeight="false" outlineLevel="0" collapsed="false">
      <c r="A4060" s="0" t="s">
        <v>4210</v>
      </c>
      <c r="B4060" s="1" t="s">
        <v>4202</v>
      </c>
      <c r="C4060" s="1" t="n">
        <v>660</v>
      </c>
      <c r="D4060" s="1" t="n">
        <v>680</v>
      </c>
      <c r="E4060" s="1" t="n">
        <v>650</v>
      </c>
      <c r="F4060" s="1" t="n">
        <v>670</v>
      </c>
      <c r="G4060" s="1" t="n">
        <v>36064100</v>
      </c>
      <c r="H4060" s="0" t="n">
        <f aca="false">(D4060+E4060)/2</f>
        <v>665</v>
      </c>
      <c r="I4060" s="0" t="n">
        <f aca="false">H4060*G4060/1000000</f>
        <v>23982.6265</v>
      </c>
      <c r="P4060" s="0" t="n">
        <f aca="false">IF(F4060&gt;C4060,1,0)</f>
        <v>1</v>
      </c>
    </row>
    <row r="4061" customFormat="false" ht="13.8" hidden="false" customHeight="false" outlineLevel="0" collapsed="false">
      <c r="A4061" s="0" t="s">
        <v>4211</v>
      </c>
      <c r="B4061" s="1" t="s">
        <v>4202</v>
      </c>
      <c r="C4061" s="1" t="n">
        <v>650</v>
      </c>
      <c r="D4061" s="1" t="n">
        <v>680</v>
      </c>
      <c r="E4061" s="1" t="n">
        <v>650</v>
      </c>
      <c r="F4061" s="1" t="n">
        <v>660</v>
      </c>
      <c r="G4061" s="1" t="n">
        <v>29735200</v>
      </c>
      <c r="H4061" s="0" t="n">
        <f aca="false">(D4061+E4061)/2</f>
        <v>665</v>
      </c>
      <c r="I4061" s="0" t="n">
        <f aca="false">H4061*G4061/1000000</f>
        <v>19773.908</v>
      </c>
      <c r="P4061" s="0" t="n">
        <f aca="false">IF(F4061&gt;C4061,1,0)</f>
        <v>1</v>
      </c>
    </row>
    <row r="4062" customFormat="false" ht="13.8" hidden="false" customHeight="false" outlineLevel="0" collapsed="false">
      <c r="A4062" s="0" t="s">
        <v>4212</v>
      </c>
      <c r="B4062" s="1" t="s">
        <v>4202</v>
      </c>
      <c r="C4062" s="1" t="n">
        <v>640</v>
      </c>
      <c r="D4062" s="1" t="n">
        <v>670</v>
      </c>
      <c r="E4062" s="1" t="n">
        <v>630</v>
      </c>
      <c r="F4062" s="1" t="n">
        <v>645</v>
      </c>
      <c r="G4062" s="1" t="n">
        <v>43829500</v>
      </c>
      <c r="H4062" s="0" t="n">
        <f aca="false">(D4062+E4062)/2</f>
        <v>650</v>
      </c>
      <c r="I4062" s="0" t="n">
        <f aca="false">H4062*G4062/1000000</f>
        <v>28489.175</v>
      </c>
      <c r="P4062" s="0" t="n">
        <f aca="false">IF(F4062&gt;C4062,1,0)</f>
        <v>1</v>
      </c>
    </row>
    <row r="4063" customFormat="false" ht="13.8" hidden="false" customHeight="false" outlineLevel="0" collapsed="false">
      <c r="A4063" s="0" t="s">
        <v>4213</v>
      </c>
      <c r="B4063" s="1" t="s">
        <v>4202</v>
      </c>
      <c r="C4063" s="1" t="n">
        <v>625</v>
      </c>
      <c r="D4063" s="1" t="n">
        <v>645</v>
      </c>
      <c r="E4063" s="1" t="n">
        <v>620</v>
      </c>
      <c r="F4063" s="1" t="n">
        <v>640</v>
      </c>
      <c r="G4063" s="1" t="n">
        <v>22837700</v>
      </c>
      <c r="H4063" s="0" t="n">
        <f aca="false">(D4063+E4063)/2</f>
        <v>632.5</v>
      </c>
      <c r="I4063" s="0" t="n">
        <f aca="false">H4063*G4063/1000000</f>
        <v>14444.84525</v>
      </c>
      <c r="P4063" s="0" t="n">
        <f aca="false">IF(F4063&gt;C4063,1,0)</f>
        <v>1</v>
      </c>
    </row>
    <row r="4064" customFormat="false" ht="13.8" hidden="false" customHeight="false" outlineLevel="0" collapsed="false">
      <c r="A4064" s="0" t="s">
        <v>4214</v>
      </c>
      <c r="B4064" s="1" t="s">
        <v>4202</v>
      </c>
      <c r="C4064" s="1" t="n">
        <v>615</v>
      </c>
      <c r="D4064" s="1" t="n">
        <v>625</v>
      </c>
      <c r="E4064" s="1" t="n">
        <v>610</v>
      </c>
      <c r="F4064" s="1" t="n">
        <v>620</v>
      </c>
      <c r="G4064" s="1" t="n">
        <v>9649300</v>
      </c>
      <c r="H4064" s="0" t="n">
        <f aca="false">(D4064+E4064)/2</f>
        <v>617.5</v>
      </c>
      <c r="I4064" s="0" t="n">
        <f aca="false">H4064*G4064/1000000</f>
        <v>5958.44275</v>
      </c>
      <c r="P4064" s="0" t="n">
        <f aca="false">IF(F4064&gt;C4064,1,0)</f>
        <v>1</v>
      </c>
    </row>
    <row r="4065" customFormat="false" ht="13.8" hidden="false" customHeight="false" outlineLevel="0" collapsed="false">
      <c r="A4065" s="0" t="s">
        <v>4215</v>
      </c>
      <c r="B4065" s="1" t="s">
        <v>4202</v>
      </c>
      <c r="C4065" s="1" t="n">
        <v>605</v>
      </c>
      <c r="D4065" s="1" t="n">
        <v>620</v>
      </c>
      <c r="E4065" s="1" t="n">
        <v>600</v>
      </c>
      <c r="F4065" s="1" t="n">
        <v>620</v>
      </c>
      <c r="G4065" s="1" t="n">
        <v>18895400</v>
      </c>
      <c r="H4065" s="0" t="n">
        <f aca="false">(D4065+E4065)/2</f>
        <v>610</v>
      </c>
      <c r="I4065" s="0" t="n">
        <f aca="false">H4065*G4065/1000000</f>
        <v>11526.194</v>
      </c>
      <c r="P4065" s="0" t="n">
        <f aca="false">IF(F4065&gt;C4065,1,0)</f>
        <v>1</v>
      </c>
    </row>
    <row r="4066" customFormat="false" ht="13.8" hidden="false" customHeight="false" outlineLevel="0" collapsed="false">
      <c r="A4066" s="0" t="s">
        <v>4216</v>
      </c>
      <c r="B4066" s="1" t="s">
        <v>4202</v>
      </c>
      <c r="C4066" s="1" t="n">
        <v>595</v>
      </c>
      <c r="D4066" s="1" t="n">
        <v>605</v>
      </c>
      <c r="E4066" s="1" t="n">
        <v>590</v>
      </c>
      <c r="F4066" s="1" t="n">
        <v>605</v>
      </c>
      <c r="G4066" s="1" t="n">
        <v>20044000</v>
      </c>
      <c r="H4066" s="0" t="n">
        <f aca="false">(D4066+E4066)/2</f>
        <v>597.5</v>
      </c>
      <c r="I4066" s="0" t="n">
        <f aca="false">H4066*G4066/1000000</f>
        <v>11976.29</v>
      </c>
      <c r="P4066" s="0" t="n">
        <f aca="false">IF(F4066&gt;C4066,1,0)</f>
        <v>1</v>
      </c>
    </row>
    <row r="4067" customFormat="false" ht="13.8" hidden="false" customHeight="false" outlineLevel="0" collapsed="false">
      <c r="A4067" s="0" t="s">
        <v>4217</v>
      </c>
      <c r="B4067" s="1" t="s">
        <v>4202</v>
      </c>
      <c r="C4067" s="1" t="n">
        <v>600</v>
      </c>
      <c r="D4067" s="1" t="n">
        <v>605</v>
      </c>
      <c r="E4067" s="1" t="n">
        <v>585</v>
      </c>
      <c r="F4067" s="1" t="n">
        <v>590</v>
      </c>
      <c r="G4067" s="1" t="n">
        <v>24085000</v>
      </c>
      <c r="H4067" s="0" t="n">
        <f aca="false">(D4067+E4067)/2</f>
        <v>595</v>
      </c>
      <c r="I4067" s="0" t="n">
        <f aca="false">H4067*G4067/1000000</f>
        <v>14330.575</v>
      </c>
      <c r="P4067" s="0" t="n">
        <f aca="false">IF(F4067&gt;C4067,1,0)</f>
        <v>0</v>
      </c>
    </row>
    <row r="4068" customFormat="false" ht="13.8" hidden="false" customHeight="false" outlineLevel="0" collapsed="false">
      <c r="A4068" s="0" t="s">
        <v>4218</v>
      </c>
      <c r="B4068" s="1" t="s">
        <v>4202</v>
      </c>
      <c r="C4068" s="1" t="n">
        <v>605</v>
      </c>
      <c r="D4068" s="1" t="n">
        <v>605</v>
      </c>
      <c r="E4068" s="1" t="n">
        <v>585</v>
      </c>
      <c r="F4068" s="1" t="n">
        <v>600</v>
      </c>
      <c r="G4068" s="1" t="n">
        <v>27958100</v>
      </c>
      <c r="H4068" s="0" t="n">
        <f aca="false">(D4068+E4068)/2</f>
        <v>595</v>
      </c>
      <c r="I4068" s="0" t="n">
        <f aca="false">H4068*G4068/1000000</f>
        <v>16635.0695</v>
      </c>
      <c r="P4068" s="0" t="n">
        <f aca="false">IF(F4068&gt;C4068,1,0)</f>
        <v>0</v>
      </c>
    </row>
    <row r="4069" customFormat="false" ht="13.8" hidden="false" customHeight="false" outlineLevel="0" collapsed="false">
      <c r="A4069" s="0" t="s">
        <v>4219</v>
      </c>
      <c r="B4069" s="1" t="s">
        <v>4202</v>
      </c>
      <c r="C4069" s="1" t="n">
        <v>610</v>
      </c>
      <c r="D4069" s="1" t="n">
        <v>610</v>
      </c>
      <c r="E4069" s="1" t="n">
        <v>600</v>
      </c>
      <c r="F4069" s="1" t="n">
        <v>605</v>
      </c>
      <c r="G4069" s="1" t="n">
        <v>15799100</v>
      </c>
      <c r="H4069" s="0" t="n">
        <f aca="false">(D4069+E4069)/2</f>
        <v>605</v>
      </c>
      <c r="I4069" s="0" t="n">
        <f aca="false">H4069*G4069/1000000</f>
        <v>9558.4555</v>
      </c>
      <c r="P4069" s="0" t="n">
        <f aca="false">IF(F4069&gt;C4069,1,0)</f>
        <v>0</v>
      </c>
    </row>
    <row r="4070" customFormat="false" ht="13.8" hidden="false" customHeight="false" outlineLevel="0" collapsed="false">
      <c r="A4070" s="0" t="s">
        <v>4220</v>
      </c>
      <c r="B4070" s="1" t="s">
        <v>4202</v>
      </c>
      <c r="C4070" s="1" t="n">
        <v>610</v>
      </c>
      <c r="D4070" s="1" t="n">
        <v>615</v>
      </c>
      <c r="E4070" s="1" t="n">
        <v>600</v>
      </c>
      <c r="F4070" s="1" t="n">
        <v>610</v>
      </c>
      <c r="G4070" s="1" t="n">
        <v>31148100</v>
      </c>
      <c r="H4070" s="0" t="n">
        <f aca="false">(D4070+E4070)/2</f>
        <v>607.5</v>
      </c>
      <c r="I4070" s="0" t="n">
        <f aca="false">H4070*G4070/1000000</f>
        <v>18922.47075</v>
      </c>
      <c r="P4070" s="0" t="n">
        <f aca="false">IF(F4070&gt;C4070,1,0)</f>
        <v>0</v>
      </c>
    </row>
    <row r="4071" customFormat="false" ht="13.8" hidden="false" customHeight="false" outlineLevel="0" collapsed="false">
      <c r="A4071" s="0" t="s">
        <v>4221</v>
      </c>
      <c r="B4071" s="1" t="s">
        <v>4202</v>
      </c>
      <c r="C4071" s="1" t="n">
        <v>615</v>
      </c>
      <c r="D4071" s="1" t="n">
        <v>615</v>
      </c>
      <c r="E4071" s="1" t="n">
        <v>595</v>
      </c>
      <c r="F4071" s="1" t="n">
        <v>605</v>
      </c>
      <c r="G4071" s="1" t="n">
        <v>29068500</v>
      </c>
      <c r="H4071" s="0" t="n">
        <f aca="false">(D4071+E4071)/2</f>
        <v>605</v>
      </c>
      <c r="I4071" s="0" t="n">
        <f aca="false">H4071*G4071/1000000</f>
        <v>17586.4425</v>
      </c>
      <c r="P4071" s="0" t="n">
        <f aca="false">IF(F4071&gt;C4071,1,0)</f>
        <v>0</v>
      </c>
    </row>
    <row r="4072" customFormat="false" ht="13.8" hidden="false" customHeight="false" outlineLevel="0" collapsed="false">
      <c r="A4072" s="0" t="s">
        <v>4222</v>
      </c>
      <c r="B4072" s="1" t="s">
        <v>4202</v>
      </c>
      <c r="C4072" s="1" t="n">
        <v>630</v>
      </c>
      <c r="D4072" s="1" t="n">
        <v>630</v>
      </c>
      <c r="E4072" s="1" t="n">
        <v>610</v>
      </c>
      <c r="F4072" s="1" t="n">
        <v>615</v>
      </c>
      <c r="G4072" s="1" t="n">
        <v>17801400</v>
      </c>
      <c r="H4072" s="0" t="n">
        <f aca="false">(D4072+E4072)/2</f>
        <v>620</v>
      </c>
      <c r="I4072" s="0" t="n">
        <f aca="false">H4072*G4072/1000000</f>
        <v>11036.868</v>
      </c>
      <c r="P4072" s="0" t="n">
        <f aca="false">IF(F4072&gt;C4072,1,0)</f>
        <v>0</v>
      </c>
    </row>
    <row r="4073" customFormat="false" ht="13.8" hidden="false" customHeight="false" outlineLevel="0" collapsed="false">
      <c r="A4073" s="0" t="s">
        <v>4223</v>
      </c>
      <c r="B4073" s="1" t="s">
        <v>4202</v>
      </c>
      <c r="C4073" s="1" t="n">
        <v>635</v>
      </c>
      <c r="D4073" s="1" t="n">
        <v>635</v>
      </c>
      <c r="E4073" s="1" t="n">
        <v>620</v>
      </c>
      <c r="F4073" s="1" t="n">
        <v>630</v>
      </c>
      <c r="G4073" s="1" t="n">
        <v>12994400</v>
      </c>
      <c r="H4073" s="0" t="n">
        <f aca="false">(D4073+E4073)/2</f>
        <v>627.5</v>
      </c>
      <c r="I4073" s="0" t="n">
        <f aca="false">H4073*G4073/1000000</f>
        <v>8153.986</v>
      </c>
      <c r="P4073" s="0" t="n">
        <f aca="false">IF(F4073&gt;C4073,1,0)</f>
        <v>0</v>
      </c>
    </row>
    <row r="4074" customFormat="false" ht="13.8" hidden="false" customHeight="false" outlineLevel="0" collapsed="false">
      <c r="A4074" s="0" t="s">
        <v>4224</v>
      </c>
      <c r="B4074" s="1" t="s">
        <v>4202</v>
      </c>
      <c r="C4074" s="1" t="n">
        <v>610</v>
      </c>
      <c r="D4074" s="1" t="n">
        <v>635</v>
      </c>
      <c r="E4074" s="1" t="n">
        <v>610</v>
      </c>
      <c r="F4074" s="1" t="n">
        <v>630</v>
      </c>
      <c r="G4074" s="1" t="n">
        <v>40058400</v>
      </c>
      <c r="H4074" s="0" t="n">
        <f aca="false">(D4074+E4074)/2</f>
        <v>622.5</v>
      </c>
      <c r="I4074" s="0" t="n">
        <f aca="false">H4074*G4074/1000000</f>
        <v>24936.354</v>
      </c>
      <c r="P4074" s="0" t="n">
        <f aca="false">IF(F4074&gt;C4074,1,0)</f>
        <v>1</v>
      </c>
    </row>
    <row r="4075" customFormat="false" ht="13.8" hidden="false" customHeight="false" outlineLevel="0" collapsed="false">
      <c r="A4075" s="0" t="s">
        <v>4225</v>
      </c>
      <c r="B4075" s="1" t="s">
        <v>4202</v>
      </c>
      <c r="C4075" s="1" t="n">
        <v>600</v>
      </c>
      <c r="D4075" s="1" t="n">
        <v>615</v>
      </c>
      <c r="E4075" s="1" t="n">
        <v>595</v>
      </c>
      <c r="F4075" s="1" t="n">
        <v>610</v>
      </c>
      <c r="G4075" s="1" t="n">
        <v>42441000</v>
      </c>
      <c r="H4075" s="0" t="n">
        <f aca="false">(D4075+E4075)/2</f>
        <v>605</v>
      </c>
      <c r="I4075" s="0" t="n">
        <f aca="false">H4075*G4075/1000000</f>
        <v>25676.805</v>
      </c>
      <c r="P4075" s="0" t="n">
        <f aca="false">IF(F4075&gt;C4075,1,0)</f>
        <v>1</v>
      </c>
    </row>
    <row r="4076" customFormat="false" ht="13.8" hidden="false" customHeight="false" outlineLevel="0" collapsed="false">
      <c r="A4076" s="0" t="s">
        <v>4226</v>
      </c>
      <c r="B4076" s="1" t="s">
        <v>4202</v>
      </c>
      <c r="C4076" s="1" t="n">
        <v>620</v>
      </c>
      <c r="D4076" s="1" t="n">
        <v>625</v>
      </c>
      <c r="E4076" s="1" t="n">
        <v>595</v>
      </c>
      <c r="F4076" s="1" t="n">
        <v>595</v>
      </c>
      <c r="G4076" s="1" t="n">
        <v>19612000</v>
      </c>
      <c r="H4076" s="0" t="n">
        <f aca="false">(D4076+E4076)/2</f>
        <v>610</v>
      </c>
      <c r="I4076" s="0" t="n">
        <f aca="false">H4076*G4076/1000000</f>
        <v>11963.32</v>
      </c>
      <c r="P4076" s="0" t="n">
        <f aca="false">IF(F4076&gt;C4076,1,0)</f>
        <v>0</v>
      </c>
    </row>
    <row r="4077" customFormat="false" ht="13.8" hidden="false" customHeight="false" outlineLevel="0" collapsed="false">
      <c r="A4077" s="0" t="s">
        <v>4227</v>
      </c>
      <c r="B4077" s="1" t="s">
        <v>4202</v>
      </c>
      <c r="C4077" s="1" t="n">
        <v>650</v>
      </c>
      <c r="D4077" s="1" t="n">
        <v>650</v>
      </c>
      <c r="E4077" s="1" t="n">
        <v>615</v>
      </c>
      <c r="F4077" s="1" t="n">
        <v>625</v>
      </c>
      <c r="G4077" s="1" t="n">
        <v>26211200</v>
      </c>
      <c r="H4077" s="0" t="n">
        <f aca="false">(D4077+E4077)/2</f>
        <v>632.5</v>
      </c>
      <c r="I4077" s="0" t="n">
        <f aca="false">H4077*G4077/1000000</f>
        <v>16578.584</v>
      </c>
      <c r="P4077" s="0" t="n">
        <f aca="false">IF(F4077&gt;C4077,1,0)</f>
        <v>0</v>
      </c>
    </row>
    <row r="4078" customFormat="false" ht="13.8" hidden="false" customHeight="false" outlineLevel="0" collapsed="false">
      <c r="A4078" s="0" t="s">
        <v>4228</v>
      </c>
      <c r="B4078" s="1" t="s">
        <v>4202</v>
      </c>
      <c r="C4078" s="1" t="n">
        <v>590</v>
      </c>
      <c r="D4078" s="1" t="n">
        <v>645</v>
      </c>
      <c r="E4078" s="1" t="n">
        <v>585</v>
      </c>
      <c r="F4078" s="1" t="n">
        <v>635</v>
      </c>
      <c r="G4078" s="1" t="n">
        <v>61021800</v>
      </c>
      <c r="H4078" s="0" t="n">
        <f aca="false">(D4078+E4078)/2</f>
        <v>615</v>
      </c>
      <c r="I4078" s="0" t="n">
        <f aca="false">H4078*G4078/1000000</f>
        <v>37528.407</v>
      </c>
      <c r="P4078" s="0" t="n">
        <f aca="false">IF(F4078&gt;C4078,1,0)</f>
        <v>1</v>
      </c>
    </row>
    <row r="4079" customFormat="false" ht="13.8" hidden="false" customHeight="false" outlineLevel="0" collapsed="false">
      <c r="A4079" s="0" t="s">
        <v>4229</v>
      </c>
      <c r="B4079" s="1" t="s">
        <v>4202</v>
      </c>
      <c r="C4079" s="1" t="n">
        <v>615</v>
      </c>
      <c r="D4079" s="1" t="n">
        <v>620</v>
      </c>
      <c r="E4079" s="1" t="n">
        <v>585</v>
      </c>
      <c r="F4079" s="1" t="n">
        <v>585</v>
      </c>
      <c r="G4079" s="1" t="n">
        <v>29998800</v>
      </c>
      <c r="H4079" s="0" t="n">
        <f aca="false">(D4079+E4079)/2</f>
        <v>602.5</v>
      </c>
      <c r="I4079" s="0" t="n">
        <f aca="false">H4079*G4079/1000000</f>
        <v>18074.277</v>
      </c>
      <c r="P4079" s="0" t="n">
        <f aca="false">IF(F4079&gt;C4079,1,0)</f>
        <v>0</v>
      </c>
    </row>
    <row r="4080" customFormat="false" ht="13.8" hidden="false" customHeight="false" outlineLevel="0" collapsed="false">
      <c r="A4080" s="0" t="s">
        <v>4230</v>
      </c>
      <c r="B4080" s="1" t="s">
        <v>4202</v>
      </c>
      <c r="C4080" s="1" t="n">
        <v>630</v>
      </c>
      <c r="D4080" s="1" t="n">
        <v>630</v>
      </c>
      <c r="E4080" s="1" t="n">
        <v>605</v>
      </c>
      <c r="F4080" s="1" t="n">
        <v>615</v>
      </c>
      <c r="G4080" s="1" t="n">
        <v>31207900</v>
      </c>
      <c r="H4080" s="0" t="n">
        <f aca="false">(D4080+E4080)/2</f>
        <v>617.5</v>
      </c>
      <c r="I4080" s="0" t="n">
        <f aca="false">H4080*G4080/1000000</f>
        <v>19270.87825</v>
      </c>
      <c r="P4080" s="0" t="n">
        <f aca="false">IF(F4080&gt;C4080,1,0)</f>
        <v>0</v>
      </c>
    </row>
    <row r="4081" customFormat="false" ht="13.8" hidden="false" customHeight="false" outlineLevel="0" collapsed="false">
      <c r="A4081" s="0" t="s">
        <v>4231</v>
      </c>
      <c r="B4081" s="1" t="s">
        <v>4202</v>
      </c>
      <c r="C4081" s="1" t="n">
        <v>595</v>
      </c>
      <c r="D4081" s="1" t="n">
        <v>630</v>
      </c>
      <c r="E4081" s="1" t="n">
        <v>595</v>
      </c>
      <c r="F4081" s="1" t="n">
        <v>630</v>
      </c>
      <c r="G4081" s="1" t="n">
        <v>33606700</v>
      </c>
      <c r="H4081" s="0" t="n">
        <f aca="false">(D4081+E4081)/2</f>
        <v>612.5</v>
      </c>
      <c r="I4081" s="0" t="n">
        <f aca="false">H4081*G4081/1000000</f>
        <v>20584.10375</v>
      </c>
      <c r="P4081" s="0" t="n">
        <f aca="false">IF(F4081&gt;C4081,1,0)</f>
        <v>1</v>
      </c>
    </row>
    <row r="4082" customFormat="false" ht="13.8" hidden="false" customHeight="false" outlineLevel="0" collapsed="false">
      <c r="A4082" s="0" t="s">
        <v>4232</v>
      </c>
      <c r="B4082" s="1" t="s">
        <v>4233</v>
      </c>
      <c r="C4082" s="1" t="n">
        <v>106</v>
      </c>
      <c r="D4082" s="1" t="n">
        <v>111</v>
      </c>
      <c r="E4082" s="1" t="n">
        <v>106</v>
      </c>
      <c r="F4082" s="1" t="n">
        <v>107</v>
      </c>
      <c r="G4082" s="1" t="n">
        <v>5949400</v>
      </c>
      <c r="H4082" s="0" t="n">
        <f aca="false">(D4082+E4082)/2</f>
        <v>108.5</v>
      </c>
      <c r="I4082" s="0" t="n">
        <f aca="false">H4082*G4082/1000000</f>
        <v>645.5099</v>
      </c>
      <c r="J4082" s="0" t="n">
        <f aca="false">SUM(I4082:I4111)</f>
        <v>47653.06245</v>
      </c>
      <c r="K4082" s="0" t="n">
        <f aca="false">AVERAGE(I4082:I4111)</f>
        <v>1588.435415</v>
      </c>
      <c r="L4082" s="0" t="n">
        <f aca="false">AVERAGE(G4082:G4111)</f>
        <v>15024436.6666667</v>
      </c>
      <c r="M4082" s="0" t="n">
        <f aca="false">_xlfn.STDEV.S(G4082:G4111)/L4082</f>
        <v>1.10720021811819</v>
      </c>
      <c r="N4082" s="0" t="n">
        <f aca="false">MIN(I4082:I4111)</f>
        <v>220.40725</v>
      </c>
      <c r="O4082" s="0" t="n">
        <f aca="false">MAX(I4082:I4111)</f>
        <v>6744.14895</v>
      </c>
      <c r="P4082" s="0" t="n">
        <f aca="false">IF(F4082&gt;C4082,1,0)</f>
        <v>1</v>
      </c>
      <c r="Q4082" s="0" t="n">
        <f aca="false">SUM(P4082:P4111)</f>
        <v>14</v>
      </c>
    </row>
    <row r="4083" customFormat="false" ht="13.8" hidden="false" customHeight="false" outlineLevel="0" collapsed="false">
      <c r="A4083" s="0" t="s">
        <v>4234</v>
      </c>
      <c r="B4083" s="1" t="s">
        <v>4233</v>
      </c>
      <c r="C4083" s="1" t="n">
        <v>115</v>
      </c>
      <c r="D4083" s="1" t="n">
        <v>121</v>
      </c>
      <c r="E4083" s="1" t="n">
        <v>110</v>
      </c>
      <c r="F4083" s="1" t="n">
        <v>110</v>
      </c>
      <c r="G4083" s="1" t="n">
        <v>58390900</v>
      </c>
      <c r="H4083" s="0" t="n">
        <f aca="false">(D4083+E4083)/2</f>
        <v>115.5</v>
      </c>
      <c r="I4083" s="0" t="n">
        <f aca="false">H4083*G4083/1000000</f>
        <v>6744.14895</v>
      </c>
      <c r="P4083" s="0" t="n">
        <f aca="false">IF(F4083&gt;C4083,1,0)</f>
        <v>0</v>
      </c>
    </row>
    <row r="4084" customFormat="false" ht="13.8" hidden="false" customHeight="false" outlineLevel="0" collapsed="false">
      <c r="A4084" s="0" t="s">
        <v>4235</v>
      </c>
      <c r="B4084" s="1" t="s">
        <v>4233</v>
      </c>
      <c r="C4084" s="1" t="n">
        <v>105</v>
      </c>
      <c r="D4084" s="1" t="n">
        <v>112</v>
      </c>
      <c r="E4084" s="1" t="n">
        <v>102</v>
      </c>
      <c r="F4084" s="1" t="n">
        <v>112</v>
      </c>
      <c r="G4084" s="1" t="n">
        <v>29196000</v>
      </c>
      <c r="H4084" s="0" t="n">
        <f aca="false">(D4084+E4084)/2</f>
        <v>107</v>
      </c>
      <c r="I4084" s="0" t="n">
        <f aca="false">H4084*G4084/1000000</f>
        <v>3123.972</v>
      </c>
      <c r="P4084" s="0" t="n">
        <f aca="false">IF(F4084&gt;C4084,1,0)</f>
        <v>1</v>
      </c>
    </row>
    <row r="4085" customFormat="false" ht="13.8" hidden="false" customHeight="false" outlineLevel="0" collapsed="false">
      <c r="A4085" s="0" t="s">
        <v>4236</v>
      </c>
      <c r="B4085" s="1" t="s">
        <v>4233</v>
      </c>
      <c r="C4085" s="1" t="n">
        <v>104</v>
      </c>
      <c r="D4085" s="1" t="n">
        <v>106</v>
      </c>
      <c r="E4085" s="1" t="n">
        <v>102</v>
      </c>
      <c r="F4085" s="1" t="n">
        <v>103</v>
      </c>
      <c r="G4085" s="1" t="n">
        <v>5915600</v>
      </c>
      <c r="H4085" s="0" t="n">
        <f aca="false">(D4085+E4085)/2</f>
        <v>104</v>
      </c>
      <c r="I4085" s="0" t="n">
        <f aca="false">H4085*G4085/1000000</f>
        <v>615.2224</v>
      </c>
      <c r="P4085" s="0" t="n">
        <f aca="false">IF(F4085&gt;C4085,1,0)</f>
        <v>0</v>
      </c>
    </row>
    <row r="4086" customFormat="false" ht="13.8" hidden="false" customHeight="false" outlineLevel="0" collapsed="false">
      <c r="A4086" s="0" t="s">
        <v>4237</v>
      </c>
      <c r="B4086" s="1" t="s">
        <v>4233</v>
      </c>
      <c r="C4086" s="1" t="n">
        <v>103</v>
      </c>
      <c r="D4086" s="1" t="n">
        <v>105</v>
      </c>
      <c r="E4086" s="1" t="n">
        <v>102</v>
      </c>
      <c r="F4086" s="1" t="n">
        <v>104</v>
      </c>
      <c r="G4086" s="1" t="n">
        <v>3998200</v>
      </c>
      <c r="H4086" s="0" t="n">
        <f aca="false">(D4086+E4086)/2</f>
        <v>103.5</v>
      </c>
      <c r="I4086" s="0" t="n">
        <f aca="false">H4086*G4086/1000000</f>
        <v>413.8137</v>
      </c>
      <c r="P4086" s="0" t="n">
        <f aca="false">IF(F4086&gt;C4086,1,0)</f>
        <v>1</v>
      </c>
    </row>
    <row r="4087" customFormat="false" ht="13.8" hidden="false" customHeight="false" outlineLevel="0" collapsed="false">
      <c r="A4087" s="0" t="s">
        <v>4238</v>
      </c>
      <c r="B4087" s="1" t="s">
        <v>4233</v>
      </c>
      <c r="C4087" s="1" t="n">
        <v>101</v>
      </c>
      <c r="D4087" s="1" t="n">
        <v>106</v>
      </c>
      <c r="E4087" s="1" t="n">
        <v>101</v>
      </c>
      <c r="F4087" s="1" t="n">
        <v>105</v>
      </c>
      <c r="G4087" s="1" t="n">
        <v>5989800</v>
      </c>
      <c r="H4087" s="0" t="n">
        <f aca="false">(D4087+E4087)/2</f>
        <v>103.5</v>
      </c>
      <c r="I4087" s="0" t="n">
        <f aca="false">H4087*G4087/1000000</f>
        <v>619.9443</v>
      </c>
      <c r="P4087" s="0" t="n">
        <f aca="false">IF(F4087&gt;C4087,1,0)</f>
        <v>1</v>
      </c>
    </row>
    <row r="4088" customFormat="false" ht="13.8" hidden="false" customHeight="false" outlineLevel="0" collapsed="false">
      <c r="A4088" s="0" t="s">
        <v>4239</v>
      </c>
      <c r="B4088" s="1" t="s">
        <v>4233</v>
      </c>
      <c r="C4088" s="1" t="n">
        <v>109</v>
      </c>
      <c r="D4088" s="1" t="n">
        <v>111</v>
      </c>
      <c r="E4088" s="1" t="n">
        <v>103</v>
      </c>
      <c r="F4088" s="1" t="n">
        <v>103</v>
      </c>
      <c r="G4088" s="1" t="n">
        <v>17051000</v>
      </c>
      <c r="H4088" s="0" t="n">
        <f aca="false">(D4088+E4088)/2</f>
        <v>107</v>
      </c>
      <c r="I4088" s="0" t="n">
        <f aca="false">H4088*G4088/1000000</f>
        <v>1824.457</v>
      </c>
      <c r="P4088" s="0" t="n">
        <f aca="false">IF(F4088&gt;C4088,1,0)</f>
        <v>0</v>
      </c>
    </row>
    <row r="4089" customFormat="false" ht="13.8" hidden="false" customHeight="false" outlineLevel="0" collapsed="false">
      <c r="A4089" s="0" t="s">
        <v>4240</v>
      </c>
      <c r="B4089" s="1" t="s">
        <v>4233</v>
      </c>
      <c r="C4089" s="1" t="n">
        <v>99</v>
      </c>
      <c r="D4089" s="1" t="n">
        <v>113</v>
      </c>
      <c r="E4089" s="1" t="n">
        <v>99</v>
      </c>
      <c r="F4089" s="1" t="n">
        <v>109</v>
      </c>
      <c r="G4089" s="1" t="n">
        <v>57903400</v>
      </c>
      <c r="H4089" s="0" t="n">
        <f aca="false">(D4089+E4089)/2</f>
        <v>106</v>
      </c>
      <c r="I4089" s="0" t="n">
        <f aca="false">H4089*G4089/1000000</f>
        <v>6137.7604</v>
      </c>
      <c r="P4089" s="0" t="n">
        <f aca="false">IF(F4089&gt;C4089,1,0)</f>
        <v>1</v>
      </c>
    </row>
    <row r="4090" customFormat="false" ht="13.8" hidden="false" customHeight="false" outlineLevel="0" collapsed="false">
      <c r="A4090" s="0" t="s">
        <v>4241</v>
      </c>
      <c r="B4090" s="1" t="s">
        <v>4233</v>
      </c>
      <c r="C4090" s="1" t="n">
        <v>106</v>
      </c>
      <c r="D4090" s="1" t="n">
        <v>106</v>
      </c>
      <c r="E4090" s="1" t="n">
        <v>100</v>
      </c>
      <c r="F4090" s="1" t="n">
        <v>102</v>
      </c>
      <c r="G4090" s="1" t="n">
        <v>17606800</v>
      </c>
      <c r="H4090" s="0" t="n">
        <f aca="false">(D4090+E4090)/2</f>
        <v>103</v>
      </c>
      <c r="I4090" s="0" t="n">
        <f aca="false">H4090*G4090/1000000</f>
        <v>1813.5004</v>
      </c>
      <c r="P4090" s="0" t="n">
        <f aca="false">IF(F4090&gt;C4090,1,0)</f>
        <v>0</v>
      </c>
    </row>
    <row r="4091" customFormat="false" ht="13.8" hidden="false" customHeight="false" outlineLevel="0" collapsed="false">
      <c r="A4091" s="0" t="s">
        <v>4242</v>
      </c>
      <c r="B4091" s="1" t="s">
        <v>4233</v>
      </c>
      <c r="C4091" s="1" t="n">
        <v>107</v>
      </c>
      <c r="D4091" s="1" t="n">
        <v>107</v>
      </c>
      <c r="E4091" s="1" t="n">
        <v>102</v>
      </c>
      <c r="F4091" s="1" t="n">
        <v>102</v>
      </c>
      <c r="G4091" s="1" t="n">
        <v>7653500</v>
      </c>
      <c r="H4091" s="0" t="n">
        <f aca="false">(D4091+E4091)/2</f>
        <v>104.5</v>
      </c>
      <c r="I4091" s="0" t="n">
        <f aca="false">H4091*G4091/1000000</f>
        <v>799.79075</v>
      </c>
      <c r="P4091" s="0" t="n">
        <f aca="false">IF(F4091&gt;C4091,1,0)</f>
        <v>0</v>
      </c>
    </row>
    <row r="4092" customFormat="false" ht="13.8" hidden="false" customHeight="false" outlineLevel="0" collapsed="false">
      <c r="A4092" s="0" t="s">
        <v>4243</v>
      </c>
      <c r="B4092" s="1" t="s">
        <v>4233</v>
      </c>
      <c r="C4092" s="1" t="n">
        <v>108</v>
      </c>
      <c r="D4092" s="1" t="n">
        <v>108</v>
      </c>
      <c r="E4092" s="1" t="n">
        <v>103</v>
      </c>
      <c r="F4092" s="1" t="n">
        <v>104</v>
      </c>
      <c r="G4092" s="1" t="n">
        <v>12310000</v>
      </c>
      <c r="H4092" s="0" t="n">
        <f aca="false">(D4092+E4092)/2</f>
        <v>105.5</v>
      </c>
      <c r="I4092" s="0" t="n">
        <f aca="false">H4092*G4092/1000000</f>
        <v>1298.705</v>
      </c>
      <c r="P4092" s="0" t="n">
        <f aca="false">IF(F4092&gt;C4092,1,0)</f>
        <v>0</v>
      </c>
    </row>
    <row r="4093" customFormat="false" ht="13.8" hidden="false" customHeight="false" outlineLevel="0" collapsed="false">
      <c r="A4093" s="0" t="s">
        <v>4244</v>
      </c>
      <c r="B4093" s="1" t="s">
        <v>4233</v>
      </c>
      <c r="C4093" s="1" t="n">
        <v>112</v>
      </c>
      <c r="D4093" s="1" t="n">
        <v>115</v>
      </c>
      <c r="E4093" s="1" t="n">
        <v>106</v>
      </c>
      <c r="F4093" s="1" t="n">
        <v>106</v>
      </c>
      <c r="G4093" s="1" t="n">
        <v>18050400</v>
      </c>
      <c r="H4093" s="0" t="n">
        <f aca="false">(D4093+E4093)/2</f>
        <v>110.5</v>
      </c>
      <c r="I4093" s="0" t="n">
        <f aca="false">H4093*G4093/1000000</f>
        <v>1994.5692</v>
      </c>
      <c r="P4093" s="0" t="n">
        <f aca="false">IF(F4093&gt;C4093,1,0)</f>
        <v>0</v>
      </c>
    </row>
    <row r="4094" customFormat="false" ht="13.8" hidden="false" customHeight="false" outlineLevel="0" collapsed="false">
      <c r="A4094" s="0" t="s">
        <v>4245</v>
      </c>
      <c r="B4094" s="1" t="s">
        <v>4233</v>
      </c>
      <c r="C4094" s="1" t="n">
        <v>96</v>
      </c>
      <c r="D4094" s="1" t="n">
        <v>115</v>
      </c>
      <c r="E4094" s="1" t="n">
        <v>93</v>
      </c>
      <c r="F4094" s="1" t="n">
        <v>111</v>
      </c>
      <c r="G4094" s="1" t="n">
        <v>53688700</v>
      </c>
      <c r="H4094" s="0" t="n">
        <f aca="false">(D4094+E4094)/2</f>
        <v>104</v>
      </c>
      <c r="I4094" s="0" t="n">
        <f aca="false">H4094*G4094/1000000</f>
        <v>5583.6248</v>
      </c>
      <c r="P4094" s="0" t="n">
        <f aca="false">IF(F4094&gt;C4094,1,0)</f>
        <v>1</v>
      </c>
    </row>
    <row r="4095" customFormat="false" ht="13.8" hidden="false" customHeight="false" outlineLevel="0" collapsed="false">
      <c r="A4095" s="0" t="s">
        <v>4246</v>
      </c>
      <c r="B4095" s="1" t="s">
        <v>4233</v>
      </c>
      <c r="C4095" s="1" t="n">
        <v>90</v>
      </c>
      <c r="D4095" s="1" t="n">
        <v>99</v>
      </c>
      <c r="E4095" s="1" t="n">
        <v>90</v>
      </c>
      <c r="F4095" s="1" t="n">
        <v>94</v>
      </c>
      <c r="G4095" s="1" t="n">
        <v>7528400</v>
      </c>
      <c r="H4095" s="0" t="n">
        <f aca="false">(D4095+E4095)/2</f>
        <v>94.5</v>
      </c>
      <c r="I4095" s="0" t="n">
        <f aca="false">H4095*G4095/1000000</f>
        <v>711.4338</v>
      </c>
      <c r="P4095" s="0" t="n">
        <f aca="false">IF(F4095&gt;C4095,1,0)</f>
        <v>1</v>
      </c>
    </row>
    <row r="4096" customFormat="false" ht="13.8" hidden="false" customHeight="false" outlineLevel="0" collapsed="false">
      <c r="A4096" s="0" t="s">
        <v>4247</v>
      </c>
      <c r="B4096" s="1" t="s">
        <v>4233</v>
      </c>
      <c r="C4096" s="1" t="n">
        <v>94</v>
      </c>
      <c r="D4096" s="1" t="n">
        <v>96</v>
      </c>
      <c r="E4096" s="1" t="n">
        <v>92</v>
      </c>
      <c r="F4096" s="1" t="n">
        <v>96</v>
      </c>
      <c r="G4096" s="1" t="n">
        <v>5481800</v>
      </c>
      <c r="H4096" s="0" t="n">
        <f aca="false">(D4096+E4096)/2</f>
        <v>94</v>
      </c>
      <c r="I4096" s="0" t="n">
        <f aca="false">H4096*G4096/1000000</f>
        <v>515.2892</v>
      </c>
      <c r="P4096" s="0" t="n">
        <f aca="false">IF(F4096&gt;C4096,1,0)</f>
        <v>1</v>
      </c>
    </row>
    <row r="4097" customFormat="false" ht="13.8" hidden="false" customHeight="false" outlineLevel="0" collapsed="false">
      <c r="A4097" s="0" t="s">
        <v>4248</v>
      </c>
      <c r="B4097" s="1" t="s">
        <v>4233</v>
      </c>
      <c r="C4097" s="1" t="n">
        <v>99</v>
      </c>
      <c r="D4097" s="1" t="n">
        <v>101</v>
      </c>
      <c r="E4097" s="1" t="n">
        <v>89</v>
      </c>
      <c r="F4097" s="1" t="n">
        <v>94</v>
      </c>
      <c r="G4097" s="1" t="n">
        <v>38671700</v>
      </c>
      <c r="H4097" s="0" t="n">
        <f aca="false">(D4097+E4097)/2</f>
        <v>95</v>
      </c>
      <c r="I4097" s="0" t="n">
        <f aca="false">H4097*G4097/1000000</f>
        <v>3673.8115</v>
      </c>
      <c r="P4097" s="0" t="n">
        <f aca="false">IF(F4097&gt;C4097,1,0)</f>
        <v>0</v>
      </c>
    </row>
    <row r="4098" customFormat="false" ht="13.8" hidden="false" customHeight="false" outlineLevel="0" collapsed="false">
      <c r="A4098" s="0" t="s">
        <v>4249</v>
      </c>
      <c r="B4098" s="1" t="s">
        <v>4233</v>
      </c>
      <c r="C4098" s="1" t="n">
        <v>104</v>
      </c>
      <c r="D4098" s="1" t="n">
        <v>105</v>
      </c>
      <c r="E4098" s="1" t="n">
        <v>97</v>
      </c>
      <c r="F4098" s="1" t="n">
        <v>98</v>
      </c>
      <c r="G4098" s="1" t="n">
        <v>24105200</v>
      </c>
      <c r="H4098" s="0" t="n">
        <f aca="false">(D4098+E4098)/2</f>
        <v>101</v>
      </c>
      <c r="I4098" s="0" t="n">
        <f aca="false">H4098*G4098/1000000</f>
        <v>2434.6252</v>
      </c>
      <c r="P4098" s="0" t="n">
        <f aca="false">IF(F4098&gt;C4098,1,0)</f>
        <v>0</v>
      </c>
    </row>
    <row r="4099" customFormat="false" ht="13.8" hidden="false" customHeight="false" outlineLevel="0" collapsed="false">
      <c r="A4099" s="0" t="s">
        <v>4250</v>
      </c>
      <c r="B4099" s="1" t="s">
        <v>4233</v>
      </c>
      <c r="C4099" s="1" t="n">
        <v>104</v>
      </c>
      <c r="D4099" s="1" t="n">
        <v>105</v>
      </c>
      <c r="E4099" s="1" t="n">
        <v>102</v>
      </c>
      <c r="F4099" s="1" t="n">
        <v>104</v>
      </c>
      <c r="G4099" s="1" t="n">
        <v>3008300</v>
      </c>
      <c r="H4099" s="0" t="n">
        <f aca="false">(D4099+E4099)/2</f>
        <v>103.5</v>
      </c>
      <c r="I4099" s="0" t="n">
        <f aca="false">H4099*G4099/1000000</f>
        <v>311.35905</v>
      </c>
      <c r="P4099" s="0" t="n">
        <f aca="false">IF(F4099&gt;C4099,1,0)</f>
        <v>0</v>
      </c>
    </row>
    <row r="4100" customFormat="false" ht="13.8" hidden="false" customHeight="false" outlineLevel="0" collapsed="false">
      <c r="A4100" s="0" t="s">
        <v>4251</v>
      </c>
      <c r="B4100" s="1" t="s">
        <v>4233</v>
      </c>
      <c r="C4100" s="1" t="n">
        <v>100</v>
      </c>
      <c r="D4100" s="1" t="n">
        <v>108</v>
      </c>
      <c r="E4100" s="1" t="n">
        <v>100</v>
      </c>
      <c r="F4100" s="1" t="n">
        <v>103</v>
      </c>
      <c r="G4100" s="1" t="n">
        <v>5404100</v>
      </c>
      <c r="H4100" s="0" t="n">
        <f aca="false">(D4100+E4100)/2</f>
        <v>104</v>
      </c>
      <c r="I4100" s="0" t="n">
        <f aca="false">H4100*G4100/1000000</f>
        <v>562.0264</v>
      </c>
      <c r="P4100" s="0" t="n">
        <f aca="false">IF(F4100&gt;C4100,1,0)</f>
        <v>1</v>
      </c>
    </row>
    <row r="4101" customFormat="false" ht="13.8" hidden="false" customHeight="false" outlineLevel="0" collapsed="false">
      <c r="A4101" s="0" t="s">
        <v>4252</v>
      </c>
      <c r="B4101" s="1" t="s">
        <v>4233</v>
      </c>
      <c r="C4101" s="1" t="n">
        <v>102</v>
      </c>
      <c r="D4101" s="1" t="n">
        <v>106</v>
      </c>
      <c r="E4101" s="1" t="n">
        <v>102</v>
      </c>
      <c r="F4101" s="1" t="n">
        <v>105</v>
      </c>
      <c r="G4101" s="1" t="n">
        <v>2268100</v>
      </c>
      <c r="H4101" s="0" t="n">
        <f aca="false">(D4101+E4101)/2</f>
        <v>104</v>
      </c>
      <c r="I4101" s="0" t="n">
        <f aca="false">H4101*G4101/1000000</f>
        <v>235.8824</v>
      </c>
      <c r="P4101" s="0" t="n">
        <f aca="false">IF(F4101&gt;C4101,1,0)</f>
        <v>1</v>
      </c>
    </row>
    <row r="4102" customFormat="false" ht="13.8" hidden="false" customHeight="false" outlineLevel="0" collapsed="false">
      <c r="A4102" s="0" t="s">
        <v>4253</v>
      </c>
      <c r="B4102" s="1" t="s">
        <v>4233</v>
      </c>
      <c r="C4102" s="1" t="n">
        <v>111</v>
      </c>
      <c r="D4102" s="1" t="n">
        <v>113</v>
      </c>
      <c r="E4102" s="1" t="n">
        <v>106</v>
      </c>
      <c r="F4102" s="1" t="n">
        <v>106</v>
      </c>
      <c r="G4102" s="1" t="n">
        <v>4480300</v>
      </c>
      <c r="H4102" s="0" t="n">
        <f aca="false">(D4102+E4102)/2</f>
        <v>109.5</v>
      </c>
      <c r="I4102" s="0" t="n">
        <f aca="false">H4102*G4102/1000000</f>
        <v>490.59285</v>
      </c>
      <c r="P4102" s="0" t="n">
        <f aca="false">IF(F4102&gt;C4102,1,0)</f>
        <v>0</v>
      </c>
    </row>
    <row r="4103" customFormat="false" ht="13.8" hidden="false" customHeight="false" outlineLevel="0" collapsed="false">
      <c r="A4103" s="0" t="s">
        <v>4254</v>
      </c>
      <c r="B4103" s="1" t="s">
        <v>4233</v>
      </c>
      <c r="C4103" s="1" t="n">
        <v>106</v>
      </c>
      <c r="D4103" s="1" t="n">
        <v>116</v>
      </c>
      <c r="E4103" s="1" t="n">
        <v>106</v>
      </c>
      <c r="F4103" s="1" t="n">
        <v>111</v>
      </c>
      <c r="G4103" s="1" t="n">
        <v>20842100</v>
      </c>
      <c r="H4103" s="0" t="n">
        <f aca="false">(D4103+E4103)/2</f>
        <v>111</v>
      </c>
      <c r="I4103" s="0" t="n">
        <f aca="false">H4103*G4103/1000000</f>
        <v>2313.4731</v>
      </c>
      <c r="P4103" s="0" t="n">
        <f aca="false">IF(F4103&gt;C4103,1,0)</f>
        <v>1</v>
      </c>
    </row>
    <row r="4104" customFormat="false" ht="13.8" hidden="false" customHeight="false" outlineLevel="0" collapsed="false">
      <c r="A4104" s="0" t="s">
        <v>4255</v>
      </c>
      <c r="B4104" s="1" t="s">
        <v>4233</v>
      </c>
      <c r="C4104" s="1" t="n">
        <v>102</v>
      </c>
      <c r="D4104" s="1" t="n">
        <v>110</v>
      </c>
      <c r="E4104" s="1" t="n">
        <v>100</v>
      </c>
      <c r="F4104" s="1" t="n">
        <v>108</v>
      </c>
      <c r="G4104" s="1" t="n">
        <v>13295600</v>
      </c>
      <c r="H4104" s="0" t="n">
        <f aca="false">(D4104+E4104)/2</f>
        <v>105</v>
      </c>
      <c r="I4104" s="0" t="n">
        <f aca="false">H4104*G4104/1000000</f>
        <v>1396.038</v>
      </c>
      <c r="P4104" s="0" t="n">
        <f aca="false">IF(F4104&gt;C4104,1,0)</f>
        <v>1</v>
      </c>
    </row>
    <row r="4105" customFormat="false" ht="13.8" hidden="false" customHeight="false" outlineLevel="0" collapsed="false">
      <c r="A4105" s="0" t="s">
        <v>4256</v>
      </c>
      <c r="B4105" s="1" t="s">
        <v>4233</v>
      </c>
      <c r="C4105" s="1" t="n">
        <v>103</v>
      </c>
      <c r="D4105" s="1" t="n">
        <v>105</v>
      </c>
      <c r="E4105" s="1" t="n">
        <v>100</v>
      </c>
      <c r="F4105" s="1" t="n">
        <v>100</v>
      </c>
      <c r="G4105" s="1" t="n">
        <v>5229400</v>
      </c>
      <c r="H4105" s="0" t="n">
        <f aca="false">(D4105+E4105)/2</f>
        <v>102.5</v>
      </c>
      <c r="I4105" s="0" t="n">
        <f aca="false">H4105*G4105/1000000</f>
        <v>536.0135</v>
      </c>
      <c r="P4105" s="0" t="n">
        <f aca="false">IF(F4105&gt;C4105,1,0)</f>
        <v>0</v>
      </c>
    </row>
    <row r="4106" customFormat="false" ht="13.8" hidden="false" customHeight="false" outlineLevel="0" collapsed="false">
      <c r="A4106" s="0" t="s">
        <v>4257</v>
      </c>
      <c r="B4106" s="1" t="s">
        <v>4233</v>
      </c>
      <c r="C4106" s="1" t="n">
        <v>104</v>
      </c>
      <c r="D4106" s="1" t="n">
        <v>107</v>
      </c>
      <c r="E4106" s="1" t="n">
        <v>100</v>
      </c>
      <c r="F4106" s="1" t="n">
        <v>103</v>
      </c>
      <c r="G4106" s="1" t="n">
        <v>10942700</v>
      </c>
      <c r="H4106" s="0" t="n">
        <f aca="false">(D4106+E4106)/2</f>
        <v>103.5</v>
      </c>
      <c r="I4106" s="0" t="n">
        <f aca="false">H4106*G4106/1000000</f>
        <v>1132.56945</v>
      </c>
      <c r="P4106" s="0" t="n">
        <f aca="false">IF(F4106&gt;C4106,1,0)</f>
        <v>0</v>
      </c>
    </row>
    <row r="4107" customFormat="false" ht="13.8" hidden="false" customHeight="false" outlineLevel="0" collapsed="false">
      <c r="A4107" s="0" t="s">
        <v>4258</v>
      </c>
      <c r="B4107" s="1" t="s">
        <v>4233</v>
      </c>
      <c r="C4107" s="1" t="n">
        <v>110</v>
      </c>
      <c r="D4107" s="1" t="n">
        <v>110</v>
      </c>
      <c r="E4107" s="1" t="n">
        <v>104</v>
      </c>
      <c r="F4107" s="1" t="n">
        <v>107</v>
      </c>
      <c r="G4107" s="1" t="n">
        <v>2225100</v>
      </c>
      <c r="H4107" s="0" t="n">
        <f aca="false">(D4107+E4107)/2</f>
        <v>107</v>
      </c>
      <c r="I4107" s="0" t="n">
        <f aca="false">H4107*G4107/1000000</f>
        <v>238.0857</v>
      </c>
      <c r="P4107" s="0" t="n">
        <f aca="false">IF(F4107&gt;C4107,1,0)</f>
        <v>0</v>
      </c>
    </row>
    <row r="4108" customFormat="false" ht="13.8" hidden="false" customHeight="false" outlineLevel="0" collapsed="false">
      <c r="A4108" s="0" t="s">
        <v>4259</v>
      </c>
      <c r="B4108" s="1" t="s">
        <v>4233</v>
      </c>
      <c r="C4108" s="1" t="n">
        <v>105</v>
      </c>
      <c r="D4108" s="1" t="n">
        <v>110</v>
      </c>
      <c r="E4108" s="1" t="n">
        <v>105</v>
      </c>
      <c r="F4108" s="1" t="n">
        <v>108</v>
      </c>
      <c r="G4108" s="1" t="n">
        <v>2050300</v>
      </c>
      <c r="H4108" s="0" t="n">
        <f aca="false">(D4108+E4108)/2</f>
        <v>107.5</v>
      </c>
      <c r="I4108" s="0" t="n">
        <f aca="false">H4108*G4108/1000000</f>
        <v>220.40725</v>
      </c>
      <c r="P4108" s="0" t="n">
        <f aca="false">IF(F4108&gt;C4108,1,0)</f>
        <v>1</v>
      </c>
    </row>
    <row r="4109" customFormat="false" ht="13.8" hidden="false" customHeight="false" outlineLevel="0" collapsed="false">
      <c r="A4109" s="0" t="s">
        <v>4260</v>
      </c>
      <c r="B4109" s="1" t="s">
        <v>4233</v>
      </c>
      <c r="C4109" s="1" t="n">
        <v>110</v>
      </c>
      <c r="D4109" s="1" t="n">
        <v>112</v>
      </c>
      <c r="E4109" s="1" t="n">
        <v>105</v>
      </c>
      <c r="F4109" s="1" t="n">
        <v>108</v>
      </c>
      <c r="G4109" s="1" t="n">
        <v>4298400</v>
      </c>
      <c r="H4109" s="0" t="n">
        <f aca="false">(D4109+E4109)/2</f>
        <v>108.5</v>
      </c>
      <c r="I4109" s="0" t="n">
        <f aca="false">H4109*G4109/1000000</f>
        <v>466.3764</v>
      </c>
      <c r="P4109" s="0" t="n">
        <f aca="false">IF(F4109&gt;C4109,1,0)</f>
        <v>0</v>
      </c>
    </row>
    <row r="4110" customFormat="false" ht="13.8" hidden="false" customHeight="false" outlineLevel="0" collapsed="false">
      <c r="A4110" s="0" t="s">
        <v>4261</v>
      </c>
      <c r="B4110" s="1" t="s">
        <v>4233</v>
      </c>
      <c r="C4110" s="1" t="n">
        <v>111</v>
      </c>
      <c r="D4110" s="1" t="n">
        <v>112</v>
      </c>
      <c r="E4110" s="1" t="n">
        <v>109</v>
      </c>
      <c r="F4110" s="1" t="n">
        <v>110</v>
      </c>
      <c r="G4110" s="1" t="n">
        <v>2506000</v>
      </c>
      <c r="H4110" s="0" t="n">
        <f aca="false">(D4110+E4110)/2</f>
        <v>110.5</v>
      </c>
      <c r="I4110" s="0" t="n">
        <f aca="false">H4110*G4110/1000000</f>
        <v>276.913</v>
      </c>
      <c r="P4110" s="0" t="n">
        <f aca="false">IF(F4110&gt;C4110,1,0)</f>
        <v>0</v>
      </c>
    </row>
    <row r="4111" customFormat="false" ht="13.8" hidden="false" customHeight="false" outlineLevel="0" collapsed="false">
      <c r="A4111" s="0" t="s">
        <v>4262</v>
      </c>
      <c r="B4111" s="1" t="s">
        <v>4233</v>
      </c>
      <c r="C4111" s="1" t="n">
        <v>110</v>
      </c>
      <c r="D4111" s="1" t="n">
        <v>115</v>
      </c>
      <c r="E4111" s="1" t="n">
        <v>108</v>
      </c>
      <c r="F4111" s="1" t="n">
        <v>111</v>
      </c>
      <c r="G4111" s="1" t="n">
        <v>4691900</v>
      </c>
      <c r="H4111" s="0" t="n">
        <f aca="false">(D4111+E4111)/2</f>
        <v>111.5</v>
      </c>
      <c r="I4111" s="0" t="n">
        <f aca="false">H4111*G4111/1000000</f>
        <v>523.14685</v>
      </c>
      <c r="P4111" s="0" t="n">
        <f aca="false">IF(F4111&gt;C4111,1,0)</f>
        <v>1</v>
      </c>
    </row>
    <row r="4112" customFormat="false" ht="13.8" hidden="false" customHeight="false" outlineLevel="0" collapsed="false">
      <c r="A4112" s="0" t="s">
        <v>4263</v>
      </c>
      <c r="B4112" s="1" t="s">
        <v>4264</v>
      </c>
      <c r="C4112" s="1" t="n">
        <v>157</v>
      </c>
      <c r="D4112" s="1" t="n">
        <v>160</v>
      </c>
      <c r="E4112" s="1" t="n">
        <v>153</v>
      </c>
      <c r="F4112" s="1" t="n">
        <v>153</v>
      </c>
      <c r="G4112" s="1" t="n">
        <v>115300</v>
      </c>
      <c r="H4112" s="0" t="n">
        <f aca="false">(D4112+E4112)/2</f>
        <v>156.5</v>
      </c>
      <c r="I4112" s="0" t="n">
        <f aca="false">H4112*G4112/1000000</f>
        <v>18.04445</v>
      </c>
      <c r="J4112" s="0" t="n">
        <f aca="false">SUM(I4112:I4141)</f>
        <v>1584.52275</v>
      </c>
      <c r="K4112" s="0" t="n">
        <f aca="false">AVERAGE(I4112:I4141)</f>
        <v>52.817425</v>
      </c>
      <c r="L4112" s="0" t="n">
        <f aca="false">AVERAGE(G4112:G4141)</f>
        <v>352333.333333333</v>
      </c>
      <c r="M4112" s="0" t="n">
        <f aca="false">_xlfn.STDEV.S(G4112:G4141)/L4112</f>
        <v>2.45550626646148</v>
      </c>
      <c r="N4112" s="0" t="n">
        <f aca="false">MIN(I4112:I4141)</f>
        <v>0.0414</v>
      </c>
      <c r="O4112" s="0" t="n">
        <f aca="false">MAX(I4112:I4141)</f>
        <v>600.99</v>
      </c>
      <c r="P4112" s="0" t="n">
        <f aca="false">IF(F4112&gt;C4112,1,0)</f>
        <v>0</v>
      </c>
      <c r="Q4112" s="0" t="n">
        <f aca="false">SUM(P4112:P4141)</f>
        <v>19</v>
      </c>
    </row>
    <row r="4113" customFormat="false" ht="13.8" hidden="false" customHeight="false" outlineLevel="0" collapsed="false">
      <c r="A4113" s="0" t="s">
        <v>4265</v>
      </c>
      <c r="B4113" s="1" t="s">
        <v>4264</v>
      </c>
      <c r="C4113" s="1" t="n">
        <v>153</v>
      </c>
      <c r="D4113" s="1" t="n">
        <v>153</v>
      </c>
      <c r="E4113" s="1" t="n">
        <v>150</v>
      </c>
      <c r="F4113" s="1" t="n">
        <v>150</v>
      </c>
      <c r="G4113" s="1" t="n">
        <v>355600</v>
      </c>
      <c r="H4113" s="0" t="n">
        <f aca="false">(D4113+E4113)/2</f>
        <v>151.5</v>
      </c>
      <c r="I4113" s="0" t="n">
        <f aca="false">H4113*G4113/1000000</f>
        <v>53.8734</v>
      </c>
      <c r="P4113" s="0" t="n">
        <f aca="false">IF(F4113&gt;C4113,1,0)</f>
        <v>0</v>
      </c>
    </row>
    <row r="4114" customFormat="false" ht="13.8" hidden="false" customHeight="false" outlineLevel="0" collapsed="false">
      <c r="A4114" s="0" t="s">
        <v>4266</v>
      </c>
      <c r="B4114" s="1" t="s">
        <v>4264</v>
      </c>
      <c r="C4114" s="1" t="n">
        <v>166</v>
      </c>
      <c r="D4114" s="1" t="n">
        <v>170</v>
      </c>
      <c r="E4114" s="1" t="n">
        <v>152</v>
      </c>
      <c r="F4114" s="1" t="n">
        <v>153</v>
      </c>
      <c r="G4114" s="1" t="n">
        <v>59900</v>
      </c>
      <c r="H4114" s="0" t="n">
        <f aca="false">(D4114+E4114)/2</f>
        <v>161</v>
      </c>
      <c r="I4114" s="0" t="n">
        <f aca="false">H4114*G4114/1000000</f>
        <v>9.6439</v>
      </c>
      <c r="P4114" s="0" t="n">
        <f aca="false">IF(F4114&gt;C4114,1,0)</f>
        <v>0</v>
      </c>
    </row>
    <row r="4115" customFormat="false" ht="13.8" hidden="false" customHeight="false" outlineLevel="0" collapsed="false">
      <c r="A4115" s="0" t="s">
        <v>4267</v>
      </c>
      <c r="B4115" s="1" t="s">
        <v>4264</v>
      </c>
      <c r="C4115" s="1" t="n">
        <v>145</v>
      </c>
      <c r="D4115" s="1" t="n">
        <v>156</v>
      </c>
      <c r="E4115" s="1" t="n">
        <v>145</v>
      </c>
      <c r="F4115" s="1" t="n">
        <v>156</v>
      </c>
      <c r="G4115" s="1" t="n">
        <v>298300</v>
      </c>
      <c r="H4115" s="0" t="n">
        <f aca="false">(D4115+E4115)/2</f>
        <v>150.5</v>
      </c>
      <c r="I4115" s="0" t="n">
        <f aca="false">H4115*G4115/1000000</f>
        <v>44.89415</v>
      </c>
      <c r="P4115" s="0" t="n">
        <f aca="false">IF(F4115&gt;C4115,1,0)</f>
        <v>1</v>
      </c>
    </row>
    <row r="4116" customFormat="false" ht="13.8" hidden="false" customHeight="false" outlineLevel="0" collapsed="false">
      <c r="A4116" s="0" t="s">
        <v>4268</v>
      </c>
      <c r="B4116" s="1" t="s">
        <v>4264</v>
      </c>
      <c r="C4116" s="1" t="n">
        <v>157</v>
      </c>
      <c r="D4116" s="1" t="n">
        <v>157</v>
      </c>
      <c r="E4116" s="1" t="n">
        <v>144</v>
      </c>
      <c r="F4116" s="1" t="n">
        <v>148</v>
      </c>
      <c r="G4116" s="1" t="n">
        <v>116100</v>
      </c>
      <c r="H4116" s="0" t="n">
        <f aca="false">(D4116+E4116)/2</f>
        <v>150.5</v>
      </c>
      <c r="I4116" s="0" t="n">
        <f aca="false">H4116*G4116/1000000</f>
        <v>17.47305</v>
      </c>
      <c r="P4116" s="0" t="n">
        <f aca="false">IF(F4116&gt;C4116,1,0)</f>
        <v>0</v>
      </c>
    </row>
    <row r="4117" customFormat="false" ht="13.8" hidden="false" customHeight="false" outlineLevel="0" collapsed="false">
      <c r="A4117" s="0" t="s">
        <v>4269</v>
      </c>
      <c r="B4117" s="1" t="s">
        <v>4264</v>
      </c>
      <c r="C4117" s="1" t="n">
        <v>156</v>
      </c>
      <c r="D4117" s="1" t="n">
        <v>166</v>
      </c>
      <c r="E4117" s="1" t="n">
        <v>149</v>
      </c>
      <c r="F4117" s="1" t="n">
        <v>158</v>
      </c>
      <c r="G4117" s="1" t="n">
        <v>79200</v>
      </c>
      <c r="H4117" s="0" t="n">
        <f aca="false">(D4117+E4117)/2</f>
        <v>157.5</v>
      </c>
      <c r="I4117" s="0" t="n">
        <f aca="false">H4117*G4117/1000000</f>
        <v>12.474</v>
      </c>
      <c r="P4117" s="0" t="n">
        <f aca="false">IF(F4117&gt;C4117,1,0)</f>
        <v>1</v>
      </c>
    </row>
    <row r="4118" customFormat="false" ht="13.8" hidden="false" customHeight="false" outlineLevel="0" collapsed="false">
      <c r="A4118" s="0" t="s">
        <v>4270</v>
      </c>
      <c r="B4118" s="1" t="s">
        <v>4264</v>
      </c>
      <c r="C4118" s="1" t="n">
        <v>147</v>
      </c>
      <c r="D4118" s="1" t="n">
        <v>148</v>
      </c>
      <c r="E4118" s="1" t="n">
        <v>147</v>
      </c>
      <c r="F4118" s="1" t="n">
        <v>148</v>
      </c>
      <c r="G4118" s="1" t="n">
        <v>11000</v>
      </c>
      <c r="H4118" s="0" t="n">
        <f aca="false">(D4118+E4118)/2</f>
        <v>147.5</v>
      </c>
      <c r="I4118" s="0" t="n">
        <f aca="false">H4118*G4118/1000000</f>
        <v>1.6225</v>
      </c>
      <c r="P4118" s="0" t="n">
        <f aca="false">IF(F4118&gt;C4118,1,0)</f>
        <v>1</v>
      </c>
    </row>
    <row r="4119" customFormat="false" ht="13.8" hidden="false" customHeight="false" outlineLevel="0" collapsed="false">
      <c r="A4119" s="0" t="s">
        <v>4271</v>
      </c>
      <c r="B4119" s="1" t="s">
        <v>4264</v>
      </c>
      <c r="C4119" s="1" t="n">
        <v>144</v>
      </c>
      <c r="D4119" s="1" t="n">
        <v>150</v>
      </c>
      <c r="E4119" s="1" t="n">
        <v>142</v>
      </c>
      <c r="F4119" s="1" t="n">
        <v>147</v>
      </c>
      <c r="G4119" s="1" t="n">
        <v>338100</v>
      </c>
      <c r="H4119" s="0" t="n">
        <f aca="false">(D4119+E4119)/2</f>
        <v>146</v>
      </c>
      <c r="I4119" s="0" t="n">
        <f aca="false">H4119*G4119/1000000</f>
        <v>49.3626</v>
      </c>
      <c r="P4119" s="0" t="n">
        <f aca="false">IF(F4119&gt;C4119,1,0)</f>
        <v>1</v>
      </c>
    </row>
    <row r="4120" customFormat="false" ht="13.8" hidden="false" customHeight="false" outlineLevel="0" collapsed="false">
      <c r="A4120" s="0" t="s">
        <v>4272</v>
      </c>
      <c r="B4120" s="1" t="s">
        <v>4264</v>
      </c>
      <c r="C4120" s="1" t="n">
        <v>144</v>
      </c>
      <c r="D4120" s="1" t="n">
        <v>156</v>
      </c>
      <c r="E4120" s="1" t="n">
        <v>144</v>
      </c>
      <c r="F4120" s="1" t="n">
        <v>146</v>
      </c>
      <c r="G4120" s="1" t="n">
        <v>4006600</v>
      </c>
      <c r="H4120" s="0" t="n">
        <f aca="false">(D4120+E4120)/2</f>
        <v>150</v>
      </c>
      <c r="I4120" s="0" t="n">
        <f aca="false">H4120*G4120/1000000</f>
        <v>600.99</v>
      </c>
      <c r="P4120" s="0" t="n">
        <f aca="false">IF(F4120&gt;C4120,1,0)</f>
        <v>1</v>
      </c>
    </row>
    <row r="4121" customFormat="false" ht="13.8" hidden="false" customHeight="false" outlineLevel="0" collapsed="false">
      <c r="A4121" s="0" t="s">
        <v>4273</v>
      </c>
      <c r="B4121" s="1" t="s">
        <v>4264</v>
      </c>
      <c r="C4121" s="1" t="n">
        <v>140</v>
      </c>
      <c r="D4121" s="1" t="n">
        <v>162</v>
      </c>
      <c r="E4121" s="1" t="n">
        <v>138</v>
      </c>
      <c r="F4121" s="1" t="n">
        <v>149</v>
      </c>
      <c r="G4121" s="1" t="n">
        <v>399000</v>
      </c>
      <c r="H4121" s="0" t="n">
        <f aca="false">(D4121+E4121)/2</f>
        <v>150</v>
      </c>
      <c r="I4121" s="0" t="n">
        <f aca="false">H4121*G4121/1000000</f>
        <v>59.85</v>
      </c>
      <c r="P4121" s="0" t="n">
        <f aca="false">IF(F4121&gt;C4121,1,0)</f>
        <v>1</v>
      </c>
    </row>
    <row r="4122" customFormat="false" ht="13.8" hidden="false" customHeight="false" outlineLevel="0" collapsed="false">
      <c r="A4122" s="0" t="s">
        <v>4274</v>
      </c>
      <c r="B4122" s="1" t="s">
        <v>4264</v>
      </c>
      <c r="C4122" s="1" t="n">
        <v>131</v>
      </c>
      <c r="D4122" s="1" t="n">
        <v>145</v>
      </c>
      <c r="E4122" s="1" t="n">
        <v>131</v>
      </c>
      <c r="F4122" s="1" t="n">
        <v>140</v>
      </c>
      <c r="G4122" s="1" t="n">
        <v>15700</v>
      </c>
      <c r="H4122" s="0" t="n">
        <f aca="false">(D4122+E4122)/2</f>
        <v>138</v>
      </c>
      <c r="I4122" s="0" t="n">
        <f aca="false">H4122*G4122/1000000</f>
        <v>2.1666</v>
      </c>
      <c r="P4122" s="0" t="n">
        <f aca="false">IF(F4122&gt;C4122,1,0)</f>
        <v>1</v>
      </c>
    </row>
    <row r="4123" customFormat="false" ht="13.8" hidden="false" customHeight="false" outlineLevel="0" collapsed="false">
      <c r="A4123" s="0" t="s">
        <v>4275</v>
      </c>
      <c r="B4123" s="1" t="s">
        <v>4264</v>
      </c>
      <c r="C4123" s="1" t="n">
        <v>131</v>
      </c>
      <c r="D4123" s="1" t="n">
        <v>137</v>
      </c>
      <c r="E4123" s="1" t="n">
        <v>131</v>
      </c>
      <c r="F4123" s="1" t="n">
        <v>137</v>
      </c>
      <c r="G4123" s="1" t="n">
        <v>7300</v>
      </c>
      <c r="H4123" s="0" t="n">
        <f aca="false">(D4123+E4123)/2</f>
        <v>134</v>
      </c>
      <c r="I4123" s="0" t="n">
        <f aca="false">H4123*G4123/1000000</f>
        <v>0.9782</v>
      </c>
      <c r="P4123" s="0" t="n">
        <f aca="false">IF(F4123&gt;C4123,1,0)</f>
        <v>1</v>
      </c>
    </row>
    <row r="4124" customFormat="false" ht="13.8" hidden="false" customHeight="false" outlineLevel="0" collapsed="false">
      <c r="A4124" s="0" t="s">
        <v>4276</v>
      </c>
      <c r="B4124" s="1" t="s">
        <v>4264</v>
      </c>
      <c r="C4124" s="1" t="n">
        <v>135</v>
      </c>
      <c r="D4124" s="1" t="n">
        <v>150</v>
      </c>
      <c r="E4124" s="1" t="n">
        <v>120</v>
      </c>
      <c r="F4124" s="1" t="n">
        <v>138</v>
      </c>
      <c r="G4124" s="1" t="n">
        <v>24600</v>
      </c>
      <c r="H4124" s="0" t="n">
        <f aca="false">(D4124+E4124)/2</f>
        <v>135</v>
      </c>
      <c r="I4124" s="0" t="n">
        <f aca="false">H4124*G4124/1000000</f>
        <v>3.321</v>
      </c>
      <c r="P4124" s="0" t="n">
        <f aca="false">IF(F4124&gt;C4124,1,0)</f>
        <v>1</v>
      </c>
    </row>
    <row r="4125" customFormat="false" ht="13.8" hidden="false" customHeight="false" outlineLevel="0" collapsed="false">
      <c r="A4125" s="0" t="s">
        <v>4277</v>
      </c>
      <c r="B4125" s="1" t="s">
        <v>4264</v>
      </c>
      <c r="C4125" s="1" t="n">
        <v>130</v>
      </c>
      <c r="D4125" s="1" t="n">
        <v>148</v>
      </c>
      <c r="E4125" s="1" t="n">
        <v>130</v>
      </c>
      <c r="F4125" s="1" t="n">
        <v>137</v>
      </c>
      <c r="G4125" s="1" t="n">
        <v>146000</v>
      </c>
      <c r="H4125" s="0" t="n">
        <f aca="false">(D4125+E4125)/2</f>
        <v>139</v>
      </c>
      <c r="I4125" s="0" t="n">
        <f aca="false">H4125*G4125/1000000</f>
        <v>20.294</v>
      </c>
      <c r="P4125" s="0" t="n">
        <f aca="false">IF(F4125&gt;C4125,1,0)</f>
        <v>1</v>
      </c>
    </row>
    <row r="4126" customFormat="false" ht="13.8" hidden="false" customHeight="false" outlineLevel="0" collapsed="false">
      <c r="A4126" s="0" t="s">
        <v>4278</v>
      </c>
      <c r="B4126" s="1" t="s">
        <v>4264</v>
      </c>
      <c r="C4126" s="1" t="n">
        <v>139</v>
      </c>
      <c r="D4126" s="1" t="n">
        <v>151</v>
      </c>
      <c r="E4126" s="1" t="n">
        <v>139</v>
      </c>
      <c r="F4126" s="1" t="n">
        <v>140</v>
      </c>
      <c r="G4126" s="1" t="n">
        <v>45900</v>
      </c>
      <c r="H4126" s="0" t="n">
        <f aca="false">(D4126+E4126)/2</f>
        <v>145</v>
      </c>
      <c r="I4126" s="0" t="n">
        <f aca="false">H4126*G4126/1000000</f>
        <v>6.6555</v>
      </c>
      <c r="P4126" s="0" t="n">
        <f aca="false">IF(F4126&gt;C4126,1,0)</f>
        <v>1</v>
      </c>
    </row>
    <row r="4127" customFormat="false" ht="13.8" hidden="false" customHeight="false" outlineLevel="0" collapsed="false">
      <c r="A4127" s="0" t="s">
        <v>4279</v>
      </c>
      <c r="B4127" s="1" t="s">
        <v>4264</v>
      </c>
      <c r="C4127" s="1" t="n">
        <v>137</v>
      </c>
      <c r="D4127" s="1" t="n">
        <v>139</v>
      </c>
      <c r="E4127" s="1" t="n">
        <v>137</v>
      </c>
      <c r="F4127" s="1" t="n">
        <v>139</v>
      </c>
      <c r="G4127" s="1" t="n">
        <v>300</v>
      </c>
      <c r="H4127" s="0" t="n">
        <f aca="false">(D4127+E4127)/2</f>
        <v>138</v>
      </c>
      <c r="I4127" s="0" t="n">
        <f aca="false">H4127*G4127/1000000</f>
        <v>0.0414</v>
      </c>
      <c r="P4127" s="0" t="n">
        <f aca="false">IF(F4127&gt;C4127,1,0)</f>
        <v>1</v>
      </c>
    </row>
    <row r="4128" customFormat="false" ht="13.8" hidden="false" customHeight="false" outlineLevel="0" collapsed="false">
      <c r="A4128" s="0" t="s">
        <v>4280</v>
      </c>
      <c r="B4128" s="1" t="s">
        <v>4264</v>
      </c>
      <c r="C4128" s="1" t="n">
        <v>135</v>
      </c>
      <c r="D4128" s="1" t="n">
        <v>140</v>
      </c>
      <c r="E4128" s="1" t="n">
        <v>135</v>
      </c>
      <c r="F4128" s="1" t="n">
        <v>137</v>
      </c>
      <c r="G4128" s="1" t="n">
        <v>103600</v>
      </c>
      <c r="H4128" s="0" t="n">
        <f aca="false">(D4128+E4128)/2</f>
        <v>137.5</v>
      </c>
      <c r="I4128" s="0" t="n">
        <f aca="false">H4128*G4128/1000000</f>
        <v>14.245</v>
      </c>
      <c r="P4128" s="0" t="n">
        <f aca="false">IF(F4128&gt;C4128,1,0)</f>
        <v>1</v>
      </c>
    </row>
    <row r="4129" customFormat="false" ht="13.8" hidden="false" customHeight="false" outlineLevel="0" collapsed="false">
      <c r="A4129" s="0" t="s">
        <v>4281</v>
      </c>
      <c r="B4129" s="1" t="s">
        <v>4264</v>
      </c>
      <c r="C4129" s="1" t="n">
        <v>143</v>
      </c>
      <c r="D4129" s="1" t="n">
        <v>143</v>
      </c>
      <c r="E4129" s="1" t="n">
        <v>134</v>
      </c>
      <c r="F4129" s="1" t="n">
        <v>140</v>
      </c>
      <c r="G4129" s="1" t="n">
        <v>3400</v>
      </c>
      <c r="H4129" s="0" t="n">
        <f aca="false">(D4129+E4129)/2</f>
        <v>138.5</v>
      </c>
      <c r="I4129" s="0" t="n">
        <f aca="false">H4129*G4129/1000000</f>
        <v>0.4709</v>
      </c>
      <c r="P4129" s="0" t="n">
        <f aca="false">IF(F4129&gt;C4129,1,0)</f>
        <v>0</v>
      </c>
    </row>
    <row r="4130" customFormat="false" ht="13.8" hidden="false" customHeight="false" outlineLevel="0" collapsed="false">
      <c r="A4130" s="0" t="s">
        <v>4282</v>
      </c>
      <c r="B4130" s="1" t="s">
        <v>4264</v>
      </c>
      <c r="C4130" s="1" t="n">
        <v>131</v>
      </c>
      <c r="D4130" s="1" t="n">
        <v>145</v>
      </c>
      <c r="E4130" s="1" t="n">
        <v>93</v>
      </c>
      <c r="F4130" s="1" t="n">
        <v>145</v>
      </c>
      <c r="G4130" s="1" t="n">
        <v>18500</v>
      </c>
      <c r="H4130" s="0" t="n">
        <f aca="false">(D4130+E4130)/2</f>
        <v>119</v>
      </c>
      <c r="I4130" s="0" t="n">
        <f aca="false">H4130*G4130/1000000</f>
        <v>2.2015</v>
      </c>
      <c r="P4130" s="0" t="n">
        <f aca="false">IF(F4130&gt;C4130,1,0)</f>
        <v>1</v>
      </c>
    </row>
    <row r="4131" customFormat="false" ht="13.8" hidden="false" customHeight="false" outlineLevel="0" collapsed="false">
      <c r="A4131" s="0" t="s">
        <v>4283</v>
      </c>
      <c r="B4131" s="1" t="s">
        <v>4264</v>
      </c>
      <c r="C4131" s="1" t="n">
        <v>139</v>
      </c>
      <c r="D4131" s="1" t="n">
        <v>142</v>
      </c>
      <c r="E4131" s="1" t="n">
        <v>137</v>
      </c>
      <c r="F4131" s="1" t="n">
        <v>139</v>
      </c>
      <c r="G4131" s="1" t="n">
        <v>417800</v>
      </c>
      <c r="H4131" s="0" t="n">
        <f aca="false">(D4131+E4131)/2</f>
        <v>139.5</v>
      </c>
      <c r="I4131" s="0" t="n">
        <f aca="false">H4131*G4131/1000000</f>
        <v>58.2831</v>
      </c>
      <c r="P4131" s="0" t="n">
        <f aca="false">IF(F4131&gt;C4131,1,0)</f>
        <v>0</v>
      </c>
    </row>
    <row r="4132" customFormat="false" ht="13.8" hidden="false" customHeight="false" outlineLevel="0" collapsed="false">
      <c r="A4132" s="0" t="s">
        <v>4284</v>
      </c>
      <c r="B4132" s="1" t="s">
        <v>4264</v>
      </c>
      <c r="C4132" s="1" t="n">
        <v>141</v>
      </c>
      <c r="D4132" s="1" t="n">
        <v>161</v>
      </c>
      <c r="E4132" s="1" t="n">
        <v>139</v>
      </c>
      <c r="F4132" s="1" t="n">
        <v>139</v>
      </c>
      <c r="G4132" s="1" t="n">
        <v>2723900</v>
      </c>
      <c r="H4132" s="0" t="n">
        <f aca="false">(D4132+E4132)/2</f>
        <v>150</v>
      </c>
      <c r="I4132" s="0" t="n">
        <f aca="false">H4132*G4132/1000000</f>
        <v>408.585</v>
      </c>
      <c r="P4132" s="0" t="n">
        <f aca="false">IF(F4132&gt;C4132,1,0)</f>
        <v>0</v>
      </c>
    </row>
    <row r="4133" customFormat="false" ht="13.8" hidden="false" customHeight="false" outlineLevel="0" collapsed="false">
      <c r="A4133" s="0" t="s">
        <v>4285</v>
      </c>
      <c r="B4133" s="1" t="s">
        <v>4264</v>
      </c>
      <c r="C4133" s="1" t="n">
        <v>130</v>
      </c>
      <c r="D4133" s="1" t="n">
        <v>152</v>
      </c>
      <c r="E4133" s="1" t="n">
        <v>130</v>
      </c>
      <c r="F4133" s="1" t="n">
        <v>152</v>
      </c>
      <c r="G4133" s="1" t="n">
        <v>11800</v>
      </c>
      <c r="H4133" s="0" t="n">
        <f aca="false">(D4133+E4133)/2</f>
        <v>141</v>
      </c>
      <c r="I4133" s="0" t="n">
        <f aca="false">H4133*G4133/1000000</f>
        <v>1.6638</v>
      </c>
      <c r="P4133" s="0" t="n">
        <f aca="false">IF(F4133&gt;C4133,1,0)</f>
        <v>1</v>
      </c>
    </row>
    <row r="4134" customFormat="false" ht="13.8" hidden="false" customHeight="false" outlineLevel="0" collapsed="false">
      <c r="A4134" s="0" t="s">
        <v>4286</v>
      </c>
      <c r="B4134" s="1" t="s">
        <v>4264</v>
      </c>
      <c r="C4134" s="1" t="n">
        <v>148</v>
      </c>
      <c r="D4134" s="1" t="n">
        <v>151</v>
      </c>
      <c r="E4134" s="1" t="n">
        <v>134</v>
      </c>
      <c r="F4134" s="1" t="n">
        <v>151</v>
      </c>
      <c r="G4134" s="1" t="n">
        <v>4100</v>
      </c>
      <c r="H4134" s="0" t="n">
        <f aca="false">(D4134+E4134)/2</f>
        <v>142.5</v>
      </c>
      <c r="I4134" s="0" t="n">
        <f aca="false">H4134*G4134/1000000</f>
        <v>0.58425</v>
      </c>
      <c r="P4134" s="0" t="n">
        <f aca="false">IF(F4134&gt;C4134,1,0)</f>
        <v>1</v>
      </c>
    </row>
    <row r="4135" customFormat="false" ht="13.8" hidden="false" customHeight="false" outlineLevel="0" collapsed="false">
      <c r="A4135" s="0" t="s">
        <v>4287</v>
      </c>
      <c r="B4135" s="1" t="s">
        <v>4264</v>
      </c>
      <c r="C4135" s="1" t="n">
        <v>135</v>
      </c>
      <c r="D4135" s="1" t="n">
        <v>151</v>
      </c>
      <c r="E4135" s="1" t="n">
        <v>135</v>
      </c>
      <c r="F4135" s="1" t="n">
        <v>151</v>
      </c>
      <c r="G4135" s="1" t="n">
        <v>4700</v>
      </c>
      <c r="H4135" s="0" t="n">
        <f aca="false">(D4135+E4135)/2</f>
        <v>143</v>
      </c>
      <c r="I4135" s="0" t="n">
        <f aca="false">H4135*G4135/1000000</f>
        <v>0.6721</v>
      </c>
      <c r="P4135" s="0" t="n">
        <f aca="false">IF(F4135&gt;C4135,1,0)</f>
        <v>1</v>
      </c>
    </row>
    <row r="4136" customFormat="false" ht="13.8" hidden="false" customHeight="false" outlineLevel="0" collapsed="false">
      <c r="A4136" s="0" t="s">
        <v>4288</v>
      </c>
      <c r="B4136" s="1" t="s">
        <v>4264</v>
      </c>
      <c r="C4136" s="1" t="n">
        <v>150</v>
      </c>
      <c r="D4136" s="1" t="n">
        <v>151</v>
      </c>
      <c r="E4136" s="1" t="n">
        <v>144</v>
      </c>
      <c r="F4136" s="1" t="n">
        <v>151</v>
      </c>
      <c r="G4136" s="1" t="n">
        <v>800</v>
      </c>
      <c r="H4136" s="0" t="n">
        <f aca="false">(D4136+E4136)/2</f>
        <v>147.5</v>
      </c>
      <c r="I4136" s="0" t="n">
        <f aca="false">H4136*G4136/1000000</f>
        <v>0.118</v>
      </c>
      <c r="P4136" s="0" t="n">
        <f aca="false">IF(F4136&gt;C4136,1,0)</f>
        <v>1</v>
      </c>
    </row>
    <row r="4137" customFormat="false" ht="13.8" hidden="false" customHeight="false" outlineLevel="0" collapsed="false">
      <c r="A4137" s="0" t="s">
        <v>4289</v>
      </c>
      <c r="B4137" s="1" t="s">
        <v>4264</v>
      </c>
      <c r="C4137" s="1" t="n">
        <v>151</v>
      </c>
      <c r="D4137" s="1" t="n">
        <v>152</v>
      </c>
      <c r="E4137" s="1" t="n">
        <v>150</v>
      </c>
      <c r="F4137" s="1" t="n">
        <v>150</v>
      </c>
      <c r="G4137" s="1" t="n">
        <v>38500</v>
      </c>
      <c r="H4137" s="0" t="n">
        <f aca="false">(D4137+E4137)/2</f>
        <v>151</v>
      </c>
      <c r="I4137" s="0" t="n">
        <f aca="false">H4137*G4137/1000000</f>
        <v>5.8135</v>
      </c>
      <c r="P4137" s="0" t="n">
        <f aca="false">IF(F4137&gt;C4137,1,0)</f>
        <v>0</v>
      </c>
    </row>
    <row r="4138" customFormat="false" ht="13.8" hidden="false" customHeight="false" outlineLevel="0" collapsed="false">
      <c r="A4138" s="0" t="s">
        <v>4290</v>
      </c>
      <c r="B4138" s="1" t="s">
        <v>4264</v>
      </c>
      <c r="C4138" s="1" t="n">
        <v>151</v>
      </c>
      <c r="D4138" s="1" t="n">
        <v>159</v>
      </c>
      <c r="E4138" s="1" t="n">
        <v>150</v>
      </c>
      <c r="F4138" s="1" t="n">
        <v>151</v>
      </c>
      <c r="G4138" s="1" t="n">
        <v>63500</v>
      </c>
      <c r="H4138" s="0" t="n">
        <f aca="false">(D4138+E4138)/2</f>
        <v>154.5</v>
      </c>
      <c r="I4138" s="0" t="n">
        <f aca="false">H4138*G4138/1000000</f>
        <v>9.81075</v>
      </c>
      <c r="P4138" s="0" t="n">
        <f aca="false">IF(F4138&gt;C4138,1,0)</f>
        <v>0</v>
      </c>
    </row>
    <row r="4139" customFormat="false" ht="13.8" hidden="false" customHeight="false" outlineLevel="0" collapsed="false">
      <c r="A4139" s="0" t="s">
        <v>4291</v>
      </c>
      <c r="B4139" s="1" t="s">
        <v>4264</v>
      </c>
      <c r="C4139" s="1" t="n">
        <v>152</v>
      </c>
      <c r="D4139" s="1" t="n">
        <v>159</v>
      </c>
      <c r="E4139" s="1" t="n">
        <v>152</v>
      </c>
      <c r="F4139" s="1" t="n">
        <v>153</v>
      </c>
      <c r="G4139" s="1" t="n">
        <v>1101600</v>
      </c>
      <c r="H4139" s="0" t="n">
        <f aca="false">(D4139+E4139)/2</f>
        <v>155.5</v>
      </c>
      <c r="I4139" s="0" t="n">
        <f aca="false">H4139*G4139/1000000</f>
        <v>171.2988</v>
      </c>
      <c r="P4139" s="0" t="n">
        <f aca="false">IF(F4139&gt;C4139,1,0)</f>
        <v>1</v>
      </c>
    </row>
    <row r="4140" customFormat="false" ht="13.8" hidden="false" customHeight="false" outlineLevel="0" collapsed="false">
      <c r="A4140" s="0" t="s">
        <v>4292</v>
      </c>
      <c r="B4140" s="1" t="s">
        <v>4264</v>
      </c>
      <c r="C4140" s="1" t="n">
        <v>151</v>
      </c>
      <c r="D4140" s="1" t="n">
        <v>151</v>
      </c>
      <c r="E4140" s="1" t="n">
        <v>151</v>
      </c>
      <c r="F4140" s="1" t="n">
        <v>151</v>
      </c>
      <c r="G4140" s="1" t="n">
        <v>2500</v>
      </c>
      <c r="H4140" s="0" t="n">
        <f aca="false">(D4140+E4140)/2</f>
        <v>151</v>
      </c>
      <c r="I4140" s="0" t="n">
        <f aca="false">H4140*G4140/1000000</f>
        <v>0.3775</v>
      </c>
      <c r="P4140" s="0" t="n">
        <f aca="false">IF(F4140&gt;C4140,1,0)</f>
        <v>0</v>
      </c>
    </row>
    <row r="4141" customFormat="false" ht="13.8" hidden="false" customHeight="false" outlineLevel="0" collapsed="false">
      <c r="A4141" s="0" t="s">
        <v>4293</v>
      </c>
      <c r="B4141" s="1" t="s">
        <v>4264</v>
      </c>
      <c r="C4141" s="1" t="n">
        <v>152</v>
      </c>
      <c r="D4141" s="1" t="n">
        <v>158</v>
      </c>
      <c r="E4141" s="1" t="n">
        <v>151</v>
      </c>
      <c r="F4141" s="1" t="n">
        <v>151</v>
      </c>
      <c r="G4141" s="1" t="n">
        <v>56400</v>
      </c>
      <c r="H4141" s="0" t="n">
        <f aca="false">(D4141+E4141)/2</f>
        <v>154.5</v>
      </c>
      <c r="I4141" s="0" t="n">
        <f aca="false">H4141*G4141/1000000</f>
        <v>8.7138</v>
      </c>
      <c r="P4141" s="0" t="n">
        <f aca="false">IF(F4141&gt;C4141,1,0)</f>
        <v>0</v>
      </c>
    </row>
    <row r="4142" customFormat="false" ht="13.8" hidden="false" customHeight="false" outlineLevel="0" collapsed="false">
      <c r="A4142" s="0" t="s">
        <v>4294</v>
      </c>
      <c r="B4142" s="1" t="s">
        <v>4295</v>
      </c>
      <c r="C4142" s="1" t="n">
        <v>1000</v>
      </c>
      <c r="D4142" s="1" t="n">
        <v>1000</v>
      </c>
      <c r="E4142" s="1" t="n">
        <v>970</v>
      </c>
      <c r="F4142" s="1" t="n">
        <v>970</v>
      </c>
      <c r="G4142" s="1" t="n">
        <v>21539300</v>
      </c>
      <c r="H4142" s="0" t="n">
        <f aca="false">(D4142+E4142)/2</f>
        <v>985</v>
      </c>
      <c r="I4142" s="0" t="n">
        <f aca="false">H4142*G4142/1000000</f>
        <v>21216.2105</v>
      </c>
      <c r="J4142" s="0" t="n">
        <f aca="false">SUM(I4142:I4171)</f>
        <v>717693.8165</v>
      </c>
      <c r="K4142" s="0" t="n">
        <f aca="false">AVERAGE(I4142:I4171)</f>
        <v>23923.1272166667</v>
      </c>
      <c r="L4142" s="0" t="n">
        <f aca="false">AVERAGE(G4142:G4171)</f>
        <v>26816676.6666667</v>
      </c>
      <c r="M4142" s="0" t="n">
        <f aca="false">_xlfn.STDEV.S(G4142:G4171)/L4142</f>
        <v>0.54884080732211</v>
      </c>
      <c r="N4142" s="0" t="n">
        <f aca="false">MIN(I4142:I4171)</f>
        <v>5395.368</v>
      </c>
      <c r="O4142" s="0" t="n">
        <f aca="false">MAX(I4142:I4171)</f>
        <v>76235.9875</v>
      </c>
      <c r="P4142" s="0" t="n">
        <f aca="false">IF(F4142&gt;C4142,1,0)</f>
        <v>0</v>
      </c>
      <c r="Q4142" s="0" t="n">
        <f aca="false">SUM(P4142:P4171)</f>
        <v>17</v>
      </c>
    </row>
    <row r="4143" customFormat="false" ht="13.8" hidden="false" customHeight="false" outlineLevel="0" collapsed="false">
      <c r="A4143" s="0" t="s">
        <v>4296</v>
      </c>
      <c r="B4143" s="1" t="s">
        <v>4295</v>
      </c>
      <c r="C4143" s="1" t="n">
        <v>1000</v>
      </c>
      <c r="D4143" s="1" t="n">
        <v>1045</v>
      </c>
      <c r="E4143" s="1" t="n">
        <v>975</v>
      </c>
      <c r="F4143" s="1" t="n">
        <v>990</v>
      </c>
      <c r="G4143" s="1" t="n">
        <v>27135400</v>
      </c>
      <c r="H4143" s="0" t="n">
        <f aca="false">(D4143+E4143)/2</f>
        <v>1010</v>
      </c>
      <c r="I4143" s="0" t="n">
        <f aca="false">H4143*G4143/1000000</f>
        <v>27406.754</v>
      </c>
      <c r="P4143" s="0" t="n">
        <f aca="false">IF(F4143&gt;C4143,1,0)</f>
        <v>0</v>
      </c>
    </row>
    <row r="4144" customFormat="false" ht="13.8" hidden="false" customHeight="false" outlineLevel="0" collapsed="false">
      <c r="A4144" s="0" t="s">
        <v>4297</v>
      </c>
      <c r="B4144" s="1" t="s">
        <v>4295</v>
      </c>
      <c r="C4144" s="1" t="n">
        <v>1040</v>
      </c>
      <c r="D4144" s="1" t="n">
        <v>1050</v>
      </c>
      <c r="E4144" s="1" t="n">
        <v>1015</v>
      </c>
      <c r="F4144" s="1" t="n">
        <v>1015</v>
      </c>
      <c r="G4144" s="1" t="n">
        <v>33613700</v>
      </c>
      <c r="H4144" s="0" t="n">
        <f aca="false">(D4144+E4144)/2</f>
        <v>1032.5</v>
      </c>
      <c r="I4144" s="0" t="n">
        <f aca="false">H4144*G4144/1000000</f>
        <v>34706.14525</v>
      </c>
      <c r="P4144" s="0" t="n">
        <f aca="false">IF(F4144&gt;C4144,1,0)</f>
        <v>0</v>
      </c>
    </row>
    <row r="4145" customFormat="false" ht="13.8" hidden="false" customHeight="false" outlineLevel="0" collapsed="false">
      <c r="A4145" s="0" t="s">
        <v>4298</v>
      </c>
      <c r="B4145" s="1" t="s">
        <v>4295</v>
      </c>
      <c r="C4145" s="1" t="n">
        <v>1000</v>
      </c>
      <c r="D4145" s="1" t="n">
        <v>1055</v>
      </c>
      <c r="E4145" s="1" t="n">
        <v>985</v>
      </c>
      <c r="F4145" s="1" t="n">
        <v>1040</v>
      </c>
      <c r="G4145" s="1" t="n">
        <v>34203300</v>
      </c>
      <c r="H4145" s="0" t="n">
        <f aca="false">(D4145+E4145)/2</f>
        <v>1020</v>
      </c>
      <c r="I4145" s="0" t="n">
        <f aca="false">H4145*G4145/1000000</f>
        <v>34887.366</v>
      </c>
      <c r="P4145" s="0" t="n">
        <f aca="false">IF(F4145&gt;C4145,1,0)</f>
        <v>1</v>
      </c>
    </row>
    <row r="4146" customFormat="false" ht="13.8" hidden="false" customHeight="false" outlineLevel="0" collapsed="false">
      <c r="A4146" s="0" t="s">
        <v>4299</v>
      </c>
      <c r="B4146" s="1" t="s">
        <v>4295</v>
      </c>
      <c r="C4146" s="1" t="n">
        <v>1000</v>
      </c>
      <c r="D4146" s="1" t="n">
        <v>1030</v>
      </c>
      <c r="E4146" s="1" t="n">
        <v>985</v>
      </c>
      <c r="F4146" s="1" t="n">
        <v>1000</v>
      </c>
      <c r="G4146" s="1" t="n">
        <v>32224900</v>
      </c>
      <c r="H4146" s="0" t="n">
        <f aca="false">(D4146+E4146)/2</f>
        <v>1007.5</v>
      </c>
      <c r="I4146" s="0" t="n">
        <f aca="false">H4146*G4146/1000000</f>
        <v>32466.58675</v>
      </c>
      <c r="P4146" s="0" t="n">
        <f aca="false">IF(F4146&gt;C4146,1,0)</f>
        <v>0</v>
      </c>
    </row>
    <row r="4147" customFormat="false" ht="13.8" hidden="false" customHeight="false" outlineLevel="0" collapsed="false">
      <c r="A4147" s="0" t="s">
        <v>4300</v>
      </c>
      <c r="B4147" s="1" t="s">
        <v>4295</v>
      </c>
      <c r="C4147" s="1" t="n">
        <v>950</v>
      </c>
      <c r="D4147" s="1" t="n">
        <v>1035</v>
      </c>
      <c r="E4147" s="1" t="n">
        <v>940</v>
      </c>
      <c r="F4147" s="1" t="n">
        <v>1020</v>
      </c>
      <c r="G4147" s="1" t="n">
        <v>77201000</v>
      </c>
      <c r="H4147" s="0" t="n">
        <f aca="false">(D4147+E4147)/2</f>
        <v>987.5</v>
      </c>
      <c r="I4147" s="0" t="n">
        <f aca="false">H4147*G4147/1000000</f>
        <v>76235.9875</v>
      </c>
      <c r="P4147" s="0" t="n">
        <f aca="false">IF(F4147&gt;C4147,1,0)</f>
        <v>1</v>
      </c>
    </row>
    <row r="4148" customFormat="false" ht="13.8" hidden="false" customHeight="false" outlineLevel="0" collapsed="false">
      <c r="A4148" s="0" t="s">
        <v>4301</v>
      </c>
      <c r="B4148" s="1" t="s">
        <v>4295</v>
      </c>
      <c r="C4148" s="1" t="n">
        <v>865</v>
      </c>
      <c r="D4148" s="1" t="n">
        <v>970</v>
      </c>
      <c r="E4148" s="1" t="n">
        <v>865</v>
      </c>
      <c r="F4148" s="1" t="n">
        <v>950</v>
      </c>
      <c r="G4148" s="1" t="n">
        <v>52040500</v>
      </c>
      <c r="H4148" s="0" t="n">
        <f aca="false">(D4148+E4148)/2</f>
        <v>917.5</v>
      </c>
      <c r="I4148" s="0" t="n">
        <f aca="false">H4148*G4148/1000000</f>
        <v>47747.15875</v>
      </c>
      <c r="P4148" s="0" t="n">
        <f aca="false">IF(F4148&gt;C4148,1,0)</f>
        <v>1</v>
      </c>
    </row>
    <row r="4149" customFormat="false" ht="13.8" hidden="false" customHeight="false" outlineLevel="0" collapsed="false">
      <c r="A4149" s="0" t="s">
        <v>4302</v>
      </c>
      <c r="B4149" s="1" t="s">
        <v>4295</v>
      </c>
      <c r="C4149" s="1" t="n">
        <v>860</v>
      </c>
      <c r="D4149" s="1" t="n">
        <v>885</v>
      </c>
      <c r="E4149" s="1" t="n">
        <v>860</v>
      </c>
      <c r="F4149" s="1" t="n">
        <v>880</v>
      </c>
      <c r="G4149" s="1" t="n">
        <v>15499500</v>
      </c>
      <c r="H4149" s="0" t="n">
        <f aca="false">(D4149+E4149)/2</f>
        <v>872.5</v>
      </c>
      <c r="I4149" s="0" t="n">
        <f aca="false">H4149*G4149/1000000</f>
        <v>13523.31375</v>
      </c>
      <c r="P4149" s="0" t="n">
        <f aca="false">IF(F4149&gt;C4149,1,0)</f>
        <v>1</v>
      </c>
    </row>
    <row r="4150" customFormat="false" ht="13.8" hidden="false" customHeight="false" outlineLevel="0" collapsed="false">
      <c r="A4150" s="0" t="s">
        <v>4303</v>
      </c>
      <c r="B4150" s="1" t="s">
        <v>4295</v>
      </c>
      <c r="C4150" s="1" t="n">
        <v>885</v>
      </c>
      <c r="D4150" s="1" t="n">
        <v>890</v>
      </c>
      <c r="E4150" s="1" t="n">
        <v>850</v>
      </c>
      <c r="F4150" s="1" t="n">
        <v>860</v>
      </c>
      <c r="G4150" s="1" t="n">
        <v>22096700</v>
      </c>
      <c r="H4150" s="0" t="n">
        <f aca="false">(D4150+E4150)/2</f>
        <v>870</v>
      </c>
      <c r="I4150" s="0" t="n">
        <f aca="false">H4150*G4150/1000000</f>
        <v>19224.129</v>
      </c>
      <c r="P4150" s="0" t="n">
        <f aca="false">IF(F4150&gt;C4150,1,0)</f>
        <v>0</v>
      </c>
    </row>
    <row r="4151" customFormat="false" ht="13.8" hidden="false" customHeight="false" outlineLevel="0" collapsed="false">
      <c r="A4151" s="0" t="s">
        <v>4304</v>
      </c>
      <c r="B4151" s="1" t="s">
        <v>4295</v>
      </c>
      <c r="C4151" s="1" t="n">
        <v>870</v>
      </c>
      <c r="D4151" s="1" t="n">
        <v>895</v>
      </c>
      <c r="E4151" s="1" t="n">
        <v>870</v>
      </c>
      <c r="F4151" s="1" t="n">
        <v>885</v>
      </c>
      <c r="G4151" s="1" t="n">
        <v>45887300</v>
      </c>
      <c r="H4151" s="0" t="n">
        <f aca="false">(D4151+E4151)/2</f>
        <v>882.5</v>
      </c>
      <c r="I4151" s="0" t="n">
        <f aca="false">H4151*G4151/1000000</f>
        <v>40495.54225</v>
      </c>
      <c r="P4151" s="0" t="n">
        <f aca="false">IF(F4151&gt;C4151,1,0)</f>
        <v>1</v>
      </c>
    </row>
    <row r="4152" customFormat="false" ht="13.8" hidden="false" customHeight="false" outlineLevel="0" collapsed="false">
      <c r="A4152" s="0" t="s">
        <v>4305</v>
      </c>
      <c r="B4152" s="1" t="s">
        <v>4295</v>
      </c>
      <c r="C4152" s="1" t="n">
        <v>840</v>
      </c>
      <c r="D4152" s="1" t="n">
        <v>870</v>
      </c>
      <c r="E4152" s="1" t="n">
        <v>830</v>
      </c>
      <c r="F4152" s="1" t="n">
        <v>855</v>
      </c>
      <c r="G4152" s="1" t="n">
        <v>31461300</v>
      </c>
      <c r="H4152" s="0" t="n">
        <f aca="false">(D4152+E4152)/2</f>
        <v>850</v>
      </c>
      <c r="I4152" s="0" t="n">
        <f aca="false">H4152*G4152/1000000</f>
        <v>26742.105</v>
      </c>
      <c r="P4152" s="0" t="n">
        <f aca="false">IF(F4152&gt;C4152,1,0)</f>
        <v>1</v>
      </c>
    </row>
    <row r="4153" customFormat="false" ht="13.8" hidden="false" customHeight="false" outlineLevel="0" collapsed="false">
      <c r="A4153" s="0" t="s">
        <v>4306</v>
      </c>
      <c r="B4153" s="1" t="s">
        <v>4295</v>
      </c>
      <c r="C4153" s="1" t="n">
        <v>810</v>
      </c>
      <c r="D4153" s="1" t="n">
        <v>840</v>
      </c>
      <c r="E4153" s="1" t="n">
        <v>810</v>
      </c>
      <c r="F4153" s="1" t="n">
        <v>840</v>
      </c>
      <c r="G4153" s="1" t="n">
        <v>21969800</v>
      </c>
      <c r="H4153" s="0" t="n">
        <f aca="false">(D4153+E4153)/2</f>
        <v>825</v>
      </c>
      <c r="I4153" s="0" t="n">
        <f aca="false">H4153*G4153/1000000</f>
        <v>18125.085</v>
      </c>
      <c r="P4153" s="0" t="n">
        <f aca="false">IF(F4153&gt;C4153,1,0)</f>
        <v>1</v>
      </c>
    </row>
    <row r="4154" customFormat="false" ht="13.8" hidden="false" customHeight="false" outlineLevel="0" collapsed="false">
      <c r="A4154" s="0" t="s">
        <v>4307</v>
      </c>
      <c r="B4154" s="1" t="s">
        <v>4295</v>
      </c>
      <c r="C4154" s="1" t="n">
        <v>800</v>
      </c>
      <c r="D4154" s="1" t="n">
        <v>820</v>
      </c>
      <c r="E4154" s="1" t="n">
        <v>785</v>
      </c>
      <c r="F4154" s="1" t="n">
        <v>805</v>
      </c>
      <c r="G4154" s="1" t="n">
        <v>6723200</v>
      </c>
      <c r="H4154" s="0" t="n">
        <f aca="false">(D4154+E4154)/2</f>
        <v>802.5</v>
      </c>
      <c r="I4154" s="0" t="n">
        <f aca="false">H4154*G4154/1000000</f>
        <v>5395.368</v>
      </c>
      <c r="P4154" s="0" t="n">
        <f aca="false">IF(F4154&gt;C4154,1,0)</f>
        <v>1</v>
      </c>
    </row>
    <row r="4155" customFormat="false" ht="13.8" hidden="false" customHeight="false" outlineLevel="0" collapsed="false">
      <c r="A4155" s="0" t="s">
        <v>4308</v>
      </c>
      <c r="B4155" s="1" t="s">
        <v>4295</v>
      </c>
      <c r="C4155" s="1" t="n">
        <v>790</v>
      </c>
      <c r="D4155" s="1" t="n">
        <v>805</v>
      </c>
      <c r="E4155" s="1" t="n">
        <v>765</v>
      </c>
      <c r="F4155" s="1" t="n">
        <v>805</v>
      </c>
      <c r="G4155" s="1" t="n">
        <v>26647400</v>
      </c>
      <c r="H4155" s="0" t="n">
        <f aca="false">(D4155+E4155)/2</f>
        <v>785</v>
      </c>
      <c r="I4155" s="0" t="n">
        <f aca="false">H4155*G4155/1000000</f>
        <v>20918.209</v>
      </c>
      <c r="P4155" s="0" t="n">
        <f aca="false">IF(F4155&gt;C4155,1,0)</f>
        <v>1</v>
      </c>
    </row>
    <row r="4156" customFormat="false" ht="13.8" hidden="false" customHeight="false" outlineLevel="0" collapsed="false">
      <c r="A4156" s="0" t="s">
        <v>4309</v>
      </c>
      <c r="B4156" s="1" t="s">
        <v>4295</v>
      </c>
      <c r="C4156" s="1" t="n">
        <v>780</v>
      </c>
      <c r="D4156" s="1" t="n">
        <v>800</v>
      </c>
      <c r="E4156" s="1" t="n">
        <v>775</v>
      </c>
      <c r="F4156" s="1" t="n">
        <v>790</v>
      </c>
      <c r="G4156" s="1" t="n">
        <v>15941400</v>
      </c>
      <c r="H4156" s="0" t="n">
        <f aca="false">(D4156+E4156)/2</f>
        <v>787.5</v>
      </c>
      <c r="I4156" s="0" t="n">
        <f aca="false">H4156*G4156/1000000</f>
        <v>12553.8525</v>
      </c>
      <c r="P4156" s="0" t="n">
        <f aca="false">IF(F4156&gt;C4156,1,0)</f>
        <v>1</v>
      </c>
    </row>
    <row r="4157" customFormat="false" ht="13.8" hidden="false" customHeight="false" outlineLevel="0" collapsed="false">
      <c r="A4157" s="0" t="s">
        <v>4310</v>
      </c>
      <c r="B4157" s="1" t="s">
        <v>4295</v>
      </c>
      <c r="C4157" s="1" t="n">
        <v>815</v>
      </c>
      <c r="D4157" s="1" t="n">
        <v>815</v>
      </c>
      <c r="E4157" s="1" t="n">
        <v>765</v>
      </c>
      <c r="F4157" s="1" t="n">
        <v>770</v>
      </c>
      <c r="G4157" s="1" t="n">
        <v>15874100</v>
      </c>
      <c r="H4157" s="0" t="n">
        <f aca="false">(D4157+E4157)/2</f>
        <v>790</v>
      </c>
      <c r="I4157" s="0" t="n">
        <f aca="false">H4157*G4157/1000000</f>
        <v>12540.539</v>
      </c>
      <c r="P4157" s="0" t="n">
        <f aca="false">IF(F4157&gt;C4157,1,0)</f>
        <v>0</v>
      </c>
    </row>
    <row r="4158" customFormat="false" ht="13.8" hidden="false" customHeight="false" outlineLevel="0" collapsed="false">
      <c r="A4158" s="0" t="s">
        <v>4311</v>
      </c>
      <c r="B4158" s="1" t="s">
        <v>4295</v>
      </c>
      <c r="C4158" s="1" t="n">
        <v>805</v>
      </c>
      <c r="D4158" s="1" t="n">
        <v>820</v>
      </c>
      <c r="E4158" s="1" t="n">
        <v>800</v>
      </c>
      <c r="F4158" s="1" t="n">
        <v>820</v>
      </c>
      <c r="G4158" s="1" t="n">
        <v>16935600</v>
      </c>
      <c r="H4158" s="0" t="n">
        <f aca="false">(D4158+E4158)/2</f>
        <v>810</v>
      </c>
      <c r="I4158" s="0" t="n">
        <f aca="false">H4158*G4158/1000000</f>
        <v>13717.836</v>
      </c>
      <c r="P4158" s="0" t="n">
        <f aca="false">IF(F4158&gt;C4158,1,0)</f>
        <v>1</v>
      </c>
    </row>
    <row r="4159" customFormat="false" ht="13.8" hidden="false" customHeight="false" outlineLevel="0" collapsed="false">
      <c r="A4159" s="0" t="s">
        <v>4312</v>
      </c>
      <c r="B4159" s="1" t="s">
        <v>4295</v>
      </c>
      <c r="C4159" s="1" t="n">
        <v>825</v>
      </c>
      <c r="D4159" s="1" t="n">
        <v>825</v>
      </c>
      <c r="E4159" s="1" t="n">
        <v>795</v>
      </c>
      <c r="F4159" s="1" t="n">
        <v>810</v>
      </c>
      <c r="G4159" s="1" t="n">
        <v>14803600</v>
      </c>
      <c r="H4159" s="0" t="n">
        <f aca="false">(D4159+E4159)/2</f>
        <v>810</v>
      </c>
      <c r="I4159" s="0" t="n">
        <f aca="false">H4159*G4159/1000000</f>
        <v>11990.916</v>
      </c>
      <c r="P4159" s="0" t="n">
        <f aca="false">IF(F4159&gt;C4159,1,0)</f>
        <v>0</v>
      </c>
    </row>
    <row r="4160" customFormat="false" ht="13.8" hidden="false" customHeight="false" outlineLevel="0" collapsed="false">
      <c r="A4160" s="0" t="s">
        <v>4313</v>
      </c>
      <c r="B4160" s="1" t="s">
        <v>4295</v>
      </c>
      <c r="C4160" s="1" t="n">
        <v>805</v>
      </c>
      <c r="D4160" s="1" t="n">
        <v>835</v>
      </c>
      <c r="E4160" s="1" t="n">
        <v>805</v>
      </c>
      <c r="F4160" s="1" t="n">
        <v>830</v>
      </c>
      <c r="G4160" s="1" t="n">
        <v>22413600</v>
      </c>
      <c r="H4160" s="0" t="n">
        <f aca="false">(D4160+E4160)/2</f>
        <v>820</v>
      </c>
      <c r="I4160" s="0" t="n">
        <f aca="false">H4160*G4160/1000000</f>
        <v>18379.152</v>
      </c>
      <c r="P4160" s="0" t="n">
        <f aca="false">IF(F4160&gt;C4160,1,0)</f>
        <v>1</v>
      </c>
    </row>
    <row r="4161" customFormat="false" ht="13.8" hidden="false" customHeight="false" outlineLevel="0" collapsed="false">
      <c r="A4161" s="0" t="s">
        <v>4314</v>
      </c>
      <c r="B4161" s="1" t="s">
        <v>4295</v>
      </c>
      <c r="C4161" s="1" t="n">
        <v>835</v>
      </c>
      <c r="D4161" s="1" t="n">
        <v>845</v>
      </c>
      <c r="E4161" s="1" t="n">
        <v>795</v>
      </c>
      <c r="F4161" s="1" t="n">
        <v>800</v>
      </c>
      <c r="G4161" s="1" t="n">
        <v>39175800</v>
      </c>
      <c r="H4161" s="0" t="n">
        <f aca="false">(D4161+E4161)/2</f>
        <v>820</v>
      </c>
      <c r="I4161" s="0" t="n">
        <f aca="false">H4161*G4161/1000000</f>
        <v>32124.156</v>
      </c>
      <c r="P4161" s="0" t="n">
        <f aca="false">IF(F4161&gt;C4161,1,0)</f>
        <v>0</v>
      </c>
    </row>
    <row r="4162" customFormat="false" ht="13.8" hidden="false" customHeight="false" outlineLevel="0" collapsed="false">
      <c r="A4162" s="0" t="s">
        <v>4315</v>
      </c>
      <c r="B4162" s="1" t="s">
        <v>4295</v>
      </c>
      <c r="C4162" s="1" t="n">
        <v>845</v>
      </c>
      <c r="D4162" s="1" t="n">
        <v>860</v>
      </c>
      <c r="E4162" s="1" t="n">
        <v>810</v>
      </c>
      <c r="F4162" s="1" t="n">
        <v>835</v>
      </c>
      <c r="G4162" s="1" t="n">
        <v>33690800</v>
      </c>
      <c r="H4162" s="0" t="n">
        <f aca="false">(D4162+E4162)/2</f>
        <v>835</v>
      </c>
      <c r="I4162" s="0" t="n">
        <f aca="false">H4162*G4162/1000000</f>
        <v>28131.818</v>
      </c>
      <c r="P4162" s="0" t="n">
        <f aca="false">IF(F4162&gt;C4162,1,0)</f>
        <v>0</v>
      </c>
    </row>
    <row r="4163" customFormat="false" ht="13.8" hidden="false" customHeight="false" outlineLevel="0" collapsed="false">
      <c r="A4163" s="0" t="s">
        <v>4316</v>
      </c>
      <c r="B4163" s="1" t="s">
        <v>4295</v>
      </c>
      <c r="C4163" s="1" t="n">
        <v>875</v>
      </c>
      <c r="D4163" s="1" t="n">
        <v>880</v>
      </c>
      <c r="E4163" s="1" t="n">
        <v>855</v>
      </c>
      <c r="F4163" s="1" t="n">
        <v>855</v>
      </c>
      <c r="G4163" s="1" t="n">
        <v>29589400</v>
      </c>
      <c r="H4163" s="0" t="n">
        <f aca="false">(D4163+E4163)/2</f>
        <v>867.5</v>
      </c>
      <c r="I4163" s="0" t="n">
        <f aca="false">H4163*G4163/1000000</f>
        <v>25668.8045</v>
      </c>
      <c r="P4163" s="0" t="n">
        <f aca="false">IF(F4163&gt;C4163,1,0)</f>
        <v>0</v>
      </c>
    </row>
    <row r="4164" customFormat="false" ht="13.8" hidden="false" customHeight="false" outlineLevel="0" collapsed="false">
      <c r="A4164" s="0" t="s">
        <v>4317</v>
      </c>
      <c r="B4164" s="1" t="s">
        <v>4295</v>
      </c>
      <c r="C4164" s="1" t="n">
        <v>860</v>
      </c>
      <c r="D4164" s="1" t="n">
        <v>910</v>
      </c>
      <c r="E4164" s="1" t="n">
        <v>850</v>
      </c>
      <c r="F4164" s="1" t="n">
        <v>880</v>
      </c>
      <c r="G4164" s="1" t="n">
        <v>46209400</v>
      </c>
      <c r="H4164" s="0" t="n">
        <f aca="false">(D4164+E4164)/2</f>
        <v>880</v>
      </c>
      <c r="I4164" s="0" t="n">
        <f aca="false">H4164*G4164/1000000</f>
        <v>40664.272</v>
      </c>
      <c r="P4164" s="0" t="n">
        <f aca="false">IF(F4164&gt;C4164,1,0)</f>
        <v>1</v>
      </c>
    </row>
    <row r="4165" customFormat="false" ht="13.8" hidden="false" customHeight="false" outlineLevel="0" collapsed="false">
      <c r="A4165" s="0" t="s">
        <v>4318</v>
      </c>
      <c r="B4165" s="1" t="s">
        <v>4295</v>
      </c>
      <c r="C4165" s="1" t="n">
        <v>820</v>
      </c>
      <c r="D4165" s="1" t="n">
        <v>860</v>
      </c>
      <c r="E4165" s="1" t="n">
        <v>815</v>
      </c>
      <c r="F4165" s="1" t="n">
        <v>845</v>
      </c>
      <c r="G4165" s="1" t="n">
        <v>27540000</v>
      </c>
      <c r="H4165" s="0" t="n">
        <f aca="false">(D4165+E4165)/2</f>
        <v>837.5</v>
      </c>
      <c r="I4165" s="0" t="n">
        <f aca="false">H4165*G4165/1000000</f>
        <v>23064.75</v>
      </c>
      <c r="P4165" s="0" t="n">
        <f aca="false">IF(F4165&gt;C4165,1,0)</f>
        <v>1</v>
      </c>
    </row>
    <row r="4166" customFormat="false" ht="13.8" hidden="false" customHeight="false" outlineLevel="0" collapsed="false">
      <c r="A4166" s="0" t="s">
        <v>4319</v>
      </c>
      <c r="B4166" s="1" t="s">
        <v>4295</v>
      </c>
      <c r="C4166" s="1" t="n">
        <v>830</v>
      </c>
      <c r="D4166" s="1" t="n">
        <v>840</v>
      </c>
      <c r="E4166" s="1" t="n">
        <v>800</v>
      </c>
      <c r="F4166" s="1" t="n">
        <v>820</v>
      </c>
      <c r="G4166" s="1" t="n">
        <v>17748400</v>
      </c>
      <c r="H4166" s="0" t="n">
        <f aca="false">(D4166+E4166)/2</f>
        <v>820</v>
      </c>
      <c r="I4166" s="0" t="n">
        <f aca="false">H4166*G4166/1000000</f>
        <v>14553.688</v>
      </c>
      <c r="P4166" s="0" t="n">
        <f aca="false">IF(F4166&gt;C4166,1,0)</f>
        <v>0</v>
      </c>
    </row>
    <row r="4167" customFormat="false" ht="13.8" hidden="false" customHeight="false" outlineLevel="0" collapsed="false">
      <c r="A4167" s="0" t="s">
        <v>4320</v>
      </c>
      <c r="B4167" s="1" t="s">
        <v>4295</v>
      </c>
      <c r="C4167" s="1" t="n">
        <v>855</v>
      </c>
      <c r="D4167" s="1" t="n">
        <v>860</v>
      </c>
      <c r="E4167" s="1" t="n">
        <v>825</v>
      </c>
      <c r="F4167" s="1" t="n">
        <v>835</v>
      </c>
      <c r="G4167" s="1" t="n">
        <v>7820100</v>
      </c>
      <c r="H4167" s="0" t="n">
        <f aca="false">(D4167+E4167)/2</f>
        <v>842.5</v>
      </c>
      <c r="I4167" s="0" t="n">
        <f aca="false">H4167*G4167/1000000</f>
        <v>6588.43425</v>
      </c>
      <c r="P4167" s="0" t="n">
        <f aca="false">IF(F4167&gt;C4167,1,0)</f>
        <v>0</v>
      </c>
    </row>
    <row r="4168" customFormat="false" ht="13.8" hidden="false" customHeight="false" outlineLevel="0" collapsed="false">
      <c r="A4168" s="0" t="s">
        <v>4321</v>
      </c>
      <c r="B4168" s="1" t="s">
        <v>4295</v>
      </c>
      <c r="C4168" s="1" t="n">
        <v>830</v>
      </c>
      <c r="D4168" s="1" t="n">
        <v>875</v>
      </c>
      <c r="E4168" s="1" t="n">
        <v>830</v>
      </c>
      <c r="F4168" s="1" t="n">
        <v>860</v>
      </c>
      <c r="G4168" s="1" t="n">
        <v>24357300</v>
      </c>
      <c r="H4168" s="0" t="n">
        <f aca="false">(D4168+E4168)/2</f>
        <v>852.5</v>
      </c>
      <c r="I4168" s="0" t="n">
        <f aca="false">H4168*G4168/1000000</f>
        <v>20764.59825</v>
      </c>
      <c r="P4168" s="0" t="n">
        <f aca="false">IF(F4168&gt;C4168,1,0)</f>
        <v>1</v>
      </c>
    </row>
    <row r="4169" customFormat="false" ht="13.8" hidden="false" customHeight="false" outlineLevel="0" collapsed="false">
      <c r="A4169" s="0" t="s">
        <v>4322</v>
      </c>
      <c r="B4169" s="1" t="s">
        <v>4295</v>
      </c>
      <c r="C4169" s="1" t="n">
        <v>850</v>
      </c>
      <c r="D4169" s="1" t="n">
        <v>870</v>
      </c>
      <c r="E4169" s="1" t="n">
        <v>820</v>
      </c>
      <c r="F4169" s="1" t="n">
        <v>830</v>
      </c>
      <c r="G4169" s="1" t="n">
        <v>11832600</v>
      </c>
      <c r="H4169" s="0" t="n">
        <f aca="false">(D4169+E4169)/2</f>
        <v>845</v>
      </c>
      <c r="I4169" s="0" t="n">
        <f aca="false">H4169*G4169/1000000</f>
        <v>9998.547</v>
      </c>
      <c r="P4169" s="0" t="n">
        <f aca="false">IF(F4169&gt;C4169,1,0)</f>
        <v>0</v>
      </c>
    </row>
    <row r="4170" customFormat="false" ht="13.8" hidden="false" customHeight="false" outlineLevel="0" collapsed="false">
      <c r="A4170" s="0" t="s">
        <v>4323</v>
      </c>
      <c r="B4170" s="1" t="s">
        <v>4295</v>
      </c>
      <c r="C4170" s="1" t="n">
        <v>850</v>
      </c>
      <c r="D4170" s="1" t="n">
        <v>870</v>
      </c>
      <c r="E4170" s="1" t="n">
        <v>830</v>
      </c>
      <c r="F4170" s="1" t="n">
        <v>855</v>
      </c>
      <c r="G4170" s="1" t="n">
        <v>15154800</v>
      </c>
      <c r="H4170" s="0" t="n">
        <f aca="false">(D4170+E4170)/2</f>
        <v>850</v>
      </c>
      <c r="I4170" s="0" t="n">
        <f aca="false">H4170*G4170/1000000</f>
        <v>12881.58</v>
      </c>
      <c r="P4170" s="0" t="n">
        <f aca="false">IF(F4170&gt;C4170,1,0)</f>
        <v>1</v>
      </c>
    </row>
    <row r="4171" customFormat="false" ht="13.8" hidden="false" customHeight="false" outlineLevel="0" collapsed="false">
      <c r="A4171" s="0" t="s">
        <v>4324</v>
      </c>
      <c r="B4171" s="1" t="s">
        <v>4295</v>
      </c>
      <c r="C4171" s="1" t="n">
        <v>850</v>
      </c>
      <c r="D4171" s="1" t="n">
        <v>900</v>
      </c>
      <c r="E4171" s="1" t="n">
        <v>845</v>
      </c>
      <c r="F4171" s="1" t="n">
        <v>855</v>
      </c>
      <c r="G4171" s="1" t="n">
        <v>17170100</v>
      </c>
      <c r="H4171" s="0" t="n">
        <f aca="false">(D4171+E4171)/2</f>
        <v>872.5</v>
      </c>
      <c r="I4171" s="0" t="n">
        <f aca="false">H4171*G4171/1000000</f>
        <v>14980.91225</v>
      </c>
      <c r="P4171" s="0" t="n">
        <f aca="false">IF(F4171&gt;C4171,1,0)</f>
        <v>1</v>
      </c>
    </row>
    <row r="4172" customFormat="false" ht="13.8" hidden="false" customHeight="false" outlineLevel="0" collapsed="false">
      <c r="A4172" s="0" t="s">
        <v>4325</v>
      </c>
      <c r="B4172" s="1" t="s">
        <v>4326</v>
      </c>
      <c r="C4172" s="1" t="n">
        <v>476</v>
      </c>
      <c r="D4172" s="1" t="n">
        <v>484</v>
      </c>
      <c r="E4172" s="1" t="n">
        <v>466</v>
      </c>
      <c r="F4172" s="1" t="n">
        <v>480</v>
      </c>
      <c r="G4172" s="1" t="n">
        <v>21133200</v>
      </c>
      <c r="H4172" s="0" t="n">
        <f aca="false">(D4172+E4172)/2</f>
        <v>475</v>
      </c>
      <c r="I4172" s="0" t="n">
        <f aca="false">H4172*G4172/1000000</f>
        <v>10038.27</v>
      </c>
      <c r="J4172" s="0" t="n">
        <f aca="false">SUM(I4172:I4201)</f>
        <v>296564.3622</v>
      </c>
      <c r="K4172" s="0" t="n">
        <f aca="false">AVERAGE(I4172:I4201)</f>
        <v>9885.47874</v>
      </c>
      <c r="L4172" s="0" t="n">
        <f aca="false">AVERAGE(G4172:G4201)</f>
        <v>20701573.3333333</v>
      </c>
      <c r="M4172" s="0" t="n">
        <f aca="false">_xlfn.STDEV.S(G4172:G4201)/L4172</f>
        <v>0.430466931834197</v>
      </c>
      <c r="N4172" s="0" t="n">
        <f aca="false">MIN(I4172:I4201)</f>
        <v>6093.3699</v>
      </c>
      <c r="O4172" s="0" t="n">
        <f aca="false">MAX(I4172:I4201)</f>
        <v>27710.4724</v>
      </c>
      <c r="P4172" s="0" t="n">
        <f aca="false">IF(F4172&gt;C4172,1,0)</f>
        <v>1</v>
      </c>
      <c r="Q4172" s="0" t="n">
        <f aca="false">SUM(P4172:P4201)</f>
        <v>11</v>
      </c>
    </row>
    <row r="4173" customFormat="false" ht="13.8" hidden="false" customHeight="false" outlineLevel="0" collapsed="false">
      <c r="A4173" s="0" t="s">
        <v>4327</v>
      </c>
      <c r="B4173" s="1" t="s">
        <v>4326</v>
      </c>
      <c r="C4173" s="1" t="n">
        <v>492</v>
      </c>
      <c r="D4173" s="1" t="n">
        <v>494</v>
      </c>
      <c r="E4173" s="1" t="n">
        <v>478</v>
      </c>
      <c r="F4173" s="1" t="n">
        <v>480</v>
      </c>
      <c r="G4173" s="1" t="n">
        <v>17621100</v>
      </c>
      <c r="H4173" s="0" t="n">
        <f aca="false">(D4173+E4173)/2</f>
        <v>486</v>
      </c>
      <c r="I4173" s="0" t="n">
        <f aca="false">H4173*G4173/1000000</f>
        <v>8563.8546</v>
      </c>
      <c r="P4173" s="0" t="n">
        <f aca="false">IF(F4173&gt;C4173,1,0)</f>
        <v>0</v>
      </c>
    </row>
    <row r="4174" customFormat="false" ht="13.8" hidden="false" customHeight="false" outlineLevel="0" collapsed="false">
      <c r="A4174" s="0" t="s">
        <v>4328</v>
      </c>
      <c r="B4174" s="1" t="s">
        <v>4326</v>
      </c>
      <c r="C4174" s="1" t="n">
        <v>490</v>
      </c>
      <c r="D4174" s="1" t="n">
        <v>496</v>
      </c>
      <c r="E4174" s="1" t="n">
        <v>488</v>
      </c>
      <c r="F4174" s="1" t="n">
        <v>490</v>
      </c>
      <c r="G4174" s="1" t="n">
        <v>19241400</v>
      </c>
      <c r="H4174" s="0" t="n">
        <f aca="false">(D4174+E4174)/2</f>
        <v>492</v>
      </c>
      <c r="I4174" s="0" t="n">
        <f aca="false">H4174*G4174/1000000</f>
        <v>9466.7688</v>
      </c>
      <c r="P4174" s="0" t="n">
        <f aca="false">IF(F4174&gt;C4174,1,0)</f>
        <v>0</v>
      </c>
    </row>
    <row r="4175" customFormat="false" ht="13.8" hidden="false" customHeight="false" outlineLevel="0" collapsed="false">
      <c r="A4175" s="0" t="s">
        <v>4329</v>
      </c>
      <c r="B4175" s="1" t="s">
        <v>4326</v>
      </c>
      <c r="C4175" s="1" t="n">
        <v>478</v>
      </c>
      <c r="D4175" s="1" t="n">
        <v>492</v>
      </c>
      <c r="E4175" s="1" t="n">
        <v>474</v>
      </c>
      <c r="F4175" s="1" t="n">
        <v>488</v>
      </c>
      <c r="G4175" s="1" t="n">
        <v>22479200</v>
      </c>
      <c r="H4175" s="0" t="n">
        <f aca="false">(D4175+E4175)/2</f>
        <v>483</v>
      </c>
      <c r="I4175" s="0" t="n">
        <f aca="false">H4175*G4175/1000000</f>
        <v>10857.4536</v>
      </c>
      <c r="P4175" s="0" t="n">
        <f aca="false">IF(F4175&gt;C4175,1,0)</f>
        <v>1</v>
      </c>
    </row>
    <row r="4176" customFormat="false" ht="13.8" hidden="false" customHeight="false" outlineLevel="0" collapsed="false">
      <c r="A4176" s="0" t="s">
        <v>4330</v>
      </c>
      <c r="B4176" s="1" t="s">
        <v>4326</v>
      </c>
      <c r="C4176" s="1" t="n">
        <v>494</v>
      </c>
      <c r="D4176" s="1" t="n">
        <v>494</v>
      </c>
      <c r="E4176" s="1" t="n">
        <v>474</v>
      </c>
      <c r="F4176" s="1" t="n">
        <v>478</v>
      </c>
      <c r="G4176" s="1" t="n">
        <v>18761600</v>
      </c>
      <c r="H4176" s="0" t="n">
        <f aca="false">(D4176+E4176)/2</f>
        <v>484</v>
      </c>
      <c r="I4176" s="0" t="n">
        <f aca="false">H4176*G4176/1000000</f>
        <v>9080.6144</v>
      </c>
      <c r="P4176" s="0" t="n">
        <f aca="false">IF(F4176&gt;C4176,1,0)</f>
        <v>0</v>
      </c>
    </row>
    <row r="4177" customFormat="false" ht="13.8" hidden="false" customHeight="false" outlineLevel="0" collapsed="false">
      <c r="A4177" s="0" t="s">
        <v>4331</v>
      </c>
      <c r="B4177" s="1" t="s">
        <v>4326</v>
      </c>
      <c r="C4177" s="1" t="n">
        <v>492</v>
      </c>
      <c r="D4177" s="1" t="n">
        <v>505</v>
      </c>
      <c r="E4177" s="1" t="n">
        <v>492</v>
      </c>
      <c r="F4177" s="1" t="n">
        <v>492</v>
      </c>
      <c r="G4177" s="1" t="n">
        <v>15366600</v>
      </c>
      <c r="H4177" s="0" t="n">
        <f aca="false">(D4177+E4177)/2</f>
        <v>498.5</v>
      </c>
      <c r="I4177" s="0" t="n">
        <f aca="false">H4177*G4177/1000000</f>
        <v>7660.2501</v>
      </c>
      <c r="P4177" s="0" t="n">
        <f aca="false">IF(F4177&gt;C4177,1,0)</f>
        <v>0</v>
      </c>
    </row>
    <row r="4178" customFormat="false" ht="13.8" hidden="false" customHeight="false" outlineLevel="0" collapsed="false">
      <c r="A4178" s="0" t="s">
        <v>4332</v>
      </c>
      <c r="B4178" s="1" t="s">
        <v>4326</v>
      </c>
      <c r="C4178" s="1" t="n">
        <v>492</v>
      </c>
      <c r="D4178" s="1" t="n">
        <v>500</v>
      </c>
      <c r="E4178" s="1" t="n">
        <v>490</v>
      </c>
      <c r="F4178" s="1" t="n">
        <v>492</v>
      </c>
      <c r="G4178" s="1" t="n">
        <v>19674200</v>
      </c>
      <c r="H4178" s="0" t="n">
        <f aca="false">(D4178+E4178)/2</f>
        <v>495</v>
      </c>
      <c r="I4178" s="0" t="n">
        <f aca="false">H4178*G4178/1000000</f>
        <v>9738.729</v>
      </c>
      <c r="P4178" s="0" t="n">
        <f aca="false">IF(F4178&gt;C4178,1,0)</f>
        <v>0</v>
      </c>
    </row>
    <row r="4179" customFormat="false" ht="13.8" hidden="false" customHeight="false" outlineLevel="0" collapsed="false">
      <c r="A4179" s="0" t="s">
        <v>4333</v>
      </c>
      <c r="B4179" s="1" t="s">
        <v>4326</v>
      </c>
      <c r="C4179" s="1" t="n">
        <v>490</v>
      </c>
      <c r="D4179" s="1" t="n">
        <v>498</v>
      </c>
      <c r="E4179" s="1" t="n">
        <v>488</v>
      </c>
      <c r="F4179" s="1" t="n">
        <v>488</v>
      </c>
      <c r="G4179" s="1" t="n">
        <v>15029800</v>
      </c>
      <c r="H4179" s="0" t="n">
        <f aca="false">(D4179+E4179)/2</f>
        <v>493</v>
      </c>
      <c r="I4179" s="0" t="n">
        <f aca="false">H4179*G4179/1000000</f>
        <v>7409.6914</v>
      </c>
      <c r="P4179" s="0" t="n">
        <f aca="false">IF(F4179&gt;C4179,1,0)</f>
        <v>0</v>
      </c>
    </row>
    <row r="4180" customFormat="false" ht="13.8" hidden="false" customHeight="false" outlineLevel="0" collapsed="false">
      <c r="A4180" s="0" t="s">
        <v>4334</v>
      </c>
      <c r="B4180" s="1" t="s">
        <v>4326</v>
      </c>
      <c r="C4180" s="1" t="n">
        <v>498</v>
      </c>
      <c r="D4180" s="1" t="n">
        <v>515</v>
      </c>
      <c r="E4180" s="1" t="n">
        <v>486</v>
      </c>
      <c r="F4180" s="1" t="n">
        <v>488</v>
      </c>
      <c r="G4180" s="1" t="n">
        <v>35576000</v>
      </c>
      <c r="H4180" s="0" t="n">
        <f aca="false">(D4180+E4180)/2</f>
        <v>500.5</v>
      </c>
      <c r="I4180" s="0" t="n">
        <f aca="false">H4180*G4180/1000000</f>
        <v>17805.788</v>
      </c>
      <c r="P4180" s="0" t="n">
        <f aca="false">IF(F4180&gt;C4180,1,0)</f>
        <v>0</v>
      </c>
    </row>
    <row r="4181" customFormat="false" ht="13.8" hidden="false" customHeight="false" outlineLevel="0" collapsed="false">
      <c r="A4181" s="0" t="s">
        <v>4335</v>
      </c>
      <c r="B4181" s="1" t="s">
        <v>4326</v>
      </c>
      <c r="C4181" s="1" t="n">
        <v>480</v>
      </c>
      <c r="D4181" s="1" t="n">
        <v>498</v>
      </c>
      <c r="E4181" s="1" t="n">
        <v>480</v>
      </c>
      <c r="F4181" s="1" t="n">
        <v>494</v>
      </c>
      <c r="G4181" s="1" t="n">
        <v>20640000</v>
      </c>
      <c r="H4181" s="0" t="n">
        <f aca="false">(D4181+E4181)/2</f>
        <v>489</v>
      </c>
      <c r="I4181" s="0" t="n">
        <f aca="false">H4181*G4181/1000000</f>
        <v>10092.96</v>
      </c>
      <c r="P4181" s="0" t="n">
        <f aca="false">IF(F4181&gt;C4181,1,0)</f>
        <v>1</v>
      </c>
    </row>
    <row r="4182" customFormat="false" ht="13.8" hidden="false" customHeight="false" outlineLevel="0" collapsed="false">
      <c r="A4182" s="0" t="s">
        <v>4336</v>
      </c>
      <c r="B4182" s="1" t="s">
        <v>4326</v>
      </c>
      <c r="C4182" s="1" t="n">
        <v>480</v>
      </c>
      <c r="D4182" s="1" t="n">
        <v>494</v>
      </c>
      <c r="E4182" s="1" t="n">
        <v>478</v>
      </c>
      <c r="F4182" s="1" t="n">
        <v>480</v>
      </c>
      <c r="G4182" s="1" t="n">
        <v>27621400</v>
      </c>
      <c r="H4182" s="0" t="n">
        <f aca="false">(D4182+E4182)/2</f>
        <v>486</v>
      </c>
      <c r="I4182" s="0" t="n">
        <f aca="false">H4182*G4182/1000000</f>
        <v>13424.0004</v>
      </c>
      <c r="P4182" s="0" t="n">
        <f aca="false">IF(F4182&gt;C4182,1,0)</f>
        <v>0</v>
      </c>
    </row>
    <row r="4183" customFormat="false" ht="13.8" hidden="false" customHeight="false" outlineLevel="0" collapsed="false">
      <c r="A4183" s="0" t="s">
        <v>4337</v>
      </c>
      <c r="B4183" s="1" t="s">
        <v>4326</v>
      </c>
      <c r="C4183" s="1" t="n">
        <v>472</v>
      </c>
      <c r="D4183" s="1" t="n">
        <v>488</v>
      </c>
      <c r="E4183" s="1" t="n">
        <v>472</v>
      </c>
      <c r="F4183" s="1" t="n">
        <v>478</v>
      </c>
      <c r="G4183" s="1" t="n">
        <v>16231800</v>
      </c>
      <c r="H4183" s="0" t="n">
        <f aca="false">(D4183+E4183)/2</f>
        <v>480</v>
      </c>
      <c r="I4183" s="0" t="n">
        <f aca="false">H4183*G4183/1000000</f>
        <v>7791.264</v>
      </c>
      <c r="P4183" s="0" t="n">
        <f aca="false">IF(F4183&gt;C4183,1,0)</f>
        <v>1</v>
      </c>
    </row>
    <row r="4184" customFormat="false" ht="13.8" hidden="false" customHeight="false" outlineLevel="0" collapsed="false">
      <c r="A4184" s="0" t="s">
        <v>4338</v>
      </c>
      <c r="B4184" s="1" t="s">
        <v>4326</v>
      </c>
      <c r="C4184" s="1" t="n">
        <v>488</v>
      </c>
      <c r="D4184" s="1" t="n">
        <v>500</v>
      </c>
      <c r="E4184" s="1" t="n">
        <v>472</v>
      </c>
      <c r="F4184" s="1" t="n">
        <v>472</v>
      </c>
      <c r="G4184" s="1" t="n">
        <v>14714500</v>
      </c>
      <c r="H4184" s="0" t="n">
        <f aca="false">(D4184+E4184)/2</f>
        <v>486</v>
      </c>
      <c r="I4184" s="0" t="n">
        <f aca="false">H4184*G4184/1000000</f>
        <v>7151.247</v>
      </c>
      <c r="P4184" s="0" t="n">
        <f aca="false">IF(F4184&gt;C4184,1,0)</f>
        <v>0</v>
      </c>
    </row>
    <row r="4185" customFormat="false" ht="13.8" hidden="false" customHeight="false" outlineLevel="0" collapsed="false">
      <c r="A4185" s="0" t="s">
        <v>4339</v>
      </c>
      <c r="B4185" s="1" t="s">
        <v>4326</v>
      </c>
      <c r="C4185" s="1" t="n">
        <v>470</v>
      </c>
      <c r="D4185" s="1" t="n">
        <v>500</v>
      </c>
      <c r="E4185" s="1" t="n">
        <v>470</v>
      </c>
      <c r="F4185" s="1" t="n">
        <v>500</v>
      </c>
      <c r="G4185" s="1" t="n">
        <v>16169700</v>
      </c>
      <c r="H4185" s="0" t="n">
        <f aca="false">(D4185+E4185)/2</f>
        <v>485</v>
      </c>
      <c r="I4185" s="0" t="n">
        <f aca="false">H4185*G4185/1000000</f>
        <v>7842.3045</v>
      </c>
      <c r="P4185" s="0" t="n">
        <f aca="false">IF(F4185&gt;C4185,1,0)</f>
        <v>1</v>
      </c>
    </row>
    <row r="4186" customFormat="false" ht="13.8" hidden="false" customHeight="false" outlineLevel="0" collapsed="false">
      <c r="A4186" s="0" t="s">
        <v>4340</v>
      </c>
      <c r="B4186" s="1" t="s">
        <v>4326</v>
      </c>
      <c r="C4186" s="1" t="n">
        <v>468</v>
      </c>
      <c r="D4186" s="1" t="n">
        <v>476</v>
      </c>
      <c r="E4186" s="1" t="n">
        <v>468</v>
      </c>
      <c r="F4186" s="1" t="n">
        <v>470</v>
      </c>
      <c r="G4186" s="1" t="n">
        <v>17664100</v>
      </c>
      <c r="H4186" s="0" t="n">
        <f aca="false">(D4186+E4186)/2</f>
        <v>472</v>
      </c>
      <c r="I4186" s="0" t="n">
        <f aca="false">H4186*G4186/1000000</f>
        <v>8337.4552</v>
      </c>
      <c r="P4186" s="0" t="n">
        <f aca="false">IF(F4186&gt;C4186,1,0)</f>
        <v>1</v>
      </c>
    </row>
    <row r="4187" customFormat="false" ht="13.8" hidden="false" customHeight="false" outlineLevel="0" collapsed="false">
      <c r="A4187" s="0" t="s">
        <v>4341</v>
      </c>
      <c r="B4187" s="1" t="s">
        <v>4326</v>
      </c>
      <c r="C4187" s="1" t="n">
        <v>470</v>
      </c>
      <c r="D4187" s="1" t="n">
        <v>472</v>
      </c>
      <c r="E4187" s="1" t="n">
        <v>450</v>
      </c>
      <c r="F4187" s="1" t="n">
        <v>470</v>
      </c>
      <c r="G4187" s="1" t="n">
        <v>15268800</v>
      </c>
      <c r="H4187" s="0" t="n">
        <f aca="false">(D4187+E4187)/2</f>
        <v>461</v>
      </c>
      <c r="I4187" s="0" t="n">
        <f aca="false">H4187*G4187/1000000</f>
        <v>7038.9168</v>
      </c>
      <c r="P4187" s="0" t="n">
        <f aca="false">IF(F4187&gt;C4187,1,0)</f>
        <v>0</v>
      </c>
    </row>
    <row r="4188" customFormat="false" ht="13.8" hidden="false" customHeight="false" outlineLevel="0" collapsed="false">
      <c r="A4188" s="0" t="s">
        <v>4342</v>
      </c>
      <c r="B4188" s="1" t="s">
        <v>4326</v>
      </c>
      <c r="C4188" s="1" t="n">
        <v>472</v>
      </c>
      <c r="D4188" s="1" t="n">
        <v>474</v>
      </c>
      <c r="E4188" s="1" t="n">
        <v>466</v>
      </c>
      <c r="F4188" s="1" t="n">
        <v>470</v>
      </c>
      <c r="G4188" s="1" t="n">
        <v>15868800</v>
      </c>
      <c r="H4188" s="0" t="n">
        <f aca="false">(D4188+E4188)/2</f>
        <v>470</v>
      </c>
      <c r="I4188" s="0" t="n">
        <f aca="false">H4188*G4188/1000000</f>
        <v>7458.336</v>
      </c>
      <c r="P4188" s="0" t="n">
        <f aca="false">IF(F4188&gt;C4188,1,0)</f>
        <v>0</v>
      </c>
    </row>
    <row r="4189" customFormat="false" ht="13.8" hidden="false" customHeight="false" outlineLevel="0" collapsed="false">
      <c r="A4189" s="0" t="s">
        <v>4343</v>
      </c>
      <c r="B4189" s="1" t="s">
        <v>4326</v>
      </c>
      <c r="C4189" s="1" t="n">
        <v>474</v>
      </c>
      <c r="D4189" s="1" t="n">
        <v>474</v>
      </c>
      <c r="E4189" s="1" t="n">
        <v>466</v>
      </c>
      <c r="F4189" s="1" t="n">
        <v>470</v>
      </c>
      <c r="G4189" s="1" t="n">
        <v>20944400</v>
      </c>
      <c r="H4189" s="0" t="n">
        <f aca="false">(D4189+E4189)/2</f>
        <v>470</v>
      </c>
      <c r="I4189" s="0" t="n">
        <f aca="false">H4189*G4189/1000000</f>
        <v>9843.868</v>
      </c>
      <c r="P4189" s="0" t="n">
        <f aca="false">IF(F4189&gt;C4189,1,0)</f>
        <v>0</v>
      </c>
    </row>
    <row r="4190" customFormat="false" ht="13.8" hidden="false" customHeight="false" outlineLevel="0" collapsed="false">
      <c r="A4190" s="0" t="s">
        <v>4344</v>
      </c>
      <c r="B4190" s="1" t="s">
        <v>4326</v>
      </c>
      <c r="C4190" s="1" t="n">
        <v>474</v>
      </c>
      <c r="D4190" s="1" t="n">
        <v>476</v>
      </c>
      <c r="E4190" s="1" t="n">
        <v>468</v>
      </c>
      <c r="F4190" s="1" t="n">
        <v>474</v>
      </c>
      <c r="G4190" s="1" t="n">
        <v>17973100</v>
      </c>
      <c r="H4190" s="0" t="n">
        <f aca="false">(D4190+E4190)/2</f>
        <v>472</v>
      </c>
      <c r="I4190" s="0" t="n">
        <f aca="false">H4190*G4190/1000000</f>
        <v>8483.3032</v>
      </c>
      <c r="P4190" s="0" t="n">
        <f aca="false">IF(F4190&gt;C4190,1,0)</f>
        <v>0</v>
      </c>
    </row>
    <row r="4191" customFormat="false" ht="13.8" hidden="false" customHeight="false" outlineLevel="0" collapsed="false">
      <c r="A4191" s="0" t="s">
        <v>4345</v>
      </c>
      <c r="B4191" s="1" t="s">
        <v>4326</v>
      </c>
      <c r="C4191" s="1" t="n">
        <v>478</v>
      </c>
      <c r="D4191" s="1" t="n">
        <v>478</v>
      </c>
      <c r="E4191" s="1" t="n">
        <v>470</v>
      </c>
      <c r="F4191" s="1" t="n">
        <v>474</v>
      </c>
      <c r="G4191" s="1" t="n">
        <v>15356700</v>
      </c>
      <c r="H4191" s="0" t="n">
        <f aca="false">(D4191+E4191)/2</f>
        <v>474</v>
      </c>
      <c r="I4191" s="0" t="n">
        <f aca="false">H4191*G4191/1000000</f>
        <v>7279.0758</v>
      </c>
      <c r="P4191" s="0" t="n">
        <f aca="false">IF(F4191&gt;C4191,1,0)</f>
        <v>0</v>
      </c>
    </row>
    <row r="4192" customFormat="false" ht="13.8" hidden="false" customHeight="false" outlineLevel="0" collapsed="false">
      <c r="A4192" s="0" t="s">
        <v>4346</v>
      </c>
      <c r="B4192" s="1" t="s">
        <v>4326</v>
      </c>
      <c r="C4192" s="1" t="n">
        <v>478</v>
      </c>
      <c r="D4192" s="1" t="n">
        <v>482</v>
      </c>
      <c r="E4192" s="1" t="n">
        <v>472</v>
      </c>
      <c r="F4192" s="1" t="n">
        <v>478</v>
      </c>
      <c r="G4192" s="1" t="n">
        <v>15807800</v>
      </c>
      <c r="H4192" s="0" t="n">
        <f aca="false">(D4192+E4192)/2</f>
        <v>477</v>
      </c>
      <c r="I4192" s="0" t="n">
        <f aca="false">H4192*G4192/1000000</f>
        <v>7540.3206</v>
      </c>
      <c r="P4192" s="0" t="n">
        <f aca="false">IF(F4192&gt;C4192,1,0)</f>
        <v>0</v>
      </c>
    </row>
    <row r="4193" customFormat="false" ht="13.8" hidden="false" customHeight="false" outlineLevel="0" collapsed="false">
      <c r="A4193" s="0" t="s">
        <v>4347</v>
      </c>
      <c r="B4193" s="1" t="s">
        <v>4326</v>
      </c>
      <c r="C4193" s="1" t="n">
        <v>476</v>
      </c>
      <c r="D4193" s="1" t="n">
        <v>482</v>
      </c>
      <c r="E4193" s="1" t="n">
        <v>470</v>
      </c>
      <c r="F4193" s="1" t="n">
        <v>478</v>
      </c>
      <c r="G4193" s="1" t="n">
        <v>20876500</v>
      </c>
      <c r="H4193" s="0" t="n">
        <f aca="false">(D4193+E4193)/2</f>
        <v>476</v>
      </c>
      <c r="I4193" s="0" t="n">
        <f aca="false">H4193*G4193/1000000</f>
        <v>9937.214</v>
      </c>
      <c r="P4193" s="0" t="n">
        <f aca="false">IF(F4193&gt;C4193,1,0)</f>
        <v>1</v>
      </c>
    </row>
    <row r="4194" customFormat="false" ht="13.8" hidden="false" customHeight="false" outlineLevel="0" collapsed="false">
      <c r="A4194" s="0" t="s">
        <v>4348</v>
      </c>
      <c r="B4194" s="1" t="s">
        <v>4326</v>
      </c>
      <c r="C4194" s="1" t="n">
        <v>460</v>
      </c>
      <c r="D4194" s="1" t="n">
        <v>480</v>
      </c>
      <c r="E4194" s="1" t="n">
        <v>454</v>
      </c>
      <c r="F4194" s="1" t="n">
        <v>474</v>
      </c>
      <c r="G4194" s="1" t="n">
        <v>59337200</v>
      </c>
      <c r="H4194" s="0" t="n">
        <f aca="false">(D4194+E4194)/2</f>
        <v>467</v>
      </c>
      <c r="I4194" s="0" t="n">
        <f aca="false">H4194*G4194/1000000</f>
        <v>27710.4724</v>
      </c>
      <c r="P4194" s="0" t="n">
        <f aca="false">IF(F4194&gt;C4194,1,0)</f>
        <v>1</v>
      </c>
    </row>
    <row r="4195" customFormat="false" ht="13.8" hidden="false" customHeight="false" outlineLevel="0" collapsed="false">
      <c r="A4195" s="0" t="s">
        <v>4349</v>
      </c>
      <c r="B4195" s="1" t="s">
        <v>4326</v>
      </c>
      <c r="C4195" s="1" t="n">
        <v>444</v>
      </c>
      <c r="D4195" s="1" t="n">
        <v>460</v>
      </c>
      <c r="E4195" s="1" t="n">
        <v>444</v>
      </c>
      <c r="F4195" s="1" t="n">
        <v>456</v>
      </c>
      <c r="G4195" s="1" t="n">
        <v>13636700</v>
      </c>
      <c r="H4195" s="0" t="n">
        <f aca="false">(D4195+E4195)/2</f>
        <v>452</v>
      </c>
      <c r="I4195" s="0" t="n">
        <f aca="false">H4195*G4195/1000000</f>
        <v>6163.7884</v>
      </c>
      <c r="P4195" s="0" t="n">
        <f aca="false">IF(F4195&gt;C4195,1,0)</f>
        <v>1</v>
      </c>
    </row>
    <row r="4196" customFormat="false" ht="13.8" hidden="false" customHeight="false" outlineLevel="0" collapsed="false">
      <c r="A4196" s="0" t="s">
        <v>4350</v>
      </c>
      <c r="B4196" s="1" t="s">
        <v>4326</v>
      </c>
      <c r="C4196" s="1" t="n">
        <v>452</v>
      </c>
      <c r="D4196" s="1" t="n">
        <v>454</v>
      </c>
      <c r="E4196" s="1" t="n">
        <v>440</v>
      </c>
      <c r="F4196" s="1" t="n">
        <v>444</v>
      </c>
      <c r="G4196" s="1" t="n">
        <v>13631700</v>
      </c>
      <c r="H4196" s="0" t="n">
        <f aca="false">(D4196+E4196)/2</f>
        <v>447</v>
      </c>
      <c r="I4196" s="0" t="n">
        <f aca="false">H4196*G4196/1000000</f>
        <v>6093.3699</v>
      </c>
      <c r="P4196" s="0" t="n">
        <f aca="false">IF(F4196&gt;C4196,1,0)</f>
        <v>0</v>
      </c>
    </row>
    <row r="4197" customFormat="false" ht="13.8" hidden="false" customHeight="false" outlineLevel="0" collapsed="false">
      <c r="A4197" s="0" t="s">
        <v>4351</v>
      </c>
      <c r="B4197" s="1" t="s">
        <v>4326</v>
      </c>
      <c r="C4197" s="1" t="n">
        <v>470</v>
      </c>
      <c r="D4197" s="1" t="n">
        <v>470</v>
      </c>
      <c r="E4197" s="1" t="n">
        <v>442</v>
      </c>
      <c r="F4197" s="1" t="n">
        <v>450</v>
      </c>
      <c r="G4197" s="1" t="n">
        <v>18790800</v>
      </c>
      <c r="H4197" s="0" t="n">
        <f aca="false">(D4197+E4197)/2</f>
        <v>456</v>
      </c>
      <c r="I4197" s="0" t="n">
        <f aca="false">H4197*G4197/1000000</f>
        <v>8568.6048</v>
      </c>
      <c r="P4197" s="0" t="n">
        <f aca="false">IF(F4197&gt;C4197,1,0)</f>
        <v>0</v>
      </c>
    </row>
    <row r="4198" customFormat="false" ht="13.8" hidden="false" customHeight="false" outlineLevel="0" collapsed="false">
      <c r="A4198" s="0" t="s">
        <v>4352</v>
      </c>
      <c r="B4198" s="1" t="s">
        <v>4326</v>
      </c>
      <c r="C4198" s="1" t="n">
        <v>482</v>
      </c>
      <c r="D4198" s="1" t="n">
        <v>486</v>
      </c>
      <c r="E4198" s="1" t="n">
        <v>468</v>
      </c>
      <c r="F4198" s="1" t="n">
        <v>470</v>
      </c>
      <c r="G4198" s="1" t="n">
        <v>18154100</v>
      </c>
      <c r="H4198" s="0" t="n">
        <f aca="false">(D4198+E4198)/2</f>
        <v>477</v>
      </c>
      <c r="I4198" s="0" t="n">
        <f aca="false">H4198*G4198/1000000</f>
        <v>8659.5057</v>
      </c>
      <c r="P4198" s="0" t="n">
        <f aca="false">IF(F4198&gt;C4198,1,0)</f>
        <v>0</v>
      </c>
    </row>
    <row r="4199" customFormat="false" ht="13.8" hidden="false" customHeight="false" outlineLevel="0" collapsed="false">
      <c r="A4199" s="0" t="s">
        <v>4353</v>
      </c>
      <c r="B4199" s="1" t="s">
        <v>4326</v>
      </c>
      <c r="C4199" s="1" t="n">
        <v>468</v>
      </c>
      <c r="D4199" s="1" t="n">
        <v>494</v>
      </c>
      <c r="E4199" s="1" t="n">
        <v>456</v>
      </c>
      <c r="F4199" s="1" t="n">
        <v>484</v>
      </c>
      <c r="G4199" s="1" t="n">
        <v>27931200</v>
      </c>
      <c r="H4199" s="0" t="n">
        <f aca="false">(D4199+E4199)/2</f>
        <v>475</v>
      </c>
      <c r="I4199" s="0" t="n">
        <f aca="false">H4199*G4199/1000000</f>
        <v>13267.32</v>
      </c>
      <c r="P4199" s="0" t="n">
        <f aca="false">IF(F4199&gt;C4199,1,0)</f>
        <v>1</v>
      </c>
    </row>
    <row r="4200" customFormat="false" ht="13.8" hidden="false" customHeight="false" outlineLevel="0" collapsed="false">
      <c r="A4200" s="0" t="s">
        <v>4354</v>
      </c>
      <c r="B4200" s="1" t="s">
        <v>4326</v>
      </c>
      <c r="C4200" s="1" t="n">
        <v>464</v>
      </c>
      <c r="D4200" s="1" t="n">
        <v>478</v>
      </c>
      <c r="E4200" s="1" t="n">
        <v>456</v>
      </c>
      <c r="F4200" s="1" t="n">
        <v>468</v>
      </c>
      <c r="G4200" s="1" t="n">
        <v>18996300</v>
      </c>
      <c r="H4200" s="0" t="n">
        <f aca="false">(D4200+E4200)/2</f>
        <v>467</v>
      </c>
      <c r="I4200" s="0" t="n">
        <f aca="false">H4200*G4200/1000000</f>
        <v>8871.2721</v>
      </c>
      <c r="P4200" s="0" t="n">
        <f aca="false">IF(F4200&gt;C4200,1,0)</f>
        <v>1</v>
      </c>
    </row>
    <row r="4201" customFormat="false" ht="13.8" hidden="false" customHeight="false" outlineLevel="0" collapsed="false">
      <c r="A4201" s="0" t="s">
        <v>4355</v>
      </c>
      <c r="B4201" s="1" t="s">
        <v>4326</v>
      </c>
      <c r="C4201" s="1" t="n">
        <v>472</v>
      </c>
      <c r="D4201" s="1" t="n">
        <v>480</v>
      </c>
      <c r="E4201" s="1" t="n">
        <v>462</v>
      </c>
      <c r="F4201" s="1" t="n">
        <v>462</v>
      </c>
      <c r="G4201" s="1" t="n">
        <v>30548500</v>
      </c>
      <c r="H4201" s="0" t="n">
        <f aca="false">(D4201+E4201)/2</f>
        <v>471</v>
      </c>
      <c r="I4201" s="0" t="n">
        <f aca="false">H4201*G4201/1000000</f>
        <v>14388.3435</v>
      </c>
      <c r="P4201" s="0" t="n">
        <f aca="false">IF(F4201&gt;C4201,1,0)</f>
        <v>0</v>
      </c>
    </row>
    <row r="4202" customFormat="false" ht="13.8" hidden="false" customHeight="false" outlineLevel="0" collapsed="false">
      <c r="A4202" s="0" t="s">
        <v>4356</v>
      </c>
      <c r="B4202" s="1" t="s">
        <v>4357</v>
      </c>
      <c r="C4202" s="1" t="n">
        <v>865</v>
      </c>
      <c r="D4202" s="1" t="n">
        <v>875</v>
      </c>
      <c r="E4202" s="1" t="n">
        <v>860</v>
      </c>
      <c r="F4202" s="1" t="n">
        <v>875</v>
      </c>
      <c r="G4202" s="1" t="n">
        <v>46608900</v>
      </c>
      <c r="H4202" s="0" t="n">
        <f aca="false">(D4202+E4202)/2</f>
        <v>867.5</v>
      </c>
      <c r="I4202" s="0" t="n">
        <f aca="false">H4202*G4202/1000000</f>
        <v>40433.22075</v>
      </c>
      <c r="J4202" s="0" t="n">
        <f aca="false">SUM(I4202:I4231)</f>
        <v>1164548.35225</v>
      </c>
      <c r="K4202" s="0" t="n">
        <f aca="false">AVERAGE(I4202:I4231)</f>
        <v>38818.2784083333</v>
      </c>
      <c r="L4202" s="0" t="n">
        <f aca="false">AVERAGE(G4202:G4231)</f>
        <v>43724126.6666667</v>
      </c>
      <c r="M4202" s="0" t="n">
        <f aca="false">_xlfn.STDEV.S(G4202:G4231)/L4202</f>
        <v>0.089071900512789</v>
      </c>
      <c r="N4202" s="0" t="n">
        <f aca="false">MIN(I4202:I4231)</f>
        <v>34813.828</v>
      </c>
      <c r="O4202" s="0" t="n">
        <f aca="false">MAX(I4202:I4231)</f>
        <v>51679.4475</v>
      </c>
      <c r="P4202" s="0" t="n">
        <f aca="false">IF(F4202&gt;C4202,1,0)</f>
        <v>1</v>
      </c>
      <c r="Q4202" s="0" t="n">
        <f aca="false">SUM(P4202:P4231)</f>
        <v>14</v>
      </c>
    </row>
    <row r="4203" customFormat="false" ht="13.8" hidden="false" customHeight="false" outlineLevel="0" collapsed="false">
      <c r="A4203" s="0" t="s">
        <v>4358</v>
      </c>
      <c r="B4203" s="1" t="s">
        <v>4357</v>
      </c>
      <c r="C4203" s="1" t="n">
        <v>865</v>
      </c>
      <c r="D4203" s="1" t="n">
        <v>885</v>
      </c>
      <c r="E4203" s="1" t="n">
        <v>865</v>
      </c>
      <c r="F4203" s="1" t="n">
        <v>865</v>
      </c>
      <c r="G4203" s="1" t="n">
        <v>42029000</v>
      </c>
      <c r="H4203" s="0" t="n">
        <f aca="false">(D4203+E4203)/2</f>
        <v>875</v>
      </c>
      <c r="I4203" s="0" t="n">
        <f aca="false">H4203*G4203/1000000</f>
        <v>36775.375</v>
      </c>
      <c r="P4203" s="0" t="n">
        <f aca="false">IF(F4203&gt;C4203,1,0)</f>
        <v>0</v>
      </c>
    </row>
    <row r="4204" customFormat="false" ht="13.8" hidden="false" customHeight="false" outlineLevel="0" collapsed="false">
      <c r="A4204" s="0" t="s">
        <v>4359</v>
      </c>
      <c r="B4204" s="1" t="s">
        <v>4357</v>
      </c>
      <c r="C4204" s="1" t="n">
        <v>865</v>
      </c>
      <c r="D4204" s="1" t="n">
        <v>870</v>
      </c>
      <c r="E4204" s="1" t="n">
        <v>860</v>
      </c>
      <c r="F4204" s="1" t="n">
        <v>865</v>
      </c>
      <c r="G4204" s="1" t="n">
        <v>51323200</v>
      </c>
      <c r="H4204" s="0" t="n">
        <f aca="false">(D4204+E4204)/2</f>
        <v>865</v>
      </c>
      <c r="I4204" s="0" t="n">
        <f aca="false">H4204*G4204/1000000</f>
        <v>44394.568</v>
      </c>
      <c r="P4204" s="0" t="n">
        <f aca="false">IF(F4204&gt;C4204,1,0)</f>
        <v>0</v>
      </c>
    </row>
    <row r="4205" customFormat="false" ht="13.8" hidden="false" customHeight="false" outlineLevel="0" collapsed="false">
      <c r="A4205" s="0" t="s">
        <v>4360</v>
      </c>
      <c r="B4205" s="1" t="s">
        <v>4357</v>
      </c>
      <c r="C4205" s="1" t="n">
        <v>865</v>
      </c>
      <c r="D4205" s="1" t="n">
        <v>870</v>
      </c>
      <c r="E4205" s="1" t="n">
        <v>850</v>
      </c>
      <c r="F4205" s="1" t="n">
        <v>865</v>
      </c>
      <c r="G4205" s="1" t="n">
        <v>43776200</v>
      </c>
      <c r="H4205" s="0" t="n">
        <f aca="false">(D4205+E4205)/2</f>
        <v>860</v>
      </c>
      <c r="I4205" s="0" t="n">
        <f aca="false">H4205*G4205/1000000</f>
        <v>37647.532</v>
      </c>
      <c r="P4205" s="0" t="n">
        <f aca="false">IF(F4205&gt;C4205,1,0)</f>
        <v>0</v>
      </c>
    </row>
    <row r="4206" customFormat="false" ht="13.8" hidden="false" customHeight="false" outlineLevel="0" collapsed="false">
      <c r="A4206" s="0" t="s">
        <v>4361</v>
      </c>
      <c r="B4206" s="1" t="s">
        <v>4357</v>
      </c>
      <c r="C4206" s="1" t="n">
        <v>885</v>
      </c>
      <c r="D4206" s="1" t="n">
        <v>890</v>
      </c>
      <c r="E4206" s="1" t="n">
        <v>860</v>
      </c>
      <c r="F4206" s="1" t="n">
        <v>865</v>
      </c>
      <c r="G4206" s="1" t="n">
        <v>44457700</v>
      </c>
      <c r="H4206" s="0" t="n">
        <f aca="false">(D4206+E4206)/2</f>
        <v>875</v>
      </c>
      <c r="I4206" s="0" t="n">
        <f aca="false">H4206*G4206/1000000</f>
        <v>38900.4875</v>
      </c>
      <c r="P4206" s="0" t="n">
        <f aca="false">IF(F4206&gt;C4206,1,0)</f>
        <v>0</v>
      </c>
    </row>
    <row r="4207" customFormat="false" ht="13.8" hidden="false" customHeight="false" outlineLevel="0" collapsed="false">
      <c r="A4207" s="0" t="s">
        <v>4362</v>
      </c>
      <c r="B4207" s="1" t="s">
        <v>4357</v>
      </c>
      <c r="C4207" s="1" t="n">
        <v>865</v>
      </c>
      <c r="D4207" s="1" t="n">
        <v>890</v>
      </c>
      <c r="E4207" s="1" t="n">
        <v>865</v>
      </c>
      <c r="F4207" s="1" t="n">
        <v>885</v>
      </c>
      <c r="G4207" s="1" t="n">
        <v>41631900</v>
      </c>
      <c r="H4207" s="0" t="n">
        <f aca="false">(D4207+E4207)/2</f>
        <v>877.5</v>
      </c>
      <c r="I4207" s="0" t="n">
        <f aca="false">H4207*G4207/1000000</f>
        <v>36531.99225</v>
      </c>
      <c r="P4207" s="0" t="n">
        <f aca="false">IF(F4207&gt;C4207,1,0)</f>
        <v>1</v>
      </c>
    </row>
    <row r="4208" customFormat="false" ht="13.8" hidden="false" customHeight="false" outlineLevel="0" collapsed="false">
      <c r="A4208" s="0" t="s">
        <v>4363</v>
      </c>
      <c r="B4208" s="1" t="s">
        <v>4357</v>
      </c>
      <c r="C4208" s="1" t="n">
        <v>875</v>
      </c>
      <c r="D4208" s="1" t="n">
        <v>895</v>
      </c>
      <c r="E4208" s="1" t="n">
        <v>865</v>
      </c>
      <c r="F4208" s="1" t="n">
        <v>865</v>
      </c>
      <c r="G4208" s="1" t="n">
        <v>45248400</v>
      </c>
      <c r="H4208" s="0" t="n">
        <f aca="false">(D4208+E4208)/2</f>
        <v>880</v>
      </c>
      <c r="I4208" s="0" t="n">
        <f aca="false">H4208*G4208/1000000</f>
        <v>39818.592</v>
      </c>
      <c r="P4208" s="0" t="n">
        <f aca="false">IF(F4208&gt;C4208,1,0)</f>
        <v>0</v>
      </c>
    </row>
    <row r="4209" customFormat="false" ht="13.8" hidden="false" customHeight="false" outlineLevel="0" collapsed="false">
      <c r="A4209" s="0" t="s">
        <v>4364</v>
      </c>
      <c r="B4209" s="1" t="s">
        <v>4357</v>
      </c>
      <c r="C4209" s="1" t="n">
        <v>855</v>
      </c>
      <c r="D4209" s="1" t="n">
        <v>880</v>
      </c>
      <c r="E4209" s="1" t="n">
        <v>850</v>
      </c>
      <c r="F4209" s="1" t="n">
        <v>875</v>
      </c>
      <c r="G4209" s="1" t="n">
        <v>43923600</v>
      </c>
      <c r="H4209" s="0" t="n">
        <f aca="false">(D4209+E4209)/2</f>
        <v>865</v>
      </c>
      <c r="I4209" s="0" t="n">
        <f aca="false">H4209*G4209/1000000</f>
        <v>37993.914</v>
      </c>
      <c r="P4209" s="0" t="n">
        <f aca="false">IF(F4209&gt;C4209,1,0)</f>
        <v>1</v>
      </c>
    </row>
    <row r="4210" customFormat="false" ht="13.8" hidden="false" customHeight="false" outlineLevel="0" collapsed="false">
      <c r="A4210" s="0" t="s">
        <v>4365</v>
      </c>
      <c r="B4210" s="1" t="s">
        <v>4357</v>
      </c>
      <c r="C4210" s="1" t="n">
        <v>885</v>
      </c>
      <c r="D4210" s="1" t="n">
        <v>890</v>
      </c>
      <c r="E4210" s="1" t="n">
        <v>855</v>
      </c>
      <c r="F4210" s="1" t="n">
        <v>855</v>
      </c>
      <c r="G4210" s="1" t="n">
        <v>42149100</v>
      </c>
      <c r="H4210" s="0" t="n">
        <f aca="false">(D4210+E4210)/2</f>
        <v>872.5</v>
      </c>
      <c r="I4210" s="0" t="n">
        <f aca="false">H4210*G4210/1000000</f>
        <v>36775.08975</v>
      </c>
      <c r="P4210" s="0" t="n">
        <f aca="false">IF(F4210&gt;C4210,1,0)</f>
        <v>0</v>
      </c>
    </row>
    <row r="4211" customFormat="false" ht="13.8" hidden="false" customHeight="false" outlineLevel="0" collapsed="false">
      <c r="A4211" s="0" t="s">
        <v>4366</v>
      </c>
      <c r="B4211" s="1" t="s">
        <v>4357</v>
      </c>
      <c r="C4211" s="1" t="n">
        <v>890</v>
      </c>
      <c r="D4211" s="1" t="n">
        <v>900</v>
      </c>
      <c r="E4211" s="1" t="n">
        <v>885</v>
      </c>
      <c r="F4211" s="1" t="n">
        <v>885</v>
      </c>
      <c r="G4211" s="1" t="n">
        <v>43067100</v>
      </c>
      <c r="H4211" s="0" t="n">
        <f aca="false">(D4211+E4211)/2</f>
        <v>892.5</v>
      </c>
      <c r="I4211" s="0" t="n">
        <f aca="false">H4211*G4211/1000000</f>
        <v>38437.38675</v>
      </c>
      <c r="P4211" s="0" t="n">
        <f aca="false">IF(F4211&gt;C4211,1,0)</f>
        <v>0</v>
      </c>
    </row>
    <row r="4212" customFormat="false" ht="13.8" hidden="false" customHeight="false" outlineLevel="0" collapsed="false">
      <c r="A4212" s="0" t="s">
        <v>4367</v>
      </c>
      <c r="B4212" s="1" t="s">
        <v>4357</v>
      </c>
      <c r="C4212" s="1" t="n">
        <v>880</v>
      </c>
      <c r="D4212" s="1" t="n">
        <v>895</v>
      </c>
      <c r="E4212" s="1" t="n">
        <v>875</v>
      </c>
      <c r="F4212" s="1" t="n">
        <v>890</v>
      </c>
      <c r="G4212" s="1" t="n">
        <v>44405700</v>
      </c>
      <c r="H4212" s="0" t="n">
        <f aca="false">(D4212+E4212)/2</f>
        <v>885</v>
      </c>
      <c r="I4212" s="0" t="n">
        <f aca="false">H4212*G4212/1000000</f>
        <v>39299.0445</v>
      </c>
      <c r="P4212" s="0" t="n">
        <f aca="false">IF(F4212&gt;C4212,1,0)</f>
        <v>1</v>
      </c>
    </row>
    <row r="4213" customFormat="false" ht="13.8" hidden="false" customHeight="false" outlineLevel="0" collapsed="false">
      <c r="A4213" s="0" t="s">
        <v>4368</v>
      </c>
      <c r="B4213" s="1" t="s">
        <v>4357</v>
      </c>
      <c r="C4213" s="1" t="n">
        <v>865</v>
      </c>
      <c r="D4213" s="1" t="n">
        <v>885</v>
      </c>
      <c r="E4213" s="1" t="n">
        <v>865</v>
      </c>
      <c r="F4213" s="1" t="n">
        <v>880</v>
      </c>
      <c r="G4213" s="1" t="n">
        <v>42034100</v>
      </c>
      <c r="H4213" s="0" t="n">
        <f aca="false">(D4213+E4213)/2</f>
        <v>875</v>
      </c>
      <c r="I4213" s="0" t="n">
        <f aca="false">H4213*G4213/1000000</f>
        <v>36779.8375</v>
      </c>
      <c r="P4213" s="0" t="n">
        <f aca="false">IF(F4213&gt;C4213,1,0)</f>
        <v>1</v>
      </c>
    </row>
    <row r="4214" customFormat="false" ht="13.8" hidden="false" customHeight="false" outlineLevel="0" collapsed="false">
      <c r="A4214" s="0" t="s">
        <v>4369</v>
      </c>
      <c r="B4214" s="1" t="s">
        <v>4357</v>
      </c>
      <c r="C4214" s="1" t="n">
        <v>860</v>
      </c>
      <c r="D4214" s="1" t="n">
        <v>880</v>
      </c>
      <c r="E4214" s="1" t="n">
        <v>850</v>
      </c>
      <c r="F4214" s="1" t="n">
        <v>865</v>
      </c>
      <c r="G4214" s="1" t="n">
        <v>40247200</v>
      </c>
      <c r="H4214" s="0" t="n">
        <f aca="false">(D4214+E4214)/2</f>
        <v>865</v>
      </c>
      <c r="I4214" s="0" t="n">
        <f aca="false">H4214*G4214/1000000</f>
        <v>34813.828</v>
      </c>
      <c r="P4214" s="0" t="n">
        <f aca="false">IF(F4214&gt;C4214,1,0)</f>
        <v>1</v>
      </c>
    </row>
    <row r="4215" customFormat="false" ht="13.8" hidden="false" customHeight="false" outlineLevel="0" collapsed="false">
      <c r="A4215" s="0" t="s">
        <v>4370</v>
      </c>
      <c r="B4215" s="1" t="s">
        <v>4357</v>
      </c>
      <c r="C4215" s="1" t="n">
        <v>895</v>
      </c>
      <c r="D4215" s="1" t="n">
        <v>900</v>
      </c>
      <c r="E4215" s="1" t="n">
        <v>870</v>
      </c>
      <c r="F4215" s="1" t="n">
        <v>880</v>
      </c>
      <c r="G4215" s="1" t="n">
        <v>47061200</v>
      </c>
      <c r="H4215" s="0" t="n">
        <f aca="false">(D4215+E4215)/2</f>
        <v>885</v>
      </c>
      <c r="I4215" s="0" t="n">
        <f aca="false">H4215*G4215/1000000</f>
        <v>41649.162</v>
      </c>
      <c r="P4215" s="0" t="n">
        <f aca="false">IF(F4215&gt;C4215,1,0)</f>
        <v>0</v>
      </c>
    </row>
    <row r="4216" customFormat="false" ht="13.8" hidden="false" customHeight="false" outlineLevel="0" collapsed="false">
      <c r="A4216" s="0" t="s">
        <v>4371</v>
      </c>
      <c r="B4216" s="1" t="s">
        <v>4357</v>
      </c>
      <c r="C4216" s="1" t="n">
        <v>870</v>
      </c>
      <c r="D4216" s="1" t="n">
        <v>895</v>
      </c>
      <c r="E4216" s="1" t="n">
        <v>865</v>
      </c>
      <c r="F4216" s="1" t="n">
        <v>895</v>
      </c>
      <c r="G4216" s="1" t="n">
        <v>44243600</v>
      </c>
      <c r="H4216" s="0" t="n">
        <f aca="false">(D4216+E4216)/2</f>
        <v>880</v>
      </c>
      <c r="I4216" s="0" t="n">
        <f aca="false">H4216*G4216/1000000</f>
        <v>38934.368</v>
      </c>
      <c r="P4216" s="0" t="n">
        <f aca="false">IF(F4216&gt;C4216,1,0)</f>
        <v>1</v>
      </c>
    </row>
    <row r="4217" customFormat="false" ht="13.8" hidden="false" customHeight="false" outlineLevel="0" collapsed="false">
      <c r="A4217" s="0" t="s">
        <v>4372</v>
      </c>
      <c r="B4217" s="1" t="s">
        <v>4357</v>
      </c>
      <c r="C4217" s="1" t="n">
        <v>865</v>
      </c>
      <c r="D4217" s="1" t="n">
        <v>870</v>
      </c>
      <c r="E4217" s="1" t="n">
        <v>855</v>
      </c>
      <c r="F4217" s="1" t="n">
        <v>870</v>
      </c>
      <c r="G4217" s="1" t="n">
        <v>59918200</v>
      </c>
      <c r="H4217" s="0" t="n">
        <f aca="false">(D4217+E4217)/2</f>
        <v>862.5</v>
      </c>
      <c r="I4217" s="0" t="n">
        <f aca="false">H4217*G4217/1000000</f>
        <v>51679.4475</v>
      </c>
      <c r="P4217" s="0" t="n">
        <f aca="false">IF(F4217&gt;C4217,1,0)</f>
        <v>1</v>
      </c>
    </row>
    <row r="4218" customFormat="false" ht="13.8" hidden="false" customHeight="false" outlineLevel="0" collapsed="false">
      <c r="A4218" s="0" t="s">
        <v>4373</v>
      </c>
      <c r="B4218" s="1" t="s">
        <v>4357</v>
      </c>
      <c r="C4218" s="1" t="n">
        <v>870</v>
      </c>
      <c r="D4218" s="1" t="n">
        <v>875</v>
      </c>
      <c r="E4218" s="1" t="n">
        <v>860</v>
      </c>
      <c r="F4218" s="1" t="n">
        <v>865</v>
      </c>
      <c r="G4218" s="1" t="n">
        <v>42053600</v>
      </c>
      <c r="H4218" s="0" t="n">
        <f aca="false">(D4218+E4218)/2</f>
        <v>867.5</v>
      </c>
      <c r="I4218" s="0" t="n">
        <f aca="false">H4218*G4218/1000000</f>
        <v>36481.498</v>
      </c>
      <c r="P4218" s="0" t="n">
        <f aca="false">IF(F4218&gt;C4218,1,0)</f>
        <v>0</v>
      </c>
    </row>
    <row r="4219" customFormat="false" ht="13.8" hidden="false" customHeight="false" outlineLevel="0" collapsed="false">
      <c r="A4219" s="0" t="s">
        <v>4374</v>
      </c>
      <c r="B4219" s="1" t="s">
        <v>4357</v>
      </c>
      <c r="C4219" s="1" t="n">
        <v>865</v>
      </c>
      <c r="D4219" s="1" t="n">
        <v>870</v>
      </c>
      <c r="E4219" s="1" t="n">
        <v>850</v>
      </c>
      <c r="F4219" s="1" t="n">
        <v>870</v>
      </c>
      <c r="G4219" s="1" t="n">
        <v>41159300</v>
      </c>
      <c r="H4219" s="0" t="n">
        <f aca="false">(D4219+E4219)/2</f>
        <v>860</v>
      </c>
      <c r="I4219" s="0" t="n">
        <f aca="false">H4219*G4219/1000000</f>
        <v>35396.998</v>
      </c>
      <c r="P4219" s="0" t="n">
        <f aca="false">IF(F4219&gt;C4219,1,0)</f>
        <v>1</v>
      </c>
    </row>
    <row r="4220" customFormat="false" ht="13.8" hidden="false" customHeight="false" outlineLevel="0" collapsed="false">
      <c r="A4220" s="0" t="s">
        <v>4375</v>
      </c>
      <c r="B4220" s="1" t="s">
        <v>4357</v>
      </c>
      <c r="C4220" s="1" t="n">
        <v>880</v>
      </c>
      <c r="D4220" s="1" t="n">
        <v>895</v>
      </c>
      <c r="E4220" s="1" t="n">
        <v>860</v>
      </c>
      <c r="F4220" s="1" t="n">
        <v>865</v>
      </c>
      <c r="G4220" s="1" t="n">
        <v>40003700</v>
      </c>
      <c r="H4220" s="0" t="n">
        <f aca="false">(D4220+E4220)/2</f>
        <v>877.5</v>
      </c>
      <c r="I4220" s="0" t="n">
        <f aca="false">H4220*G4220/1000000</f>
        <v>35103.24675</v>
      </c>
      <c r="P4220" s="0" t="n">
        <f aca="false">IF(F4220&gt;C4220,1,0)</f>
        <v>0</v>
      </c>
    </row>
    <row r="4221" customFormat="false" ht="13.8" hidden="false" customHeight="false" outlineLevel="0" collapsed="false">
      <c r="A4221" s="0" t="s">
        <v>4376</v>
      </c>
      <c r="B4221" s="1" t="s">
        <v>4357</v>
      </c>
      <c r="C4221" s="1" t="n">
        <v>870</v>
      </c>
      <c r="D4221" s="1" t="n">
        <v>885</v>
      </c>
      <c r="E4221" s="1" t="n">
        <v>855</v>
      </c>
      <c r="F4221" s="1" t="n">
        <v>880</v>
      </c>
      <c r="G4221" s="1" t="n">
        <v>40484700</v>
      </c>
      <c r="H4221" s="0" t="n">
        <f aca="false">(D4221+E4221)/2</f>
        <v>870</v>
      </c>
      <c r="I4221" s="0" t="n">
        <f aca="false">H4221*G4221/1000000</f>
        <v>35221.689</v>
      </c>
      <c r="P4221" s="0" t="n">
        <f aca="false">IF(F4221&gt;C4221,1,0)</f>
        <v>1</v>
      </c>
    </row>
    <row r="4222" customFormat="false" ht="13.8" hidden="false" customHeight="false" outlineLevel="0" collapsed="false">
      <c r="A4222" s="0" t="s">
        <v>4377</v>
      </c>
      <c r="B4222" s="1" t="s">
        <v>4357</v>
      </c>
      <c r="C4222" s="1" t="n">
        <v>925</v>
      </c>
      <c r="D4222" s="1" t="n">
        <v>925</v>
      </c>
      <c r="E4222" s="1" t="n">
        <v>870</v>
      </c>
      <c r="F4222" s="1" t="n">
        <v>870</v>
      </c>
      <c r="G4222" s="1" t="n">
        <v>41115500</v>
      </c>
      <c r="H4222" s="0" t="n">
        <f aca="false">(D4222+E4222)/2</f>
        <v>897.5</v>
      </c>
      <c r="I4222" s="0" t="n">
        <f aca="false">H4222*G4222/1000000</f>
        <v>36901.16125</v>
      </c>
      <c r="P4222" s="0" t="n">
        <f aca="false">IF(F4222&gt;C4222,1,0)</f>
        <v>0</v>
      </c>
    </row>
    <row r="4223" customFormat="false" ht="13.8" hidden="false" customHeight="false" outlineLevel="0" collapsed="false">
      <c r="A4223" s="0" t="s">
        <v>4378</v>
      </c>
      <c r="B4223" s="1" t="s">
        <v>4357</v>
      </c>
      <c r="C4223" s="1" t="n">
        <v>935</v>
      </c>
      <c r="D4223" s="1" t="n">
        <v>935</v>
      </c>
      <c r="E4223" s="1" t="n">
        <v>920</v>
      </c>
      <c r="F4223" s="1" t="n">
        <v>925</v>
      </c>
      <c r="G4223" s="1" t="n">
        <v>43842000</v>
      </c>
      <c r="H4223" s="0" t="n">
        <f aca="false">(D4223+E4223)/2</f>
        <v>927.5</v>
      </c>
      <c r="I4223" s="0" t="n">
        <f aca="false">H4223*G4223/1000000</f>
        <v>40663.455</v>
      </c>
      <c r="P4223" s="0" t="n">
        <f aca="false">IF(F4223&gt;C4223,1,0)</f>
        <v>0</v>
      </c>
    </row>
    <row r="4224" customFormat="false" ht="13.8" hidden="false" customHeight="false" outlineLevel="0" collapsed="false">
      <c r="A4224" s="0" t="s">
        <v>4379</v>
      </c>
      <c r="B4224" s="1" t="s">
        <v>4357</v>
      </c>
      <c r="C4224" s="1" t="n">
        <v>920</v>
      </c>
      <c r="D4224" s="1" t="n">
        <v>935</v>
      </c>
      <c r="E4224" s="1" t="n">
        <v>915</v>
      </c>
      <c r="F4224" s="1" t="n">
        <v>930</v>
      </c>
      <c r="G4224" s="1" t="n">
        <v>41590800</v>
      </c>
      <c r="H4224" s="0" t="n">
        <f aca="false">(D4224+E4224)/2</f>
        <v>925</v>
      </c>
      <c r="I4224" s="0" t="n">
        <f aca="false">H4224*G4224/1000000</f>
        <v>38471.49</v>
      </c>
      <c r="P4224" s="0" t="n">
        <f aca="false">IF(F4224&gt;C4224,1,0)</f>
        <v>1</v>
      </c>
    </row>
    <row r="4225" customFormat="false" ht="13.8" hidden="false" customHeight="false" outlineLevel="0" collapsed="false">
      <c r="A4225" s="0" t="s">
        <v>4380</v>
      </c>
      <c r="B4225" s="1" t="s">
        <v>4357</v>
      </c>
      <c r="C4225" s="1" t="n">
        <v>890</v>
      </c>
      <c r="D4225" s="1" t="n">
        <v>920</v>
      </c>
      <c r="E4225" s="1" t="n">
        <v>890</v>
      </c>
      <c r="F4225" s="1" t="n">
        <v>920</v>
      </c>
      <c r="G4225" s="1" t="n">
        <v>42241600</v>
      </c>
      <c r="H4225" s="0" t="n">
        <f aca="false">(D4225+E4225)/2</f>
        <v>905</v>
      </c>
      <c r="I4225" s="0" t="n">
        <f aca="false">H4225*G4225/1000000</f>
        <v>38228.648</v>
      </c>
      <c r="P4225" s="0" t="n">
        <f aca="false">IF(F4225&gt;C4225,1,0)</f>
        <v>1</v>
      </c>
    </row>
    <row r="4226" customFormat="false" ht="13.8" hidden="false" customHeight="false" outlineLevel="0" collapsed="false">
      <c r="A4226" s="0" t="s">
        <v>4381</v>
      </c>
      <c r="B4226" s="1" t="s">
        <v>4357</v>
      </c>
      <c r="C4226" s="1" t="n">
        <v>905</v>
      </c>
      <c r="D4226" s="1" t="n">
        <v>905</v>
      </c>
      <c r="E4226" s="1" t="n">
        <v>890</v>
      </c>
      <c r="F4226" s="1" t="n">
        <v>890</v>
      </c>
      <c r="G4226" s="1" t="n">
        <v>44710600</v>
      </c>
      <c r="H4226" s="0" t="n">
        <f aca="false">(D4226+E4226)/2</f>
        <v>897.5</v>
      </c>
      <c r="I4226" s="0" t="n">
        <f aca="false">H4226*G4226/1000000</f>
        <v>40127.7635</v>
      </c>
      <c r="P4226" s="0" t="n">
        <f aca="false">IF(F4226&gt;C4226,1,0)</f>
        <v>0</v>
      </c>
    </row>
    <row r="4227" customFormat="false" ht="13.8" hidden="false" customHeight="false" outlineLevel="0" collapsed="false">
      <c r="A4227" s="0" t="s">
        <v>4382</v>
      </c>
      <c r="B4227" s="1" t="s">
        <v>4357</v>
      </c>
      <c r="C4227" s="1" t="n">
        <v>930</v>
      </c>
      <c r="D4227" s="1" t="n">
        <v>935</v>
      </c>
      <c r="E4227" s="1" t="n">
        <v>905</v>
      </c>
      <c r="F4227" s="1" t="n">
        <v>905</v>
      </c>
      <c r="G4227" s="1" t="n">
        <v>42833600</v>
      </c>
      <c r="H4227" s="0" t="n">
        <f aca="false">(D4227+E4227)/2</f>
        <v>920</v>
      </c>
      <c r="I4227" s="0" t="n">
        <f aca="false">H4227*G4227/1000000</f>
        <v>39406.912</v>
      </c>
      <c r="P4227" s="0" t="n">
        <f aca="false">IF(F4227&gt;C4227,1,0)</f>
        <v>0</v>
      </c>
    </row>
    <row r="4228" customFormat="false" ht="13.8" hidden="false" customHeight="false" outlineLevel="0" collapsed="false">
      <c r="A4228" s="0" t="s">
        <v>4383</v>
      </c>
      <c r="B4228" s="1" t="s">
        <v>4357</v>
      </c>
      <c r="C4228" s="1" t="n">
        <v>915</v>
      </c>
      <c r="D4228" s="1" t="n">
        <v>940</v>
      </c>
      <c r="E4228" s="1" t="n">
        <v>915</v>
      </c>
      <c r="F4228" s="1" t="n">
        <v>930</v>
      </c>
      <c r="G4228" s="1" t="n">
        <v>41477400</v>
      </c>
      <c r="H4228" s="0" t="n">
        <f aca="false">(D4228+E4228)/2</f>
        <v>927.5</v>
      </c>
      <c r="I4228" s="0" t="n">
        <f aca="false">H4228*G4228/1000000</f>
        <v>38470.2885</v>
      </c>
      <c r="P4228" s="0" t="n">
        <f aca="false">IF(F4228&gt;C4228,1,0)</f>
        <v>1</v>
      </c>
    </row>
    <row r="4229" customFormat="false" ht="13.8" hidden="false" customHeight="false" outlineLevel="0" collapsed="false">
      <c r="A4229" s="0" t="s">
        <v>4384</v>
      </c>
      <c r="B4229" s="1" t="s">
        <v>4357</v>
      </c>
      <c r="C4229" s="1" t="n">
        <v>935</v>
      </c>
      <c r="D4229" s="1" t="n">
        <v>940</v>
      </c>
      <c r="E4229" s="1" t="n">
        <v>915</v>
      </c>
      <c r="F4229" s="1" t="n">
        <v>915</v>
      </c>
      <c r="G4229" s="1" t="n">
        <v>45794400</v>
      </c>
      <c r="H4229" s="0" t="n">
        <f aca="false">(D4229+E4229)/2</f>
        <v>927.5</v>
      </c>
      <c r="I4229" s="0" t="n">
        <f aca="false">H4229*G4229/1000000</f>
        <v>42474.306</v>
      </c>
      <c r="P4229" s="0" t="n">
        <f aca="false">IF(F4229&gt;C4229,1,0)</f>
        <v>0</v>
      </c>
    </row>
    <row r="4230" customFormat="false" ht="13.8" hidden="false" customHeight="false" outlineLevel="0" collapsed="false">
      <c r="A4230" s="0" t="s">
        <v>4385</v>
      </c>
      <c r="B4230" s="1" t="s">
        <v>4357</v>
      </c>
      <c r="C4230" s="1" t="n">
        <v>935</v>
      </c>
      <c r="D4230" s="1" t="n">
        <v>950</v>
      </c>
      <c r="E4230" s="1" t="n">
        <v>935</v>
      </c>
      <c r="F4230" s="1" t="n">
        <v>935</v>
      </c>
      <c r="G4230" s="1" t="n">
        <v>41157100</v>
      </c>
      <c r="H4230" s="0" t="n">
        <f aca="false">(D4230+E4230)/2</f>
        <v>942.5</v>
      </c>
      <c r="I4230" s="0" t="n">
        <f aca="false">H4230*G4230/1000000</f>
        <v>38790.56675</v>
      </c>
      <c r="P4230" s="0" t="n">
        <f aca="false">IF(F4230&gt;C4230,1,0)</f>
        <v>0</v>
      </c>
    </row>
    <row r="4231" customFormat="false" ht="13.8" hidden="false" customHeight="false" outlineLevel="0" collapsed="false">
      <c r="A4231" s="0" t="s">
        <v>4386</v>
      </c>
      <c r="B4231" s="1" t="s">
        <v>4357</v>
      </c>
      <c r="C4231" s="1" t="n">
        <v>915</v>
      </c>
      <c r="D4231" s="1" t="n">
        <v>935</v>
      </c>
      <c r="E4231" s="1" t="n">
        <v>910</v>
      </c>
      <c r="F4231" s="1" t="n">
        <v>935</v>
      </c>
      <c r="G4231" s="1" t="n">
        <v>41134400</v>
      </c>
      <c r="H4231" s="0" t="n">
        <f aca="false">(D4231+E4231)/2</f>
        <v>922.5</v>
      </c>
      <c r="I4231" s="0" t="n">
        <f aca="false">H4231*G4231/1000000</f>
        <v>37946.484</v>
      </c>
      <c r="P4231" s="0" t="n">
        <f aca="false">IF(F4231&gt;C4231,1,0)</f>
        <v>1</v>
      </c>
    </row>
    <row r="4232" customFormat="false" ht="13.8" hidden="false" customHeight="false" outlineLevel="0" collapsed="false">
      <c r="A4232" s="0" t="s">
        <v>4387</v>
      </c>
      <c r="B4232" s="1" t="s">
        <v>4388</v>
      </c>
      <c r="C4232" s="1" t="n">
        <v>570</v>
      </c>
      <c r="D4232" s="1" t="n">
        <v>575</v>
      </c>
      <c r="E4232" s="1" t="n">
        <v>565</v>
      </c>
      <c r="F4232" s="1" t="n">
        <v>565</v>
      </c>
      <c r="G4232" s="1" t="n">
        <v>504500</v>
      </c>
      <c r="H4232" s="0" t="n">
        <f aca="false">(D4232+E4232)/2</f>
        <v>570</v>
      </c>
      <c r="I4232" s="0" t="n">
        <f aca="false">H4232*G4232/1000000</f>
        <v>287.565</v>
      </c>
      <c r="J4232" s="0" t="n">
        <f aca="false">SUM(I4232:I4261)</f>
        <v>9262.15775</v>
      </c>
      <c r="K4232" s="0" t="n">
        <f aca="false">AVERAGE(I4232:I4261)</f>
        <v>308.738591666667</v>
      </c>
      <c r="L4232" s="0" t="n">
        <f aca="false">AVERAGE(G4232:G4261)</f>
        <v>539923.333333333</v>
      </c>
      <c r="M4232" s="0" t="n">
        <f aca="false">_xlfn.STDEV.S(G4232:G4261)/L4232</f>
        <v>0.804901607738381</v>
      </c>
      <c r="N4232" s="0" t="n">
        <f aca="false">MIN(I4232:I4261)</f>
        <v>24.4125</v>
      </c>
      <c r="O4232" s="0" t="n">
        <f aca="false">MAX(I4232:I4261)</f>
        <v>1066.2225</v>
      </c>
      <c r="P4232" s="0" t="n">
        <f aca="false">IF(F4232&gt;C4232,1,0)</f>
        <v>0</v>
      </c>
      <c r="Q4232" s="0" t="n">
        <f aca="false">SUM(P4232:P4261)</f>
        <v>11</v>
      </c>
    </row>
    <row r="4233" customFormat="false" ht="13.8" hidden="false" customHeight="false" outlineLevel="0" collapsed="false">
      <c r="A4233" s="0" t="s">
        <v>4389</v>
      </c>
      <c r="B4233" s="1" t="s">
        <v>4388</v>
      </c>
      <c r="C4233" s="1" t="n">
        <v>575</v>
      </c>
      <c r="D4233" s="1" t="n">
        <v>585</v>
      </c>
      <c r="E4233" s="1" t="n">
        <v>565</v>
      </c>
      <c r="F4233" s="1" t="n">
        <v>570</v>
      </c>
      <c r="G4233" s="1" t="n">
        <v>1854300</v>
      </c>
      <c r="H4233" s="0" t="n">
        <f aca="false">(D4233+E4233)/2</f>
        <v>575</v>
      </c>
      <c r="I4233" s="0" t="n">
        <f aca="false">H4233*G4233/1000000</f>
        <v>1066.2225</v>
      </c>
      <c r="P4233" s="0" t="n">
        <f aca="false">IF(F4233&gt;C4233,1,0)</f>
        <v>0</v>
      </c>
    </row>
    <row r="4234" customFormat="false" ht="13.8" hidden="false" customHeight="false" outlineLevel="0" collapsed="false">
      <c r="A4234" s="0" t="s">
        <v>4390</v>
      </c>
      <c r="B4234" s="1" t="s">
        <v>4388</v>
      </c>
      <c r="C4234" s="1" t="n">
        <v>580</v>
      </c>
      <c r="D4234" s="1" t="n">
        <v>585</v>
      </c>
      <c r="E4234" s="1" t="n">
        <v>570</v>
      </c>
      <c r="F4234" s="1" t="n">
        <v>570</v>
      </c>
      <c r="G4234" s="1" t="n">
        <v>1240500</v>
      </c>
      <c r="H4234" s="0" t="n">
        <f aca="false">(D4234+E4234)/2</f>
        <v>577.5</v>
      </c>
      <c r="I4234" s="0" t="n">
        <f aca="false">H4234*G4234/1000000</f>
        <v>716.38875</v>
      </c>
      <c r="P4234" s="0" t="n">
        <f aca="false">IF(F4234&gt;C4234,1,0)</f>
        <v>0</v>
      </c>
    </row>
    <row r="4235" customFormat="false" ht="13.8" hidden="false" customHeight="false" outlineLevel="0" collapsed="false">
      <c r="A4235" s="0" t="s">
        <v>4391</v>
      </c>
      <c r="B4235" s="1" t="s">
        <v>4388</v>
      </c>
      <c r="C4235" s="1" t="n">
        <v>575</v>
      </c>
      <c r="D4235" s="1" t="n">
        <v>590</v>
      </c>
      <c r="E4235" s="1" t="n">
        <v>570</v>
      </c>
      <c r="F4235" s="1" t="n">
        <v>580</v>
      </c>
      <c r="G4235" s="1" t="n">
        <v>860000</v>
      </c>
      <c r="H4235" s="0" t="n">
        <f aca="false">(D4235+E4235)/2</f>
        <v>580</v>
      </c>
      <c r="I4235" s="0" t="n">
        <f aca="false">H4235*G4235/1000000</f>
        <v>498.8</v>
      </c>
      <c r="P4235" s="0" t="n">
        <f aca="false">IF(F4235&gt;C4235,1,0)</f>
        <v>1</v>
      </c>
    </row>
    <row r="4236" customFormat="false" ht="13.8" hidden="false" customHeight="false" outlineLevel="0" collapsed="false">
      <c r="A4236" s="0" t="s">
        <v>4392</v>
      </c>
      <c r="B4236" s="1" t="s">
        <v>4388</v>
      </c>
      <c r="C4236" s="1" t="n">
        <v>580</v>
      </c>
      <c r="D4236" s="1" t="n">
        <v>580</v>
      </c>
      <c r="E4236" s="1" t="n">
        <v>570</v>
      </c>
      <c r="F4236" s="1" t="n">
        <v>570</v>
      </c>
      <c r="G4236" s="1" t="n">
        <v>239500</v>
      </c>
      <c r="H4236" s="0" t="n">
        <f aca="false">(D4236+E4236)/2</f>
        <v>575</v>
      </c>
      <c r="I4236" s="0" t="n">
        <f aca="false">H4236*G4236/1000000</f>
        <v>137.7125</v>
      </c>
      <c r="P4236" s="0" t="n">
        <f aca="false">IF(F4236&gt;C4236,1,0)</f>
        <v>0</v>
      </c>
    </row>
    <row r="4237" customFormat="false" ht="13.8" hidden="false" customHeight="false" outlineLevel="0" collapsed="false">
      <c r="A4237" s="0" t="s">
        <v>4393</v>
      </c>
      <c r="B4237" s="1" t="s">
        <v>4388</v>
      </c>
      <c r="C4237" s="1" t="n">
        <v>590</v>
      </c>
      <c r="D4237" s="1" t="n">
        <v>600</v>
      </c>
      <c r="E4237" s="1" t="n">
        <v>575</v>
      </c>
      <c r="F4237" s="1" t="n">
        <v>580</v>
      </c>
      <c r="G4237" s="1" t="n">
        <v>1231000</v>
      </c>
      <c r="H4237" s="0" t="n">
        <f aca="false">(D4237+E4237)/2</f>
        <v>587.5</v>
      </c>
      <c r="I4237" s="0" t="n">
        <f aca="false">H4237*G4237/1000000</f>
        <v>723.2125</v>
      </c>
      <c r="P4237" s="0" t="n">
        <f aca="false">IF(F4237&gt;C4237,1,0)</f>
        <v>0</v>
      </c>
    </row>
    <row r="4238" customFormat="false" ht="13.8" hidden="false" customHeight="false" outlineLevel="0" collapsed="false">
      <c r="A4238" s="0" t="s">
        <v>4394</v>
      </c>
      <c r="B4238" s="1" t="s">
        <v>4388</v>
      </c>
      <c r="C4238" s="1" t="n">
        <v>600</v>
      </c>
      <c r="D4238" s="1" t="n">
        <v>600</v>
      </c>
      <c r="E4238" s="1" t="n">
        <v>585</v>
      </c>
      <c r="F4238" s="1" t="n">
        <v>590</v>
      </c>
      <c r="G4238" s="1" t="n">
        <v>384000</v>
      </c>
      <c r="H4238" s="0" t="n">
        <f aca="false">(D4238+E4238)/2</f>
        <v>592.5</v>
      </c>
      <c r="I4238" s="0" t="n">
        <f aca="false">H4238*G4238/1000000</f>
        <v>227.52</v>
      </c>
      <c r="P4238" s="0" t="n">
        <f aca="false">IF(F4238&gt;C4238,1,0)</f>
        <v>0</v>
      </c>
    </row>
    <row r="4239" customFormat="false" ht="13.8" hidden="false" customHeight="false" outlineLevel="0" collapsed="false">
      <c r="A4239" s="0" t="s">
        <v>4395</v>
      </c>
      <c r="B4239" s="1" t="s">
        <v>4388</v>
      </c>
      <c r="C4239" s="1" t="n">
        <v>595</v>
      </c>
      <c r="D4239" s="1" t="n">
        <v>600</v>
      </c>
      <c r="E4239" s="1" t="n">
        <v>590</v>
      </c>
      <c r="F4239" s="1" t="n">
        <v>600</v>
      </c>
      <c r="G4239" s="1" t="n">
        <v>94900</v>
      </c>
      <c r="H4239" s="0" t="n">
        <f aca="false">(D4239+E4239)/2</f>
        <v>595</v>
      </c>
      <c r="I4239" s="0" t="n">
        <f aca="false">H4239*G4239/1000000</f>
        <v>56.4655</v>
      </c>
      <c r="P4239" s="0" t="n">
        <f aca="false">IF(F4239&gt;C4239,1,0)</f>
        <v>1</v>
      </c>
    </row>
    <row r="4240" customFormat="false" ht="13.8" hidden="false" customHeight="false" outlineLevel="0" collapsed="false">
      <c r="A4240" s="0" t="s">
        <v>4396</v>
      </c>
      <c r="B4240" s="1" t="s">
        <v>4388</v>
      </c>
      <c r="C4240" s="1" t="n">
        <v>600</v>
      </c>
      <c r="D4240" s="1" t="n">
        <v>600</v>
      </c>
      <c r="E4240" s="1" t="n">
        <v>585</v>
      </c>
      <c r="F4240" s="1" t="n">
        <v>595</v>
      </c>
      <c r="G4240" s="1" t="n">
        <v>337300</v>
      </c>
      <c r="H4240" s="0" t="n">
        <f aca="false">(D4240+E4240)/2</f>
        <v>592.5</v>
      </c>
      <c r="I4240" s="0" t="n">
        <f aca="false">H4240*G4240/1000000</f>
        <v>199.85025</v>
      </c>
      <c r="P4240" s="0" t="n">
        <f aca="false">IF(F4240&gt;C4240,1,0)</f>
        <v>0</v>
      </c>
    </row>
    <row r="4241" customFormat="false" ht="13.8" hidden="false" customHeight="false" outlineLevel="0" collapsed="false">
      <c r="A4241" s="0" t="s">
        <v>4397</v>
      </c>
      <c r="B4241" s="1" t="s">
        <v>4388</v>
      </c>
      <c r="C4241" s="1" t="n">
        <v>595</v>
      </c>
      <c r="D4241" s="1" t="n">
        <v>605</v>
      </c>
      <c r="E4241" s="1" t="n">
        <v>595</v>
      </c>
      <c r="F4241" s="1" t="n">
        <v>600</v>
      </c>
      <c r="G4241" s="1" t="n">
        <v>593700</v>
      </c>
      <c r="H4241" s="0" t="n">
        <f aca="false">(D4241+E4241)/2</f>
        <v>600</v>
      </c>
      <c r="I4241" s="0" t="n">
        <f aca="false">H4241*G4241/1000000</f>
        <v>356.22</v>
      </c>
      <c r="P4241" s="0" t="n">
        <f aca="false">IF(F4241&gt;C4241,1,0)</f>
        <v>1</v>
      </c>
    </row>
    <row r="4242" customFormat="false" ht="13.8" hidden="false" customHeight="false" outlineLevel="0" collapsed="false">
      <c r="A4242" s="0" t="s">
        <v>4398</v>
      </c>
      <c r="B4242" s="1" t="s">
        <v>4388</v>
      </c>
      <c r="C4242" s="1" t="n">
        <v>600</v>
      </c>
      <c r="D4242" s="1" t="n">
        <v>610</v>
      </c>
      <c r="E4242" s="1" t="n">
        <v>590</v>
      </c>
      <c r="F4242" s="1" t="n">
        <v>595</v>
      </c>
      <c r="G4242" s="1" t="n">
        <v>512500</v>
      </c>
      <c r="H4242" s="0" t="n">
        <f aca="false">(D4242+E4242)/2</f>
        <v>600</v>
      </c>
      <c r="I4242" s="0" t="n">
        <f aca="false">H4242*G4242/1000000</f>
        <v>307.5</v>
      </c>
      <c r="P4242" s="0" t="n">
        <f aca="false">IF(F4242&gt;C4242,1,0)</f>
        <v>0</v>
      </c>
    </row>
    <row r="4243" customFormat="false" ht="13.8" hidden="false" customHeight="false" outlineLevel="0" collapsed="false">
      <c r="A4243" s="0" t="s">
        <v>4399</v>
      </c>
      <c r="B4243" s="1" t="s">
        <v>4388</v>
      </c>
      <c r="C4243" s="1" t="n">
        <v>585</v>
      </c>
      <c r="D4243" s="1" t="n">
        <v>610</v>
      </c>
      <c r="E4243" s="1" t="n">
        <v>585</v>
      </c>
      <c r="F4243" s="1" t="n">
        <v>600</v>
      </c>
      <c r="G4243" s="1" t="n">
        <v>784600</v>
      </c>
      <c r="H4243" s="0" t="n">
        <f aca="false">(D4243+E4243)/2</f>
        <v>597.5</v>
      </c>
      <c r="I4243" s="0" t="n">
        <f aca="false">H4243*G4243/1000000</f>
        <v>468.7985</v>
      </c>
      <c r="P4243" s="0" t="n">
        <f aca="false">IF(F4243&gt;C4243,1,0)</f>
        <v>1</v>
      </c>
    </row>
    <row r="4244" customFormat="false" ht="13.8" hidden="false" customHeight="false" outlineLevel="0" collapsed="false">
      <c r="A4244" s="0" t="s">
        <v>4400</v>
      </c>
      <c r="B4244" s="1" t="s">
        <v>4388</v>
      </c>
      <c r="C4244" s="1" t="n">
        <v>565</v>
      </c>
      <c r="D4244" s="1" t="n">
        <v>590</v>
      </c>
      <c r="E4244" s="1" t="n">
        <v>560</v>
      </c>
      <c r="F4244" s="1" t="n">
        <v>585</v>
      </c>
      <c r="G4244" s="1" t="n">
        <v>603500</v>
      </c>
      <c r="H4244" s="0" t="n">
        <f aca="false">(D4244+E4244)/2</f>
        <v>575</v>
      </c>
      <c r="I4244" s="0" t="n">
        <f aca="false">H4244*G4244/1000000</f>
        <v>347.0125</v>
      </c>
      <c r="P4244" s="0" t="n">
        <f aca="false">IF(F4244&gt;C4244,1,0)</f>
        <v>1</v>
      </c>
    </row>
    <row r="4245" customFormat="false" ht="13.8" hidden="false" customHeight="false" outlineLevel="0" collapsed="false">
      <c r="A4245" s="0" t="s">
        <v>4401</v>
      </c>
      <c r="B4245" s="1" t="s">
        <v>4388</v>
      </c>
      <c r="C4245" s="1" t="n">
        <v>565</v>
      </c>
      <c r="D4245" s="1" t="n">
        <v>565</v>
      </c>
      <c r="E4245" s="1" t="n">
        <v>560</v>
      </c>
      <c r="F4245" s="1" t="n">
        <v>560</v>
      </c>
      <c r="G4245" s="1" t="n">
        <v>1015700</v>
      </c>
      <c r="H4245" s="0" t="n">
        <f aca="false">(D4245+E4245)/2</f>
        <v>562.5</v>
      </c>
      <c r="I4245" s="0" t="n">
        <f aca="false">H4245*G4245/1000000</f>
        <v>571.33125</v>
      </c>
      <c r="P4245" s="0" t="n">
        <f aca="false">IF(F4245&gt;C4245,1,0)</f>
        <v>0</v>
      </c>
    </row>
    <row r="4246" customFormat="false" ht="13.8" hidden="false" customHeight="false" outlineLevel="0" collapsed="false">
      <c r="A4246" s="0" t="s">
        <v>4402</v>
      </c>
      <c r="B4246" s="1" t="s">
        <v>4388</v>
      </c>
      <c r="C4246" s="1" t="n">
        <v>560</v>
      </c>
      <c r="D4246" s="1" t="n">
        <v>570</v>
      </c>
      <c r="E4246" s="1" t="n">
        <v>550</v>
      </c>
      <c r="F4246" s="1" t="n">
        <v>560</v>
      </c>
      <c r="G4246" s="1" t="n">
        <v>1202800</v>
      </c>
      <c r="H4246" s="0" t="n">
        <f aca="false">(D4246+E4246)/2</f>
        <v>560</v>
      </c>
      <c r="I4246" s="0" t="n">
        <f aca="false">H4246*G4246/1000000</f>
        <v>673.568</v>
      </c>
      <c r="P4246" s="0" t="n">
        <f aca="false">IF(F4246&gt;C4246,1,0)</f>
        <v>0</v>
      </c>
    </row>
    <row r="4247" customFormat="false" ht="13.8" hidden="false" customHeight="false" outlineLevel="0" collapsed="false">
      <c r="A4247" s="0" t="s">
        <v>4403</v>
      </c>
      <c r="B4247" s="1" t="s">
        <v>4388</v>
      </c>
      <c r="C4247" s="1" t="n">
        <v>565</v>
      </c>
      <c r="D4247" s="1" t="n">
        <v>570</v>
      </c>
      <c r="E4247" s="1" t="n">
        <v>560</v>
      </c>
      <c r="F4247" s="1" t="n">
        <v>560</v>
      </c>
      <c r="G4247" s="1" t="n">
        <v>151300</v>
      </c>
      <c r="H4247" s="0" t="n">
        <f aca="false">(D4247+E4247)/2</f>
        <v>565</v>
      </c>
      <c r="I4247" s="0" t="n">
        <f aca="false">H4247*G4247/1000000</f>
        <v>85.4845</v>
      </c>
      <c r="P4247" s="0" t="n">
        <f aca="false">IF(F4247&gt;C4247,1,0)</f>
        <v>0</v>
      </c>
    </row>
    <row r="4248" customFormat="false" ht="13.8" hidden="false" customHeight="false" outlineLevel="0" collapsed="false">
      <c r="A4248" s="0" t="s">
        <v>4404</v>
      </c>
      <c r="B4248" s="1" t="s">
        <v>4388</v>
      </c>
      <c r="C4248" s="1" t="n">
        <v>560</v>
      </c>
      <c r="D4248" s="1" t="n">
        <v>565</v>
      </c>
      <c r="E4248" s="1" t="n">
        <v>560</v>
      </c>
      <c r="F4248" s="1" t="n">
        <v>565</v>
      </c>
      <c r="G4248" s="1" t="n">
        <v>114200</v>
      </c>
      <c r="H4248" s="0" t="n">
        <f aca="false">(D4248+E4248)/2</f>
        <v>562.5</v>
      </c>
      <c r="I4248" s="0" t="n">
        <f aca="false">H4248*G4248/1000000</f>
        <v>64.2375</v>
      </c>
      <c r="P4248" s="0" t="n">
        <f aca="false">IF(F4248&gt;C4248,1,0)</f>
        <v>1</v>
      </c>
    </row>
    <row r="4249" customFormat="false" ht="13.8" hidden="false" customHeight="false" outlineLevel="0" collapsed="false">
      <c r="A4249" s="0" t="s">
        <v>4405</v>
      </c>
      <c r="B4249" s="1" t="s">
        <v>4388</v>
      </c>
      <c r="C4249" s="1" t="n">
        <v>565</v>
      </c>
      <c r="D4249" s="1" t="n">
        <v>570</v>
      </c>
      <c r="E4249" s="1" t="n">
        <v>555</v>
      </c>
      <c r="F4249" s="1" t="n">
        <v>560</v>
      </c>
      <c r="G4249" s="1" t="n">
        <v>144900</v>
      </c>
      <c r="H4249" s="0" t="n">
        <f aca="false">(D4249+E4249)/2</f>
        <v>562.5</v>
      </c>
      <c r="I4249" s="0" t="n">
        <f aca="false">H4249*G4249/1000000</f>
        <v>81.50625</v>
      </c>
      <c r="P4249" s="0" t="n">
        <f aca="false">IF(F4249&gt;C4249,1,0)</f>
        <v>0</v>
      </c>
    </row>
    <row r="4250" customFormat="false" ht="13.8" hidden="false" customHeight="false" outlineLevel="0" collapsed="false">
      <c r="A4250" s="0" t="s">
        <v>4406</v>
      </c>
      <c r="B4250" s="1" t="s">
        <v>4388</v>
      </c>
      <c r="C4250" s="1" t="n">
        <v>560</v>
      </c>
      <c r="D4250" s="1" t="n">
        <v>570</v>
      </c>
      <c r="E4250" s="1" t="n">
        <v>560</v>
      </c>
      <c r="F4250" s="1" t="n">
        <v>565</v>
      </c>
      <c r="G4250" s="1" t="n">
        <v>76400</v>
      </c>
      <c r="H4250" s="0" t="n">
        <f aca="false">(D4250+E4250)/2</f>
        <v>565</v>
      </c>
      <c r="I4250" s="0" t="n">
        <f aca="false">H4250*G4250/1000000</f>
        <v>43.166</v>
      </c>
      <c r="P4250" s="0" t="n">
        <f aca="false">IF(F4250&gt;C4250,1,0)</f>
        <v>1</v>
      </c>
    </row>
    <row r="4251" customFormat="false" ht="13.8" hidden="false" customHeight="false" outlineLevel="0" collapsed="false">
      <c r="A4251" s="0" t="s">
        <v>4407</v>
      </c>
      <c r="B4251" s="1" t="s">
        <v>4388</v>
      </c>
      <c r="C4251" s="1" t="n">
        <v>565</v>
      </c>
      <c r="D4251" s="1" t="n">
        <v>565</v>
      </c>
      <c r="E4251" s="1" t="n">
        <v>555</v>
      </c>
      <c r="F4251" s="1" t="n">
        <v>565</v>
      </c>
      <c r="G4251" s="1" t="n">
        <v>223600</v>
      </c>
      <c r="H4251" s="0" t="n">
        <f aca="false">(D4251+E4251)/2</f>
        <v>560</v>
      </c>
      <c r="I4251" s="0" t="n">
        <f aca="false">H4251*G4251/1000000</f>
        <v>125.216</v>
      </c>
      <c r="P4251" s="0" t="n">
        <f aca="false">IF(F4251&gt;C4251,1,0)</f>
        <v>0</v>
      </c>
    </row>
    <row r="4252" customFormat="false" ht="13.8" hidden="false" customHeight="false" outlineLevel="0" collapsed="false">
      <c r="A4252" s="0" t="s">
        <v>4408</v>
      </c>
      <c r="B4252" s="1" t="s">
        <v>4388</v>
      </c>
      <c r="C4252" s="1" t="n">
        <v>560</v>
      </c>
      <c r="D4252" s="1" t="n">
        <v>570</v>
      </c>
      <c r="E4252" s="1" t="n">
        <v>560</v>
      </c>
      <c r="F4252" s="1" t="n">
        <v>565</v>
      </c>
      <c r="G4252" s="1" t="n">
        <v>425900</v>
      </c>
      <c r="H4252" s="0" t="n">
        <f aca="false">(D4252+E4252)/2</f>
        <v>565</v>
      </c>
      <c r="I4252" s="0" t="n">
        <f aca="false">H4252*G4252/1000000</f>
        <v>240.6335</v>
      </c>
      <c r="P4252" s="0" t="n">
        <f aca="false">IF(F4252&gt;C4252,1,0)</f>
        <v>1</v>
      </c>
    </row>
    <row r="4253" customFormat="false" ht="13.8" hidden="false" customHeight="false" outlineLevel="0" collapsed="false">
      <c r="A4253" s="0" t="s">
        <v>4409</v>
      </c>
      <c r="B4253" s="1" t="s">
        <v>4388</v>
      </c>
      <c r="C4253" s="1" t="n">
        <v>565</v>
      </c>
      <c r="D4253" s="1" t="n">
        <v>565</v>
      </c>
      <c r="E4253" s="1" t="n">
        <v>550</v>
      </c>
      <c r="F4253" s="1" t="n">
        <v>560</v>
      </c>
      <c r="G4253" s="1" t="n">
        <v>386200</v>
      </c>
      <c r="H4253" s="0" t="n">
        <f aca="false">(D4253+E4253)/2</f>
        <v>557.5</v>
      </c>
      <c r="I4253" s="0" t="n">
        <f aca="false">H4253*G4253/1000000</f>
        <v>215.3065</v>
      </c>
      <c r="P4253" s="0" t="n">
        <f aca="false">IF(F4253&gt;C4253,1,0)</f>
        <v>0</v>
      </c>
    </row>
    <row r="4254" customFormat="false" ht="13.8" hidden="false" customHeight="false" outlineLevel="0" collapsed="false">
      <c r="A4254" s="0" t="s">
        <v>4410</v>
      </c>
      <c r="B4254" s="1" t="s">
        <v>4388</v>
      </c>
      <c r="C4254" s="1" t="n">
        <v>545</v>
      </c>
      <c r="D4254" s="1" t="n">
        <v>560</v>
      </c>
      <c r="E4254" s="1" t="n">
        <v>545</v>
      </c>
      <c r="F4254" s="1" t="n">
        <v>560</v>
      </c>
      <c r="G4254" s="1" t="n">
        <v>330600</v>
      </c>
      <c r="H4254" s="0" t="n">
        <f aca="false">(D4254+E4254)/2</f>
        <v>552.5</v>
      </c>
      <c r="I4254" s="0" t="n">
        <f aca="false">H4254*G4254/1000000</f>
        <v>182.6565</v>
      </c>
      <c r="P4254" s="0" t="n">
        <f aca="false">IF(F4254&gt;C4254,1,0)</f>
        <v>1</v>
      </c>
    </row>
    <row r="4255" customFormat="false" ht="13.8" hidden="false" customHeight="false" outlineLevel="0" collapsed="false">
      <c r="A4255" s="0" t="s">
        <v>4411</v>
      </c>
      <c r="B4255" s="1" t="s">
        <v>4388</v>
      </c>
      <c r="C4255" s="1" t="n">
        <v>550</v>
      </c>
      <c r="D4255" s="1" t="n">
        <v>555</v>
      </c>
      <c r="E4255" s="1" t="n">
        <v>540</v>
      </c>
      <c r="F4255" s="1" t="n">
        <v>545</v>
      </c>
      <c r="G4255" s="1" t="n">
        <v>601300</v>
      </c>
      <c r="H4255" s="0" t="n">
        <f aca="false">(D4255+E4255)/2</f>
        <v>547.5</v>
      </c>
      <c r="I4255" s="0" t="n">
        <f aca="false">H4255*G4255/1000000</f>
        <v>329.21175</v>
      </c>
      <c r="P4255" s="0" t="n">
        <f aca="false">IF(F4255&gt;C4255,1,0)</f>
        <v>0</v>
      </c>
    </row>
    <row r="4256" customFormat="false" ht="13.8" hidden="false" customHeight="false" outlineLevel="0" collapsed="false">
      <c r="A4256" s="0" t="s">
        <v>4412</v>
      </c>
      <c r="B4256" s="1" t="s">
        <v>4388</v>
      </c>
      <c r="C4256" s="1" t="n">
        <v>545</v>
      </c>
      <c r="D4256" s="1" t="n">
        <v>555</v>
      </c>
      <c r="E4256" s="1" t="n">
        <v>530</v>
      </c>
      <c r="F4256" s="1" t="n">
        <v>550</v>
      </c>
      <c r="G4256" s="1" t="n">
        <v>96300</v>
      </c>
      <c r="H4256" s="0" t="n">
        <f aca="false">(D4256+E4256)/2</f>
        <v>542.5</v>
      </c>
      <c r="I4256" s="0" t="n">
        <f aca="false">H4256*G4256/1000000</f>
        <v>52.24275</v>
      </c>
      <c r="P4256" s="0" t="n">
        <f aca="false">IF(F4256&gt;C4256,1,0)</f>
        <v>1</v>
      </c>
    </row>
    <row r="4257" customFormat="false" ht="13.8" hidden="false" customHeight="false" outlineLevel="0" collapsed="false">
      <c r="A4257" s="0" t="s">
        <v>4413</v>
      </c>
      <c r="B4257" s="1" t="s">
        <v>4388</v>
      </c>
      <c r="C4257" s="1" t="n">
        <v>565</v>
      </c>
      <c r="D4257" s="1" t="n">
        <v>565</v>
      </c>
      <c r="E4257" s="1" t="n">
        <v>540</v>
      </c>
      <c r="F4257" s="1" t="n">
        <v>545</v>
      </c>
      <c r="G4257" s="1" t="n">
        <v>738000</v>
      </c>
      <c r="H4257" s="0" t="n">
        <f aca="false">(D4257+E4257)/2</f>
        <v>552.5</v>
      </c>
      <c r="I4257" s="0" t="n">
        <f aca="false">H4257*G4257/1000000</f>
        <v>407.745</v>
      </c>
      <c r="P4257" s="0" t="n">
        <f aca="false">IF(F4257&gt;C4257,1,0)</f>
        <v>0</v>
      </c>
    </row>
    <row r="4258" customFormat="false" ht="13.8" hidden="false" customHeight="false" outlineLevel="0" collapsed="false">
      <c r="A4258" s="0" t="s">
        <v>4414</v>
      </c>
      <c r="B4258" s="1" t="s">
        <v>4388</v>
      </c>
      <c r="C4258" s="1" t="n">
        <v>540</v>
      </c>
      <c r="D4258" s="1" t="n">
        <v>570</v>
      </c>
      <c r="E4258" s="1" t="n">
        <v>540</v>
      </c>
      <c r="F4258" s="1" t="n">
        <v>565</v>
      </c>
      <c r="G4258" s="1" t="n">
        <v>608600</v>
      </c>
      <c r="H4258" s="0" t="n">
        <f aca="false">(D4258+E4258)/2</f>
        <v>555</v>
      </c>
      <c r="I4258" s="0" t="n">
        <f aca="false">H4258*G4258/1000000</f>
        <v>337.773</v>
      </c>
      <c r="P4258" s="0" t="n">
        <f aca="false">IF(F4258&gt;C4258,1,0)</f>
        <v>1</v>
      </c>
    </row>
    <row r="4259" customFormat="false" ht="13.8" hidden="false" customHeight="false" outlineLevel="0" collapsed="false">
      <c r="A4259" s="0" t="s">
        <v>4415</v>
      </c>
      <c r="B4259" s="1" t="s">
        <v>4388</v>
      </c>
      <c r="C4259" s="1" t="n">
        <v>545</v>
      </c>
      <c r="D4259" s="1" t="n">
        <v>555</v>
      </c>
      <c r="E4259" s="1" t="n">
        <v>540</v>
      </c>
      <c r="F4259" s="1" t="n">
        <v>540</v>
      </c>
      <c r="G4259" s="1" t="n">
        <v>100700</v>
      </c>
      <c r="H4259" s="0" t="n">
        <f aca="false">(D4259+E4259)/2</f>
        <v>547.5</v>
      </c>
      <c r="I4259" s="0" t="n">
        <f aca="false">H4259*G4259/1000000</f>
        <v>55.13325</v>
      </c>
      <c r="P4259" s="0" t="n">
        <f aca="false">IF(F4259&gt;C4259,1,0)</f>
        <v>0</v>
      </c>
    </row>
    <row r="4260" customFormat="false" ht="13.8" hidden="false" customHeight="false" outlineLevel="0" collapsed="false">
      <c r="A4260" s="0" t="s">
        <v>4416</v>
      </c>
      <c r="B4260" s="1" t="s">
        <v>4388</v>
      </c>
      <c r="C4260" s="1" t="n">
        <v>545</v>
      </c>
      <c r="D4260" s="1" t="n">
        <v>550</v>
      </c>
      <c r="E4260" s="1" t="n">
        <v>535</v>
      </c>
      <c r="F4260" s="1" t="n">
        <v>545</v>
      </c>
      <c r="G4260" s="1" t="n">
        <v>45000</v>
      </c>
      <c r="H4260" s="0" t="n">
        <f aca="false">(D4260+E4260)/2</f>
        <v>542.5</v>
      </c>
      <c r="I4260" s="0" t="n">
        <f aca="false">H4260*G4260/1000000</f>
        <v>24.4125</v>
      </c>
      <c r="P4260" s="0" t="n">
        <f aca="false">IF(F4260&gt;C4260,1,0)</f>
        <v>0</v>
      </c>
    </row>
    <row r="4261" customFormat="false" ht="13.8" hidden="false" customHeight="false" outlineLevel="0" collapsed="false">
      <c r="A4261" s="0" t="s">
        <v>4417</v>
      </c>
      <c r="B4261" s="1" t="s">
        <v>4388</v>
      </c>
      <c r="C4261" s="1" t="n">
        <v>550</v>
      </c>
      <c r="D4261" s="1" t="n">
        <v>555</v>
      </c>
      <c r="E4261" s="1" t="n">
        <v>535</v>
      </c>
      <c r="F4261" s="1" t="n">
        <v>540</v>
      </c>
      <c r="G4261" s="1" t="n">
        <v>695900</v>
      </c>
      <c r="H4261" s="0" t="n">
        <f aca="false">(D4261+E4261)/2</f>
        <v>545</v>
      </c>
      <c r="I4261" s="0" t="n">
        <f aca="false">H4261*G4261/1000000</f>
        <v>379.2655</v>
      </c>
      <c r="P4261" s="0" t="n">
        <f aca="false">IF(F4261&gt;C4261,1,0)</f>
        <v>0</v>
      </c>
    </row>
    <row r="4262" customFormat="false" ht="13.8" hidden="false" customHeight="false" outlineLevel="0" collapsed="false">
      <c r="A4262" s="0" t="s">
        <v>4418</v>
      </c>
      <c r="B4262" s="1" t="s">
        <v>4419</v>
      </c>
      <c r="C4262" s="1" t="n">
        <v>830</v>
      </c>
      <c r="D4262" s="1" t="n">
        <v>840</v>
      </c>
      <c r="E4262" s="1" t="n">
        <v>820</v>
      </c>
      <c r="F4262" s="1" t="n">
        <v>840</v>
      </c>
      <c r="G4262" s="1" t="n">
        <v>19100800</v>
      </c>
      <c r="H4262" s="0" t="n">
        <f aca="false">(D4262+E4262)/2</f>
        <v>830</v>
      </c>
      <c r="I4262" s="0" t="n">
        <f aca="false">H4262*G4262/1000000</f>
        <v>15853.664</v>
      </c>
      <c r="J4262" s="0" t="n">
        <f aca="false">SUM(I4262:I4291)</f>
        <v>352299.708</v>
      </c>
      <c r="K4262" s="0" t="n">
        <f aca="false">AVERAGE(I4262:I4291)</f>
        <v>11743.3236</v>
      </c>
      <c r="L4262" s="0" t="n">
        <f aca="false">AVERAGE(G4262:G4291)</f>
        <v>14014840</v>
      </c>
      <c r="M4262" s="0" t="n">
        <f aca="false">_xlfn.STDEV.S(G4262:G4291)/L4262</f>
        <v>0.412945453252679</v>
      </c>
      <c r="N4262" s="0" t="n">
        <f aca="false">MIN(I4262:I4291)</f>
        <v>3719.469</v>
      </c>
      <c r="O4262" s="0" t="n">
        <f aca="false">MAX(I4262:I4291)</f>
        <v>21340.61</v>
      </c>
      <c r="P4262" s="0" t="n">
        <f aca="false">IF(F4262&gt;C4262,1,0)</f>
        <v>1</v>
      </c>
      <c r="Q4262" s="0" t="n">
        <f aca="false">SUM(P4262:P4291)</f>
        <v>12</v>
      </c>
    </row>
    <row r="4263" customFormat="false" ht="13.8" hidden="false" customHeight="false" outlineLevel="0" collapsed="false">
      <c r="A4263" s="0" t="s">
        <v>4420</v>
      </c>
      <c r="B4263" s="1" t="s">
        <v>4419</v>
      </c>
      <c r="C4263" s="1" t="n">
        <v>840</v>
      </c>
      <c r="D4263" s="1" t="n">
        <v>840</v>
      </c>
      <c r="E4263" s="1" t="n">
        <v>830</v>
      </c>
      <c r="F4263" s="1" t="n">
        <v>830</v>
      </c>
      <c r="G4263" s="1" t="n">
        <v>13006500</v>
      </c>
      <c r="H4263" s="0" t="n">
        <f aca="false">(D4263+E4263)/2</f>
        <v>835</v>
      </c>
      <c r="I4263" s="0" t="n">
        <f aca="false">H4263*G4263/1000000</f>
        <v>10860.4275</v>
      </c>
      <c r="P4263" s="0" t="n">
        <f aca="false">IF(F4263&gt;C4263,1,0)</f>
        <v>0</v>
      </c>
    </row>
    <row r="4264" customFormat="false" ht="13.8" hidden="false" customHeight="false" outlineLevel="0" collapsed="false">
      <c r="A4264" s="0" t="s">
        <v>4421</v>
      </c>
      <c r="B4264" s="1" t="s">
        <v>4419</v>
      </c>
      <c r="C4264" s="1" t="n">
        <v>840</v>
      </c>
      <c r="D4264" s="1" t="n">
        <v>840</v>
      </c>
      <c r="E4264" s="1" t="n">
        <v>830</v>
      </c>
      <c r="F4264" s="1" t="n">
        <v>840</v>
      </c>
      <c r="G4264" s="1" t="n">
        <v>17138900</v>
      </c>
      <c r="H4264" s="0" t="n">
        <f aca="false">(D4264+E4264)/2</f>
        <v>835</v>
      </c>
      <c r="I4264" s="0" t="n">
        <f aca="false">H4264*G4264/1000000</f>
        <v>14310.9815</v>
      </c>
      <c r="P4264" s="0" t="n">
        <f aca="false">IF(F4264&gt;C4264,1,0)</f>
        <v>0</v>
      </c>
    </row>
    <row r="4265" customFormat="false" ht="13.8" hidden="false" customHeight="false" outlineLevel="0" collapsed="false">
      <c r="A4265" s="0" t="s">
        <v>4422</v>
      </c>
      <c r="B4265" s="1" t="s">
        <v>4419</v>
      </c>
      <c r="C4265" s="1" t="n">
        <v>855</v>
      </c>
      <c r="D4265" s="1" t="n">
        <v>855</v>
      </c>
      <c r="E4265" s="1" t="n">
        <v>835</v>
      </c>
      <c r="F4265" s="1" t="n">
        <v>840</v>
      </c>
      <c r="G4265" s="1" t="n">
        <v>14267200</v>
      </c>
      <c r="H4265" s="0" t="n">
        <f aca="false">(D4265+E4265)/2</f>
        <v>845</v>
      </c>
      <c r="I4265" s="0" t="n">
        <f aca="false">H4265*G4265/1000000</f>
        <v>12055.784</v>
      </c>
      <c r="P4265" s="0" t="n">
        <f aca="false">IF(F4265&gt;C4265,1,0)</f>
        <v>0</v>
      </c>
    </row>
    <row r="4266" customFormat="false" ht="13.8" hidden="false" customHeight="false" outlineLevel="0" collapsed="false">
      <c r="A4266" s="0" t="s">
        <v>4423</v>
      </c>
      <c r="B4266" s="1" t="s">
        <v>4419</v>
      </c>
      <c r="C4266" s="1" t="n">
        <v>830</v>
      </c>
      <c r="D4266" s="1" t="n">
        <v>855</v>
      </c>
      <c r="E4266" s="1" t="n">
        <v>825</v>
      </c>
      <c r="F4266" s="1" t="n">
        <v>855</v>
      </c>
      <c r="G4266" s="1" t="n">
        <v>14127800</v>
      </c>
      <c r="H4266" s="0" t="n">
        <f aca="false">(D4266+E4266)/2</f>
        <v>840</v>
      </c>
      <c r="I4266" s="0" t="n">
        <f aca="false">H4266*G4266/1000000</f>
        <v>11867.352</v>
      </c>
      <c r="P4266" s="0" t="n">
        <f aca="false">IF(F4266&gt;C4266,1,0)</f>
        <v>1</v>
      </c>
    </row>
    <row r="4267" customFormat="false" ht="13.8" hidden="false" customHeight="false" outlineLevel="0" collapsed="false">
      <c r="A4267" s="0" t="s">
        <v>4424</v>
      </c>
      <c r="B4267" s="1" t="s">
        <v>4419</v>
      </c>
      <c r="C4267" s="1" t="n">
        <v>820</v>
      </c>
      <c r="D4267" s="1" t="n">
        <v>870</v>
      </c>
      <c r="E4267" s="1" t="n">
        <v>815</v>
      </c>
      <c r="F4267" s="1" t="n">
        <v>830</v>
      </c>
      <c r="G4267" s="1" t="n">
        <v>19315400</v>
      </c>
      <c r="H4267" s="0" t="n">
        <f aca="false">(D4267+E4267)/2</f>
        <v>842.5</v>
      </c>
      <c r="I4267" s="0" t="n">
        <f aca="false">H4267*G4267/1000000</f>
        <v>16273.2245</v>
      </c>
      <c r="P4267" s="0" t="n">
        <f aca="false">IF(F4267&gt;C4267,1,0)</f>
        <v>1</v>
      </c>
    </row>
    <row r="4268" customFormat="false" ht="13.8" hidden="false" customHeight="false" outlineLevel="0" collapsed="false">
      <c r="A4268" s="0" t="s">
        <v>4425</v>
      </c>
      <c r="B4268" s="1" t="s">
        <v>4419</v>
      </c>
      <c r="C4268" s="1" t="n">
        <v>830</v>
      </c>
      <c r="D4268" s="1" t="n">
        <v>830</v>
      </c>
      <c r="E4268" s="1" t="n">
        <v>815</v>
      </c>
      <c r="F4268" s="1" t="n">
        <v>820</v>
      </c>
      <c r="G4268" s="1" t="n">
        <v>12073500</v>
      </c>
      <c r="H4268" s="0" t="n">
        <f aca="false">(D4268+E4268)/2</f>
        <v>822.5</v>
      </c>
      <c r="I4268" s="0" t="n">
        <f aca="false">H4268*G4268/1000000</f>
        <v>9930.45375</v>
      </c>
      <c r="P4268" s="0" t="n">
        <f aca="false">IF(F4268&gt;C4268,1,0)</f>
        <v>0</v>
      </c>
    </row>
    <row r="4269" customFormat="false" ht="13.8" hidden="false" customHeight="false" outlineLevel="0" collapsed="false">
      <c r="A4269" s="0" t="s">
        <v>4426</v>
      </c>
      <c r="B4269" s="1" t="s">
        <v>4419</v>
      </c>
      <c r="C4269" s="1" t="n">
        <v>830</v>
      </c>
      <c r="D4269" s="1" t="n">
        <v>830</v>
      </c>
      <c r="E4269" s="1" t="n">
        <v>820</v>
      </c>
      <c r="F4269" s="1" t="n">
        <v>830</v>
      </c>
      <c r="G4269" s="1" t="n">
        <v>17479000</v>
      </c>
      <c r="H4269" s="0" t="n">
        <f aca="false">(D4269+E4269)/2</f>
        <v>825</v>
      </c>
      <c r="I4269" s="0" t="n">
        <f aca="false">H4269*G4269/1000000</f>
        <v>14420.175</v>
      </c>
      <c r="P4269" s="0" t="n">
        <f aca="false">IF(F4269&gt;C4269,1,0)</f>
        <v>0</v>
      </c>
    </row>
    <row r="4270" customFormat="false" ht="13.8" hidden="false" customHeight="false" outlineLevel="0" collapsed="false">
      <c r="A4270" s="0" t="s">
        <v>4427</v>
      </c>
      <c r="B4270" s="1" t="s">
        <v>4419</v>
      </c>
      <c r="C4270" s="1" t="n">
        <v>850</v>
      </c>
      <c r="D4270" s="1" t="n">
        <v>850</v>
      </c>
      <c r="E4270" s="1" t="n">
        <v>830</v>
      </c>
      <c r="F4270" s="1" t="n">
        <v>830</v>
      </c>
      <c r="G4270" s="1" t="n">
        <v>14529900</v>
      </c>
      <c r="H4270" s="0" t="n">
        <f aca="false">(D4270+E4270)/2</f>
        <v>840</v>
      </c>
      <c r="I4270" s="0" t="n">
        <f aca="false">H4270*G4270/1000000</f>
        <v>12205.116</v>
      </c>
      <c r="P4270" s="0" t="n">
        <f aca="false">IF(F4270&gt;C4270,1,0)</f>
        <v>0</v>
      </c>
    </row>
    <row r="4271" customFormat="false" ht="13.8" hidden="false" customHeight="false" outlineLevel="0" collapsed="false">
      <c r="A4271" s="0" t="s">
        <v>4428</v>
      </c>
      <c r="B4271" s="1" t="s">
        <v>4419</v>
      </c>
      <c r="C4271" s="1" t="n">
        <v>850</v>
      </c>
      <c r="D4271" s="1" t="n">
        <v>850</v>
      </c>
      <c r="E4271" s="1" t="n">
        <v>835</v>
      </c>
      <c r="F4271" s="1" t="n">
        <v>850</v>
      </c>
      <c r="G4271" s="1" t="n">
        <v>9290600</v>
      </c>
      <c r="H4271" s="0" t="n">
        <f aca="false">(D4271+E4271)/2</f>
        <v>842.5</v>
      </c>
      <c r="I4271" s="0" t="n">
        <f aca="false">H4271*G4271/1000000</f>
        <v>7827.3305</v>
      </c>
      <c r="P4271" s="0" t="n">
        <f aca="false">IF(F4271&gt;C4271,1,0)</f>
        <v>0</v>
      </c>
    </row>
    <row r="4272" customFormat="false" ht="13.8" hidden="false" customHeight="false" outlineLevel="0" collapsed="false">
      <c r="A4272" s="0" t="s">
        <v>4429</v>
      </c>
      <c r="B4272" s="1" t="s">
        <v>4419</v>
      </c>
      <c r="C4272" s="1" t="n">
        <v>845</v>
      </c>
      <c r="D4272" s="1" t="n">
        <v>850</v>
      </c>
      <c r="E4272" s="1" t="n">
        <v>835</v>
      </c>
      <c r="F4272" s="1" t="n">
        <v>850</v>
      </c>
      <c r="G4272" s="1" t="n">
        <v>5984500</v>
      </c>
      <c r="H4272" s="0" t="n">
        <f aca="false">(D4272+E4272)/2</f>
        <v>842.5</v>
      </c>
      <c r="I4272" s="0" t="n">
        <f aca="false">H4272*G4272/1000000</f>
        <v>5041.94125</v>
      </c>
      <c r="P4272" s="0" t="n">
        <f aca="false">IF(F4272&gt;C4272,1,0)</f>
        <v>1</v>
      </c>
    </row>
    <row r="4273" customFormat="false" ht="13.8" hidden="false" customHeight="false" outlineLevel="0" collapsed="false">
      <c r="A4273" s="0" t="s">
        <v>4430</v>
      </c>
      <c r="B4273" s="1" t="s">
        <v>4419</v>
      </c>
      <c r="C4273" s="1" t="n">
        <v>830</v>
      </c>
      <c r="D4273" s="1" t="n">
        <v>850</v>
      </c>
      <c r="E4273" s="1" t="n">
        <v>810</v>
      </c>
      <c r="F4273" s="1" t="n">
        <v>850</v>
      </c>
      <c r="G4273" s="1" t="n">
        <v>9859300</v>
      </c>
      <c r="H4273" s="0" t="n">
        <f aca="false">(D4273+E4273)/2</f>
        <v>830</v>
      </c>
      <c r="I4273" s="0" t="n">
        <f aca="false">H4273*G4273/1000000</f>
        <v>8183.219</v>
      </c>
      <c r="P4273" s="0" t="n">
        <f aca="false">IF(F4273&gt;C4273,1,0)</f>
        <v>1</v>
      </c>
    </row>
    <row r="4274" customFormat="false" ht="13.8" hidden="false" customHeight="false" outlineLevel="0" collapsed="false">
      <c r="A4274" s="0" t="s">
        <v>4431</v>
      </c>
      <c r="B4274" s="1" t="s">
        <v>4419</v>
      </c>
      <c r="C4274" s="1" t="n">
        <v>825</v>
      </c>
      <c r="D4274" s="1" t="n">
        <v>830</v>
      </c>
      <c r="E4274" s="1" t="n">
        <v>810</v>
      </c>
      <c r="F4274" s="1" t="n">
        <v>815</v>
      </c>
      <c r="G4274" s="1" t="n">
        <v>9737800</v>
      </c>
      <c r="H4274" s="0" t="n">
        <f aca="false">(D4274+E4274)/2</f>
        <v>820</v>
      </c>
      <c r="I4274" s="0" t="n">
        <f aca="false">H4274*G4274/1000000</f>
        <v>7984.996</v>
      </c>
      <c r="P4274" s="0" t="n">
        <f aca="false">IF(F4274&gt;C4274,1,0)</f>
        <v>0</v>
      </c>
    </row>
    <row r="4275" customFormat="false" ht="13.8" hidden="false" customHeight="false" outlineLevel="0" collapsed="false">
      <c r="A4275" s="0" t="s">
        <v>4432</v>
      </c>
      <c r="B4275" s="1" t="s">
        <v>4419</v>
      </c>
      <c r="C4275" s="1" t="n">
        <v>850</v>
      </c>
      <c r="D4275" s="1" t="n">
        <v>850</v>
      </c>
      <c r="E4275" s="1" t="n">
        <v>820</v>
      </c>
      <c r="F4275" s="1" t="n">
        <v>830</v>
      </c>
      <c r="G4275" s="1" t="n">
        <v>4553200</v>
      </c>
      <c r="H4275" s="0" t="n">
        <f aca="false">(D4275+E4275)/2</f>
        <v>835</v>
      </c>
      <c r="I4275" s="0" t="n">
        <f aca="false">H4275*G4275/1000000</f>
        <v>3801.922</v>
      </c>
      <c r="P4275" s="0" t="n">
        <f aca="false">IF(F4275&gt;C4275,1,0)</f>
        <v>0</v>
      </c>
    </row>
    <row r="4276" customFormat="false" ht="13.8" hidden="false" customHeight="false" outlineLevel="0" collapsed="false">
      <c r="A4276" s="0" t="s">
        <v>4433</v>
      </c>
      <c r="B4276" s="1" t="s">
        <v>4419</v>
      </c>
      <c r="C4276" s="1" t="n">
        <v>845</v>
      </c>
      <c r="D4276" s="1" t="n">
        <v>850</v>
      </c>
      <c r="E4276" s="1" t="n">
        <v>835</v>
      </c>
      <c r="F4276" s="1" t="n">
        <v>850</v>
      </c>
      <c r="G4276" s="1" t="n">
        <v>11828600</v>
      </c>
      <c r="H4276" s="0" t="n">
        <f aca="false">(D4276+E4276)/2</f>
        <v>842.5</v>
      </c>
      <c r="I4276" s="0" t="n">
        <f aca="false">H4276*G4276/1000000</f>
        <v>9965.5955</v>
      </c>
      <c r="P4276" s="0" t="n">
        <f aca="false">IF(F4276&gt;C4276,1,0)</f>
        <v>1</v>
      </c>
    </row>
    <row r="4277" customFormat="false" ht="13.8" hidden="false" customHeight="false" outlineLevel="0" collapsed="false">
      <c r="A4277" s="0" t="s">
        <v>4434</v>
      </c>
      <c r="B4277" s="1" t="s">
        <v>4419</v>
      </c>
      <c r="C4277" s="1" t="n">
        <v>850</v>
      </c>
      <c r="D4277" s="1" t="n">
        <v>850</v>
      </c>
      <c r="E4277" s="1" t="n">
        <v>835</v>
      </c>
      <c r="F4277" s="1" t="n">
        <v>845</v>
      </c>
      <c r="G4277" s="1" t="n">
        <v>4414800</v>
      </c>
      <c r="H4277" s="0" t="n">
        <f aca="false">(D4277+E4277)/2</f>
        <v>842.5</v>
      </c>
      <c r="I4277" s="0" t="n">
        <f aca="false">H4277*G4277/1000000</f>
        <v>3719.469</v>
      </c>
      <c r="P4277" s="0" t="n">
        <f aca="false">IF(F4277&gt;C4277,1,0)</f>
        <v>0</v>
      </c>
    </row>
    <row r="4278" customFormat="false" ht="13.8" hidden="false" customHeight="false" outlineLevel="0" collapsed="false">
      <c r="A4278" s="0" t="s">
        <v>4435</v>
      </c>
      <c r="B4278" s="1" t="s">
        <v>4419</v>
      </c>
      <c r="C4278" s="1" t="n">
        <v>850</v>
      </c>
      <c r="D4278" s="1" t="n">
        <v>855</v>
      </c>
      <c r="E4278" s="1" t="n">
        <v>840</v>
      </c>
      <c r="F4278" s="1" t="n">
        <v>850</v>
      </c>
      <c r="G4278" s="1" t="n">
        <v>24712400</v>
      </c>
      <c r="H4278" s="0" t="n">
        <f aca="false">(D4278+E4278)/2</f>
        <v>847.5</v>
      </c>
      <c r="I4278" s="0" t="n">
        <f aca="false">H4278*G4278/1000000</f>
        <v>20943.759</v>
      </c>
      <c r="P4278" s="0" t="n">
        <f aca="false">IF(F4278&gt;C4278,1,0)</f>
        <v>0</v>
      </c>
    </row>
    <row r="4279" customFormat="false" ht="13.8" hidden="false" customHeight="false" outlineLevel="0" collapsed="false">
      <c r="A4279" s="0" t="s">
        <v>4436</v>
      </c>
      <c r="B4279" s="1" t="s">
        <v>4419</v>
      </c>
      <c r="C4279" s="1" t="n">
        <v>855</v>
      </c>
      <c r="D4279" s="1" t="n">
        <v>855</v>
      </c>
      <c r="E4279" s="1" t="n">
        <v>835</v>
      </c>
      <c r="F4279" s="1" t="n">
        <v>850</v>
      </c>
      <c r="G4279" s="1" t="n">
        <v>12380000</v>
      </c>
      <c r="H4279" s="0" t="n">
        <f aca="false">(D4279+E4279)/2</f>
        <v>845</v>
      </c>
      <c r="I4279" s="0" t="n">
        <f aca="false">H4279*G4279/1000000</f>
        <v>10461.1</v>
      </c>
      <c r="P4279" s="0" t="n">
        <f aca="false">IF(F4279&gt;C4279,1,0)</f>
        <v>0</v>
      </c>
    </row>
    <row r="4280" customFormat="false" ht="13.8" hidden="false" customHeight="false" outlineLevel="0" collapsed="false">
      <c r="A4280" s="0" t="s">
        <v>4437</v>
      </c>
      <c r="B4280" s="1" t="s">
        <v>4419</v>
      </c>
      <c r="C4280" s="1" t="n">
        <v>830</v>
      </c>
      <c r="D4280" s="1" t="n">
        <v>855</v>
      </c>
      <c r="E4280" s="1" t="n">
        <v>825</v>
      </c>
      <c r="F4280" s="1" t="n">
        <v>855</v>
      </c>
      <c r="G4280" s="1" t="n">
        <v>10658600</v>
      </c>
      <c r="H4280" s="0" t="n">
        <f aca="false">(D4280+E4280)/2</f>
        <v>840</v>
      </c>
      <c r="I4280" s="0" t="n">
        <f aca="false">H4280*G4280/1000000</f>
        <v>8953.224</v>
      </c>
      <c r="P4280" s="0" t="n">
        <f aca="false">IF(F4280&gt;C4280,1,0)</f>
        <v>1</v>
      </c>
    </row>
    <row r="4281" customFormat="false" ht="13.8" hidden="false" customHeight="false" outlineLevel="0" collapsed="false">
      <c r="A4281" s="0" t="s">
        <v>4438</v>
      </c>
      <c r="B4281" s="1" t="s">
        <v>4419</v>
      </c>
      <c r="C4281" s="1" t="n">
        <v>845</v>
      </c>
      <c r="D4281" s="1" t="n">
        <v>845</v>
      </c>
      <c r="E4281" s="1" t="n">
        <v>830</v>
      </c>
      <c r="F4281" s="1" t="n">
        <v>830</v>
      </c>
      <c r="G4281" s="1" t="n">
        <v>13713400</v>
      </c>
      <c r="H4281" s="0" t="n">
        <f aca="false">(D4281+E4281)/2</f>
        <v>837.5</v>
      </c>
      <c r="I4281" s="0" t="n">
        <f aca="false">H4281*G4281/1000000</f>
        <v>11484.9725</v>
      </c>
      <c r="P4281" s="0" t="n">
        <f aca="false">IF(F4281&gt;C4281,1,0)</f>
        <v>0</v>
      </c>
    </row>
    <row r="4282" customFormat="false" ht="13.8" hidden="false" customHeight="false" outlineLevel="0" collapsed="false">
      <c r="A4282" s="0" t="s">
        <v>4439</v>
      </c>
      <c r="B4282" s="1" t="s">
        <v>4419</v>
      </c>
      <c r="C4282" s="1" t="n">
        <v>860</v>
      </c>
      <c r="D4282" s="1" t="n">
        <v>860</v>
      </c>
      <c r="E4282" s="1" t="n">
        <v>840</v>
      </c>
      <c r="F4282" s="1" t="n">
        <v>845</v>
      </c>
      <c r="G4282" s="1" t="n">
        <v>21309700</v>
      </c>
      <c r="H4282" s="0" t="n">
        <f aca="false">(D4282+E4282)/2</f>
        <v>850</v>
      </c>
      <c r="I4282" s="0" t="n">
        <f aca="false">H4282*G4282/1000000</f>
        <v>18113.245</v>
      </c>
      <c r="P4282" s="0" t="n">
        <f aca="false">IF(F4282&gt;C4282,1,0)</f>
        <v>0</v>
      </c>
    </row>
    <row r="4283" customFormat="false" ht="13.8" hidden="false" customHeight="false" outlineLevel="0" collapsed="false">
      <c r="A4283" s="0" t="s">
        <v>4440</v>
      </c>
      <c r="B4283" s="1" t="s">
        <v>4419</v>
      </c>
      <c r="C4283" s="1" t="n">
        <v>855</v>
      </c>
      <c r="D4283" s="1" t="n">
        <v>860</v>
      </c>
      <c r="E4283" s="1" t="n">
        <v>840</v>
      </c>
      <c r="F4283" s="1" t="n">
        <v>860</v>
      </c>
      <c r="G4283" s="1" t="n">
        <v>10082600</v>
      </c>
      <c r="H4283" s="0" t="n">
        <f aca="false">(D4283+E4283)/2</f>
        <v>850</v>
      </c>
      <c r="I4283" s="0" t="n">
        <f aca="false">H4283*G4283/1000000</f>
        <v>8570.21</v>
      </c>
      <c r="P4283" s="0" t="n">
        <f aca="false">IF(F4283&gt;C4283,1,0)</f>
        <v>1</v>
      </c>
    </row>
    <row r="4284" customFormat="false" ht="13.8" hidden="false" customHeight="false" outlineLevel="0" collapsed="false">
      <c r="A4284" s="0" t="s">
        <v>4441</v>
      </c>
      <c r="B4284" s="1" t="s">
        <v>4419</v>
      </c>
      <c r="C4284" s="1" t="n">
        <v>870</v>
      </c>
      <c r="D4284" s="1" t="n">
        <v>870</v>
      </c>
      <c r="E4284" s="1" t="n">
        <v>835</v>
      </c>
      <c r="F4284" s="1" t="n">
        <v>855</v>
      </c>
      <c r="G4284" s="1" t="n">
        <v>24662000</v>
      </c>
      <c r="H4284" s="0" t="n">
        <f aca="false">(D4284+E4284)/2</f>
        <v>852.5</v>
      </c>
      <c r="I4284" s="0" t="n">
        <f aca="false">H4284*G4284/1000000</f>
        <v>21024.355</v>
      </c>
      <c r="P4284" s="0" t="n">
        <f aca="false">IF(F4284&gt;C4284,1,0)</f>
        <v>0</v>
      </c>
    </row>
    <row r="4285" customFormat="false" ht="13.8" hidden="false" customHeight="false" outlineLevel="0" collapsed="false">
      <c r="A4285" s="0" t="s">
        <v>4442</v>
      </c>
      <c r="B4285" s="1" t="s">
        <v>4419</v>
      </c>
      <c r="C4285" s="1" t="n">
        <v>840</v>
      </c>
      <c r="D4285" s="1" t="n">
        <v>865</v>
      </c>
      <c r="E4285" s="1" t="n">
        <v>835</v>
      </c>
      <c r="F4285" s="1" t="n">
        <v>860</v>
      </c>
      <c r="G4285" s="1" t="n">
        <v>25106600</v>
      </c>
      <c r="H4285" s="0" t="n">
        <f aca="false">(D4285+E4285)/2</f>
        <v>850</v>
      </c>
      <c r="I4285" s="0" t="n">
        <f aca="false">H4285*G4285/1000000</f>
        <v>21340.61</v>
      </c>
      <c r="P4285" s="0" t="n">
        <f aca="false">IF(F4285&gt;C4285,1,0)</f>
        <v>1</v>
      </c>
    </row>
    <row r="4286" customFormat="false" ht="13.8" hidden="false" customHeight="false" outlineLevel="0" collapsed="false">
      <c r="A4286" s="0" t="s">
        <v>4443</v>
      </c>
      <c r="B4286" s="1" t="s">
        <v>4419</v>
      </c>
      <c r="C4286" s="1" t="n">
        <v>825</v>
      </c>
      <c r="D4286" s="1" t="n">
        <v>840</v>
      </c>
      <c r="E4286" s="1" t="n">
        <v>815</v>
      </c>
      <c r="F4286" s="1" t="n">
        <v>840</v>
      </c>
      <c r="G4286" s="1" t="n">
        <v>17248000</v>
      </c>
      <c r="H4286" s="0" t="n">
        <f aca="false">(D4286+E4286)/2</f>
        <v>827.5</v>
      </c>
      <c r="I4286" s="0" t="n">
        <f aca="false">H4286*G4286/1000000</f>
        <v>14272.72</v>
      </c>
      <c r="P4286" s="0" t="n">
        <f aca="false">IF(F4286&gt;C4286,1,0)</f>
        <v>1</v>
      </c>
    </row>
    <row r="4287" customFormat="false" ht="13.8" hidden="false" customHeight="false" outlineLevel="0" collapsed="false">
      <c r="A4287" s="0" t="s">
        <v>4444</v>
      </c>
      <c r="B4287" s="1" t="s">
        <v>4419</v>
      </c>
      <c r="C4287" s="1" t="n">
        <v>830</v>
      </c>
      <c r="D4287" s="1" t="n">
        <v>830</v>
      </c>
      <c r="E4287" s="1" t="n">
        <v>815</v>
      </c>
      <c r="F4287" s="1" t="n">
        <v>825</v>
      </c>
      <c r="G4287" s="1" t="n">
        <v>21887400</v>
      </c>
      <c r="H4287" s="0" t="n">
        <f aca="false">(D4287+E4287)/2</f>
        <v>822.5</v>
      </c>
      <c r="I4287" s="0" t="n">
        <f aca="false">H4287*G4287/1000000</f>
        <v>18002.3865</v>
      </c>
      <c r="P4287" s="0" t="n">
        <f aca="false">IF(F4287&gt;C4287,1,0)</f>
        <v>0</v>
      </c>
    </row>
    <row r="4288" customFormat="false" ht="13.8" hidden="false" customHeight="false" outlineLevel="0" collapsed="false">
      <c r="A4288" s="0" t="s">
        <v>4445</v>
      </c>
      <c r="B4288" s="1" t="s">
        <v>4419</v>
      </c>
      <c r="C4288" s="1" t="n">
        <v>835</v>
      </c>
      <c r="D4288" s="1" t="n">
        <v>835</v>
      </c>
      <c r="E4288" s="1" t="n">
        <v>820</v>
      </c>
      <c r="F4288" s="1" t="n">
        <v>830</v>
      </c>
      <c r="G4288" s="1" t="n">
        <v>7597400</v>
      </c>
      <c r="H4288" s="0" t="n">
        <f aca="false">(D4288+E4288)/2</f>
        <v>827.5</v>
      </c>
      <c r="I4288" s="0" t="n">
        <f aca="false">H4288*G4288/1000000</f>
        <v>6286.8485</v>
      </c>
      <c r="P4288" s="0" t="n">
        <f aca="false">IF(F4288&gt;C4288,1,0)</f>
        <v>0</v>
      </c>
    </row>
    <row r="4289" customFormat="false" ht="13.8" hidden="false" customHeight="false" outlineLevel="0" collapsed="false">
      <c r="A4289" s="0" t="s">
        <v>4446</v>
      </c>
      <c r="B4289" s="1" t="s">
        <v>4419</v>
      </c>
      <c r="C4289" s="1" t="n">
        <v>845</v>
      </c>
      <c r="D4289" s="1" t="n">
        <v>845</v>
      </c>
      <c r="E4289" s="1" t="n">
        <v>825</v>
      </c>
      <c r="F4289" s="1" t="n">
        <v>835</v>
      </c>
      <c r="G4289" s="1" t="n">
        <v>14376500</v>
      </c>
      <c r="H4289" s="0" t="n">
        <f aca="false">(D4289+E4289)/2</f>
        <v>835</v>
      </c>
      <c r="I4289" s="0" t="n">
        <f aca="false">H4289*G4289/1000000</f>
        <v>12004.3775</v>
      </c>
      <c r="P4289" s="0" t="n">
        <f aca="false">IF(F4289&gt;C4289,1,0)</f>
        <v>0</v>
      </c>
    </row>
    <row r="4290" customFormat="false" ht="13.8" hidden="false" customHeight="false" outlineLevel="0" collapsed="false">
      <c r="A4290" s="0" t="s">
        <v>4447</v>
      </c>
      <c r="B4290" s="1" t="s">
        <v>4419</v>
      </c>
      <c r="C4290" s="1" t="n">
        <v>835</v>
      </c>
      <c r="D4290" s="1" t="n">
        <v>845</v>
      </c>
      <c r="E4290" s="1" t="n">
        <v>820</v>
      </c>
      <c r="F4290" s="1" t="n">
        <v>845</v>
      </c>
      <c r="G4290" s="1" t="n">
        <v>11036200</v>
      </c>
      <c r="H4290" s="0" t="n">
        <f aca="false">(D4290+E4290)/2</f>
        <v>832.5</v>
      </c>
      <c r="I4290" s="0" t="n">
        <f aca="false">H4290*G4290/1000000</f>
        <v>9187.6365</v>
      </c>
      <c r="P4290" s="0" t="n">
        <f aca="false">IF(F4290&gt;C4290,1,0)</f>
        <v>1</v>
      </c>
    </row>
    <row r="4291" customFormat="false" ht="13.8" hidden="false" customHeight="false" outlineLevel="0" collapsed="false">
      <c r="A4291" s="0" t="s">
        <v>4448</v>
      </c>
      <c r="B4291" s="1" t="s">
        <v>4419</v>
      </c>
      <c r="C4291" s="1" t="n">
        <v>820</v>
      </c>
      <c r="D4291" s="1" t="n">
        <v>835</v>
      </c>
      <c r="E4291" s="1" t="n">
        <v>805</v>
      </c>
      <c r="F4291" s="1" t="n">
        <v>835</v>
      </c>
      <c r="G4291" s="1" t="n">
        <v>8966600</v>
      </c>
      <c r="H4291" s="0" t="n">
        <f aca="false">(D4291+E4291)/2</f>
        <v>820</v>
      </c>
      <c r="I4291" s="0" t="n">
        <f aca="false">H4291*G4291/1000000</f>
        <v>7352.612</v>
      </c>
      <c r="P4291" s="0" t="n">
        <f aca="false">IF(F4291&gt;C4291,1,0)</f>
        <v>1</v>
      </c>
    </row>
    <row r="4292" customFormat="false" ht="13.8" hidden="false" customHeight="false" outlineLevel="0" collapsed="false">
      <c r="A4292" s="0" t="s">
        <v>4449</v>
      </c>
      <c r="B4292" s="1" t="s">
        <v>4450</v>
      </c>
      <c r="C4292" s="1" t="n">
        <v>284</v>
      </c>
      <c r="D4292" s="1" t="n">
        <v>288</v>
      </c>
      <c r="E4292" s="1" t="n">
        <v>276</v>
      </c>
      <c r="F4292" s="1" t="n">
        <v>278</v>
      </c>
      <c r="G4292" s="1" t="n">
        <v>6788200</v>
      </c>
      <c r="H4292" s="0" t="n">
        <f aca="false">(D4292+E4292)/2</f>
        <v>282</v>
      </c>
      <c r="I4292" s="0" t="n">
        <f aca="false">H4292*G4292/1000000</f>
        <v>1914.2724</v>
      </c>
      <c r="J4292" s="0" t="n">
        <f aca="false">SUM(I4292:I4321)</f>
        <v>85949.6155</v>
      </c>
      <c r="K4292" s="0" t="n">
        <f aca="false">AVERAGE(I4292:I4321)</f>
        <v>2864.98718333333</v>
      </c>
      <c r="L4292" s="0" t="n">
        <f aca="false">AVERAGE(G4292:G4321)</f>
        <v>11337170</v>
      </c>
      <c r="M4292" s="0" t="n">
        <f aca="false">_xlfn.STDEV.S(G4292:G4321)/L4292</f>
        <v>0.95001146157808</v>
      </c>
      <c r="N4292" s="0" t="n">
        <f aca="false">MIN(I4292:I4321)</f>
        <v>528.0069</v>
      </c>
      <c r="O4292" s="0" t="n">
        <f aca="false">MAX(I4292:I4321)</f>
        <v>12108.9198</v>
      </c>
      <c r="P4292" s="0" t="n">
        <f aca="false">IF(F4292&gt;C4292,1,0)</f>
        <v>0</v>
      </c>
      <c r="Q4292" s="0" t="n">
        <f aca="false">SUM(P4292:P4321)</f>
        <v>12</v>
      </c>
    </row>
    <row r="4293" customFormat="false" ht="13.8" hidden="false" customHeight="false" outlineLevel="0" collapsed="false">
      <c r="A4293" s="0" t="s">
        <v>4451</v>
      </c>
      <c r="B4293" s="1" t="s">
        <v>4450</v>
      </c>
      <c r="C4293" s="1" t="n">
        <v>282</v>
      </c>
      <c r="D4293" s="1" t="n">
        <v>290</v>
      </c>
      <c r="E4293" s="1" t="n">
        <v>276</v>
      </c>
      <c r="F4293" s="1" t="n">
        <v>282</v>
      </c>
      <c r="G4293" s="1" t="n">
        <v>20594700</v>
      </c>
      <c r="H4293" s="0" t="n">
        <f aca="false">(D4293+E4293)/2</f>
        <v>283</v>
      </c>
      <c r="I4293" s="0" t="n">
        <f aca="false">H4293*G4293/1000000</f>
        <v>5828.3001</v>
      </c>
      <c r="P4293" s="0" t="n">
        <f aca="false">IF(F4293&gt;C4293,1,0)</f>
        <v>0</v>
      </c>
    </row>
    <row r="4294" customFormat="false" ht="13.8" hidden="false" customHeight="false" outlineLevel="0" collapsed="false">
      <c r="A4294" s="0" t="s">
        <v>4452</v>
      </c>
      <c r="B4294" s="1" t="s">
        <v>4450</v>
      </c>
      <c r="C4294" s="1" t="n">
        <v>266</v>
      </c>
      <c r="D4294" s="1" t="n">
        <v>290</v>
      </c>
      <c r="E4294" s="1" t="n">
        <v>266</v>
      </c>
      <c r="F4294" s="1" t="n">
        <v>282</v>
      </c>
      <c r="G4294" s="1" t="n">
        <v>37998100</v>
      </c>
      <c r="H4294" s="0" t="n">
        <f aca="false">(D4294+E4294)/2</f>
        <v>278</v>
      </c>
      <c r="I4294" s="0" t="n">
        <f aca="false">H4294*G4294/1000000</f>
        <v>10563.4718</v>
      </c>
      <c r="P4294" s="0" t="n">
        <f aca="false">IF(F4294&gt;C4294,1,0)</f>
        <v>1</v>
      </c>
    </row>
    <row r="4295" customFormat="false" ht="13.8" hidden="false" customHeight="false" outlineLevel="0" collapsed="false">
      <c r="A4295" s="0" t="s">
        <v>4453</v>
      </c>
      <c r="B4295" s="1" t="s">
        <v>4450</v>
      </c>
      <c r="C4295" s="1" t="n">
        <v>258</v>
      </c>
      <c r="D4295" s="1" t="n">
        <v>272</v>
      </c>
      <c r="E4295" s="1" t="n">
        <v>258</v>
      </c>
      <c r="F4295" s="1" t="n">
        <v>266</v>
      </c>
      <c r="G4295" s="1" t="n">
        <v>22111400</v>
      </c>
      <c r="H4295" s="0" t="n">
        <f aca="false">(D4295+E4295)/2</f>
        <v>265</v>
      </c>
      <c r="I4295" s="0" t="n">
        <f aca="false">H4295*G4295/1000000</f>
        <v>5859.521</v>
      </c>
      <c r="P4295" s="0" t="n">
        <f aca="false">IF(F4295&gt;C4295,1,0)</f>
        <v>1</v>
      </c>
    </row>
    <row r="4296" customFormat="false" ht="13.8" hidden="false" customHeight="false" outlineLevel="0" collapsed="false">
      <c r="A4296" s="0" t="s">
        <v>4454</v>
      </c>
      <c r="B4296" s="1" t="s">
        <v>4450</v>
      </c>
      <c r="C4296" s="1" t="n">
        <v>258</v>
      </c>
      <c r="D4296" s="1" t="n">
        <v>260</v>
      </c>
      <c r="E4296" s="1" t="n">
        <v>254</v>
      </c>
      <c r="F4296" s="1" t="n">
        <v>256</v>
      </c>
      <c r="G4296" s="1" t="n">
        <v>4116700</v>
      </c>
      <c r="H4296" s="0" t="n">
        <f aca="false">(D4296+E4296)/2</f>
        <v>257</v>
      </c>
      <c r="I4296" s="0" t="n">
        <f aca="false">H4296*G4296/1000000</f>
        <v>1057.9919</v>
      </c>
      <c r="P4296" s="0" t="n">
        <f aca="false">IF(F4296&gt;C4296,1,0)</f>
        <v>0</v>
      </c>
    </row>
    <row r="4297" customFormat="false" ht="13.8" hidden="false" customHeight="false" outlineLevel="0" collapsed="false">
      <c r="A4297" s="0" t="s">
        <v>4455</v>
      </c>
      <c r="B4297" s="1" t="s">
        <v>4450</v>
      </c>
      <c r="C4297" s="1" t="n">
        <v>258</v>
      </c>
      <c r="D4297" s="1" t="n">
        <v>260</v>
      </c>
      <c r="E4297" s="1" t="n">
        <v>256</v>
      </c>
      <c r="F4297" s="1" t="n">
        <v>258</v>
      </c>
      <c r="G4297" s="1" t="n">
        <v>4683000</v>
      </c>
      <c r="H4297" s="0" t="n">
        <f aca="false">(D4297+E4297)/2</f>
        <v>258</v>
      </c>
      <c r="I4297" s="0" t="n">
        <f aca="false">H4297*G4297/1000000</f>
        <v>1208.214</v>
      </c>
      <c r="P4297" s="0" t="n">
        <f aca="false">IF(F4297&gt;C4297,1,0)</f>
        <v>0</v>
      </c>
    </row>
    <row r="4298" customFormat="false" ht="13.8" hidden="false" customHeight="false" outlineLevel="0" collapsed="false">
      <c r="A4298" s="0" t="s">
        <v>4456</v>
      </c>
      <c r="B4298" s="1" t="s">
        <v>4450</v>
      </c>
      <c r="C4298" s="1" t="n">
        <v>262</v>
      </c>
      <c r="D4298" s="1" t="n">
        <v>262</v>
      </c>
      <c r="E4298" s="1" t="n">
        <v>256</v>
      </c>
      <c r="F4298" s="1" t="n">
        <v>258</v>
      </c>
      <c r="G4298" s="1" t="n">
        <v>4051700</v>
      </c>
      <c r="H4298" s="0" t="n">
        <f aca="false">(D4298+E4298)/2</f>
        <v>259</v>
      </c>
      <c r="I4298" s="0" t="n">
        <f aca="false">H4298*G4298/1000000</f>
        <v>1049.3903</v>
      </c>
      <c r="P4298" s="0" t="n">
        <f aca="false">IF(F4298&gt;C4298,1,0)</f>
        <v>0</v>
      </c>
    </row>
    <row r="4299" customFormat="false" ht="13.8" hidden="false" customHeight="false" outlineLevel="0" collapsed="false">
      <c r="A4299" s="0" t="s">
        <v>4457</v>
      </c>
      <c r="B4299" s="1" t="s">
        <v>4450</v>
      </c>
      <c r="C4299" s="1" t="n">
        <v>260</v>
      </c>
      <c r="D4299" s="1" t="n">
        <v>262</v>
      </c>
      <c r="E4299" s="1" t="n">
        <v>256</v>
      </c>
      <c r="F4299" s="1" t="n">
        <v>260</v>
      </c>
      <c r="G4299" s="1" t="n">
        <v>5541800</v>
      </c>
      <c r="H4299" s="0" t="n">
        <f aca="false">(D4299+E4299)/2</f>
        <v>259</v>
      </c>
      <c r="I4299" s="0" t="n">
        <f aca="false">H4299*G4299/1000000</f>
        <v>1435.3262</v>
      </c>
      <c r="P4299" s="0" t="n">
        <f aca="false">IF(F4299&gt;C4299,1,0)</f>
        <v>0</v>
      </c>
    </row>
    <row r="4300" customFormat="false" ht="13.8" hidden="false" customHeight="false" outlineLevel="0" collapsed="false">
      <c r="A4300" s="0" t="s">
        <v>4458</v>
      </c>
      <c r="B4300" s="1" t="s">
        <v>4450</v>
      </c>
      <c r="C4300" s="1" t="n">
        <v>256</v>
      </c>
      <c r="D4300" s="1" t="n">
        <v>264</v>
      </c>
      <c r="E4300" s="1" t="n">
        <v>252</v>
      </c>
      <c r="F4300" s="1" t="n">
        <v>258</v>
      </c>
      <c r="G4300" s="1" t="n">
        <v>14286700</v>
      </c>
      <c r="H4300" s="0" t="n">
        <f aca="false">(D4300+E4300)/2</f>
        <v>258</v>
      </c>
      <c r="I4300" s="0" t="n">
        <f aca="false">H4300*G4300/1000000</f>
        <v>3685.9686</v>
      </c>
      <c r="P4300" s="0" t="n">
        <f aca="false">IF(F4300&gt;C4300,1,0)</f>
        <v>1</v>
      </c>
    </row>
    <row r="4301" customFormat="false" ht="13.8" hidden="false" customHeight="false" outlineLevel="0" collapsed="false">
      <c r="A4301" s="0" t="s">
        <v>4459</v>
      </c>
      <c r="B4301" s="1" t="s">
        <v>4450</v>
      </c>
      <c r="C4301" s="1" t="n">
        <v>250</v>
      </c>
      <c r="D4301" s="1" t="n">
        <v>256</v>
      </c>
      <c r="E4301" s="1" t="n">
        <v>250</v>
      </c>
      <c r="F4301" s="1" t="n">
        <v>254</v>
      </c>
      <c r="G4301" s="1" t="n">
        <v>6735000</v>
      </c>
      <c r="H4301" s="0" t="n">
        <f aca="false">(D4301+E4301)/2</f>
        <v>253</v>
      </c>
      <c r="I4301" s="0" t="n">
        <f aca="false">H4301*G4301/1000000</f>
        <v>1703.955</v>
      </c>
      <c r="P4301" s="0" t="n">
        <f aca="false">IF(F4301&gt;C4301,1,0)</f>
        <v>1</v>
      </c>
    </row>
    <row r="4302" customFormat="false" ht="13.8" hidden="false" customHeight="false" outlineLevel="0" collapsed="false">
      <c r="A4302" s="0" t="s">
        <v>4460</v>
      </c>
      <c r="B4302" s="1" t="s">
        <v>4450</v>
      </c>
      <c r="C4302" s="1" t="n">
        <v>248</v>
      </c>
      <c r="D4302" s="1" t="n">
        <v>256</v>
      </c>
      <c r="E4302" s="1" t="n">
        <v>248</v>
      </c>
      <c r="F4302" s="1" t="n">
        <v>250</v>
      </c>
      <c r="G4302" s="1" t="n">
        <v>12032300</v>
      </c>
      <c r="H4302" s="0" t="n">
        <f aca="false">(D4302+E4302)/2</f>
        <v>252</v>
      </c>
      <c r="I4302" s="0" t="n">
        <f aca="false">H4302*G4302/1000000</f>
        <v>3032.1396</v>
      </c>
      <c r="P4302" s="0" t="n">
        <f aca="false">IF(F4302&gt;C4302,1,0)</f>
        <v>1</v>
      </c>
    </row>
    <row r="4303" customFormat="false" ht="13.8" hidden="false" customHeight="false" outlineLevel="0" collapsed="false">
      <c r="A4303" s="0" t="s">
        <v>4461</v>
      </c>
      <c r="B4303" s="1" t="s">
        <v>4450</v>
      </c>
      <c r="C4303" s="1" t="n">
        <v>246</v>
      </c>
      <c r="D4303" s="1" t="n">
        <v>258</v>
      </c>
      <c r="E4303" s="1" t="n">
        <v>244</v>
      </c>
      <c r="F4303" s="1" t="n">
        <v>248</v>
      </c>
      <c r="G4303" s="1" t="n">
        <v>16802900</v>
      </c>
      <c r="H4303" s="0" t="n">
        <f aca="false">(D4303+E4303)/2</f>
        <v>251</v>
      </c>
      <c r="I4303" s="0" t="n">
        <f aca="false">H4303*G4303/1000000</f>
        <v>4217.5279</v>
      </c>
      <c r="P4303" s="0" t="n">
        <f aca="false">IF(F4303&gt;C4303,1,0)</f>
        <v>1</v>
      </c>
    </row>
    <row r="4304" customFormat="false" ht="13.8" hidden="false" customHeight="false" outlineLevel="0" collapsed="false">
      <c r="A4304" s="0" t="s">
        <v>4462</v>
      </c>
      <c r="B4304" s="1" t="s">
        <v>4450</v>
      </c>
      <c r="C4304" s="1" t="n">
        <v>242</v>
      </c>
      <c r="D4304" s="1" t="n">
        <v>248</v>
      </c>
      <c r="E4304" s="1" t="n">
        <v>238</v>
      </c>
      <c r="F4304" s="1" t="n">
        <v>246</v>
      </c>
      <c r="G4304" s="1" t="n">
        <v>4013400</v>
      </c>
      <c r="H4304" s="0" t="n">
        <f aca="false">(D4304+E4304)/2</f>
        <v>243</v>
      </c>
      <c r="I4304" s="0" t="n">
        <f aca="false">H4304*G4304/1000000</f>
        <v>975.2562</v>
      </c>
      <c r="P4304" s="0" t="n">
        <f aca="false">IF(F4304&gt;C4304,1,0)</f>
        <v>1</v>
      </c>
    </row>
    <row r="4305" customFormat="false" ht="13.8" hidden="false" customHeight="false" outlineLevel="0" collapsed="false">
      <c r="A4305" s="0" t="s">
        <v>4463</v>
      </c>
      <c r="B4305" s="1" t="s">
        <v>4450</v>
      </c>
      <c r="C4305" s="1" t="n">
        <v>242</v>
      </c>
      <c r="D4305" s="1" t="n">
        <v>244</v>
      </c>
      <c r="E4305" s="1" t="n">
        <v>238</v>
      </c>
      <c r="F4305" s="1" t="n">
        <v>240</v>
      </c>
      <c r="G4305" s="1" t="n">
        <v>2190900</v>
      </c>
      <c r="H4305" s="0" t="n">
        <f aca="false">(D4305+E4305)/2</f>
        <v>241</v>
      </c>
      <c r="I4305" s="0" t="n">
        <f aca="false">H4305*G4305/1000000</f>
        <v>528.0069</v>
      </c>
      <c r="P4305" s="0" t="n">
        <f aca="false">IF(F4305&gt;C4305,1,0)</f>
        <v>0</v>
      </c>
    </row>
    <row r="4306" customFormat="false" ht="13.8" hidden="false" customHeight="false" outlineLevel="0" collapsed="false">
      <c r="A4306" s="0" t="s">
        <v>4464</v>
      </c>
      <c r="B4306" s="1" t="s">
        <v>4450</v>
      </c>
      <c r="C4306" s="1" t="n">
        <v>248</v>
      </c>
      <c r="D4306" s="1" t="n">
        <v>250</v>
      </c>
      <c r="E4306" s="1" t="n">
        <v>238</v>
      </c>
      <c r="F4306" s="1" t="n">
        <v>242</v>
      </c>
      <c r="G4306" s="1" t="n">
        <v>4694300</v>
      </c>
      <c r="H4306" s="0" t="n">
        <f aca="false">(D4306+E4306)/2</f>
        <v>244</v>
      </c>
      <c r="I4306" s="0" t="n">
        <f aca="false">H4306*G4306/1000000</f>
        <v>1145.4092</v>
      </c>
      <c r="P4306" s="0" t="n">
        <f aca="false">IF(F4306&gt;C4306,1,0)</f>
        <v>0</v>
      </c>
    </row>
    <row r="4307" customFormat="false" ht="13.8" hidden="false" customHeight="false" outlineLevel="0" collapsed="false">
      <c r="A4307" s="0" t="s">
        <v>4465</v>
      </c>
      <c r="B4307" s="1" t="s">
        <v>4450</v>
      </c>
      <c r="C4307" s="1" t="n">
        <v>250</v>
      </c>
      <c r="D4307" s="1" t="n">
        <v>250</v>
      </c>
      <c r="E4307" s="1" t="n">
        <v>236</v>
      </c>
      <c r="F4307" s="1" t="n">
        <v>242</v>
      </c>
      <c r="G4307" s="1" t="n">
        <v>7697100</v>
      </c>
      <c r="H4307" s="0" t="n">
        <f aca="false">(D4307+E4307)/2</f>
        <v>243</v>
      </c>
      <c r="I4307" s="0" t="n">
        <f aca="false">H4307*G4307/1000000</f>
        <v>1870.3953</v>
      </c>
      <c r="P4307" s="0" t="n">
        <f aca="false">IF(F4307&gt;C4307,1,0)</f>
        <v>0</v>
      </c>
    </row>
    <row r="4308" customFormat="false" ht="13.8" hidden="false" customHeight="false" outlineLevel="0" collapsed="false">
      <c r="A4308" s="0" t="s">
        <v>4466</v>
      </c>
      <c r="B4308" s="1" t="s">
        <v>4450</v>
      </c>
      <c r="C4308" s="1" t="n">
        <v>250</v>
      </c>
      <c r="D4308" s="1" t="n">
        <v>254</v>
      </c>
      <c r="E4308" s="1" t="n">
        <v>248</v>
      </c>
      <c r="F4308" s="1" t="n">
        <v>250</v>
      </c>
      <c r="G4308" s="1" t="n">
        <v>5715300</v>
      </c>
      <c r="H4308" s="0" t="n">
        <f aca="false">(D4308+E4308)/2</f>
        <v>251</v>
      </c>
      <c r="I4308" s="0" t="n">
        <f aca="false">H4308*G4308/1000000</f>
        <v>1434.5403</v>
      </c>
      <c r="P4308" s="0" t="n">
        <f aca="false">IF(F4308&gt;C4308,1,0)</f>
        <v>0</v>
      </c>
    </row>
    <row r="4309" customFormat="false" ht="13.8" hidden="false" customHeight="false" outlineLevel="0" collapsed="false">
      <c r="A4309" s="0" t="s">
        <v>4467</v>
      </c>
      <c r="B4309" s="1" t="s">
        <v>4450</v>
      </c>
      <c r="C4309" s="1" t="n">
        <v>254</v>
      </c>
      <c r="D4309" s="1" t="n">
        <v>256</v>
      </c>
      <c r="E4309" s="1" t="n">
        <v>248</v>
      </c>
      <c r="F4309" s="1" t="n">
        <v>250</v>
      </c>
      <c r="G4309" s="1" t="n">
        <v>5273700</v>
      </c>
      <c r="H4309" s="0" t="n">
        <f aca="false">(D4309+E4309)/2</f>
        <v>252</v>
      </c>
      <c r="I4309" s="0" t="n">
        <f aca="false">H4309*G4309/1000000</f>
        <v>1328.9724</v>
      </c>
      <c r="P4309" s="0" t="n">
        <f aca="false">IF(F4309&gt;C4309,1,0)</f>
        <v>0</v>
      </c>
    </row>
    <row r="4310" customFormat="false" ht="13.8" hidden="false" customHeight="false" outlineLevel="0" collapsed="false">
      <c r="A4310" s="0" t="s">
        <v>4468</v>
      </c>
      <c r="B4310" s="1" t="s">
        <v>4450</v>
      </c>
      <c r="C4310" s="1" t="n">
        <v>250</v>
      </c>
      <c r="D4310" s="1" t="n">
        <v>256</v>
      </c>
      <c r="E4310" s="1" t="n">
        <v>250</v>
      </c>
      <c r="F4310" s="1" t="n">
        <v>254</v>
      </c>
      <c r="G4310" s="1" t="n">
        <v>6421900</v>
      </c>
      <c r="H4310" s="0" t="n">
        <f aca="false">(D4310+E4310)/2</f>
        <v>253</v>
      </c>
      <c r="I4310" s="0" t="n">
        <f aca="false">H4310*G4310/1000000</f>
        <v>1624.7407</v>
      </c>
      <c r="P4310" s="0" t="n">
        <f aca="false">IF(F4310&gt;C4310,1,0)</f>
        <v>1</v>
      </c>
    </row>
    <row r="4311" customFormat="false" ht="13.8" hidden="false" customHeight="false" outlineLevel="0" collapsed="false">
      <c r="A4311" s="0" t="s">
        <v>4469</v>
      </c>
      <c r="B4311" s="1" t="s">
        <v>4450</v>
      </c>
      <c r="C4311" s="1" t="n">
        <v>248</v>
      </c>
      <c r="D4311" s="1" t="n">
        <v>252</v>
      </c>
      <c r="E4311" s="1" t="n">
        <v>240</v>
      </c>
      <c r="F4311" s="1" t="n">
        <v>250</v>
      </c>
      <c r="G4311" s="1" t="n">
        <v>8395000</v>
      </c>
      <c r="H4311" s="0" t="n">
        <f aca="false">(D4311+E4311)/2</f>
        <v>246</v>
      </c>
      <c r="I4311" s="0" t="n">
        <f aca="false">H4311*G4311/1000000</f>
        <v>2065.17</v>
      </c>
      <c r="P4311" s="0" t="n">
        <f aca="false">IF(F4311&gt;C4311,1,0)</f>
        <v>1</v>
      </c>
    </row>
    <row r="4312" customFormat="false" ht="13.8" hidden="false" customHeight="false" outlineLevel="0" collapsed="false">
      <c r="A4312" s="0" t="s">
        <v>4470</v>
      </c>
      <c r="B4312" s="1" t="s">
        <v>4450</v>
      </c>
      <c r="C4312" s="1" t="n">
        <v>252</v>
      </c>
      <c r="D4312" s="1" t="n">
        <v>258</v>
      </c>
      <c r="E4312" s="1" t="n">
        <v>248</v>
      </c>
      <c r="F4312" s="1" t="n">
        <v>250</v>
      </c>
      <c r="G4312" s="1" t="n">
        <v>7374900</v>
      </c>
      <c r="H4312" s="0" t="n">
        <f aca="false">(D4312+E4312)/2</f>
        <v>253</v>
      </c>
      <c r="I4312" s="0" t="n">
        <f aca="false">H4312*G4312/1000000</f>
        <v>1865.8497</v>
      </c>
      <c r="P4312" s="0" t="n">
        <f aca="false">IF(F4312&gt;C4312,1,0)</f>
        <v>0</v>
      </c>
    </row>
    <row r="4313" customFormat="false" ht="13.8" hidden="false" customHeight="false" outlineLevel="0" collapsed="false">
      <c r="A4313" s="0" t="s">
        <v>4471</v>
      </c>
      <c r="B4313" s="1" t="s">
        <v>4450</v>
      </c>
      <c r="C4313" s="1" t="n">
        <v>256</v>
      </c>
      <c r="D4313" s="1" t="n">
        <v>264</v>
      </c>
      <c r="E4313" s="1" t="n">
        <v>254</v>
      </c>
      <c r="F4313" s="1" t="n">
        <v>256</v>
      </c>
      <c r="G4313" s="1" t="n">
        <v>15646400</v>
      </c>
      <c r="H4313" s="0" t="n">
        <f aca="false">(D4313+E4313)/2</f>
        <v>259</v>
      </c>
      <c r="I4313" s="0" t="n">
        <f aca="false">H4313*G4313/1000000</f>
        <v>4052.4176</v>
      </c>
      <c r="P4313" s="0" t="n">
        <f aca="false">IF(F4313&gt;C4313,1,0)</f>
        <v>0</v>
      </c>
    </row>
    <row r="4314" customFormat="false" ht="13.8" hidden="false" customHeight="false" outlineLevel="0" collapsed="false">
      <c r="A4314" s="0" t="s">
        <v>4472</v>
      </c>
      <c r="B4314" s="1" t="s">
        <v>4450</v>
      </c>
      <c r="C4314" s="1" t="n">
        <v>234</v>
      </c>
      <c r="D4314" s="1" t="n">
        <v>264</v>
      </c>
      <c r="E4314" s="1" t="n">
        <v>234</v>
      </c>
      <c r="F4314" s="1" t="n">
        <v>256</v>
      </c>
      <c r="G4314" s="1" t="n">
        <v>48630200</v>
      </c>
      <c r="H4314" s="0" t="n">
        <f aca="false">(D4314+E4314)/2</f>
        <v>249</v>
      </c>
      <c r="I4314" s="0" t="n">
        <f aca="false">H4314*G4314/1000000</f>
        <v>12108.9198</v>
      </c>
      <c r="P4314" s="0" t="n">
        <f aca="false">IF(F4314&gt;C4314,1,0)</f>
        <v>1</v>
      </c>
    </row>
    <row r="4315" customFormat="false" ht="13.8" hidden="false" customHeight="false" outlineLevel="0" collapsed="false">
      <c r="A4315" s="0" t="s">
        <v>4473</v>
      </c>
      <c r="B4315" s="1" t="s">
        <v>4450</v>
      </c>
      <c r="C4315" s="1" t="n">
        <v>224</v>
      </c>
      <c r="D4315" s="1" t="n">
        <v>240</v>
      </c>
      <c r="E4315" s="1" t="n">
        <v>224</v>
      </c>
      <c r="F4315" s="1" t="n">
        <v>234</v>
      </c>
      <c r="G4315" s="1" t="n">
        <v>15882900</v>
      </c>
      <c r="H4315" s="0" t="n">
        <f aca="false">(D4315+E4315)/2</f>
        <v>232</v>
      </c>
      <c r="I4315" s="0" t="n">
        <f aca="false">H4315*G4315/1000000</f>
        <v>3684.8328</v>
      </c>
      <c r="P4315" s="0" t="n">
        <f aca="false">IF(F4315&gt;C4315,1,0)</f>
        <v>1</v>
      </c>
    </row>
    <row r="4316" customFormat="false" ht="13.8" hidden="false" customHeight="false" outlineLevel="0" collapsed="false">
      <c r="A4316" s="0" t="s">
        <v>4474</v>
      </c>
      <c r="B4316" s="1" t="s">
        <v>4450</v>
      </c>
      <c r="C4316" s="1" t="n">
        <v>224</v>
      </c>
      <c r="D4316" s="1" t="n">
        <v>228</v>
      </c>
      <c r="E4316" s="1" t="n">
        <v>222</v>
      </c>
      <c r="F4316" s="1" t="n">
        <v>224</v>
      </c>
      <c r="G4316" s="1" t="n">
        <v>3478100</v>
      </c>
      <c r="H4316" s="0" t="n">
        <f aca="false">(D4316+E4316)/2</f>
        <v>225</v>
      </c>
      <c r="I4316" s="0" t="n">
        <f aca="false">H4316*G4316/1000000</f>
        <v>782.5725</v>
      </c>
      <c r="P4316" s="0" t="n">
        <f aca="false">IF(F4316&gt;C4316,1,0)</f>
        <v>0</v>
      </c>
    </row>
    <row r="4317" customFormat="false" ht="13.8" hidden="false" customHeight="false" outlineLevel="0" collapsed="false">
      <c r="A4317" s="0" t="s">
        <v>4475</v>
      </c>
      <c r="B4317" s="1" t="s">
        <v>4450</v>
      </c>
      <c r="C4317" s="1" t="n">
        <v>228</v>
      </c>
      <c r="D4317" s="1" t="n">
        <v>230</v>
      </c>
      <c r="E4317" s="1" t="n">
        <v>224</v>
      </c>
      <c r="F4317" s="1" t="n">
        <v>224</v>
      </c>
      <c r="G4317" s="1" t="n">
        <v>5397100</v>
      </c>
      <c r="H4317" s="0" t="n">
        <f aca="false">(D4317+E4317)/2</f>
        <v>227</v>
      </c>
      <c r="I4317" s="0" t="n">
        <f aca="false">H4317*G4317/1000000</f>
        <v>1225.1417</v>
      </c>
      <c r="P4317" s="0" t="n">
        <f aca="false">IF(F4317&gt;C4317,1,0)</f>
        <v>0</v>
      </c>
    </row>
    <row r="4318" customFormat="false" ht="13.8" hidden="false" customHeight="false" outlineLevel="0" collapsed="false">
      <c r="A4318" s="0" t="s">
        <v>4476</v>
      </c>
      <c r="B4318" s="1" t="s">
        <v>4450</v>
      </c>
      <c r="C4318" s="1" t="n">
        <v>222</v>
      </c>
      <c r="D4318" s="1" t="n">
        <v>234</v>
      </c>
      <c r="E4318" s="1" t="n">
        <v>222</v>
      </c>
      <c r="F4318" s="1" t="n">
        <v>228</v>
      </c>
      <c r="G4318" s="1" t="n">
        <v>7929900</v>
      </c>
      <c r="H4318" s="0" t="n">
        <f aca="false">(D4318+E4318)/2</f>
        <v>228</v>
      </c>
      <c r="I4318" s="0" t="n">
        <f aca="false">H4318*G4318/1000000</f>
        <v>1808.0172</v>
      </c>
      <c r="P4318" s="0" t="n">
        <f aca="false">IF(F4318&gt;C4318,1,0)</f>
        <v>1</v>
      </c>
    </row>
    <row r="4319" customFormat="false" ht="13.8" hidden="false" customHeight="false" outlineLevel="0" collapsed="false">
      <c r="A4319" s="0" t="s">
        <v>4477</v>
      </c>
      <c r="B4319" s="1" t="s">
        <v>4450</v>
      </c>
      <c r="C4319" s="1" t="n">
        <v>224</v>
      </c>
      <c r="D4319" s="1" t="n">
        <v>224</v>
      </c>
      <c r="E4319" s="1" t="n">
        <v>220</v>
      </c>
      <c r="F4319" s="1" t="n">
        <v>222</v>
      </c>
      <c r="G4319" s="1" t="n">
        <v>3824400</v>
      </c>
      <c r="H4319" s="0" t="n">
        <f aca="false">(D4319+E4319)/2</f>
        <v>222</v>
      </c>
      <c r="I4319" s="0" t="n">
        <f aca="false">H4319*G4319/1000000</f>
        <v>849.0168</v>
      </c>
      <c r="P4319" s="0" t="n">
        <f aca="false">IF(F4319&gt;C4319,1,0)</f>
        <v>0</v>
      </c>
    </row>
    <row r="4320" customFormat="false" ht="13.8" hidden="false" customHeight="false" outlineLevel="0" collapsed="false">
      <c r="A4320" s="0" t="s">
        <v>4478</v>
      </c>
      <c r="B4320" s="1" t="s">
        <v>4450</v>
      </c>
      <c r="C4320" s="1" t="n">
        <v>222</v>
      </c>
      <c r="D4320" s="1" t="n">
        <v>224</v>
      </c>
      <c r="E4320" s="1" t="n">
        <v>218</v>
      </c>
      <c r="F4320" s="1" t="n">
        <v>222</v>
      </c>
      <c r="G4320" s="1" t="n">
        <v>26837600</v>
      </c>
      <c r="H4320" s="0" t="n">
        <f aca="false">(D4320+E4320)/2</f>
        <v>221</v>
      </c>
      <c r="I4320" s="0" t="n">
        <f aca="false">H4320*G4320/1000000</f>
        <v>5931.1096</v>
      </c>
      <c r="P4320" s="0" t="n">
        <f aca="false">IF(F4320&gt;C4320,1,0)</f>
        <v>0</v>
      </c>
    </row>
    <row r="4321" customFormat="false" ht="13.8" hidden="false" customHeight="false" outlineLevel="0" collapsed="false">
      <c r="A4321" s="0" t="s">
        <v>4479</v>
      </c>
      <c r="B4321" s="1" t="s">
        <v>4450</v>
      </c>
      <c r="C4321" s="1" t="n">
        <v>226</v>
      </c>
      <c r="D4321" s="1" t="n">
        <v>226</v>
      </c>
      <c r="E4321" s="1" t="n">
        <v>222</v>
      </c>
      <c r="F4321" s="1" t="n">
        <v>222</v>
      </c>
      <c r="G4321" s="1" t="n">
        <v>4969500</v>
      </c>
      <c r="H4321" s="0" t="n">
        <f aca="false">(D4321+E4321)/2</f>
        <v>224</v>
      </c>
      <c r="I4321" s="0" t="n">
        <f aca="false">H4321*G4321/1000000</f>
        <v>1113.168</v>
      </c>
      <c r="P4321" s="0" t="n">
        <f aca="false">IF(F4321&gt;C4321,1,0)</f>
        <v>0</v>
      </c>
    </row>
    <row r="4322" customFormat="false" ht="13.8" hidden="false" customHeight="false" outlineLevel="0" collapsed="false">
      <c r="A4322" s="0" t="s">
        <v>4480</v>
      </c>
      <c r="B4322" s="1" t="s">
        <v>4481</v>
      </c>
      <c r="C4322" s="1" t="n">
        <v>1900</v>
      </c>
      <c r="D4322" s="1" t="n">
        <v>1905</v>
      </c>
      <c r="E4322" s="1" t="n">
        <v>1875</v>
      </c>
      <c r="F4322" s="1" t="n">
        <v>1900</v>
      </c>
      <c r="G4322" s="1" t="n">
        <v>14859500</v>
      </c>
      <c r="H4322" s="0" t="n">
        <f aca="false">(D4322+E4322)/2</f>
        <v>1890</v>
      </c>
      <c r="I4322" s="0" t="n">
        <f aca="false">H4322*G4322/1000000</f>
        <v>28084.455</v>
      </c>
      <c r="J4322" s="0" t="n">
        <f aca="false">SUM(I4322:I4351)</f>
        <v>1582213.31425</v>
      </c>
      <c r="K4322" s="0" t="n">
        <f aca="false">AVERAGE(I4322:I4351)</f>
        <v>52740.4438083333</v>
      </c>
      <c r="L4322" s="0" t="n">
        <f aca="false">AVERAGE(G4322:G4351)</f>
        <v>30447576.6666667</v>
      </c>
      <c r="M4322" s="0" t="n">
        <f aca="false">_xlfn.STDEV.S(G4322:G4351)/L4322</f>
        <v>0.638363792807403</v>
      </c>
      <c r="N4322" s="0" t="n">
        <f aca="false">MIN(I4322:I4351)</f>
        <v>17534.977</v>
      </c>
      <c r="O4322" s="0" t="n">
        <f aca="false">MAX(I4322:I4351)</f>
        <v>144255.09375</v>
      </c>
      <c r="P4322" s="0" t="n">
        <f aca="false">IF(F4322&gt;C4322,1,0)</f>
        <v>0</v>
      </c>
      <c r="Q4322" s="0" t="n">
        <f aca="false">SUM(P4322:P4351)</f>
        <v>16</v>
      </c>
    </row>
    <row r="4323" customFormat="false" ht="13.8" hidden="false" customHeight="false" outlineLevel="0" collapsed="false">
      <c r="A4323" s="0" t="s">
        <v>4482</v>
      </c>
      <c r="B4323" s="1" t="s">
        <v>4481</v>
      </c>
      <c r="C4323" s="1" t="n">
        <v>1905</v>
      </c>
      <c r="D4323" s="1" t="n">
        <v>1945</v>
      </c>
      <c r="E4323" s="1" t="n">
        <v>1870</v>
      </c>
      <c r="F4323" s="1" t="n">
        <v>1880</v>
      </c>
      <c r="G4323" s="1" t="n">
        <v>27497800</v>
      </c>
      <c r="H4323" s="0" t="n">
        <f aca="false">(D4323+E4323)/2</f>
        <v>1907.5</v>
      </c>
      <c r="I4323" s="0" t="n">
        <f aca="false">H4323*G4323/1000000</f>
        <v>52452.0535</v>
      </c>
      <c r="P4323" s="0" t="n">
        <f aca="false">IF(F4323&gt;C4323,1,0)</f>
        <v>0</v>
      </c>
    </row>
    <row r="4324" customFormat="false" ht="13.8" hidden="false" customHeight="false" outlineLevel="0" collapsed="false">
      <c r="A4324" s="0" t="s">
        <v>4483</v>
      </c>
      <c r="B4324" s="1" t="s">
        <v>4481</v>
      </c>
      <c r="C4324" s="1" t="n">
        <v>1960</v>
      </c>
      <c r="D4324" s="1" t="n">
        <v>1960</v>
      </c>
      <c r="E4324" s="1" t="n">
        <v>1905</v>
      </c>
      <c r="F4324" s="1" t="n">
        <v>1905</v>
      </c>
      <c r="G4324" s="1" t="n">
        <v>27568100</v>
      </c>
      <c r="H4324" s="0" t="n">
        <f aca="false">(D4324+E4324)/2</f>
        <v>1932.5</v>
      </c>
      <c r="I4324" s="0" t="n">
        <f aca="false">H4324*G4324/1000000</f>
        <v>53275.35325</v>
      </c>
      <c r="P4324" s="0" t="n">
        <f aca="false">IF(F4324&gt;C4324,1,0)</f>
        <v>0</v>
      </c>
    </row>
    <row r="4325" customFormat="false" ht="13.8" hidden="false" customHeight="false" outlineLevel="0" collapsed="false">
      <c r="A4325" s="0" t="s">
        <v>4484</v>
      </c>
      <c r="B4325" s="1" t="s">
        <v>4481</v>
      </c>
      <c r="C4325" s="1" t="n">
        <v>1875</v>
      </c>
      <c r="D4325" s="1" t="n">
        <v>1975</v>
      </c>
      <c r="E4325" s="1" t="n">
        <v>1850</v>
      </c>
      <c r="F4325" s="1" t="n">
        <v>1940</v>
      </c>
      <c r="G4325" s="1" t="n">
        <v>75427500</v>
      </c>
      <c r="H4325" s="0" t="n">
        <f aca="false">(D4325+E4325)/2</f>
        <v>1912.5</v>
      </c>
      <c r="I4325" s="0" t="n">
        <f aca="false">H4325*G4325/1000000</f>
        <v>144255.09375</v>
      </c>
      <c r="P4325" s="0" t="n">
        <f aca="false">IF(F4325&gt;C4325,1,0)</f>
        <v>1</v>
      </c>
    </row>
    <row r="4326" customFormat="false" ht="13.8" hidden="false" customHeight="false" outlineLevel="0" collapsed="false">
      <c r="A4326" s="0" t="s">
        <v>4485</v>
      </c>
      <c r="B4326" s="1" t="s">
        <v>4481</v>
      </c>
      <c r="C4326" s="1" t="n">
        <v>1860</v>
      </c>
      <c r="D4326" s="1" t="n">
        <v>1875</v>
      </c>
      <c r="E4326" s="1" t="n">
        <v>1845</v>
      </c>
      <c r="F4326" s="1" t="n">
        <v>1865</v>
      </c>
      <c r="G4326" s="1" t="n">
        <v>11690300</v>
      </c>
      <c r="H4326" s="0" t="n">
        <f aca="false">(D4326+E4326)/2</f>
        <v>1860</v>
      </c>
      <c r="I4326" s="0" t="n">
        <f aca="false">H4326*G4326/1000000</f>
        <v>21743.958</v>
      </c>
      <c r="P4326" s="0" t="n">
        <f aca="false">IF(F4326&gt;C4326,1,0)</f>
        <v>1</v>
      </c>
    </row>
    <row r="4327" customFormat="false" ht="13.8" hidden="false" customHeight="false" outlineLevel="0" collapsed="false">
      <c r="A4327" s="0" t="s">
        <v>4486</v>
      </c>
      <c r="B4327" s="1" t="s">
        <v>4481</v>
      </c>
      <c r="C4327" s="1" t="n">
        <v>1875</v>
      </c>
      <c r="D4327" s="1" t="n">
        <v>1885</v>
      </c>
      <c r="E4327" s="1" t="n">
        <v>1840</v>
      </c>
      <c r="F4327" s="1" t="n">
        <v>1860</v>
      </c>
      <c r="G4327" s="1" t="n">
        <v>14991000</v>
      </c>
      <c r="H4327" s="0" t="n">
        <f aca="false">(D4327+E4327)/2</f>
        <v>1862.5</v>
      </c>
      <c r="I4327" s="0" t="n">
        <f aca="false">H4327*G4327/1000000</f>
        <v>27920.7375</v>
      </c>
      <c r="P4327" s="0" t="n">
        <f aca="false">IF(F4327&gt;C4327,1,0)</f>
        <v>0</v>
      </c>
    </row>
    <row r="4328" customFormat="false" ht="13.8" hidden="false" customHeight="false" outlineLevel="0" collapsed="false">
      <c r="A4328" s="0" t="s">
        <v>4487</v>
      </c>
      <c r="B4328" s="1" t="s">
        <v>4481</v>
      </c>
      <c r="C4328" s="1" t="n">
        <v>1865</v>
      </c>
      <c r="D4328" s="1" t="n">
        <v>1885</v>
      </c>
      <c r="E4328" s="1" t="n">
        <v>1825</v>
      </c>
      <c r="F4328" s="1" t="n">
        <v>1860</v>
      </c>
      <c r="G4328" s="1" t="n">
        <v>16593500</v>
      </c>
      <c r="H4328" s="0" t="n">
        <f aca="false">(D4328+E4328)/2</f>
        <v>1855</v>
      </c>
      <c r="I4328" s="0" t="n">
        <f aca="false">H4328*G4328/1000000</f>
        <v>30780.9425</v>
      </c>
      <c r="P4328" s="0" t="n">
        <f aca="false">IF(F4328&gt;C4328,1,0)</f>
        <v>0</v>
      </c>
    </row>
    <row r="4329" customFormat="false" ht="13.8" hidden="false" customHeight="false" outlineLevel="0" collapsed="false">
      <c r="A4329" s="0" t="s">
        <v>4488</v>
      </c>
      <c r="B4329" s="1" t="s">
        <v>4481</v>
      </c>
      <c r="C4329" s="1" t="n">
        <v>1890</v>
      </c>
      <c r="D4329" s="1" t="n">
        <v>1890</v>
      </c>
      <c r="E4329" s="1" t="n">
        <v>1820</v>
      </c>
      <c r="F4329" s="1" t="n">
        <v>1855</v>
      </c>
      <c r="G4329" s="1" t="n">
        <v>22584100</v>
      </c>
      <c r="H4329" s="0" t="n">
        <f aca="false">(D4329+E4329)/2</f>
        <v>1855</v>
      </c>
      <c r="I4329" s="0" t="n">
        <f aca="false">H4329*G4329/1000000</f>
        <v>41893.5055</v>
      </c>
      <c r="P4329" s="0" t="n">
        <f aca="false">IF(F4329&gt;C4329,1,0)</f>
        <v>0</v>
      </c>
    </row>
    <row r="4330" customFormat="false" ht="13.8" hidden="false" customHeight="false" outlineLevel="0" collapsed="false">
      <c r="A4330" s="0" t="s">
        <v>4489</v>
      </c>
      <c r="B4330" s="1" t="s">
        <v>4481</v>
      </c>
      <c r="C4330" s="1" t="n">
        <v>1825</v>
      </c>
      <c r="D4330" s="1" t="n">
        <v>1910</v>
      </c>
      <c r="E4330" s="1" t="n">
        <v>1810</v>
      </c>
      <c r="F4330" s="1" t="n">
        <v>1850</v>
      </c>
      <c r="G4330" s="1" t="n">
        <v>58901900</v>
      </c>
      <c r="H4330" s="0" t="n">
        <f aca="false">(D4330+E4330)/2</f>
        <v>1860</v>
      </c>
      <c r="I4330" s="0" t="n">
        <f aca="false">H4330*G4330/1000000</f>
        <v>109557.534</v>
      </c>
      <c r="P4330" s="0" t="n">
        <f aca="false">IF(F4330&gt;C4330,1,0)</f>
        <v>1</v>
      </c>
    </row>
    <row r="4331" customFormat="false" ht="13.8" hidden="false" customHeight="false" outlineLevel="0" collapsed="false">
      <c r="A4331" s="0" t="s">
        <v>4490</v>
      </c>
      <c r="B4331" s="1" t="s">
        <v>4481</v>
      </c>
      <c r="C4331" s="1" t="n">
        <v>1820</v>
      </c>
      <c r="D4331" s="1" t="n">
        <v>1840</v>
      </c>
      <c r="E4331" s="1" t="n">
        <v>1805</v>
      </c>
      <c r="F4331" s="1" t="n">
        <v>1825</v>
      </c>
      <c r="G4331" s="1" t="n">
        <v>31820300</v>
      </c>
      <c r="H4331" s="0" t="n">
        <f aca="false">(D4331+E4331)/2</f>
        <v>1822.5</v>
      </c>
      <c r="I4331" s="0" t="n">
        <f aca="false">H4331*G4331/1000000</f>
        <v>57992.49675</v>
      </c>
      <c r="P4331" s="0" t="n">
        <f aca="false">IF(F4331&gt;C4331,1,0)</f>
        <v>1</v>
      </c>
    </row>
    <row r="4332" customFormat="false" ht="13.8" hidden="false" customHeight="false" outlineLevel="0" collapsed="false">
      <c r="A4332" s="0" t="s">
        <v>4491</v>
      </c>
      <c r="B4332" s="1" t="s">
        <v>4481</v>
      </c>
      <c r="C4332" s="1" t="n">
        <v>1795</v>
      </c>
      <c r="D4332" s="1" t="n">
        <v>1820</v>
      </c>
      <c r="E4332" s="1" t="n">
        <v>1760</v>
      </c>
      <c r="F4332" s="1" t="n">
        <v>1785</v>
      </c>
      <c r="G4332" s="1" t="n">
        <v>34716200</v>
      </c>
      <c r="H4332" s="0" t="n">
        <f aca="false">(D4332+E4332)/2</f>
        <v>1790</v>
      </c>
      <c r="I4332" s="0" t="n">
        <f aca="false">H4332*G4332/1000000</f>
        <v>62141.998</v>
      </c>
      <c r="P4332" s="0" t="n">
        <f aca="false">IF(F4332&gt;C4332,1,0)</f>
        <v>0</v>
      </c>
    </row>
    <row r="4333" customFormat="false" ht="13.8" hidden="false" customHeight="false" outlineLevel="0" collapsed="false">
      <c r="A4333" s="0" t="s">
        <v>4492</v>
      </c>
      <c r="B4333" s="1" t="s">
        <v>4481</v>
      </c>
      <c r="C4333" s="1" t="n">
        <v>1720</v>
      </c>
      <c r="D4333" s="1" t="n">
        <v>1810</v>
      </c>
      <c r="E4333" s="1" t="n">
        <v>1720</v>
      </c>
      <c r="F4333" s="1" t="n">
        <v>1795</v>
      </c>
      <c r="G4333" s="1" t="n">
        <v>74762500</v>
      </c>
      <c r="H4333" s="0" t="n">
        <f aca="false">(D4333+E4333)/2</f>
        <v>1765</v>
      </c>
      <c r="I4333" s="0" t="n">
        <f aca="false">H4333*G4333/1000000</f>
        <v>131955.8125</v>
      </c>
      <c r="P4333" s="0" t="n">
        <f aca="false">IF(F4333&gt;C4333,1,0)</f>
        <v>1</v>
      </c>
    </row>
    <row r="4334" customFormat="false" ht="13.8" hidden="false" customHeight="false" outlineLevel="0" collapsed="false">
      <c r="A4334" s="0" t="s">
        <v>4493</v>
      </c>
      <c r="B4334" s="1" t="s">
        <v>4481</v>
      </c>
      <c r="C4334" s="1" t="n">
        <v>1670</v>
      </c>
      <c r="D4334" s="1" t="n">
        <v>1740</v>
      </c>
      <c r="E4334" s="1" t="n">
        <v>1650</v>
      </c>
      <c r="F4334" s="1" t="n">
        <v>1715</v>
      </c>
      <c r="G4334" s="1" t="n">
        <v>25440500</v>
      </c>
      <c r="H4334" s="0" t="n">
        <f aca="false">(D4334+E4334)/2</f>
        <v>1695</v>
      </c>
      <c r="I4334" s="0" t="n">
        <f aca="false">H4334*G4334/1000000</f>
        <v>43121.6475</v>
      </c>
      <c r="P4334" s="0" t="n">
        <f aca="false">IF(F4334&gt;C4334,1,0)</f>
        <v>1</v>
      </c>
    </row>
    <row r="4335" customFormat="false" ht="13.8" hidden="false" customHeight="false" outlineLevel="0" collapsed="false">
      <c r="A4335" s="0" t="s">
        <v>4494</v>
      </c>
      <c r="B4335" s="1" t="s">
        <v>4481</v>
      </c>
      <c r="C4335" s="1" t="n">
        <v>1680</v>
      </c>
      <c r="D4335" s="1" t="n">
        <v>1695</v>
      </c>
      <c r="E4335" s="1" t="n">
        <v>1650</v>
      </c>
      <c r="F4335" s="1" t="n">
        <v>1655</v>
      </c>
      <c r="G4335" s="1" t="n">
        <v>12978700</v>
      </c>
      <c r="H4335" s="0" t="n">
        <f aca="false">(D4335+E4335)/2</f>
        <v>1672.5</v>
      </c>
      <c r="I4335" s="0" t="n">
        <f aca="false">H4335*G4335/1000000</f>
        <v>21706.87575</v>
      </c>
      <c r="P4335" s="0" t="n">
        <f aca="false">IF(F4335&gt;C4335,1,0)</f>
        <v>0</v>
      </c>
    </row>
    <row r="4336" customFormat="false" ht="13.8" hidden="false" customHeight="false" outlineLevel="0" collapsed="false">
      <c r="A4336" s="0" t="s">
        <v>4495</v>
      </c>
      <c r="B4336" s="1" t="s">
        <v>4481</v>
      </c>
      <c r="C4336" s="1" t="n">
        <v>1705</v>
      </c>
      <c r="D4336" s="1" t="n">
        <v>1740</v>
      </c>
      <c r="E4336" s="1" t="n">
        <v>1665</v>
      </c>
      <c r="F4336" s="1" t="n">
        <v>1670</v>
      </c>
      <c r="G4336" s="1" t="n">
        <v>16435400</v>
      </c>
      <c r="H4336" s="0" t="n">
        <f aca="false">(D4336+E4336)/2</f>
        <v>1702.5</v>
      </c>
      <c r="I4336" s="0" t="n">
        <f aca="false">H4336*G4336/1000000</f>
        <v>27981.2685</v>
      </c>
      <c r="P4336" s="0" t="n">
        <f aca="false">IF(F4336&gt;C4336,1,0)</f>
        <v>0</v>
      </c>
    </row>
    <row r="4337" customFormat="false" ht="13.8" hidden="false" customHeight="false" outlineLevel="0" collapsed="false">
      <c r="A4337" s="0" t="s">
        <v>4496</v>
      </c>
      <c r="B4337" s="1" t="s">
        <v>4481</v>
      </c>
      <c r="C4337" s="1" t="n">
        <v>1685</v>
      </c>
      <c r="D4337" s="1" t="n">
        <v>1705</v>
      </c>
      <c r="E4337" s="1" t="n">
        <v>1680</v>
      </c>
      <c r="F4337" s="1" t="n">
        <v>1690</v>
      </c>
      <c r="G4337" s="1" t="n">
        <v>10360400</v>
      </c>
      <c r="H4337" s="0" t="n">
        <f aca="false">(D4337+E4337)/2</f>
        <v>1692.5</v>
      </c>
      <c r="I4337" s="0" t="n">
        <f aca="false">H4337*G4337/1000000</f>
        <v>17534.977</v>
      </c>
      <c r="P4337" s="0" t="n">
        <f aca="false">IF(F4337&gt;C4337,1,0)</f>
        <v>1</v>
      </c>
    </row>
    <row r="4338" customFormat="false" ht="13.8" hidden="false" customHeight="false" outlineLevel="0" collapsed="false">
      <c r="A4338" s="0" t="s">
        <v>4497</v>
      </c>
      <c r="B4338" s="1" t="s">
        <v>4481</v>
      </c>
      <c r="C4338" s="1" t="n">
        <v>1690</v>
      </c>
      <c r="D4338" s="1" t="n">
        <v>1720</v>
      </c>
      <c r="E4338" s="1" t="n">
        <v>1685</v>
      </c>
      <c r="F4338" s="1" t="n">
        <v>1720</v>
      </c>
      <c r="G4338" s="1" t="n">
        <v>12278200</v>
      </c>
      <c r="H4338" s="0" t="n">
        <f aca="false">(D4338+E4338)/2</f>
        <v>1702.5</v>
      </c>
      <c r="I4338" s="0" t="n">
        <f aca="false">H4338*G4338/1000000</f>
        <v>20903.6355</v>
      </c>
      <c r="P4338" s="0" t="n">
        <f aca="false">IF(F4338&gt;C4338,1,0)</f>
        <v>1</v>
      </c>
    </row>
    <row r="4339" customFormat="false" ht="13.8" hidden="false" customHeight="false" outlineLevel="0" collapsed="false">
      <c r="A4339" s="0" t="s">
        <v>4498</v>
      </c>
      <c r="B4339" s="1" t="s">
        <v>4481</v>
      </c>
      <c r="C4339" s="1" t="n">
        <v>1715</v>
      </c>
      <c r="D4339" s="1" t="n">
        <v>1725</v>
      </c>
      <c r="E4339" s="1" t="n">
        <v>1695</v>
      </c>
      <c r="F4339" s="1" t="n">
        <v>1700</v>
      </c>
      <c r="G4339" s="1" t="n">
        <v>16127700</v>
      </c>
      <c r="H4339" s="0" t="n">
        <f aca="false">(D4339+E4339)/2</f>
        <v>1710</v>
      </c>
      <c r="I4339" s="0" t="n">
        <f aca="false">H4339*G4339/1000000</f>
        <v>27578.367</v>
      </c>
      <c r="P4339" s="0" t="n">
        <f aca="false">IF(F4339&gt;C4339,1,0)</f>
        <v>0</v>
      </c>
    </row>
    <row r="4340" customFormat="false" ht="13.8" hidden="false" customHeight="false" outlineLevel="0" collapsed="false">
      <c r="A4340" s="0" t="s">
        <v>4499</v>
      </c>
      <c r="B4340" s="1" t="s">
        <v>4481</v>
      </c>
      <c r="C4340" s="1" t="n">
        <v>1715</v>
      </c>
      <c r="D4340" s="1" t="n">
        <v>1745</v>
      </c>
      <c r="E4340" s="1" t="n">
        <v>1705</v>
      </c>
      <c r="F4340" s="1" t="n">
        <v>1720</v>
      </c>
      <c r="G4340" s="1" t="n">
        <v>28416400</v>
      </c>
      <c r="H4340" s="0" t="n">
        <f aca="false">(D4340+E4340)/2</f>
        <v>1725</v>
      </c>
      <c r="I4340" s="0" t="n">
        <f aca="false">H4340*G4340/1000000</f>
        <v>49018.29</v>
      </c>
      <c r="P4340" s="0" t="n">
        <f aca="false">IF(F4340&gt;C4340,1,0)</f>
        <v>1</v>
      </c>
    </row>
    <row r="4341" customFormat="false" ht="13.8" hidden="false" customHeight="false" outlineLevel="0" collapsed="false">
      <c r="A4341" s="0" t="s">
        <v>4500</v>
      </c>
      <c r="B4341" s="1" t="s">
        <v>4481</v>
      </c>
      <c r="C4341" s="1" t="n">
        <v>1650</v>
      </c>
      <c r="D4341" s="1" t="n">
        <v>1720</v>
      </c>
      <c r="E4341" s="1" t="n">
        <v>1645</v>
      </c>
      <c r="F4341" s="1" t="n">
        <v>1715</v>
      </c>
      <c r="G4341" s="1" t="n">
        <v>23709100</v>
      </c>
      <c r="H4341" s="0" t="n">
        <f aca="false">(D4341+E4341)/2</f>
        <v>1682.5</v>
      </c>
      <c r="I4341" s="0" t="n">
        <f aca="false">H4341*G4341/1000000</f>
        <v>39890.56075</v>
      </c>
      <c r="P4341" s="0" t="n">
        <f aca="false">IF(F4341&gt;C4341,1,0)</f>
        <v>1</v>
      </c>
    </row>
    <row r="4342" customFormat="false" ht="13.8" hidden="false" customHeight="false" outlineLevel="0" collapsed="false">
      <c r="A4342" s="0" t="s">
        <v>4501</v>
      </c>
      <c r="B4342" s="1" t="s">
        <v>4481</v>
      </c>
      <c r="C4342" s="1" t="n">
        <v>1705</v>
      </c>
      <c r="D4342" s="1" t="n">
        <v>1720</v>
      </c>
      <c r="E4342" s="1" t="n">
        <v>1670</v>
      </c>
      <c r="F4342" s="1" t="n">
        <v>1675</v>
      </c>
      <c r="G4342" s="1" t="n">
        <v>12776800</v>
      </c>
      <c r="H4342" s="0" t="n">
        <f aca="false">(D4342+E4342)/2</f>
        <v>1695</v>
      </c>
      <c r="I4342" s="0" t="n">
        <f aca="false">H4342*G4342/1000000</f>
        <v>21656.676</v>
      </c>
      <c r="P4342" s="0" t="n">
        <f aca="false">IF(F4342&gt;C4342,1,0)</f>
        <v>0</v>
      </c>
    </row>
    <row r="4343" customFormat="false" ht="13.8" hidden="false" customHeight="false" outlineLevel="0" collapsed="false">
      <c r="A4343" s="0" t="s">
        <v>4502</v>
      </c>
      <c r="B4343" s="1" t="s">
        <v>4481</v>
      </c>
      <c r="C4343" s="1" t="n">
        <v>1675</v>
      </c>
      <c r="D4343" s="1" t="n">
        <v>1750</v>
      </c>
      <c r="E4343" s="1" t="n">
        <v>1655</v>
      </c>
      <c r="F4343" s="1" t="n">
        <v>1705</v>
      </c>
      <c r="G4343" s="1" t="n">
        <v>30833900</v>
      </c>
      <c r="H4343" s="0" t="n">
        <f aca="false">(D4343+E4343)/2</f>
        <v>1702.5</v>
      </c>
      <c r="I4343" s="0" t="n">
        <f aca="false">H4343*G4343/1000000</f>
        <v>52494.71475</v>
      </c>
      <c r="P4343" s="0" t="n">
        <f aca="false">IF(F4343&gt;C4343,1,0)</f>
        <v>1</v>
      </c>
    </row>
    <row r="4344" customFormat="false" ht="13.8" hidden="false" customHeight="false" outlineLevel="0" collapsed="false">
      <c r="A4344" s="0" t="s">
        <v>4503</v>
      </c>
      <c r="B4344" s="1" t="s">
        <v>4481</v>
      </c>
      <c r="C4344" s="1" t="n">
        <v>1690</v>
      </c>
      <c r="D4344" s="1" t="n">
        <v>1715</v>
      </c>
      <c r="E4344" s="1" t="n">
        <v>1660</v>
      </c>
      <c r="F4344" s="1" t="n">
        <v>1675</v>
      </c>
      <c r="G4344" s="1" t="n">
        <v>47115300</v>
      </c>
      <c r="H4344" s="0" t="n">
        <f aca="false">(D4344+E4344)/2</f>
        <v>1687.5</v>
      </c>
      <c r="I4344" s="0" t="n">
        <f aca="false">H4344*G4344/1000000</f>
        <v>79507.06875</v>
      </c>
      <c r="P4344" s="0" t="n">
        <f aca="false">IF(F4344&gt;C4344,1,0)</f>
        <v>0</v>
      </c>
    </row>
    <row r="4345" customFormat="false" ht="13.8" hidden="false" customHeight="false" outlineLevel="0" collapsed="false">
      <c r="A4345" s="0" t="s">
        <v>4504</v>
      </c>
      <c r="B4345" s="1" t="s">
        <v>4481</v>
      </c>
      <c r="C4345" s="1" t="n">
        <v>1600</v>
      </c>
      <c r="D4345" s="1" t="n">
        <v>1690</v>
      </c>
      <c r="E4345" s="1" t="n">
        <v>1590</v>
      </c>
      <c r="F4345" s="1" t="n">
        <v>1675</v>
      </c>
      <c r="G4345" s="1" t="n">
        <v>71095400</v>
      </c>
      <c r="H4345" s="0" t="n">
        <f aca="false">(D4345+E4345)/2</f>
        <v>1640</v>
      </c>
      <c r="I4345" s="0" t="n">
        <f aca="false">H4345*G4345/1000000</f>
        <v>116596.456</v>
      </c>
      <c r="P4345" s="0" t="n">
        <f aca="false">IF(F4345&gt;C4345,1,0)</f>
        <v>1</v>
      </c>
    </row>
    <row r="4346" customFormat="false" ht="13.8" hidden="false" customHeight="false" outlineLevel="0" collapsed="false">
      <c r="A4346" s="0" t="s">
        <v>4505</v>
      </c>
      <c r="B4346" s="1" t="s">
        <v>4481</v>
      </c>
      <c r="C4346" s="1" t="n">
        <v>1595</v>
      </c>
      <c r="D4346" s="1" t="n">
        <v>1595</v>
      </c>
      <c r="E4346" s="1" t="n">
        <v>1525</v>
      </c>
      <c r="F4346" s="1" t="n">
        <v>1580</v>
      </c>
      <c r="G4346" s="1" t="n">
        <v>26771200</v>
      </c>
      <c r="H4346" s="0" t="n">
        <f aca="false">(D4346+E4346)/2</f>
        <v>1560</v>
      </c>
      <c r="I4346" s="0" t="n">
        <f aca="false">H4346*G4346/1000000</f>
        <v>41763.072</v>
      </c>
      <c r="P4346" s="0" t="n">
        <f aca="false">IF(F4346&gt;C4346,1,0)</f>
        <v>0</v>
      </c>
    </row>
    <row r="4347" customFormat="false" ht="13.8" hidden="false" customHeight="false" outlineLevel="0" collapsed="false">
      <c r="A4347" s="0" t="s">
        <v>4506</v>
      </c>
      <c r="B4347" s="1" t="s">
        <v>4481</v>
      </c>
      <c r="C4347" s="1" t="n">
        <v>1580</v>
      </c>
      <c r="D4347" s="1" t="n">
        <v>1620</v>
      </c>
      <c r="E4347" s="1" t="n">
        <v>1540</v>
      </c>
      <c r="F4347" s="1" t="n">
        <v>1590</v>
      </c>
      <c r="G4347" s="1" t="n">
        <v>33904200</v>
      </c>
      <c r="H4347" s="0" t="n">
        <f aca="false">(D4347+E4347)/2</f>
        <v>1580</v>
      </c>
      <c r="I4347" s="0" t="n">
        <f aca="false">H4347*G4347/1000000</f>
        <v>53568.636</v>
      </c>
      <c r="P4347" s="0" t="n">
        <f aca="false">IF(F4347&gt;C4347,1,0)</f>
        <v>1</v>
      </c>
    </row>
    <row r="4348" customFormat="false" ht="13.8" hidden="false" customHeight="false" outlineLevel="0" collapsed="false">
      <c r="A4348" s="0" t="s">
        <v>4507</v>
      </c>
      <c r="B4348" s="1" t="s">
        <v>4481</v>
      </c>
      <c r="C4348" s="1" t="n">
        <v>1520</v>
      </c>
      <c r="D4348" s="1" t="n">
        <v>1620</v>
      </c>
      <c r="E4348" s="1" t="n">
        <v>1520</v>
      </c>
      <c r="F4348" s="1" t="n">
        <v>1590</v>
      </c>
      <c r="G4348" s="1" t="n">
        <v>62333800</v>
      </c>
      <c r="H4348" s="0" t="n">
        <f aca="false">(D4348+E4348)/2</f>
        <v>1570</v>
      </c>
      <c r="I4348" s="0" t="n">
        <f aca="false">H4348*G4348/1000000</f>
        <v>97864.066</v>
      </c>
      <c r="P4348" s="0" t="n">
        <f aca="false">IF(F4348&gt;C4348,1,0)</f>
        <v>1</v>
      </c>
    </row>
    <row r="4349" customFormat="false" ht="13.8" hidden="false" customHeight="false" outlineLevel="0" collapsed="false">
      <c r="A4349" s="0" t="s">
        <v>4508</v>
      </c>
      <c r="B4349" s="1" t="s">
        <v>4481</v>
      </c>
      <c r="C4349" s="1" t="n">
        <v>1495</v>
      </c>
      <c r="D4349" s="1" t="n">
        <v>1545</v>
      </c>
      <c r="E4349" s="1" t="n">
        <v>1495</v>
      </c>
      <c r="F4349" s="1" t="n">
        <v>1510</v>
      </c>
      <c r="G4349" s="1" t="n">
        <v>16411600</v>
      </c>
      <c r="H4349" s="0" t="n">
        <f aca="false">(D4349+E4349)/2</f>
        <v>1520</v>
      </c>
      <c r="I4349" s="0" t="n">
        <f aca="false">H4349*G4349/1000000</f>
        <v>24945.632</v>
      </c>
      <c r="P4349" s="0" t="n">
        <f aca="false">IF(F4349&gt;C4349,1,0)</f>
        <v>1</v>
      </c>
    </row>
    <row r="4350" customFormat="false" ht="13.8" hidden="false" customHeight="false" outlineLevel="0" collapsed="false">
      <c r="A4350" s="0" t="s">
        <v>4509</v>
      </c>
      <c r="B4350" s="1" t="s">
        <v>4481</v>
      </c>
      <c r="C4350" s="1" t="n">
        <v>1500</v>
      </c>
      <c r="D4350" s="1" t="n">
        <v>1525</v>
      </c>
      <c r="E4350" s="1" t="n">
        <v>1490</v>
      </c>
      <c r="F4350" s="1" t="n">
        <v>1505</v>
      </c>
      <c r="G4350" s="1" t="n">
        <v>24290700</v>
      </c>
      <c r="H4350" s="0" t="n">
        <f aca="false">(D4350+E4350)/2</f>
        <v>1507.5</v>
      </c>
      <c r="I4350" s="0" t="n">
        <f aca="false">H4350*G4350/1000000</f>
        <v>36618.23025</v>
      </c>
      <c r="P4350" s="0" t="n">
        <f aca="false">IF(F4350&gt;C4350,1,0)</f>
        <v>1</v>
      </c>
    </row>
    <row r="4351" customFormat="false" ht="13.8" hidden="false" customHeight="false" outlineLevel="0" collapsed="false">
      <c r="A4351" s="0" t="s">
        <v>4510</v>
      </c>
      <c r="B4351" s="1" t="s">
        <v>4481</v>
      </c>
      <c r="C4351" s="1" t="n">
        <v>1575</v>
      </c>
      <c r="D4351" s="1" t="n">
        <v>1575</v>
      </c>
      <c r="E4351" s="1" t="n">
        <v>1510</v>
      </c>
      <c r="F4351" s="1" t="n">
        <v>1530</v>
      </c>
      <c r="G4351" s="1" t="n">
        <v>30735300</v>
      </c>
      <c r="H4351" s="0" t="n">
        <f aca="false">(D4351+E4351)/2</f>
        <v>1542.5</v>
      </c>
      <c r="I4351" s="0" t="n">
        <f aca="false">H4351*G4351/1000000</f>
        <v>47409.20025</v>
      </c>
      <c r="P4351" s="0" t="n">
        <f aca="false">IF(F4351&gt;C4351,1,0)</f>
        <v>0</v>
      </c>
    </row>
    <row r="4352" customFormat="false" ht="13.8" hidden="false" customHeight="false" outlineLevel="0" collapsed="false">
      <c r="A4352" s="0" t="s">
        <v>4511</v>
      </c>
      <c r="B4352" s="1" t="s">
        <v>4512</v>
      </c>
      <c r="C4352" s="1" t="n">
        <v>2060</v>
      </c>
      <c r="D4352" s="1" t="n">
        <v>2070</v>
      </c>
      <c r="E4352" s="1" t="n">
        <v>2000</v>
      </c>
      <c r="F4352" s="1" t="n">
        <v>2070</v>
      </c>
      <c r="G4352" s="1" t="n">
        <v>61491000</v>
      </c>
      <c r="H4352" s="0" t="n">
        <f aca="false">(D4352+E4352)/2</f>
        <v>2035</v>
      </c>
      <c r="I4352" s="0" t="n">
        <f aca="false">H4352*G4352/1000000</f>
        <v>125134.185</v>
      </c>
      <c r="J4352" s="0" t="n">
        <f aca="false">SUM(I4352:I4381)</f>
        <v>4487399.95225</v>
      </c>
      <c r="K4352" s="0" t="n">
        <f aca="false">AVERAGE(I4352:I4381)</f>
        <v>149579.998408333</v>
      </c>
      <c r="L4352" s="0" t="n">
        <f aca="false">AVERAGE(G4352:G4381)</f>
        <v>80474013.3333333</v>
      </c>
      <c r="M4352" s="0" t="n">
        <f aca="false">_xlfn.STDEV.S(G4352:G4381)/L4352</f>
        <v>0.466025259381035</v>
      </c>
      <c r="N4352" s="0" t="n">
        <f aca="false">MIN(I4352:I4381)</f>
        <v>60251.98575</v>
      </c>
      <c r="O4352" s="0" t="n">
        <f aca="false">MAX(I4352:I4381)</f>
        <v>336930.686</v>
      </c>
      <c r="P4352" s="0" t="n">
        <f aca="false">IF(F4352&gt;C4352,1,0)</f>
        <v>1</v>
      </c>
      <c r="Q4352" s="0" t="n">
        <f aca="false">SUM(P4352:P4381)</f>
        <v>14</v>
      </c>
    </row>
    <row r="4353" customFormat="false" ht="13.8" hidden="false" customHeight="false" outlineLevel="0" collapsed="false">
      <c r="A4353" s="0" t="s">
        <v>4513</v>
      </c>
      <c r="B4353" s="1" t="s">
        <v>4512</v>
      </c>
      <c r="C4353" s="1" t="n">
        <v>2070</v>
      </c>
      <c r="D4353" s="1" t="n">
        <v>2140</v>
      </c>
      <c r="E4353" s="1" t="n">
        <v>2020</v>
      </c>
      <c r="F4353" s="1" t="n">
        <v>2040</v>
      </c>
      <c r="G4353" s="1" t="n">
        <v>72326500</v>
      </c>
      <c r="H4353" s="0" t="n">
        <f aca="false">(D4353+E4353)/2</f>
        <v>2080</v>
      </c>
      <c r="I4353" s="0" t="n">
        <f aca="false">H4353*G4353/1000000</f>
        <v>150439.12</v>
      </c>
      <c r="P4353" s="0" t="n">
        <f aca="false">IF(F4353&gt;C4353,1,0)</f>
        <v>0</v>
      </c>
    </row>
    <row r="4354" customFormat="false" ht="13.8" hidden="false" customHeight="false" outlineLevel="0" collapsed="false">
      <c r="A4354" s="0" t="s">
        <v>4514</v>
      </c>
      <c r="B4354" s="1" t="s">
        <v>4512</v>
      </c>
      <c r="C4354" s="1" t="n">
        <v>2100</v>
      </c>
      <c r="D4354" s="1" t="n">
        <v>2120</v>
      </c>
      <c r="E4354" s="1" t="n">
        <v>2070</v>
      </c>
      <c r="F4354" s="1" t="n">
        <v>2080</v>
      </c>
      <c r="G4354" s="1" t="n">
        <v>62597600</v>
      </c>
      <c r="H4354" s="0" t="n">
        <f aca="false">(D4354+E4354)/2</f>
        <v>2095</v>
      </c>
      <c r="I4354" s="0" t="n">
        <f aca="false">H4354*G4354/1000000</f>
        <v>131141.972</v>
      </c>
      <c r="P4354" s="0" t="n">
        <f aca="false">IF(F4354&gt;C4354,1,0)</f>
        <v>0</v>
      </c>
    </row>
    <row r="4355" customFormat="false" ht="13.8" hidden="false" customHeight="false" outlineLevel="0" collapsed="false">
      <c r="A4355" s="0" t="s">
        <v>4515</v>
      </c>
      <c r="B4355" s="1" t="s">
        <v>4512</v>
      </c>
      <c r="C4355" s="1" t="n">
        <v>1985</v>
      </c>
      <c r="D4355" s="1" t="n">
        <v>2110</v>
      </c>
      <c r="E4355" s="1" t="n">
        <v>1975</v>
      </c>
      <c r="F4355" s="1" t="n">
        <v>2090</v>
      </c>
      <c r="G4355" s="1" t="n">
        <v>121219300</v>
      </c>
      <c r="H4355" s="0" t="n">
        <f aca="false">(D4355+E4355)/2</f>
        <v>2042.5</v>
      </c>
      <c r="I4355" s="0" t="n">
        <f aca="false">H4355*G4355/1000000</f>
        <v>247590.42025</v>
      </c>
      <c r="P4355" s="0" t="n">
        <f aca="false">IF(F4355&gt;C4355,1,0)</f>
        <v>1</v>
      </c>
    </row>
    <row r="4356" customFormat="false" ht="13.8" hidden="false" customHeight="false" outlineLevel="0" collapsed="false">
      <c r="A4356" s="0" t="s">
        <v>4516</v>
      </c>
      <c r="B4356" s="1" t="s">
        <v>4512</v>
      </c>
      <c r="C4356" s="1" t="n">
        <v>1950</v>
      </c>
      <c r="D4356" s="1" t="n">
        <v>2010</v>
      </c>
      <c r="E4356" s="1" t="n">
        <v>1945</v>
      </c>
      <c r="F4356" s="1" t="n">
        <v>1975</v>
      </c>
      <c r="G4356" s="1" t="n">
        <v>46271900</v>
      </c>
      <c r="H4356" s="0" t="n">
        <f aca="false">(D4356+E4356)/2</f>
        <v>1977.5</v>
      </c>
      <c r="I4356" s="0" t="n">
        <f aca="false">H4356*G4356/1000000</f>
        <v>91502.68225</v>
      </c>
      <c r="P4356" s="0" t="n">
        <f aca="false">IF(F4356&gt;C4356,1,0)</f>
        <v>1</v>
      </c>
    </row>
    <row r="4357" customFormat="false" ht="13.8" hidden="false" customHeight="false" outlineLevel="0" collapsed="false">
      <c r="A4357" s="0" t="s">
        <v>4517</v>
      </c>
      <c r="B4357" s="1" t="s">
        <v>4512</v>
      </c>
      <c r="C4357" s="1" t="n">
        <v>1995</v>
      </c>
      <c r="D4357" s="1" t="n">
        <v>2010</v>
      </c>
      <c r="E4357" s="1" t="n">
        <v>1960</v>
      </c>
      <c r="F4357" s="1" t="n">
        <v>1960</v>
      </c>
      <c r="G4357" s="1" t="n">
        <v>46161700</v>
      </c>
      <c r="H4357" s="0" t="n">
        <f aca="false">(D4357+E4357)/2</f>
        <v>1985</v>
      </c>
      <c r="I4357" s="0" t="n">
        <f aca="false">H4357*G4357/1000000</f>
        <v>91630.9745</v>
      </c>
      <c r="P4357" s="0" t="n">
        <f aca="false">IF(F4357&gt;C4357,1,0)</f>
        <v>0</v>
      </c>
    </row>
    <row r="4358" customFormat="false" ht="13.8" hidden="false" customHeight="false" outlineLevel="0" collapsed="false">
      <c r="A4358" s="0" t="s">
        <v>4518</v>
      </c>
      <c r="B4358" s="1" t="s">
        <v>4512</v>
      </c>
      <c r="C4358" s="1" t="n">
        <v>2010</v>
      </c>
      <c r="D4358" s="1" t="n">
        <v>2030</v>
      </c>
      <c r="E4358" s="1" t="n">
        <v>1965</v>
      </c>
      <c r="F4358" s="1" t="n">
        <v>1985</v>
      </c>
      <c r="G4358" s="1" t="n">
        <v>52927400</v>
      </c>
      <c r="H4358" s="0" t="n">
        <f aca="false">(D4358+E4358)/2</f>
        <v>1997.5</v>
      </c>
      <c r="I4358" s="0" t="n">
        <f aca="false">H4358*G4358/1000000</f>
        <v>105722.4815</v>
      </c>
      <c r="P4358" s="0" t="n">
        <f aca="false">IF(F4358&gt;C4358,1,0)</f>
        <v>0</v>
      </c>
    </row>
    <row r="4359" customFormat="false" ht="13.8" hidden="false" customHeight="false" outlineLevel="0" collapsed="false">
      <c r="A4359" s="0" t="s">
        <v>4519</v>
      </c>
      <c r="B4359" s="1" t="s">
        <v>4512</v>
      </c>
      <c r="C4359" s="1" t="n">
        <v>2020</v>
      </c>
      <c r="D4359" s="1" t="n">
        <v>2050</v>
      </c>
      <c r="E4359" s="1" t="n">
        <v>1995</v>
      </c>
      <c r="F4359" s="1" t="n">
        <v>2010</v>
      </c>
      <c r="G4359" s="1" t="n">
        <v>71550000</v>
      </c>
      <c r="H4359" s="0" t="n">
        <f aca="false">(D4359+E4359)/2</f>
        <v>2022.5</v>
      </c>
      <c r="I4359" s="0" t="n">
        <f aca="false">H4359*G4359/1000000</f>
        <v>144709.875</v>
      </c>
      <c r="P4359" s="0" t="n">
        <f aca="false">IF(F4359&gt;C4359,1,0)</f>
        <v>0</v>
      </c>
    </row>
    <row r="4360" customFormat="false" ht="13.8" hidden="false" customHeight="false" outlineLevel="0" collapsed="false">
      <c r="A4360" s="0" t="s">
        <v>4520</v>
      </c>
      <c r="B4360" s="1" t="s">
        <v>4512</v>
      </c>
      <c r="C4360" s="1" t="n">
        <v>1940</v>
      </c>
      <c r="D4360" s="1" t="n">
        <v>2040</v>
      </c>
      <c r="E4360" s="1" t="n">
        <v>1925</v>
      </c>
      <c r="F4360" s="1" t="n">
        <v>1995</v>
      </c>
      <c r="G4360" s="1" t="n">
        <v>94365900</v>
      </c>
      <c r="H4360" s="0" t="n">
        <f aca="false">(D4360+E4360)/2</f>
        <v>1982.5</v>
      </c>
      <c r="I4360" s="0" t="n">
        <f aca="false">H4360*G4360/1000000</f>
        <v>187080.39675</v>
      </c>
      <c r="P4360" s="0" t="n">
        <f aca="false">IF(F4360&gt;C4360,1,0)</f>
        <v>1</v>
      </c>
    </row>
    <row r="4361" customFormat="false" ht="13.8" hidden="false" customHeight="false" outlineLevel="0" collapsed="false">
      <c r="A4361" s="0" t="s">
        <v>4521</v>
      </c>
      <c r="B4361" s="1" t="s">
        <v>4512</v>
      </c>
      <c r="C4361" s="1" t="n">
        <v>1950</v>
      </c>
      <c r="D4361" s="1" t="n">
        <v>1970</v>
      </c>
      <c r="E4361" s="1" t="n">
        <v>1935</v>
      </c>
      <c r="F4361" s="1" t="n">
        <v>1940</v>
      </c>
      <c r="G4361" s="1" t="n">
        <v>72999200</v>
      </c>
      <c r="H4361" s="0" t="n">
        <f aca="false">(D4361+E4361)/2</f>
        <v>1952.5</v>
      </c>
      <c r="I4361" s="0" t="n">
        <f aca="false">H4361*G4361/1000000</f>
        <v>142530.938</v>
      </c>
      <c r="P4361" s="0" t="n">
        <f aca="false">IF(F4361&gt;C4361,1,0)</f>
        <v>0</v>
      </c>
    </row>
    <row r="4362" customFormat="false" ht="13.8" hidden="false" customHeight="false" outlineLevel="0" collapsed="false">
      <c r="A4362" s="0" t="s">
        <v>4522</v>
      </c>
      <c r="B4362" s="1" t="s">
        <v>4512</v>
      </c>
      <c r="C4362" s="1" t="n">
        <v>1875</v>
      </c>
      <c r="D4362" s="1" t="n">
        <v>1935</v>
      </c>
      <c r="E4362" s="1" t="n">
        <v>1870</v>
      </c>
      <c r="F4362" s="1" t="n">
        <v>1920</v>
      </c>
      <c r="G4362" s="1" t="n">
        <v>85617600</v>
      </c>
      <c r="H4362" s="0" t="n">
        <f aca="false">(D4362+E4362)/2</f>
        <v>1902.5</v>
      </c>
      <c r="I4362" s="0" t="n">
        <f aca="false">H4362*G4362/1000000</f>
        <v>162887.484</v>
      </c>
      <c r="P4362" s="0" t="n">
        <f aca="false">IF(F4362&gt;C4362,1,0)</f>
        <v>1</v>
      </c>
    </row>
    <row r="4363" customFormat="false" ht="13.8" hidden="false" customHeight="false" outlineLevel="0" collapsed="false">
      <c r="A4363" s="0" t="s">
        <v>4523</v>
      </c>
      <c r="B4363" s="1" t="s">
        <v>4512</v>
      </c>
      <c r="C4363" s="1" t="n">
        <v>1775</v>
      </c>
      <c r="D4363" s="1" t="n">
        <v>1885</v>
      </c>
      <c r="E4363" s="1" t="n">
        <v>1775</v>
      </c>
      <c r="F4363" s="1" t="n">
        <v>1885</v>
      </c>
      <c r="G4363" s="1" t="n">
        <v>134537300</v>
      </c>
      <c r="H4363" s="0" t="n">
        <f aca="false">(D4363+E4363)/2</f>
        <v>1830</v>
      </c>
      <c r="I4363" s="0" t="n">
        <f aca="false">H4363*G4363/1000000</f>
        <v>246203.259</v>
      </c>
      <c r="P4363" s="0" t="n">
        <f aca="false">IF(F4363&gt;C4363,1,0)</f>
        <v>1</v>
      </c>
    </row>
    <row r="4364" customFormat="false" ht="13.8" hidden="false" customHeight="false" outlineLevel="0" collapsed="false">
      <c r="A4364" s="0" t="s">
        <v>4524</v>
      </c>
      <c r="B4364" s="1" t="s">
        <v>4512</v>
      </c>
      <c r="C4364" s="1" t="n">
        <v>1700</v>
      </c>
      <c r="D4364" s="1" t="n">
        <v>1770</v>
      </c>
      <c r="E4364" s="1" t="n">
        <v>1685</v>
      </c>
      <c r="F4364" s="1" t="n">
        <v>1760</v>
      </c>
      <c r="G4364" s="1" t="n">
        <v>55541500</v>
      </c>
      <c r="H4364" s="0" t="n">
        <f aca="false">(D4364+E4364)/2</f>
        <v>1727.5</v>
      </c>
      <c r="I4364" s="0" t="n">
        <f aca="false">H4364*G4364/1000000</f>
        <v>95947.94125</v>
      </c>
      <c r="P4364" s="0" t="n">
        <f aca="false">IF(F4364&gt;C4364,1,0)</f>
        <v>1</v>
      </c>
    </row>
    <row r="4365" customFormat="false" ht="13.8" hidden="false" customHeight="false" outlineLevel="0" collapsed="false">
      <c r="A4365" s="0" t="s">
        <v>4525</v>
      </c>
      <c r="B4365" s="1" t="s">
        <v>4512</v>
      </c>
      <c r="C4365" s="1" t="n">
        <v>1720</v>
      </c>
      <c r="D4365" s="1" t="n">
        <v>1725</v>
      </c>
      <c r="E4365" s="1" t="n">
        <v>1680</v>
      </c>
      <c r="F4365" s="1" t="n">
        <v>1680</v>
      </c>
      <c r="G4365" s="1" t="n">
        <v>35390300</v>
      </c>
      <c r="H4365" s="0" t="n">
        <f aca="false">(D4365+E4365)/2</f>
        <v>1702.5</v>
      </c>
      <c r="I4365" s="0" t="n">
        <f aca="false">H4365*G4365/1000000</f>
        <v>60251.98575</v>
      </c>
      <c r="P4365" s="0" t="n">
        <f aca="false">IF(F4365&gt;C4365,1,0)</f>
        <v>0</v>
      </c>
    </row>
    <row r="4366" customFormat="false" ht="13.8" hidden="false" customHeight="false" outlineLevel="0" collapsed="false">
      <c r="A4366" s="0" t="s">
        <v>4526</v>
      </c>
      <c r="B4366" s="1" t="s">
        <v>4512</v>
      </c>
      <c r="C4366" s="1" t="n">
        <v>1715</v>
      </c>
      <c r="D4366" s="1" t="n">
        <v>1745</v>
      </c>
      <c r="E4366" s="1" t="n">
        <v>1690</v>
      </c>
      <c r="F4366" s="1" t="n">
        <v>1700</v>
      </c>
      <c r="G4366" s="1" t="n">
        <v>53185900</v>
      </c>
      <c r="H4366" s="0" t="n">
        <f aca="false">(D4366+E4366)/2</f>
        <v>1717.5</v>
      </c>
      <c r="I4366" s="0" t="n">
        <f aca="false">H4366*G4366/1000000</f>
        <v>91346.78325</v>
      </c>
      <c r="P4366" s="0" t="n">
        <f aca="false">IF(F4366&gt;C4366,1,0)</f>
        <v>0</v>
      </c>
    </row>
    <row r="4367" customFormat="false" ht="13.8" hidden="false" customHeight="false" outlineLevel="0" collapsed="false">
      <c r="A4367" s="0" t="s">
        <v>4527</v>
      </c>
      <c r="B4367" s="1" t="s">
        <v>4512</v>
      </c>
      <c r="C4367" s="1" t="n">
        <v>1705</v>
      </c>
      <c r="D4367" s="1" t="n">
        <v>1735</v>
      </c>
      <c r="E4367" s="1" t="n">
        <v>1680</v>
      </c>
      <c r="F4367" s="1" t="n">
        <v>1680</v>
      </c>
      <c r="G4367" s="1" t="n">
        <v>40538800</v>
      </c>
      <c r="H4367" s="0" t="n">
        <f aca="false">(D4367+E4367)/2</f>
        <v>1707.5</v>
      </c>
      <c r="I4367" s="0" t="n">
        <f aca="false">H4367*G4367/1000000</f>
        <v>69220.001</v>
      </c>
      <c r="P4367" s="0" t="n">
        <f aca="false">IF(F4367&gt;C4367,1,0)</f>
        <v>0</v>
      </c>
    </row>
    <row r="4368" customFormat="false" ht="13.8" hidden="false" customHeight="false" outlineLevel="0" collapsed="false">
      <c r="A4368" s="0" t="s">
        <v>4528</v>
      </c>
      <c r="B4368" s="1" t="s">
        <v>4512</v>
      </c>
      <c r="C4368" s="1" t="n">
        <v>1725</v>
      </c>
      <c r="D4368" s="1" t="n">
        <v>1765</v>
      </c>
      <c r="E4368" s="1" t="n">
        <v>1715</v>
      </c>
      <c r="F4368" s="1" t="n">
        <v>1750</v>
      </c>
      <c r="G4368" s="1" t="n">
        <v>42413200</v>
      </c>
      <c r="H4368" s="0" t="n">
        <f aca="false">(D4368+E4368)/2</f>
        <v>1740</v>
      </c>
      <c r="I4368" s="0" t="n">
        <f aca="false">H4368*G4368/1000000</f>
        <v>73798.968</v>
      </c>
      <c r="P4368" s="0" t="n">
        <f aca="false">IF(F4368&gt;C4368,1,0)</f>
        <v>1</v>
      </c>
    </row>
    <row r="4369" customFormat="false" ht="13.8" hidden="false" customHeight="false" outlineLevel="0" collapsed="false">
      <c r="A4369" s="0" t="s">
        <v>4529</v>
      </c>
      <c r="B4369" s="1" t="s">
        <v>4512</v>
      </c>
      <c r="C4369" s="1" t="n">
        <v>1790</v>
      </c>
      <c r="D4369" s="1" t="n">
        <v>1790</v>
      </c>
      <c r="E4369" s="1" t="n">
        <v>1720</v>
      </c>
      <c r="F4369" s="1" t="n">
        <v>1750</v>
      </c>
      <c r="G4369" s="1" t="n">
        <v>71177100</v>
      </c>
      <c r="H4369" s="0" t="n">
        <f aca="false">(D4369+E4369)/2</f>
        <v>1755</v>
      </c>
      <c r="I4369" s="0" t="n">
        <f aca="false">H4369*G4369/1000000</f>
        <v>124915.8105</v>
      </c>
      <c r="P4369" s="0" t="n">
        <f aca="false">IF(F4369&gt;C4369,1,0)</f>
        <v>0</v>
      </c>
    </row>
    <row r="4370" customFormat="false" ht="13.8" hidden="false" customHeight="false" outlineLevel="0" collapsed="false">
      <c r="A4370" s="0" t="s">
        <v>4530</v>
      </c>
      <c r="B4370" s="1" t="s">
        <v>4512</v>
      </c>
      <c r="C4370" s="1" t="n">
        <v>1800</v>
      </c>
      <c r="D4370" s="1" t="n">
        <v>1830</v>
      </c>
      <c r="E4370" s="1" t="n">
        <v>1790</v>
      </c>
      <c r="F4370" s="1" t="n">
        <v>1795</v>
      </c>
      <c r="G4370" s="1" t="n">
        <v>47565100</v>
      </c>
      <c r="H4370" s="0" t="n">
        <f aca="false">(D4370+E4370)/2</f>
        <v>1810</v>
      </c>
      <c r="I4370" s="0" t="n">
        <f aca="false">H4370*G4370/1000000</f>
        <v>86092.831</v>
      </c>
      <c r="P4370" s="0" t="n">
        <f aca="false">IF(F4370&gt;C4370,1,0)</f>
        <v>0</v>
      </c>
    </row>
    <row r="4371" customFormat="false" ht="13.8" hidden="false" customHeight="false" outlineLevel="0" collapsed="false">
      <c r="A4371" s="0" t="s">
        <v>4531</v>
      </c>
      <c r="B4371" s="1" t="s">
        <v>4512</v>
      </c>
      <c r="C4371" s="1" t="n">
        <v>1775</v>
      </c>
      <c r="D4371" s="1" t="n">
        <v>1805</v>
      </c>
      <c r="E4371" s="1" t="n">
        <v>1755</v>
      </c>
      <c r="F4371" s="1" t="n">
        <v>1795</v>
      </c>
      <c r="G4371" s="1" t="n">
        <v>52021900</v>
      </c>
      <c r="H4371" s="0" t="n">
        <f aca="false">(D4371+E4371)/2</f>
        <v>1780</v>
      </c>
      <c r="I4371" s="0" t="n">
        <f aca="false">H4371*G4371/1000000</f>
        <v>92598.982</v>
      </c>
      <c r="P4371" s="0" t="n">
        <f aca="false">IF(F4371&gt;C4371,1,0)</f>
        <v>1</v>
      </c>
    </row>
    <row r="4372" customFormat="false" ht="13.8" hidden="false" customHeight="false" outlineLevel="0" collapsed="false">
      <c r="A4372" s="0" t="s">
        <v>4532</v>
      </c>
      <c r="B4372" s="1" t="s">
        <v>4512</v>
      </c>
      <c r="C4372" s="1" t="n">
        <v>1835</v>
      </c>
      <c r="D4372" s="1" t="n">
        <v>1840</v>
      </c>
      <c r="E4372" s="1" t="n">
        <v>1800</v>
      </c>
      <c r="F4372" s="1" t="n">
        <v>1805</v>
      </c>
      <c r="G4372" s="1" t="n">
        <v>48967100</v>
      </c>
      <c r="H4372" s="0" t="n">
        <f aca="false">(D4372+E4372)/2</f>
        <v>1820</v>
      </c>
      <c r="I4372" s="0" t="n">
        <f aca="false">H4372*G4372/1000000</f>
        <v>89120.122</v>
      </c>
      <c r="P4372" s="0" t="n">
        <f aca="false">IF(F4372&gt;C4372,1,0)</f>
        <v>0</v>
      </c>
    </row>
    <row r="4373" customFormat="false" ht="13.8" hidden="false" customHeight="false" outlineLevel="0" collapsed="false">
      <c r="A4373" s="0" t="s">
        <v>4533</v>
      </c>
      <c r="B4373" s="1" t="s">
        <v>4512</v>
      </c>
      <c r="C4373" s="1" t="n">
        <v>1835</v>
      </c>
      <c r="D4373" s="1" t="n">
        <v>1880</v>
      </c>
      <c r="E4373" s="1" t="n">
        <v>1825</v>
      </c>
      <c r="F4373" s="1" t="n">
        <v>1835</v>
      </c>
      <c r="G4373" s="1" t="n">
        <v>68658200</v>
      </c>
      <c r="H4373" s="0" t="n">
        <f aca="false">(D4373+E4373)/2</f>
        <v>1852.5</v>
      </c>
      <c r="I4373" s="0" t="n">
        <f aca="false">H4373*G4373/1000000</f>
        <v>127189.3155</v>
      </c>
      <c r="P4373" s="0" t="n">
        <f aca="false">IF(F4373&gt;C4373,1,0)</f>
        <v>0</v>
      </c>
    </row>
    <row r="4374" customFormat="false" ht="13.8" hidden="false" customHeight="false" outlineLevel="0" collapsed="false">
      <c r="A4374" s="0" t="s">
        <v>4534</v>
      </c>
      <c r="B4374" s="1" t="s">
        <v>4512</v>
      </c>
      <c r="C4374" s="1" t="n">
        <v>1870</v>
      </c>
      <c r="D4374" s="1" t="n">
        <v>1890</v>
      </c>
      <c r="E4374" s="1" t="n">
        <v>1835</v>
      </c>
      <c r="F4374" s="1" t="n">
        <v>1840</v>
      </c>
      <c r="G4374" s="1" t="n">
        <v>80337400</v>
      </c>
      <c r="H4374" s="0" t="n">
        <f aca="false">(D4374+E4374)/2</f>
        <v>1862.5</v>
      </c>
      <c r="I4374" s="0" t="n">
        <f aca="false">H4374*G4374/1000000</f>
        <v>149628.4075</v>
      </c>
      <c r="P4374" s="0" t="n">
        <f aca="false">IF(F4374&gt;C4374,1,0)</f>
        <v>0</v>
      </c>
    </row>
    <row r="4375" customFormat="false" ht="13.8" hidden="false" customHeight="false" outlineLevel="0" collapsed="false">
      <c r="A4375" s="0" t="s">
        <v>4535</v>
      </c>
      <c r="B4375" s="1" t="s">
        <v>4512</v>
      </c>
      <c r="C4375" s="1" t="n">
        <v>1805</v>
      </c>
      <c r="D4375" s="1" t="n">
        <v>1880</v>
      </c>
      <c r="E4375" s="1" t="n">
        <v>1805</v>
      </c>
      <c r="F4375" s="1" t="n">
        <v>1855</v>
      </c>
      <c r="G4375" s="1" t="n">
        <v>120859600</v>
      </c>
      <c r="H4375" s="0" t="n">
        <f aca="false">(D4375+E4375)/2</f>
        <v>1842.5</v>
      </c>
      <c r="I4375" s="0" t="n">
        <f aca="false">H4375*G4375/1000000</f>
        <v>222683.813</v>
      </c>
      <c r="P4375" s="0" t="n">
        <f aca="false">IF(F4375&gt;C4375,1,0)</f>
        <v>1</v>
      </c>
    </row>
    <row r="4376" customFormat="false" ht="13.8" hidden="false" customHeight="false" outlineLevel="0" collapsed="false">
      <c r="A4376" s="0" t="s">
        <v>4536</v>
      </c>
      <c r="B4376" s="1" t="s">
        <v>4512</v>
      </c>
      <c r="C4376" s="1" t="n">
        <v>1810</v>
      </c>
      <c r="D4376" s="1" t="n">
        <v>1830</v>
      </c>
      <c r="E4376" s="1" t="n">
        <v>1755</v>
      </c>
      <c r="F4376" s="1" t="n">
        <v>1795</v>
      </c>
      <c r="G4376" s="1" t="n">
        <v>155776700</v>
      </c>
      <c r="H4376" s="0" t="n">
        <f aca="false">(D4376+E4376)/2</f>
        <v>1792.5</v>
      </c>
      <c r="I4376" s="0" t="n">
        <f aca="false">H4376*G4376/1000000</f>
        <v>279229.73475</v>
      </c>
      <c r="P4376" s="0" t="n">
        <f aca="false">IF(F4376&gt;C4376,1,0)</f>
        <v>0</v>
      </c>
    </row>
    <row r="4377" customFormat="false" ht="13.8" hidden="false" customHeight="false" outlineLevel="0" collapsed="false">
      <c r="A4377" s="0" t="s">
        <v>4537</v>
      </c>
      <c r="B4377" s="1" t="s">
        <v>4512</v>
      </c>
      <c r="C4377" s="1" t="n">
        <v>1820</v>
      </c>
      <c r="D4377" s="1" t="n">
        <v>1885</v>
      </c>
      <c r="E4377" s="1" t="n">
        <v>1800</v>
      </c>
      <c r="F4377" s="1" t="n">
        <v>1845</v>
      </c>
      <c r="G4377" s="1" t="n">
        <v>116800300</v>
      </c>
      <c r="H4377" s="0" t="n">
        <f aca="false">(D4377+E4377)/2</f>
        <v>1842.5</v>
      </c>
      <c r="I4377" s="0" t="n">
        <f aca="false">H4377*G4377/1000000</f>
        <v>215204.55275</v>
      </c>
      <c r="P4377" s="0" t="n">
        <f aca="false">IF(F4377&gt;C4377,1,0)</f>
        <v>1</v>
      </c>
    </row>
    <row r="4378" customFormat="false" ht="13.8" hidden="false" customHeight="false" outlineLevel="0" collapsed="false">
      <c r="A4378" s="0" t="s">
        <v>4538</v>
      </c>
      <c r="B4378" s="1" t="s">
        <v>4512</v>
      </c>
      <c r="C4378" s="1" t="n">
        <v>1750</v>
      </c>
      <c r="D4378" s="1" t="n">
        <v>1870</v>
      </c>
      <c r="E4378" s="1" t="n">
        <v>1740</v>
      </c>
      <c r="F4378" s="1" t="n">
        <v>1845</v>
      </c>
      <c r="G4378" s="1" t="n">
        <v>186665200</v>
      </c>
      <c r="H4378" s="0" t="n">
        <f aca="false">(D4378+E4378)/2</f>
        <v>1805</v>
      </c>
      <c r="I4378" s="0" t="n">
        <f aca="false">H4378*G4378/1000000</f>
        <v>336930.686</v>
      </c>
      <c r="P4378" s="0" t="n">
        <f aca="false">IF(F4378&gt;C4378,1,0)</f>
        <v>1</v>
      </c>
    </row>
    <row r="4379" customFormat="false" ht="13.8" hidden="false" customHeight="false" outlineLevel="0" collapsed="false">
      <c r="A4379" s="0" t="s">
        <v>4539</v>
      </c>
      <c r="B4379" s="1" t="s">
        <v>4512</v>
      </c>
      <c r="C4379" s="1" t="n">
        <v>1710</v>
      </c>
      <c r="D4379" s="1" t="n">
        <v>1780</v>
      </c>
      <c r="E4379" s="1" t="n">
        <v>1705</v>
      </c>
      <c r="F4379" s="1" t="n">
        <v>1725</v>
      </c>
      <c r="G4379" s="1" t="n">
        <v>88304000</v>
      </c>
      <c r="H4379" s="0" t="n">
        <f aca="false">(D4379+E4379)/2</f>
        <v>1742.5</v>
      </c>
      <c r="I4379" s="0" t="n">
        <f aca="false">H4379*G4379/1000000</f>
        <v>153869.72</v>
      </c>
      <c r="P4379" s="0" t="n">
        <f aca="false">IF(F4379&gt;C4379,1,0)</f>
        <v>1</v>
      </c>
    </row>
    <row r="4380" customFormat="false" ht="13.8" hidden="false" customHeight="false" outlineLevel="0" collapsed="false">
      <c r="A4380" s="0" t="s">
        <v>4540</v>
      </c>
      <c r="B4380" s="1" t="s">
        <v>4512</v>
      </c>
      <c r="C4380" s="1" t="n">
        <v>1705</v>
      </c>
      <c r="D4380" s="1" t="n">
        <v>1750</v>
      </c>
      <c r="E4380" s="1" t="n">
        <v>1685</v>
      </c>
      <c r="F4380" s="1" t="n">
        <v>1735</v>
      </c>
      <c r="G4380" s="1" t="n">
        <v>124932900</v>
      </c>
      <c r="H4380" s="0" t="n">
        <f aca="false">(D4380+E4380)/2</f>
        <v>1717.5</v>
      </c>
      <c r="I4380" s="0" t="n">
        <f aca="false">H4380*G4380/1000000</f>
        <v>214572.25575</v>
      </c>
      <c r="P4380" s="0" t="n">
        <f aca="false">IF(F4380&gt;C4380,1,0)</f>
        <v>1</v>
      </c>
    </row>
    <row r="4381" customFormat="false" ht="13.8" hidden="false" customHeight="false" outlineLevel="0" collapsed="false">
      <c r="A4381" s="0" t="s">
        <v>4541</v>
      </c>
      <c r="B4381" s="1" t="s">
        <v>4512</v>
      </c>
      <c r="C4381" s="1" t="n">
        <v>1740</v>
      </c>
      <c r="D4381" s="1" t="n">
        <v>1755</v>
      </c>
      <c r="E4381" s="1" t="n">
        <v>1705</v>
      </c>
      <c r="F4381" s="1" t="n">
        <v>1725</v>
      </c>
      <c r="G4381" s="1" t="n">
        <v>103019800</v>
      </c>
      <c r="H4381" s="0" t="n">
        <f aca="false">(D4381+E4381)/2</f>
        <v>1730</v>
      </c>
      <c r="I4381" s="0" t="n">
        <f aca="false">H4381*G4381/1000000</f>
        <v>178224.254</v>
      </c>
      <c r="P4381" s="0" t="n">
        <f aca="false">IF(F4381&gt;C4381,1,0)</f>
        <v>0</v>
      </c>
    </row>
    <row r="4382" customFormat="false" ht="13.8" hidden="false" customHeight="false" outlineLevel="0" collapsed="false">
      <c r="A4382" s="0" t="s">
        <v>4542</v>
      </c>
      <c r="B4382" s="1" t="s">
        <v>4543</v>
      </c>
      <c r="C4382" s="1" t="n">
        <v>1540</v>
      </c>
      <c r="D4382" s="1" t="n">
        <v>1545</v>
      </c>
      <c r="E4382" s="1" t="n">
        <v>1530</v>
      </c>
      <c r="F4382" s="1" t="n">
        <v>1535</v>
      </c>
      <c r="G4382" s="1" t="n">
        <v>96500</v>
      </c>
      <c r="H4382" s="0" t="n">
        <f aca="false">(D4382+E4382)/2</f>
        <v>1537.5</v>
      </c>
      <c r="I4382" s="0" t="n">
        <f aca="false">H4382*G4382/1000000</f>
        <v>148.36875</v>
      </c>
      <c r="J4382" s="0" t="n">
        <f aca="false">SUM(I4382:I4411)</f>
        <v>13967.59225</v>
      </c>
      <c r="K4382" s="0" t="n">
        <f aca="false">AVERAGE(I4382:I4411)</f>
        <v>465.586408333333</v>
      </c>
      <c r="L4382" s="0" t="n">
        <f aca="false">AVERAGE(G4382:G4411)</f>
        <v>280623.333333333</v>
      </c>
      <c r="M4382" s="0" t="n">
        <f aca="false">_xlfn.STDEV.S(G4382:G4411)/L4382</f>
        <v>0.557612137126815</v>
      </c>
      <c r="N4382" s="0" t="n">
        <f aca="false">MIN(I4382:I4411)</f>
        <v>148.36875</v>
      </c>
      <c r="O4382" s="0" t="n">
        <f aca="false">MAX(I4382:I4411)</f>
        <v>756.672</v>
      </c>
      <c r="P4382" s="0" t="n">
        <f aca="false">IF(F4382&gt;C4382,1,0)</f>
        <v>0</v>
      </c>
      <c r="Q4382" s="0" t="n">
        <f aca="false">SUM(P4382:P4411)</f>
        <v>14</v>
      </c>
    </row>
    <row r="4383" customFormat="false" ht="13.8" hidden="false" customHeight="false" outlineLevel="0" collapsed="false">
      <c r="A4383" s="0" t="s">
        <v>4544</v>
      </c>
      <c r="B4383" s="1" t="s">
        <v>4543</v>
      </c>
      <c r="C4383" s="1" t="n">
        <v>1550</v>
      </c>
      <c r="D4383" s="1" t="n">
        <v>1550</v>
      </c>
      <c r="E4383" s="1" t="n">
        <v>1540</v>
      </c>
      <c r="F4383" s="1" t="n">
        <v>1540</v>
      </c>
      <c r="G4383" s="1" t="n">
        <v>106600</v>
      </c>
      <c r="H4383" s="0" t="n">
        <f aca="false">(D4383+E4383)/2</f>
        <v>1545</v>
      </c>
      <c r="I4383" s="0" t="n">
        <f aca="false">H4383*G4383/1000000</f>
        <v>164.697</v>
      </c>
      <c r="P4383" s="0" t="n">
        <f aca="false">IF(F4383&gt;C4383,1,0)</f>
        <v>0</v>
      </c>
    </row>
    <row r="4384" customFormat="false" ht="13.8" hidden="false" customHeight="false" outlineLevel="0" collapsed="false">
      <c r="A4384" s="0" t="s">
        <v>4545</v>
      </c>
      <c r="B4384" s="1" t="s">
        <v>4543</v>
      </c>
      <c r="C4384" s="1" t="n">
        <v>1550</v>
      </c>
      <c r="D4384" s="1" t="n">
        <v>1550</v>
      </c>
      <c r="E4384" s="1" t="n">
        <v>1530</v>
      </c>
      <c r="F4384" s="1" t="n">
        <v>1535</v>
      </c>
      <c r="G4384" s="1" t="n">
        <v>110300</v>
      </c>
      <c r="H4384" s="0" t="n">
        <f aca="false">(D4384+E4384)/2</f>
        <v>1540</v>
      </c>
      <c r="I4384" s="0" t="n">
        <f aca="false">H4384*G4384/1000000</f>
        <v>169.862</v>
      </c>
      <c r="P4384" s="0" t="n">
        <f aca="false">IF(F4384&gt;C4384,1,0)</f>
        <v>0</v>
      </c>
    </row>
    <row r="4385" customFormat="false" ht="13.8" hidden="false" customHeight="false" outlineLevel="0" collapsed="false">
      <c r="A4385" s="0" t="s">
        <v>4546</v>
      </c>
      <c r="B4385" s="1" t="s">
        <v>4543</v>
      </c>
      <c r="C4385" s="1" t="n">
        <v>1550</v>
      </c>
      <c r="D4385" s="1" t="n">
        <v>1550</v>
      </c>
      <c r="E4385" s="1" t="n">
        <v>1545</v>
      </c>
      <c r="F4385" s="1" t="n">
        <v>1545</v>
      </c>
      <c r="G4385" s="1" t="n">
        <v>98300</v>
      </c>
      <c r="H4385" s="0" t="n">
        <f aca="false">(D4385+E4385)/2</f>
        <v>1547.5</v>
      </c>
      <c r="I4385" s="0" t="n">
        <f aca="false">H4385*G4385/1000000</f>
        <v>152.11925</v>
      </c>
      <c r="P4385" s="0" t="n">
        <f aca="false">IF(F4385&gt;C4385,1,0)</f>
        <v>0</v>
      </c>
    </row>
    <row r="4386" customFormat="false" ht="13.8" hidden="false" customHeight="false" outlineLevel="0" collapsed="false">
      <c r="A4386" s="0" t="s">
        <v>4547</v>
      </c>
      <c r="B4386" s="1" t="s">
        <v>4543</v>
      </c>
      <c r="C4386" s="1" t="n">
        <v>1590</v>
      </c>
      <c r="D4386" s="1" t="n">
        <v>1590</v>
      </c>
      <c r="E4386" s="1" t="n">
        <v>1540</v>
      </c>
      <c r="F4386" s="1" t="n">
        <v>1540</v>
      </c>
      <c r="G4386" s="1" t="n">
        <v>99500</v>
      </c>
      <c r="H4386" s="0" t="n">
        <f aca="false">(D4386+E4386)/2</f>
        <v>1565</v>
      </c>
      <c r="I4386" s="0" t="n">
        <f aca="false">H4386*G4386/1000000</f>
        <v>155.7175</v>
      </c>
      <c r="P4386" s="0" t="n">
        <f aca="false">IF(F4386&gt;C4386,1,0)</f>
        <v>0</v>
      </c>
    </row>
    <row r="4387" customFormat="false" ht="13.8" hidden="false" customHeight="false" outlineLevel="0" collapsed="false">
      <c r="A4387" s="0" t="s">
        <v>4548</v>
      </c>
      <c r="B4387" s="1" t="s">
        <v>4543</v>
      </c>
      <c r="C4387" s="1" t="n">
        <v>1585</v>
      </c>
      <c r="D4387" s="1" t="n">
        <v>1595</v>
      </c>
      <c r="E4387" s="1" t="n">
        <v>1585</v>
      </c>
      <c r="F4387" s="1" t="n">
        <v>1595</v>
      </c>
      <c r="G4387" s="1" t="n">
        <v>103300</v>
      </c>
      <c r="H4387" s="0" t="n">
        <f aca="false">(D4387+E4387)/2</f>
        <v>1590</v>
      </c>
      <c r="I4387" s="0" t="n">
        <f aca="false">H4387*G4387/1000000</f>
        <v>164.247</v>
      </c>
      <c r="P4387" s="0" t="n">
        <f aca="false">IF(F4387&gt;C4387,1,0)</f>
        <v>1</v>
      </c>
    </row>
    <row r="4388" customFormat="false" ht="13.8" hidden="false" customHeight="false" outlineLevel="0" collapsed="false">
      <c r="A4388" s="0" t="s">
        <v>4549</v>
      </c>
      <c r="B4388" s="1" t="s">
        <v>4543</v>
      </c>
      <c r="C4388" s="1" t="n">
        <v>1580</v>
      </c>
      <c r="D4388" s="1" t="n">
        <v>1590</v>
      </c>
      <c r="E4388" s="1" t="n">
        <v>1580</v>
      </c>
      <c r="F4388" s="1" t="n">
        <v>1590</v>
      </c>
      <c r="G4388" s="1" t="n">
        <v>132100</v>
      </c>
      <c r="H4388" s="0" t="n">
        <f aca="false">(D4388+E4388)/2</f>
        <v>1585</v>
      </c>
      <c r="I4388" s="0" t="n">
        <f aca="false">H4388*G4388/1000000</f>
        <v>209.3785</v>
      </c>
      <c r="P4388" s="0" t="n">
        <f aca="false">IF(F4388&gt;C4388,1,0)</f>
        <v>1</v>
      </c>
    </row>
    <row r="4389" customFormat="false" ht="13.8" hidden="false" customHeight="false" outlineLevel="0" collapsed="false">
      <c r="A4389" s="0" t="s">
        <v>4550</v>
      </c>
      <c r="B4389" s="1" t="s">
        <v>4543</v>
      </c>
      <c r="C4389" s="1" t="n">
        <v>1580</v>
      </c>
      <c r="D4389" s="1" t="n">
        <v>1585</v>
      </c>
      <c r="E4389" s="1" t="n">
        <v>1575</v>
      </c>
      <c r="F4389" s="1" t="n">
        <v>1585</v>
      </c>
      <c r="G4389" s="1" t="n">
        <v>112500</v>
      </c>
      <c r="H4389" s="0" t="n">
        <f aca="false">(D4389+E4389)/2</f>
        <v>1580</v>
      </c>
      <c r="I4389" s="0" t="n">
        <f aca="false">H4389*G4389/1000000</f>
        <v>177.75</v>
      </c>
      <c r="P4389" s="0" t="n">
        <f aca="false">IF(F4389&gt;C4389,1,0)</f>
        <v>1</v>
      </c>
    </row>
    <row r="4390" customFormat="false" ht="13.8" hidden="false" customHeight="false" outlineLevel="0" collapsed="false">
      <c r="A4390" s="0" t="s">
        <v>4551</v>
      </c>
      <c r="B4390" s="1" t="s">
        <v>4543</v>
      </c>
      <c r="C4390" s="1" t="n">
        <v>1590</v>
      </c>
      <c r="D4390" s="1" t="n">
        <v>1590</v>
      </c>
      <c r="E4390" s="1" t="n">
        <v>1560</v>
      </c>
      <c r="F4390" s="1" t="n">
        <v>1570</v>
      </c>
      <c r="G4390" s="1" t="n">
        <v>110400</v>
      </c>
      <c r="H4390" s="0" t="n">
        <f aca="false">(D4390+E4390)/2</f>
        <v>1575</v>
      </c>
      <c r="I4390" s="0" t="n">
        <f aca="false">H4390*G4390/1000000</f>
        <v>173.88</v>
      </c>
      <c r="P4390" s="0" t="n">
        <f aca="false">IF(F4390&gt;C4390,1,0)</f>
        <v>0</v>
      </c>
    </row>
    <row r="4391" customFormat="false" ht="13.8" hidden="false" customHeight="false" outlineLevel="0" collapsed="false">
      <c r="A4391" s="0" t="s">
        <v>4552</v>
      </c>
      <c r="B4391" s="1" t="s">
        <v>4543</v>
      </c>
      <c r="C4391" s="1" t="n">
        <v>1605</v>
      </c>
      <c r="D4391" s="1" t="n">
        <v>1605</v>
      </c>
      <c r="E4391" s="1" t="n">
        <v>1585</v>
      </c>
      <c r="F4391" s="1" t="n">
        <v>1585</v>
      </c>
      <c r="G4391" s="1" t="n">
        <v>114300</v>
      </c>
      <c r="H4391" s="0" t="n">
        <f aca="false">(D4391+E4391)/2</f>
        <v>1595</v>
      </c>
      <c r="I4391" s="0" t="n">
        <f aca="false">H4391*G4391/1000000</f>
        <v>182.3085</v>
      </c>
      <c r="P4391" s="0" t="n">
        <f aca="false">IF(F4391&gt;C4391,1,0)</f>
        <v>0</v>
      </c>
    </row>
    <row r="4392" customFormat="false" ht="13.8" hidden="false" customHeight="false" outlineLevel="0" collapsed="false">
      <c r="A4392" s="0" t="s">
        <v>4553</v>
      </c>
      <c r="B4392" s="1" t="s">
        <v>4543</v>
      </c>
      <c r="C4392" s="1" t="n">
        <v>1550</v>
      </c>
      <c r="D4392" s="1" t="n">
        <v>1725</v>
      </c>
      <c r="E4392" s="1" t="n">
        <v>1550</v>
      </c>
      <c r="F4392" s="1" t="n">
        <v>1600</v>
      </c>
      <c r="G4392" s="1" t="n">
        <v>112100</v>
      </c>
      <c r="H4392" s="0" t="n">
        <f aca="false">(D4392+E4392)/2</f>
        <v>1637.5</v>
      </c>
      <c r="I4392" s="0" t="n">
        <f aca="false">H4392*G4392/1000000</f>
        <v>183.56375</v>
      </c>
      <c r="P4392" s="0" t="n">
        <f aca="false">IF(F4392&gt;C4392,1,0)</f>
        <v>1</v>
      </c>
    </row>
    <row r="4393" customFormat="false" ht="13.8" hidden="false" customHeight="false" outlineLevel="0" collapsed="false">
      <c r="A4393" s="0" t="s">
        <v>4554</v>
      </c>
      <c r="B4393" s="1" t="s">
        <v>4543</v>
      </c>
      <c r="C4393" s="1" t="n">
        <v>1550</v>
      </c>
      <c r="D4393" s="1" t="n">
        <v>1555</v>
      </c>
      <c r="E4393" s="1" t="n">
        <v>1540</v>
      </c>
      <c r="F4393" s="1" t="n">
        <v>1555</v>
      </c>
      <c r="G4393" s="1" t="n">
        <v>111800</v>
      </c>
      <c r="H4393" s="0" t="n">
        <f aca="false">(D4393+E4393)/2</f>
        <v>1547.5</v>
      </c>
      <c r="I4393" s="0" t="n">
        <f aca="false">H4393*G4393/1000000</f>
        <v>173.0105</v>
      </c>
      <c r="P4393" s="0" t="n">
        <f aca="false">IF(F4393&gt;C4393,1,0)</f>
        <v>1</v>
      </c>
    </row>
    <row r="4394" customFormat="false" ht="13.8" hidden="false" customHeight="false" outlineLevel="0" collapsed="false">
      <c r="A4394" s="0" t="s">
        <v>4555</v>
      </c>
      <c r="B4394" s="1" t="s">
        <v>4543</v>
      </c>
      <c r="C4394" s="1" t="n">
        <v>1545</v>
      </c>
      <c r="D4394" s="1" t="n">
        <v>1550</v>
      </c>
      <c r="E4394" s="1" t="n">
        <v>1545</v>
      </c>
      <c r="F4394" s="1" t="n">
        <v>1550</v>
      </c>
      <c r="G4394" s="1" t="n">
        <v>104500</v>
      </c>
      <c r="H4394" s="0" t="n">
        <f aca="false">(D4394+E4394)/2</f>
        <v>1547.5</v>
      </c>
      <c r="I4394" s="0" t="n">
        <f aca="false">H4394*G4394/1000000</f>
        <v>161.71375</v>
      </c>
      <c r="P4394" s="0" t="n">
        <f aca="false">IF(F4394&gt;C4394,1,0)</f>
        <v>1</v>
      </c>
    </row>
    <row r="4395" customFormat="false" ht="13.8" hidden="false" customHeight="false" outlineLevel="0" collapsed="false">
      <c r="A4395" s="0" t="s">
        <v>4556</v>
      </c>
      <c r="B4395" s="1" t="s">
        <v>4543</v>
      </c>
      <c r="C4395" s="1" t="n">
        <v>1680</v>
      </c>
      <c r="D4395" s="1" t="n">
        <v>1680</v>
      </c>
      <c r="E4395" s="1" t="n">
        <v>1560</v>
      </c>
      <c r="F4395" s="1" t="n">
        <v>1560</v>
      </c>
      <c r="G4395" s="1" t="n">
        <v>256900</v>
      </c>
      <c r="H4395" s="0" t="n">
        <f aca="false">(D4395+E4395)/2</f>
        <v>1620</v>
      </c>
      <c r="I4395" s="0" t="n">
        <f aca="false">H4395*G4395/1000000</f>
        <v>416.178</v>
      </c>
      <c r="P4395" s="0" t="n">
        <f aca="false">IF(F4395&gt;C4395,1,0)</f>
        <v>0</v>
      </c>
    </row>
    <row r="4396" customFormat="false" ht="13.8" hidden="false" customHeight="false" outlineLevel="0" collapsed="false">
      <c r="A4396" s="0" t="s">
        <v>4557</v>
      </c>
      <c r="B4396" s="1" t="s">
        <v>4543</v>
      </c>
      <c r="C4396" s="1" t="n">
        <v>1680</v>
      </c>
      <c r="D4396" s="1" t="n">
        <v>1685</v>
      </c>
      <c r="E4396" s="1" t="n">
        <v>1670</v>
      </c>
      <c r="F4396" s="1" t="n">
        <v>1675</v>
      </c>
      <c r="G4396" s="1" t="n">
        <v>403900</v>
      </c>
      <c r="H4396" s="0" t="n">
        <f aca="false">(D4396+E4396)/2</f>
        <v>1677.5</v>
      </c>
      <c r="I4396" s="0" t="n">
        <f aca="false">H4396*G4396/1000000</f>
        <v>677.54225</v>
      </c>
      <c r="P4396" s="0" t="n">
        <f aca="false">IF(F4396&gt;C4396,1,0)</f>
        <v>0</v>
      </c>
    </row>
    <row r="4397" customFormat="false" ht="13.8" hidden="false" customHeight="false" outlineLevel="0" collapsed="false">
      <c r="A4397" s="0" t="s">
        <v>4558</v>
      </c>
      <c r="B4397" s="1" t="s">
        <v>4543</v>
      </c>
      <c r="C4397" s="1" t="n">
        <v>1670</v>
      </c>
      <c r="D4397" s="1" t="n">
        <v>1670</v>
      </c>
      <c r="E4397" s="1" t="n">
        <v>1665</v>
      </c>
      <c r="F4397" s="1" t="n">
        <v>1665</v>
      </c>
      <c r="G4397" s="1" t="n">
        <v>393200</v>
      </c>
      <c r="H4397" s="0" t="n">
        <f aca="false">(D4397+E4397)/2</f>
        <v>1667.5</v>
      </c>
      <c r="I4397" s="0" t="n">
        <f aca="false">H4397*G4397/1000000</f>
        <v>655.661</v>
      </c>
      <c r="P4397" s="0" t="n">
        <f aca="false">IF(F4397&gt;C4397,1,0)</f>
        <v>0</v>
      </c>
    </row>
    <row r="4398" customFormat="false" ht="13.8" hidden="false" customHeight="false" outlineLevel="0" collapsed="false">
      <c r="A4398" s="0" t="s">
        <v>4559</v>
      </c>
      <c r="B4398" s="1" t="s">
        <v>4543</v>
      </c>
      <c r="C4398" s="1" t="n">
        <v>1670</v>
      </c>
      <c r="D4398" s="1" t="n">
        <v>1675</v>
      </c>
      <c r="E4398" s="1" t="n">
        <v>1660</v>
      </c>
      <c r="F4398" s="1" t="n">
        <v>1675</v>
      </c>
      <c r="G4398" s="1" t="n">
        <v>415200</v>
      </c>
      <c r="H4398" s="0" t="n">
        <f aca="false">(D4398+E4398)/2</f>
        <v>1667.5</v>
      </c>
      <c r="I4398" s="0" t="n">
        <f aca="false">H4398*G4398/1000000</f>
        <v>692.346</v>
      </c>
      <c r="P4398" s="0" t="n">
        <f aca="false">IF(F4398&gt;C4398,1,0)</f>
        <v>1</v>
      </c>
    </row>
    <row r="4399" customFormat="false" ht="13.8" hidden="false" customHeight="false" outlineLevel="0" collapsed="false">
      <c r="A4399" s="0" t="s">
        <v>4560</v>
      </c>
      <c r="B4399" s="1" t="s">
        <v>4543</v>
      </c>
      <c r="C4399" s="1" t="n">
        <v>1670</v>
      </c>
      <c r="D4399" s="1" t="n">
        <v>1680</v>
      </c>
      <c r="E4399" s="1" t="n">
        <v>1665</v>
      </c>
      <c r="F4399" s="1" t="n">
        <v>1670</v>
      </c>
      <c r="G4399" s="1" t="n">
        <v>428400</v>
      </c>
      <c r="H4399" s="0" t="n">
        <f aca="false">(D4399+E4399)/2</f>
        <v>1672.5</v>
      </c>
      <c r="I4399" s="0" t="n">
        <f aca="false">H4399*G4399/1000000</f>
        <v>716.499</v>
      </c>
      <c r="P4399" s="0" t="n">
        <f aca="false">IF(F4399&gt;C4399,1,0)</f>
        <v>0</v>
      </c>
    </row>
    <row r="4400" customFormat="false" ht="13.8" hidden="false" customHeight="false" outlineLevel="0" collapsed="false">
      <c r="A4400" s="0" t="s">
        <v>4561</v>
      </c>
      <c r="B4400" s="1" t="s">
        <v>4543</v>
      </c>
      <c r="C4400" s="1" t="n">
        <v>1675</v>
      </c>
      <c r="D4400" s="1" t="n">
        <v>1685</v>
      </c>
      <c r="E4400" s="1" t="n">
        <v>1665</v>
      </c>
      <c r="F4400" s="1" t="n">
        <v>1665</v>
      </c>
      <c r="G4400" s="1" t="n">
        <v>401200</v>
      </c>
      <c r="H4400" s="0" t="n">
        <f aca="false">(D4400+E4400)/2</f>
        <v>1675</v>
      </c>
      <c r="I4400" s="0" t="n">
        <f aca="false">H4400*G4400/1000000</f>
        <v>672.01</v>
      </c>
      <c r="P4400" s="0" t="n">
        <f aca="false">IF(F4400&gt;C4400,1,0)</f>
        <v>0</v>
      </c>
    </row>
    <row r="4401" customFormat="false" ht="13.8" hidden="false" customHeight="false" outlineLevel="0" collapsed="false">
      <c r="A4401" s="0" t="s">
        <v>4562</v>
      </c>
      <c r="B4401" s="1" t="s">
        <v>4543</v>
      </c>
      <c r="C4401" s="1" t="n">
        <v>1675</v>
      </c>
      <c r="D4401" s="1" t="n">
        <v>1675</v>
      </c>
      <c r="E4401" s="1" t="n">
        <v>1665</v>
      </c>
      <c r="F4401" s="1" t="n">
        <v>1670</v>
      </c>
      <c r="G4401" s="1" t="n">
        <v>445800</v>
      </c>
      <c r="H4401" s="0" t="n">
        <f aca="false">(D4401+E4401)/2</f>
        <v>1670</v>
      </c>
      <c r="I4401" s="0" t="n">
        <f aca="false">H4401*G4401/1000000</f>
        <v>744.486</v>
      </c>
      <c r="P4401" s="0" t="n">
        <f aca="false">IF(F4401&gt;C4401,1,0)</f>
        <v>0</v>
      </c>
    </row>
    <row r="4402" customFormat="false" ht="13.8" hidden="false" customHeight="false" outlineLevel="0" collapsed="false">
      <c r="A4402" s="0" t="s">
        <v>4563</v>
      </c>
      <c r="B4402" s="1" t="s">
        <v>4543</v>
      </c>
      <c r="C4402" s="1" t="n">
        <v>1690</v>
      </c>
      <c r="D4402" s="1" t="n">
        <v>1690</v>
      </c>
      <c r="E4402" s="1" t="n">
        <v>1670</v>
      </c>
      <c r="F4402" s="1" t="n">
        <v>1680</v>
      </c>
      <c r="G4402" s="1" t="n">
        <v>413300</v>
      </c>
      <c r="H4402" s="0" t="n">
        <f aca="false">(D4402+E4402)/2</f>
        <v>1680</v>
      </c>
      <c r="I4402" s="0" t="n">
        <f aca="false">H4402*G4402/1000000</f>
        <v>694.344</v>
      </c>
      <c r="P4402" s="0" t="n">
        <f aca="false">IF(F4402&gt;C4402,1,0)</f>
        <v>0</v>
      </c>
    </row>
    <row r="4403" customFormat="false" ht="13.8" hidden="false" customHeight="false" outlineLevel="0" collapsed="false">
      <c r="A4403" s="0" t="s">
        <v>4564</v>
      </c>
      <c r="B4403" s="1" t="s">
        <v>4543</v>
      </c>
      <c r="C4403" s="1" t="n">
        <v>1690</v>
      </c>
      <c r="D4403" s="1" t="n">
        <v>1690</v>
      </c>
      <c r="E4403" s="1" t="n">
        <v>1680</v>
      </c>
      <c r="F4403" s="1" t="n">
        <v>1690</v>
      </c>
      <c r="G4403" s="1" t="n">
        <v>443300</v>
      </c>
      <c r="H4403" s="0" t="n">
        <f aca="false">(D4403+E4403)/2</f>
        <v>1685</v>
      </c>
      <c r="I4403" s="0" t="n">
        <f aca="false">H4403*G4403/1000000</f>
        <v>746.9605</v>
      </c>
      <c r="P4403" s="0" t="n">
        <f aca="false">IF(F4403&gt;C4403,1,0)</f>
        <v>0</v>
      </c>
    </row>
    <row r="4404" customFormat="false" ht="13.8" hidden="false" customHeight="false" outlineLevel="0" collapsed="false">
      <c r="A4404" s="0" t="s">
        <v>4565</v>
      </c>
      <c r="B4404" s="1" t="s">
        <v>4543</v>
      </c>
      <c r="C4404" s="1" t="n">
        <v>1685</v>
      </c>
      <c r="D4404" s="1" t="n">
        <v>1695</v>
      </c>
      <c r="E4404" s="1" t="n">
        <v>1685</v>
      </c>
      <c r="F4404" s="1" t="n">
        <v>1695</v>
      </c>
      <c r="G4404" s="1" t="n">
        <v>432500</v>
      </c>
      <c r="H4404" s="0" t="n">
        <f aca="false">(D4404+E4404)/2</f>
        <v>1690</v>
      </c>
      <c r="I4404" s="0" t="n">
        <f aca="false">H4404*G4404/1000000</f>
        <v>730.925</v>
      </c>
      <c r="P4404" s="0" t="n">
        <f aca="false">IF(F4404&gt;C4404,1,0)</f>
        <v>1</v>
      </c>
    </row>
    <row r="4405" customFormat="false" ht="13.8" hidden="false" customHeight="false" outlineLevel="0" collapsed="false">
      <c r="A4405" s="0" t="s">
        <v>4566</v>
      </c>
      <c r="B4405" s="1" t="s">
        <v>4543</v>
      </c>
      <c r="C4405" s="1" t="n">
        <v>1675</v>
      </c>
      <c r="D4405" s="1" t="n">
        <v>1685</v>
      </c>
      <c r="E4405" s="1" t="n">
        <v>1675</v>
      </c>
      <c r="F4405" s="1" t="n">
        <v>1685</v>
      </c>
      <c r="G4405" s="1" t="n">
        <v>450400</v>
      </c>
      <c r="H4405" s="0" t="n">
        <f aca="false">(D4405+E4405)/2</f>
        <v>1680</v>
      </c>
      <c r="I4405" s="0" t="n">
        <f aca="false">H4405*G4405/1000000</f>
        <v>756.672</v>
      </c>
      <c r="P4405" s="0" t="n">
        <f aca="false">IF(F4405&gt;C4405,1,0)</f>
        <v>1</v>
      </c>
    </row>
    <row r="4406" customFormat="false" ht="13.8" hidden="false" customHeight="false" outlineLevel="0" collapsed="false">
      <c r="A4406" s="0" t="s">
        <v>4567</v>
      </c>
      <c r="B4406" s="1" t="s">
        <v>4543</v>
      </c>
      <c r="C4406" s="1" t="n">
        <v>1670</v>
      </c>
      <c r="D4406" s="1" t="n">
        <v>1675</v>
      </c>
      <c r="E4406" s="1" t="n">
        <v>1660</v>
      </c>
      <c r="F4406" s="1" t="n">
        <v>1675</v>
      </c>
      <c r="G4406" s="1" t="n">
        <v>440200</v>
      </c>
      <c r="H4406" s="0" t="n">
        <f aca="false">(D4406+E4406)/2</f>
        <v>1667.5</v>
      </c>
      <c r="I4406" s="0" t="n">
        <f aca="false">H4406*G4406/1000000</f>
        <v>734.0335</v>
      </c>
      <c r="P4406" s="0" t="n">
        <f aca="false">IF(F4406&gt;C4406,1,0)</f>
        <v>1</v>
      </c>
    </row>
    <row r="4407" customFormat="false" ht="13.8" hidden="false" customHeight="false" outlineLevel="0" collapsed="false">
      <c r="A4407" s="0" t="s">
        <v>4568</v>
      </c>
      <c r="B4407" s="1" t="s">
        <v>4543</v>
      </c>
      <c r="C4407" s="1" t="n">
        <v>1685</v>
      </c>
      <c r="D4407" s="1" t="n">
        <v>1685</v>
      </c>
      <c r="E4407" s="1" t="n">
        <v>1665</v>
      </c>
      <c r="F4407" s="1" t="n">
        <v>1680</v>
      </c>
      <c r="G4407" s="1" t="n">
        <v>436200</v>
      </c>
      <c r="H4407" s="0" t="n">
        <f aca="false">(D4407+E4407)/2</f>
        <v>1675</v>
      </c>
      <c r="I4407" s="0" t="n">
        <f aca="false">H4407*G4407/1000000</f>
        <v>730.635</v>
      </c>
      <c r="P4407" s="0" t="n">
        <f aca="false">IF(F4407&gt;C4407,1,0)</f>
        <v>0</v>
      </c>
    </row>
    <row r="4408" customFormat="false" ht="13.8" hidden="false" customHeight="false" outlineLevel="0" collapsed="false">
      <c r="A4408" s="0" t="s">
        <v>4569</v>
      </c>
      <c r="B4408" s="1" t="s">
        <v>4543</v>
      </c>
      <c r="C4408" s="1" t="n">
        <v>1685</v>
      </c>
      <c r="D4408" s="1" t="n">
        <v>1690</v>
      </c>
      <c r="E4408" s="1" t="n">
        <v>1680</v>
      </c>
      <c r="F4408" s="1" t="n">
        <v>1690</v>
      </c>
      <c r="G4408" s="1" t="n">
        <v>414200</v>
      </c>
      <c r="H4408" s="0" t="n">
        <f aca="false">(D4408+E4408)/2</f>
        <v>1685</v>
      </c>
      <c r="I4408" s="0" t="n">
        <f aca="false">H4408*G4408/1000000</f>
        <v>697.927</v>
      </c>
      <c r="P4408" s="0" t="n">
        <f aca="false">IF(F4408&gt;C4408,1,0)</f>
        <v>1</v>
      </c>
    </row>
    <row r="4409" customFormat="false" ht="13.8" hidden="false" customHeight="false" outlineLevel="0" collapsed="false">
      <c r="A4409" s="0" t="s">
        <v>4570</v>
      </c>
      <c r="B4409" s="1" t="s">
        <v>4543</v>
      </c>
      <c r="C4409" s="1" t="n">
        <v>1680</v>
      </c>
      <c r="D4409" s="1" t="n">
        <v>1690</v>
      </c>
      <c r="E4409" s="1" t="n">
        <v>1675</v>
      </c>
      <c r="F4409" s="1" t="n">
        <v>1685</v>
      </c>
      <c r="G4409" s="1" t="n">
        <v>412000</v>
      </c>
      <c r="H4409" s="0" t="n">
        <f aca="false">(D4409+E4409)/2</f>
        <v>1682.5</v>
      </c>
      <c r="I4409" s="0" t="n">
        <f aca="false">H4409*G4409/1000000</f>
        <v>693.19</v>
      </c>
      <c r="P4409" s="0" t="n">
        <f aca="false">IF(F4409&gt;C4409,1,0)</f>
        <v>1</v>
      </c>
    </row>
    <row r="4410" customFormat="false" ht="13.8" hidden="false" customHeight="false" outlineLevel="0" collapsed="false">
      <c r="A4410" s="0" t="s">
        <v>4571</v>
      </c>
      <c r="B4410" s="1" t="s">
        <v>4543</v>
      </c>
      <c r="C4410" s="1" t="n">
        <v>1690</v>
      </c>
      <c r="D4410" s="1" t="n">
        <v>1700</v>
      </c>
      <c r="E4410" s="1" t="n">
        <v>1690</v>
      </c>
      <c r="F4410" s="1" t="n">
        <v>1695</v>
      </c>
      <c r="G4410" s="1" t="n">
        <v>418700</v>
      </c>
      <c r="H4410" s="0" t="n">
        <f aca="false">(D4410+E4410)/2</f>
        <v>1695</v>
      </c>
      <c r="I4410" s="0" t="n">
        <f aca="false">H4410*G4410/1000000</f>
        <v>709.6965</v>
      </c>
      <c r="P4410" s="0" t="n">
        <f aca="false">IF(F4410&gt;C4410,1,0)</f>
        <v>1</v>
      </c>
    </row>
    <row r="4411" customFormat="false" ht="13.8" hidden="false" customHeight="false" outlineLevel="0" collapsed="false">
      <c r="A4411" s="0" t="s">
        <v>4572</v>
      </c>
      <c r="B4411" s="1" t="s">
        <v>4543</v>
      </c>
      <c r="C4411" s="1" t="n">
        <v>1700</v>
      </c>
      <c r="D4411" s="1" t="n">
        <v>1705</v>
      </c>
      <c r="E4411" s="1" t="n">
        <v>1695</v>
      </c>
      <c r="F4411" s="1" t="n">
        <v>1705</v>
      </c>
      <c r="G4411" s="1" t="n">
        <v>401100</v>
      </c>
      <c r="H4411" s="0" t="n">
        <f aca="false">(D4411+E4411)/2</f>
        <v>1700</v>
      </c>
      <c r="I4411" s="0" t="n">
        <f aca="false">H4411*G4411/1000000</f>
        <v>681.87</v>
      </c>
      <c r="P4411" s="0" t="n">
        <f aca="false">IF(F4411&gt;C4411,1,0)</f>
        <v>1</v>
      </c>
    </row>
    <row r="4412" customFormat="false" ht="13.8" hidden="false" customHeight="false" outlineLevel="0" collapsed="false">
      <c r="A4412" s="0" t="s">
        <v>4573</v>
      </c>
      <c r="B4412" s="1" t="s">
        <v>4574</v>
      </c>
      <c r="C4412" s="1" t="n">
        <v>2840</v>
      </c>
      <c r="D4412" s="1" t="n">
        <v>2850</v>
      </c>
      <c r="E4412" s="1" t="n">
        <v>2750</v>
      </c>
      <c r="F4412" s="1" t="n">
        <v>2780</v>
      </c>
      <c r="G4412" s="1" t="n">
        <v>123800</v>
      </c>
      <c r="H4412" s="0" t="n">
        <f aca="false">(D4412+E4412)/2</f>
        <v>2800</v>
      </c>
      <c r="I4412" s="0" t="n">
        <f aca="false">H4412*G4412/1000000</f>
        <v>346.64</v>
      </c>
      <c r="J4412" s="0" t="n">
        <f aca="false">SUM(I4412:I4441)</f>
        <v>32499.7695</v>
      </c>
      <c r="K4412" s="0" t="n">
        <f aca="false">AVERAGE(I4412:I4441)</f>
        <v>1083.32565</v>
      </c>
      <c r="L4412" s="0" t="n">
        <f aca="false">AVERAGE(G4412:G4441)</f>
        <v>393533.333333333</v>
      </c>
      <c r="M4412" s="0" t="n">
        <f aca="false">_xlfn.STDEV.S(G4412:G4441)/L4412</f>
        <v>2.97167153657213</v>
      </c>
      <c r="N4412" s="0" t="n">
        <f aca="false">MIN(I4412:I4441)</f>
        <v>12.105</v>
      </c>
      <c r="O4412" s="0" t="n">
        <f aca="false">MAX(I4412:I4441)</f>
        <v>17413.44</v>
      </c>
      <c r="P4412" s="0" t="n">
        <f aca="false">IF(F4412&gt;C4412,1,0)</f>
        <v>0</v>
      </c>
      <c r="Q4412" s="0" t="n">
        <f aca="false">SUM(P4412:P4441)</f>
        <v>10</v>
      </c>
    </row>
    <row r="4413" customFormat="false" ht="13.8" hidden="false" customHeight="false" outlineLevel="0" collapsed="false">
      <c r="A4413" s="0" t="s">
        <v>4575</v>
      </c>
      <c r="B4413" s="1" t="s">
        <v>4574</v>
      </c>
      <c r="C4413" s="1" t="n">
        <v>2890</v>
      </c>
      <c r="D4413" s="1" t="n">
        <v>2890</v>
      </c>
      <c r="E4413" s="1" t="n">
        <v>2830</v>
      </c>
      <c r="F4413" s="1" t="n">
        <v>2830</v>
      </c>
      <c r="G4413" s="1" t="n">
        <v>106200</v>
      </c>
      <c r="H4413" s="0" t="n">
        <f aca="false">(D4413+E4413)/2</f>
        <v>2860</v>
      </c>
      <c r="I4413" s="0" t="n">
        <f aca="false">H4413*G4413/1000000</f>
        <v>303.732</v>
      </c>
      <c r="P4413" s="0" t="n">
        <f aca="false">IF(F4413&gt;C4413,1,0)</f>
        <v>0</v>
      </c>
    </row>
    <row r="4414" customFormat="false" ht="13.8" hidden="false" customHeight="false" outlineLevel="0" collapsed="false">
      <c r="A4414" s="0" t="s">
        <v>4576</v>
      </c>
      <c r="B4414" s="1" t="s">
        <v>4574</v>
      </c>
      <c r="C4414" s="1" t="n">
        <v>2890</v>
      </c>
      <c r="D4414" s="1" t="n">
        <v>2890</v>
      </c>
      <c r="E4414" s="1" t="n">
        <v>2860</v>
      </c>
      <c r="F4414" s="1" t="n">
        <v>2890</v>
      </c>
      <c r="G4414" s="1" t="n">
        <v>42500</v>
      </c>
      <c r="H4414" s="0" t="n">
        <f aca="false">(D4414+E4414)/2</f>
        <v>2875</v>
      </c>
      <c r="I4414" s="0" t="n">
        <f aca="false">H4414*G4414/1000000</f>
        <v>122.1875</v>
      </c>
      <c r="P4414" s="0" t="n">
        <f aca="false">IF(F4414&gt;C4414,1,0)</f>
        <v>0</v>
      </c>
    </row>
    <row r="4415" customFormat="false" ht="13.8" hidden="false" customHeight="false" outlineLevel="0" collapsed="false">
      <c r="A4415" s="0" t="s">
        <v>4577</v>
      </c>
      <c r="B4415" s="1" t="s">
        <v>4574</v>
      </c>
      <c r="C4415" s="1" t="n">
        <v>2900</v>
      </c>
      <c r="D4415" s="1" t="n">
        <v>2900</v>
      </c>
      <c r="E4415" s="1" t="n">
        <v>2870</v>
      </c>
      <c r="F4415" s="1" t="n">
        <v>2890</v>
      </c>
      <c r="G4415" s="1" t="n">
        <v>17000</v>
      </c>
      <c r="H4415" s="0" t="n">
        <f aca="false">(D4415+E4415)/2</f>
        <v>2885</v>
      </c>
      <c r="I4415" s="0" t="n">
        <f aca="false">H4415*G4415/1000000</f>
        <v>49.045</v>
      </c>
      <c r="P4415" s="0" t="n">
        <f aca="false">IF(F4415&gt;C4415,1,0)</f>
        <v>0</v>
      </c>
    </row>
    <row r="4416" customFormat="false" ht="13.8" hidden="false" customHeight="false" outlineLevel="0" collapsed="false">
      <c r="A4416" s="0" t="s">
        <v>4578</v>
      </c>
      <c r="B4416" s="1" t="s">
        <v>4574</v>
      </c>
      <c r="C4416" s="1" t="n">
        <v>2880</v>
      </c>
      <c r="D4416" s="1" t="n">
        <v>2900</v>
      </c>
      <c r="E4416" s="1" t="n">
        <v>2870</v>
      </c>
      <c r="F4416" s="1" t="n">
        <v>2900</v>
      </c>
      <c r="G4416" s="1" t="n">
        <v>7000</v>
      </c>
      <c r="H4416" s="0" t="n">
        <f aca="false">(D4416+E4416)/2</f>
        <v>2885</v>
      </c>
      <c r="I4416" s="0" t="n">
        <f aca="false">H4416*G4416/1000000</f>
        <v>20.195</v>
      </c>
      <c r="P4416" s="0" t="n">
        <f aca="false">IF(F4416&gt;C4416,1,0)</f>
        <v>1</v>
      </c>
    </row>
    <row r="4417" customFormat="false" ht="13.8" hidden="false" customHeight="false" outlineLevel="0" collapsed="false">
      <c r="A4417" s="0" t="s">
        <v>4579</v>
      </c>
      <c r="B4417" s="1" t="s">
        <v>4574</v>
      </c>
      <c r="C4417" s="1" t="n">
        <v>2900</v>
      </c>
      <c r="D4417" s="1" t="n">
        <v>2910</v>
      </c>
      <c r="E4417" s="1" t="n">
        <v>2860</v>
      </c>
      <c r="F4417" s="1" t="n">
        <v>2870</v>
      </c>
      <c r="G4417" s="1" t="n">
        <v>40400</v>
      </c>
      <c r="H4417" s="0" t="n">
        <f aca="false">(D4417+E4417)/2</f>
        <v>2885</v>
      </c>
      <c r="I4417" s="0" t="n">
        <f aca="false">H4417*G4417/1000000</f>
        <v>116.554</v>
      </c>
      <c r="P4417" s="0" t="n">
        <f aca="false">IF(F4417&gt;C4417,1,0)</f>
        <v>0</v>
      </c>
    </row>
    <row r="4418" customFormat="false" ht="13.8" hidden="false" customHeight="false" outlineLevel="0" collapsed="false">
      <c r="A4418" s="0" t="s">
        <v>4580</v>
      </c>
      <c r="B4418" s="1" t="s">
        <v>4574</v>
      </c>
      <c r="C4418" s="1" t="n">
        <v>2910</v>
      </c>
      <c r="D4418" s="1" t="n">
        <v>2920</v>
      </c>
      <c r="E4418" s="1" t="n">
        <v>2900</v>
      </c>
      <c r="F4418" s="1" t="n">
        <v>2900</v>
      </c>
      <c r="G4418" s="1" t="n">
        <v>13600</v>
      </c>
      <c r="H4418" s="0" t="n">
        <f aca="false">(D4418+E4418)/2</f>
        <v>2910</v>
      </c>
      <c r="I4418" s="0" t="n">
        <f aca="false">H4418*G4418/1000000</f>
        <v>39.576</v>
      </c>
      <c r="P4418" s="0" t="n">
        <f aca="false">IF(F4418&gt;C4418,1,0)</f>
        <v>0</v>
      </c>
    </row>
    <row r="4419" customFormat="false" ht="13.8" hidden="false" customHeight="false" outlineLevel="0" collapsed="false">
      <c r="A4419" s="0" t="s">
        <v>4581</v>
      </c>
      <c r="B4419" s="1" t="s">
        <v>4574</v>
      </c>
      <c r="C4419" s="1" t="n">
        <v>2920</v>
      </c>
      <c r="D4419" s="1" t="n">
        <v>2920</v>
      </c>
      <c r="E4419" s="1" t="n">
        <v>2860</v>
      </c>
      <c r="F4419" s="1" t="n">
        <v>2900</v>
      </c>
      <c r="G4419" s="1" t="n">
        <v>71000</v>
      </c>
      <c r="H4419" s="0" t="n">
        <f aca="false">(D4419+E4419)/2</f>
        <v>2890</v>
      </c>
      <c r="I4419" s="0" t="n">
        <f aca="false">H4419*G4419/1000000</f>
        <v>205.19</v>
      </c>
      <c r="P4419" s="0" t="n">
        <f aca="false">IF(F4419&gt;C4419,1,0)</f>
        <v>0</v>
      </c>
    </row>
    <row r="4420" customFormat="false" ht="13.8" hidden="false" customHeight="false" outlineLevel="0" collapsed="false">
      <c r="A4420" s="0" t="s">
        <v>4582</v>
      </c>
      <c r="B4420" s="1" t="s">
        <v>4574</v>
      </c>
      <c r="C4420" s="1" t="n">
        <v>2920</v>
      </c>
      <c r="D4420" s="1" t="n">
        <v>2930</v>
      </c>
      <c r="E4420" s="1" t="n">
        <v>2900</v>
      </c>
      <c r="F4420" s="1" t="n">
        <v>2920</v>
      </c>
      <c r="G4420" s="1" t="n">
        <v>47200</v>
      </c>
      <c r="H4420" s="0" t="n">
        <f aca="false">(D4420+E4420)/2</f>
        <v>2915</v>
      </c>
      <c r="I4420" s="0" t="n">
        <f aca="false">H4420*G4420/1000000</f>
        <v>137.588</v>
      </c>
      <c r="P4420" s="0" t="n">
        <f aca="false">IF(F4420&gt;C4420,1,0)</f>
        <v>0</v>
      </c>
    </row>
    <row r="4421" customFormat="false" ht="13.8" hidden="false" customHeight="false" outlineLevel="0" collapsed="false">
      <c r="A4421" s="0" t="s">
        <v>4583</v>
      </c>
      <c r="B4421" s="1" t="s">
        <v>4574</v>
      </c>
      <c r="C4421" s="1" t="n">
        <v>2910</v>
      </c>
      <c r="D4421" s="1" t="n">
        <v>2910</v>
      </c>
      <c r="E4421" s="1" t="n">
        <v>2900</v>
      </c>
      <c r="F4421" s="1" t="n">
        <v>2910</v>
      </c>
      <c r="G4421" s="1" t="n">
        <v>219500</v>
      </c>
      <c r="H4421" s="0" t="n">
        <f aca="false">(D4421+E4421)/2</f>
        <v>2905</v>
      </c>
      <c r="I4421" s="0" t="n">
        <f aca="false">H4421*G4421/1000000</f>
        <v>637.6475</v>
      </c>
      <c r="P4421" s="0" t="n">
        <f aca="false">IF(F4421&gt;C4421,1,0)</f>
        <v>0</v>
      </c>
    </row>
    <row r="4422" customFormat="false" ht="13.8" hidden="false" customHeight="false" outlineLevel="0" collapsed="false">
      <c r="A4422" s="0" t="s">
        <v>4584</v>
      </c>
      <c r="B4422" s="1" t="s">
        <v>4574</v>
      </c>
      <c r="C4422" s="1" t="n">
        <v>2900</v>
      </c>
      <c r="D4422" s="1" t="n">
        <v>2910</v>
      </c>
      <c r="E4422" s="1" t="n">
        <v>2870</v>
      </c>
      <c r="F4422" s="1" t="n">
        <v>2910</v>
      </c>
      <c r="G4422" s="1" t="n">
        <v>75300</v>
      </c>
      <c r="H4422" s="0" t="n">
        <f aca="false">(D4422+E4422)/2</f>
        <v>2890</v>
      </c>
      <c r="I4422" s="0" t="n">
        <f aca="false">H4422*G4422/1000000</f>
        <v>217.617</v>
      </c>
      <c r="P4422" s="0" t="n">
        <f aca="false">IF(F4422&gt;C4422,1,0)</f>
        <v>1</v>
      </c>
    </row>
    <row r="4423" customFormat="false" ht="13.8" hidden="false" customHeight="false" outlineLevel="0" collapsed="false">
      <c r="A4423" s="0" t="s">
        <v>4585</v>
      </c>
      <c r="B4423" s="1" t="s">
        <v>4574</v>
      </c>
      <c r="C4423" s="1" t="n">
        <v>2890</v>
      </c>
      <c r="D4423" s="1" t="n">
        <v>2910</v>
      </c>
      <c r="E4423" s="1" t="n">
        <v>2890</v>
      </c>
      <c r="F4423" s="1" t="n">
        <v>2900</v>
      </c>
      <c r="G4423" s="1" t="n">
        <v>11300</v>
      </c>
      <c r="H4423" s="0" t="n">
        <f aca="false">(D4423+E4423)/2</f>
        <v>2900</v>
      </c>
      <c r="I4423" s="0" t="n">
        <f aca="false">H4423*G4423/1000000</f>
        <v>32.77</v>
      </c>
      <c r="P4423" s="0" t="n">
        <f aca="false">IF(F4423&gt;C4423,1,0)</f>
        <v>1</v>
      </c>
    </row>
    <row r="4424" customFormat="false" ht="13.8" hidden="false" customHeight="false" outlineLevel="0" collapsed="false">
      <c r="A4424" s="0" t="s">
        <v>4586</v>
      </c>
      <c r="B4424" s="1" t="s">
        <v>4574</v>
      </c>
      <c r="C4424" s="1" t="n">
        <v>2870</v>
      </c>
      <c r="D4424" s="1" t="n">
        <v>2920</v>
      </c>
      <c r="E4424" s="1" t="n">
        <v>2870</v>
      </c>
      <c r="F4424" s="1" t="n">
        <v>2890</v>
      </c>
      <c r="G4424" s="1" t="n">
        <v>103300</v>
      </c>
      <c r="H4424" s="0" t="n">
        <f aca="false">(D4424+E4424)/2</f>
        <v>2895</v>
      </c>
      <c r="I4424" s="0" t="n">
        <f aca="false">H4424*G4424/1000000</f>
        <v>299.0535</v>
      </c>
      <c r="P4424" s="0" t="n">
        <f aca="false">IF(F4424&gt;C4424,1,0)</f>
        <v>1</v>
      </c>
    </row>
    <row r="4425" customFormat="false" ht="13.8" hidden="false" customHeight="false" outlineLevel="0" collapsed="false">
      <c r="A4425" s="0" t="s">
        <v>4587</v>
      </c>
      <c r="B4425" s="1" t="s">
        <v>4574</v>
      </c>
      <c r="C4425" s="1" t="n">
        <v>2900</v>
      </c>
      <c r="D4425" s="1" t="n">
        <v>2910</v>
      </c>
      <c r="E4425" s="1" t="n">
        <v>2860</v>
      </c>
      <c r="F4425" s="1" t="n">
        <v>2870</v>
      </c>
      <c r="G4425" s="1" t="n">
        <v>451600</v>
      </c>
      <c r="H4425" s="0" t="n">
        <f aca="false">(D4425+E4425)/2</f>
        <v>2885</v>
      </c>
      <c r="I4425" s="0" t="n">
        <f aca="false">H4425*G4425/1000000</f>
        <v>1302.866</v>
      </c>
      <c r="P4425" s="0" t="n">
        <f aca="false">IF(F4425&gt;C4425,1,0)</f>
        <v>0</v>
      </c>
    </row>
    <row r="4426" customFormat="false" ht="13.8" hidden="false" customHeight="false" outlineLevel="0" collapsed="false">
      <c r="A4426" s="0" t="s">
        <v>4588</v>
      </c>
      <c r="B4426" s="1" t="s">
        <v>4574</v>
      </c>
      <c r="C4426" s="1" t="n">
        <v>2950</v>
      </c>
      <c r="D4426" s="1" t="n">
        <v>2960</v>
      </c>
      <c r="E4426" s="1" t="n">
        <v>2890</v>
      </c>
      <c r="F4426" s="1" t="n">
        <v>2900</v>
      </c>
      <c r="G4426" s="1" t="n">
        <v>756500</v>
      </c>
      <c r="H4426" s="0" t="n">
        <f aca="false">(D4426+E4426)/2</f>
        <v>2925</v>
      </c>
      <c r="I4426" s="0" t="n">
        <f aca="false">H4426*G4426/1000000</f>
        <v>2212.7625</v>
      </c>
      <c r="P4426" s="0" t="n">
        <f aca="false">IF(F4426&gt;C4426,1,0)</f>
        <v>0</v>
      </c>
    </row>
    <row r="4427" customFormat="false" ht="13.8" hidden="false" customHeight="false" outlineLevel="0" collapsed="false">
      <c r="A4427" s="0" t="s">
        <v>4589</v>
      </c>
      <c r="B4427" s="1" t="s">
        <v>4574</v>
      </c>
      <c r="C4427" s="1" t="n">
        <v>2830</v>
      </c>
      <c r="D4427" s="1" t="n">
        <v>2950</v>
      </c>
      <c r="E4427" s="1" t="n">
        <v>2700</v>
      </c>
      <c r="F4427" s="1" t="n">
        <v>2950</v>
      </c>
      <c r="G4427" s="1" t="n">
        <v>709600</v>
      </c>
      <c r="H4427" s="0" t="n">
        <f aca="false">(D4427+E4427)/2</f>
        <v>2825</v>
      </c>
      <c r="I4427" s="0" t="n">
        <f aca="false">H4427*G4427/1000000</f>
        <v>2004.62</v>
      </c>
      <c r="P4427" s="0" t="n">
        <f aca="false">IF(F4427&gt;C4427,1,0)</f>
        <v>1</v>
      </c>
    </row>
    <row r="4428" customFormat="false" ht="13.8" hidden="false" customHeight="false" outlineLevel="0" collapsed="false">
      <c r="A4428" s="0" t="s">
        <v>4590</v>
      </c>
      <c r="B4428" s="1" t="s">
        <v>4574</v>
      </c>
      <c r="C4428" s="1" t="n">
        <v>2740</v>
      </c>
      <c r="D4428" s="1" t="n">
        <v>2830</v>
      </c>
      <c r="E4428" s="1" t="n">
        <v>2700</v>
      </c>
      <c r="F4428" s="1" t="n">
        <v>2830</v>
      </c>
      <c r="G4428" s="1" t="n">
        <v>306000</v>
      </c>
      <c r="H4428" s="0" t="n">
        <f aca="false">(D4428+E4428)/2</f>
        <v>2765</v>
      </c>
      <c r="I4428" s="0" t="n">
        <f aca="false">H4428*G4428/1000000</f>
        <v>846.09</v>
      </c>
      <c r="P4428" s="0" t="n">
        <f aca="false">IF(F4428&gt;C4428,1,0)</f>
        <v>1</v>
      </c>
    </row>
    <row r="4429" customFormat="false" ht="13.8" hidden="false" customHeight="false" outlineLevel="0" collapsed="false">
      <c r="A4429" s="0" t="s">
        <v>4591</v>
      </c>
      <c r="B4429" s="1" t="s">
        <v>4574</v>
      </c>
      <c r="C4429" s="1" t="n">
        <v>2730</v>
      </c>
      <c r="D4429" s="1" t="n">
        <v>2740</v>
      </c>
      <c r="E4429" s="1" t="n">
        <v>2710</v>
      </c>
      <c r="F4429" s="1" t="n">
        <v>2730</v>
      </c>
      <c r="G4429" s="1" t="n">
        <v>13300</v>
      </c>
      <c r="H4429" s="0" t="n">
        <f aca="false">(D4429+E4429)/2</f>
        <v>2725</v>
      </c>
      <c r="I4429" s="0" t="n">
        <f aca="false">H4429*G4429/1000000</f>
        <v>36.2425</v>
      </c>
      <c r="P4429" s="0" t="n">
        <f aca="false">IF(F4429&gt;C4429,1,0)</f>
        <v>0</v>
      </c>
    </row>
    <row r="4430" customFormat="false" ht="13.8" hidden="false" customHeight="false" outlineLevel="0" collapsed="false">
      <c r="A4430" s="0" t="s">
        <v>4592</v>
      </c>
      <c r="B4430" s="1" t="s">
        <v>4574</v>
      </c>
      <c r="C4430" s="1" t="n">
        <v>2700</v>
      </c>
      <c r="D4430" s="1" t="n">
        <v>2730</v>
      </c>
      <c r="E4430" s="1" t="n">
        <v>2700</v>
      </c>
      <c r="F4430" s="1" t="n">
        <v>2730</v>
      </c>
      <c r="G4430" s="1" t="n">
        <v>11700</v>
      </c>
      <c r="H4430" s="0" t="n">
        <f aca="false">(D4430+E4430)/2</f>
        <v>2715</v>
      </c>
      <c r="I4430" s="0" t="n">
        <f aca="false">H4430*G4430/1000000</f>
        <v>31.7655</v>
      </c>
      <c r="P4430" s="0" t="n">
        <f aca="false">IF(F4430&gt;C4430,1,0)</f>
        <v>1</v>
      </c>
    </row>
    <row r="4431" customFormat="false" ht="13.8" hidden="false" customHeight="false" outlineLevel="0" collapsed="false">
      <c r="A4431" s="0" t="s">
        <v>4593</v>
      </c>
      <c r="B4431" s="1" t="s">
        <v>4574</v>
      </c>
      <c r="C4431" s="1" t="n">
        <v>2710</v>
      </c>
      <c r="D4431" s="1" t="n">
        <v>2720</v>
      </c>
      <c r="E4431" s="1" t="n">
        <v>2650</v>
      </c>
      <c r="F4431" s="1" t="n">
        <v>2700</v>
      </c>
      <c r="G4431" s="1" t="n">
        <v>394800</v>
      </c>
      <c r="H4431" s="0" t="n">
        <f aca="false">(D4431+E4431)/2</f>
        <v>2685</v>
      </c>
      <c r="I4431" s="0" t="n">
        <f aca="false">H4431*G4431/1000000</f>
        <v>1060.038</v>
      </c>
      <c r="P4431" s="0" t="n">
        <f aca="false">IF(F4431&gt;C4431,1,0)</f>
        <v>0</v>
      </c>
    </row>
    <row r="4432" customFormat="false" ht="13.8" hidden="false" customHeight="false" outlineLevel="0" collapsed="false">
      <c r="A4432" s="0" t="s">
        <v>4594</v>
      </c>
      <c r="B4432" s="1" t="s">
        <v>4574</v>
      </c>
      <c r="C4432" s="1" t="n">
        <v>2710</v>
      </c>
      <c r="D4432" s="1" t="n">
        <v>2780</v>
      </c>
      <c r="E4432" s="1" t="n">
        <v>2660</v>
      </c>
      <c r="F4432" s="1" t="n">
        <v>2700</v>
      </c>
      <c r="G4432" s="1" t="n">
        <v>6402000</v>
      </c>
      <c r="H4432" s="0" t="n">
        <f aca="false">(D4432+E4432)/2</f>
        <v>2720</v>
      </c>
      <c r="I4432" s="0" t="n">
        <f aca="false">H4432*G4432/1000000</f>
        <v>17413.44</v>
      </c>
      <c r="P4432" s="0" t="n">
        <f aca="false">IF(F4432&gt;C4432,1,0)</f>
        <v>0</v>
      </c>
    </row>
    <row r="4433" customFormat="false" ht="13.8" hidden="false" customHeight="false" outlineLevel="0" collapsed="false">
      <c r="A4433" s="0" t="s">
        <v>4595</v>
      </c>
      <c r="B4433" s="1" t="s">
        <v>4574</v>
      </c>
      <c r="C4433" s="1" t="n">
        <v>2700</v>
      </c>
      <c r="D4433" s="1" t="n">
        <v>2710</v>
      </c>
      <c r="E4433" s="1" t="n">
        <v>2680</v>
      </c>
      <c r="F4433" s="1" t="n">
        <v>2700</v>
      </c>
      <c r="G4433" s="1" t="n">
        <v>1262400</v>
      </c>
      <c r="H4433" s="0" t="n">
        <f aca="false">(D4433+E4433)/2</f>
        <v>2695</v>
      </c>
      <c r="I4433" s="0" t="n">
        <f aca="false">H4433*G4433/1000000</f>
        <v>3402.168</v>
      </c>
      <c r="P4433" s="0" t="n">
        <f aca="false">IF(F4433&gt;C4433,1,0)</f>
        <v>0</v>
      </c>
    </row>
    <row r="4434" customFormat="false" ht="13.8" hidden="false" customHeight="false" outlineLevel="0" collapsed="false">
      <c r="A4434" s="0" t="s">
        <v>4596</v>
      </c>
      <c r="B4434" s="1" t="s">
        <v>4574</v>
      </c>
      <c r="C4434" s="1" t="n">
        <v>2700</v>
      </c>
      <c r="D4434" s="1" t="n">
        <v>2710</v>
      </c>
      <c r="E4434" s="1" t="n">
        <v>2690</v>
      </c>
      <c r="F4434" s="1" t="n">
        <v>2700</v>
      </c>
      <c r="G4434" s="1" t="n">
        <v>13400</v>
      </c>
      <c r="H4434" s="0" t="n">
        <f aca="false">(D4434+E4434)/2</f>
        <v>2700</v>
      </c>
      <c r="I4434" s="0" t="n">
        <f aca="false">H4434*G4434/1000000</f>
        <v>36.18</v>
      </c>
      <c r="P4434" s="0" t="n">
        <f aca="false">IF(F4434&gt;C4434,1,0)</f>
        <v>0</v>
      </c>
    </row>
    <row r="4435" customFormat="false" ht="13.8" hidden="false" customHeight="false" outlineLevel="0" collapsed="false">
      <c r="A4435" s="0" t="s">
        <v>4597</v>
      </c>
      <c r="B4435" s="1" t="s">
        <v>4574</v>
      </c>
      <c r="C4435" s="1" t="n">
        <v>2710</v>
      </c>
      <c r="D4435" s="1" t="n">
        <v>2720</v>
      </c>
      <c r="E4435" s="1" t="n">
        <v>2690</v>
      </c>
      <c r="F4435" s="1" t="n">
        <v>2700</v>
      </c>
      <c r="G4435" s="1" t="n">
        <v>16900</v>
      </c>
      <c r="H4435" s="0" t="n">
        <f aca="false">(D4435+E4435)/2</f>
        <v>2705</v>
      </c>
      <c r="I4435" s="0" t="n">
        <f aca="false">H4435*G4435/1000000</f>
        <v>45.7145</v>
      </c>
      <c r="P4435" s="0" t="n">
        <f aca="false">IF(F4435&gt;C4435,1,0)</f>
        <v>0</v>
      </c>
    </row>
    <row r="4436" customFormat="false" ht="13.8" hidden="false" customHeight="false" outlineLevel="0" collapsed="false">
      <c r="A4436" s="0" t="s">
        <v>4598</v>
      </c>
      <c r="B4436" s="1" t="s">
        <v>4574</v>
      </c>
      <c r="C4436" s="1" t="n">
        <v>2700</v>
      </c>
      <c r="D4436" s="1" t="n">
        <v>2720</v>
      </c>
      <c r="E4436" s="1" t="n">
        <v>2670</v>
      </c>
      <c r="F4436" s="1" t="n">
        <v>2710</v>
      </c>
      <c r="G4436" s="1" t="n">
        <v>117500</v>
      </c>
      <c r="H4436" s="0" t="n">
        <f aca="false">(D4436+E4436)/2</f>
        <v>2695</v>
      </c>
      <c r="I4436" s="0" t="n">
        <f aca="false">H4436*G4436/1000000</f>
        <v>316.6625</v>
      </c>
      <c r="P4436" s="0" t="n">
        <f aca="false">IF(F4436&gt;C4436,1,0)</f>
        <v>1</v>
      </c>
    </row>
    <row r="4437" customFormat="false" ht="13.8" hidden="false" customHeight="false" outlineLevel="0" collapsed="false">
      <c r="A4437" s="0" t="s">
        <v>4599</v>
      </c>
      <c r="B4437" s="1" t="s">
        <v>4574</v>
      </c>
      <c r="C4437" s="1" t="n">
        <v>2690</v>
      </c>
      <c r="D4437" s="1" t="n">
        <v>2700</v>
      </c>
      <c r="E4437" s="1" t="n">
        <v>2680</v>
      </c>
      <c r="F4437" s="1" t="n">
        <v>2700</v>
      </c>
      <c r="G4437" s="1" t="n">
        <v>4500</v>
      </c>
      <c r="H4437" s="0" t="n">
        <f aca="false">(D4437+E4437)/2</f>
        <v>2690</v>
      </c>
      <c r="I4437" s="0" t="n">
        <f aca="false">H4437*G4437/1000000</f>
        <v>12.105</v>
      </c>
      <c r="P4437" s="0" t="n">
        <f aca="false">IF(F4437&gt;C4437,1,0)</f>
        <v>1</v>
      </c>
    </row>
    <row r="4438" customFormat="false" ht="13.8" hidden="false" customHeight="false" outlineLevel="0" collapsed="false">
      <c r="A4438" s="0" t="s">
        <v>4600</v>
      </c>
      <c r="B4438" s="1" t="s">
        <v>4574</v>
      </c>
      <c r="C4438" s="1" t="n">
        <v>2680</v>
      </c>
      <c r="D4438" s="1" t="n">
        <v>2690</v>
      </c>
      <c r="E4438" s="1" t="n">
        <v>2660</v>
      </c>
      <c r="F4438" s="1" t="n">
        <v>2690</v>
      </c>
      <c r="G4438" s="1" t="n">
        <v>221700</v>
      </c>
      <c r="H4438" s="0" t="n">
        <f aca="false">(D4438+E4438)/2</f>
        <v>2675</v>
      </c>
      <c r="I4438" s="0" t="n">
        <f aca="false">H4438*G4438/1000000</f>
        <v>593.0475</v>
      </c>
      <c r="P4438" s="0" t="n">
        <f aca="false">IF(F4438&gt;C4438,1,0)</f>
        <v>1</v>
      </c>
    </row>
    <row r="4439" customFormat="false" ht="13.8" hidden="false" customHeight="false" outlineLevel="0" collapsed="false">
      <c r="A4439" s="0" t="s">
        <v>4601</v>
      </c>
      <c r="B4439" s="1" t="s">
        <v>4574</v>
      </c>
      <c r="C4439" s="1" t="n">
        <v>2680</v>
      </c>
      <c r="D4439" s="1" t="n">
        <v>2690</v>
      </c>
      <c r="E4439" s="1" t="n">
        <v>2660</v>
      </c>
      <c r="F4439" s="1" t="n">
        <v>2670</v>
      </c>
      <c r="G4439" s="1" t="n">
        <v>54200</v>
      </c>
      <c r="H4439" s="0" t="n">
        <f aca="false">(D4439+E4439)/2</f>
        <v>2675</v>
      </c>
      <c r="I4439" s="0" t="n">
        <f aca="false">H4439*G4439/1000000</f>
        <v>144.985</v>
      </c>
      <c r="P4439" s="0" t="n">
        <f aca="false">IF(F4439&gt;C4439,1,0)</f>
        <v>0</v>
      </c>
    </row>
    <row r="4440" customFormat="false" ht="13.8" hidden="false" customHeight="false" outlineLevel="0" collapsed="false">
      <c r="A4440" s="0" t="s">
        <v>4602</v>
      </c>
      <c r="B4440" s="1" t="s">
        <v>4574</v>
      </c>
      <c r="C4440" s="1" t="n">
        <v>2700</v>
      </c>
      <c r="D4440" s="1" t="n">
        <v>2700</v>
      </c>
      <c r="E4440" s="1" t="n">
        <v>2670</v>
      </c>
      <c r="F4440" s="1" t="n">
        <v>2680</v>
      </c>
      <c r="G4440" s="1" t="n">
        <v>22200</v>
      </c>
      <c r="H4440" s="0" t="n">
        <f aca="false">(D4440+E4440)/2</f>
        <v>2685</v>
      </c>
      <c r="I4440" s="0" t="n">
        <f aca="false">H4440*G4440/1000000</f>
        <v>59.607</v>
      </c>
      <c r="P4440" s="0" t="n">
        <f aca="false">IF(F4440&gt;C4440,1,0)</f>
        <v>0</v>
      </c>
    </row>
    <row r="4441" customFormat="false" ht="13.8" hidden="false" customHeight="false" outlineLevel="0" collapsed="false">
      <c r="A4441" s="0" t="s">
        <v>4603</v>
      </c>
      <c r="B4441" s="1" t="s">
        <v>4574</v>
      </c>
      <c r="C4441" s="1" t="n">
        <v>2700</v>
      </c>
      <c r="D4441" s="1" t="n">
        <v>2700</v>
      </c>
      <c r="E4441" s="1" t="n">
        <v>2650</v>
      </c>
      <c r="F4441" s="1" t="n">
        <v>2690</v>
      </c>
      <c r="G4441" s="1" t="n">
        <v>169600</v>
      </c>
      <c r="H4441" s="0" t="n">
        <f aca="false">(D4441+E4441)/2</f>
        <v>2675</v>
      </c>
      <c r="I4441" s="0" t="n">
        <f aca="false">H4441*G4441/1000000</f>
        <v>453.68</v>
      </c>
      <c r="P4441" s="0" t="n">
        <f aca="false">IF(F4441&gt;C4441,1,0)</f>
        <v>0</v>
      </c>
    </row>
    <row r="4442" customFormat="false" ht="13.8" hidden="false" customHeight="false" outlineLevel="0" collapsed="false">
      <c r="A4442" s="0" t="s">
        <v>4604</v>
      </c>
      <c r="B4442" s="1" t="s">
        <v>4605</v>
      </c>
      <c r="C4442" s="1" t="n">
        <v>2000</v>
      </c>
      <c r="D4442" s="1" t="n">
        <v>2000</v>
      </c>
      <c r="E4442" s="1" t="n">
        <v>1800</v>
      </c>
      <c r="F4442" s="1" t="n">
        <v>1800</v>
      </c>
      <c r="G4442" s="1" t="n">
        <v>50900</v>
      </c>
      <c r="H4442" s="0" t="n">
        <f aca="false">(D4442+E4442)/2</f>
        <v>1900</v>
      </c>
      <c r="I4442" s="0" t="n">
        <f aca="false">H4442*G4442/1000000</f>
        <v>96.71</v>
      </c>
      <c r="J4442" s="0" t="n">
        <f aca="false">SUM(I4442:I4471)</f>
        <v>3563.24925</v>
      </c>
      <c r="K4442" s="0" t="n">
        <f aca="false">AVERAGE(I4442:I4471)</f>
        <v>118.774975</v>
      </c>
      <c r="L4442" s="0" t="n">
        <f aca="false">AVERAGE(G4442:G4471)</f>
        <v>64666.6666666667</v>
      </c>
      <c r="M4442" s="0" t="n">
        <f aca="false">_xlfn.STDEV.S(G4442:G4471)/L4442</f>
        <v>0.699679892064829</v>
      </c>
      <c r="N4442" s="0" t="n">
        <f aca="false">MIN(I4442:I4471)</f>
        <v>4.314</v>
      </c>
      <c r="O4442" s="0" t="n">
        <f aca="false">MAX(I4442:I4471)</f>
        <v>374.6415</v>
      </c>
      <c r="P4442" s="0" t="n">
        <f aca="false">IF(F4442&gt;C4442,1,0)</f>
        <v>0</v>
      </c>
      <c r="Q4442" s="0" t="n">
        <f aca="false">SUM(P4442:P4471)</f>
        <v>17</v>
      </c>
    </row>
    <row r="4443" customFormat="false" ht="13.8" hidden="false" customHeight="false" outlineLevel="0" collapsed="false">
      <c r="A4443" s="0" t="s">
        <v>4606</v>
      </c>
      <c r="B4443" s="1" t="s">
        <v>4605</v>
      </c>
      <c r="C4443" s="1" t="n">
        <v>1980</v>
      </c>
      <c r="D4443" s="1" t="n">
        <v>2000</v>
      </c>
      <c r="E4443" s="1" t="n">
        <v>1910</v>
      </c>
      <c r="F4443" s="1" t="n">
        <v>2000</v>
      </c>
      <c r="G4443" s="1" t="n">
        <v>128600</v>
      </c>
      <c r="H4443" s="0" t="n">
        <f aca="false">(D4443+E4443)/2</f>
        <v>1955</v>
      </c>
      <c r="I4443" s="0" t="n">
        <f aca="false">H4443*G4443/1000000</f>
        <v>251.413</v>
      </c>
      <c r="P4443" s="0" t="n">
        <f aca="false">IF(F4443&gt;C4443,1,0)</f>
        <v>1</v>
      </c>
    </row>
    <row r="4444" customFormat="false" ht="13.8" hidden="false" customHeight="false" outlineLevel="0" collapsed="false">
      <c r="A4444" s="0" t="s">
        <v>4607</v>
      </c>
      <c r="B4444" s="1" t="s">
        <v>4605</v>
      </c>
      <c r="C4444" s="1" t="n">
        <v>2000</v>
      </c>
      <c r="D4444" s="1" t="n">
        <v>2010</v>
      </c>
      <c r="E4444" s="1" t="n">
        <v>1870</v>
      </c>
      <c r="F4444" s="1" t="n">
        <v>2000</v>
      </c>
      <c r="G4444" s="1" t="n">
        <v>148700</v>
      </c>
      <c r="H4444" s="0" t="n">
        <f aca="false">(D4444+E4444)/2</f>
        <v>1940</v>
      </c>
      <c r="I4444" s="0" t="n">
        <f aca="false">H4444*G4444/1000000</f>
        <v>288.478</v>
      </c>
      <c r="P4444" s="0" t="n">
        <f aca="false">IF(F4444&gt;C4444,1,0)</f>
        <v>0</v>
      </c>
    </row>
    <row r="4445" customFormat="false" ht="13.8" hidden="false" customHeight="false" outlineLevel="0" collapsed="false">
      <c r="A4445" s="0" t="s">
        <v>4608</v>
      </c>
      <c r="B4445" s="1" t="s">
        <v>4605</v>
      </c>
      <c r="C4445" s="1" t="n">
        <v>1900</v>
      </c>
      <c r="D4445" s="1" t="n">
        <v>2000</v>
      </c>
      <c r="E4445" s="1" t="n">
        <v>1790</v>
      </c>
      <c r="F4445" s="1" t="n">
        <v>2000</v>
      </c>
      <c r="G4445" s="1" t="n">
        <v>197700</v>
      </c>
      <c r="H4445" s="0" t="n">
        <f aca="false">(D4445+E4445)/2</f>
        <v>1895</v>
      </c>
      <c r="I4445" s="0" t="n">
        <f aca="false">H4445*G4445/1000000</f>
        <v>374.6415</v>
      </c>
      <c r="P4445" s="0" t="n">
        <f aca="false">IF(F4445&gt;C4445,1,0)</f>
        <v>1</v>
      </c>
    </row>
    <row r="4446" customFormat="false" ht="13.8" hidden="false" customHeight="false" outlineLevel="0" collapsed="false">
      <c r="A4446" s="0" t="s">
        <v>4609</v>
      </c>
      <c r="B4446" s="1" t="s">
        <v>4605</v>
      </c>
      <c r="C4446" s="1" t="n">
        <v>1850</v>
      </c>
      <c r="D4446" s="1" t="n">
        <v>1900</v>
      </c>
      <c r="E4446" s="1" t="n">
        <v>1800</v>
      </c>
      <c r="F4446" s="1" t="n">
        <v>1900</v>
      </c>
      <c r="G4446" s="1" t="n">
        <v>114500</v>
      </c>
      <c r="H4446" s="0" t="n">
        <f aca="false">(D4446+E4446)/2</f>
        <v>1850</v>
      </c>
      <c r="I4446" s="0" t="n">
        <f aca="false">H4446*G4446/1000000</f>
        <v>211.825</v>
      </c>
      <c r="P4446" s="0" t="n">
        <f aca="false">IF(F4446&gt;C4446,1,0)</f>
        <v>1</v>
      </c>
    </row>
    <row r="4447" customFormat="false" ht="13.8" hidden="false" customHeight="false" outlineLevel="0" collapsed="false">
      <c r="A4447" s="0" t="s">
        <v>4610</v>
      </c>
      <c r="B4447" s="1" t="s">
        <v>4605</v>
      </c>
      <c r="C4447" s="1" t="n">
        <v>1800</v>
      </c>
      <c r="D4447" s="1" t="n">
        <v>1850</v>
      </c>
      <c r="E4447" s="1" t="n">
        <v>1790</v>
      </c>
      <c r="F4447" s="1" t="n">
        <v>1850</v>
      </c>
      <c r="G4447" s="1" t="n">
        <v>32500</v>
      </c>
      <c r="H4447" s="0" t="n">
        <f aca="false">(D4447+E4447)/2</f>
        <v>1820</v>
      </c>
      <c r="I4447" s="0" t="n">
        <f aca="false">H4447*G4447/1000000</f>
        <v>59.15</v>
      </c>
      <c r="P4447" s="0" t="n">
        <f aca="false">IF(F4447&gt;C4447,1,0)</f>
        <v>1</v>
      </c>
    </row>
    <row r="4448" customFormat="false" ht="13.8" hidden="false" customHeight="false" outlineLevel="0" collapsed="false">
      <c r="A4448" s="0" t="s">
        <v>4611</v>
      </c>
      <c r="B4448" s="1" t="s">
        <v>4605</v>
      </c>
      <c r="C4448" s="1" t="n">
        <v>1850</v>
      </c>
      <c r="D4448" s="1" t="n">
        <v>1850</v>
      </c>
      <c r="E4448" s="1" t="n">
        <v>1790</v>
      </c>
      <c r="F4448" s="1" t="n">
        <v>1800</v>
      </c>
      <c r="G4448" s="1" t="n">
        <v>69700</v>
      </c>
      <c r="H4448" s="0" t="n">
        <f aca="false">(D4448+E4448)/2</f>
        <v>1820</v>
      </c>
      <c r="I4448" s="0" t="n">
        <f aca="false">H4448*G4448/1000000</f>
        <v>126.854</v>
      </c>
      <c r="P4448" s="0" t="n">
        <f aca="false">IF(F4448&gt;C4448,1,0)</f>
        <v>0</v>
      </c>
    </row>
    <row r="4449" customFormat="false" ht="13.8" hidden="false" customHeight="false" outlineLevel="0" collapsed="false">
      <c r="A4449" s="0" t="s">
        <v>4612</v>
      </c>
      <c r="B4449" s="1" t="s">
        <v>4605</v>
      </c>
      <c r="C4449" s="1" t="n">
        <v>1840</v>
      </c>
      <c r="D4449" s="1" t="n">
        <v>1850</v>
      </c>
      <c r="E4449" s="1" t="n">
        <v>1790</v>
      </c>
      <c r="F4449" s="1" t="n">
        <v>1850</v>
      </c>
      <c r="G4449" s="1" t="n">
        <v>103000</v>
      </c>
      <c r="H4449" s="0" t="n">
        <f aca="false">(D4449+E4449)/2</f>
        <v>1820</v>
      </c>
      <c r="I4449" s="0" t="n">
        <f aca="false">H4449*G4449/1000000</f>
        <v>187.46</v>
      </c>
      <c r="P4449" s="0" t="n">
        <f aca="false">IF(F4449&gt;C4449,1,0)</f>
        <v>1</v>
      </c>
    </row>
    <row r="4450" customFormat="false" ht="13.8" hidden="false" customHeight="false" outlineLevel="0" collapsed="false">
      <c r="A4450" s="0" t="s">
        <v>4613</v>
      </c>
      <c r="B4450" s="1" t="s">
        <v>4605</v>
      </c>
      <c r="C4450" s="1" t="n">
        <v>1760</v>
      </c>
      <c r="D4450" s="1" t="n">
        <v>1840</v>
      </c>
      <c r="E4450" s="1" t="n">
        <v>1760</v>
      </c>
      <c r="F4450" s="1" t="n">
        <v>1840</v>
      </c>
      <c r="G4450" s="1" t="n">
        <v>48100</v>
      </c>
      <c r="H4450" s="0" t="n">
        <f aca="false">(D4450+E4450)/2</f>
        <v>1800</v>
      </c>
      <c r="I4450" s="0" t="n">
        <f aca="false">H4450*G4450/1000000</f>
        <v>86.58</v>
      </c>
      <c r="P4450" s="0" t="n">
        <f aca="false">IF(F4450&gt;C4450,1,0)</f>
        <v>1</v>
      </c>
    </row>
    <row r="4451" customFormat="false" ht="13.8" hidden="false" customHeight="false" outlineLevel="0" collapsed="false">
      <c r="A4451" s="0" t="s">
        <v>4614</v>
      </c>
      <c r="B4451" s="1" t="s">
        <v>4605</v>
      </c>
      <c r="C4451" s="1" t="n">
        <v>1850</v>
      </c>
      <c r="D4451" s="1" t="n">
        <v>1850</v>
      </c>
      <c r="E4451" s="1" t="n">
        <v>1790</v>
      </c>
      <c r="F4451" s="1" t="n">
        <v>1790</v>
      </c>
      <c r="G4451" s="1" t="n">
        <v>35900</v>
      </c>
      <c r="H4451" s="0" t="n">
        <f aca="false">(D4451+E4451)/2</f>
        <v>1820</v>
      </c>
      <c r="I4451" s="0" t="n">
        <f aca="false">H4451*G4451/1000000</f>
        <v>65.338</v>
      </c>
      <c r="P4451" s="0" t="n">
        <f aca="false">IF(F4451&gt;C4451,1,0)</f>
        <v>0</v>
      </c>
    </row>
    <row r="4452" customFormat="false" ht="13.8" hidden="false" customHeight="false" outlineLevel="0" collapsed="false">
      <c r="A4452" s="0" t="s">
        <v>4615</v>
      </c>
      <c r="B4452" s="1" t="s">
        <v>4605</v>
      </c>
      <c r="C4452" s="1" t="n">
        <v>1840</v>
      </c>
      <c r="D4452" s="1" t="n">
        <v>1840</v>
      </c>
      <c r="E4452" s="1" t="n">
        <v>1770</v>
      </c>
      <c r="F4452" s="1" t="n">
        <v>1840</v>
      </c>
      <c r="G4452" s="1" t="n">
        <v>18800</v>
      </c>
      <c r="H4452" s="0" t="n">
        <f aca="false">(D4452+E4452)/2</f>
        <v>1805</v>
      </c>
      <c r="I4452" s="0" t="n">
        <f aca="false">H4452*G4452/1000000</f>
        <v>33.934</v>
      </c>
      <c r="P4452" s="0" t="n">
        <f aca="false">IF(F4452&gt;C4452,1,0)</f>
        <v>0</v>
      </c>
    </row>
    <row r="4453" customFormat="false" ht="13.8" hidden="false" customHeight="false" outlineLevel="0" collapsed="false">
      <c r="A4453" s="0" t="s">
        <v>4616</v>
      </c>
      <c r="B4453" s="1" t="s">
        <v>4605</v>
      </c>
      <c r="C4453" s="1" t="n">
        <v>1800</v>
      </c>
      <c r="D4453" s="1" t="n">
        <v>1800</v>
      </c>
      <c r="E4453" s="1" t="n">
        <v>1795</v>
      </c>
      <c r="F4453" s="1" t="n">
        <v>1795</v>
      </c>
      <c r="G4453" s="1" t="n">
        <v>2400</v>
      </c>
      <c r="H4453" s="0" t="n">
        <f aca="false">(D4453+E4453)/2</f>
        <v>1797.5</v>
      </c>
      <c r="I4453" s="0" t="n">
        <f aca="false">H4453*G4453/1000000</f>
        <v>4.314</v>
      </c>
      <c r="P4453" s="0" t="n">
        <f aca="false">IF(F4453&gt;C4453,1,0)</f>
        <v>0</v>
      </c>
    </row>
    <row r="4454" customFormat="false" ht="13.8" hidden="false" customHeight="false" outlineLevel="0" collapsed="false">
      <c r="A4454" s="0" t="s">
        <v>4617</v>
      </c>
      <c r="B4454" s="1" t="s">
        <v>4605</v>
      </c>
      <c r="C4454" s="1" t="n">
        <v>1850</v>
      </c>
      <c r="D4454" s="1" t="n">
        <v>1860</v>
      </c>
      <c r="E4454" s="1" t="n">
        <v>1760</v>
      </c>
      <c r="F4454" s="1" t="n">
        <v>1760</v>
      </c>
      <c r="G4454" s="1" t="n">
        <v>42800</v>
      </c>
      <c r="H4454" s="0" t="n">
        <f aca="false">(D4454+E4454)/2</f>
        <v>1810</v>
      </c>
      <c r="I4454" s="0" t="n">
        <f aca="false">H4454*G4454/1000000</f>
        <v>77.468</v>
      </c>
      <c r="P4454" s="0" t="n">
        <f aca="false">IF(F4454&gt;C4454,1,0)</f>
        <v>0</v>
      </c>
    </row>
    <row r="4455" customFormat="false" ht="13.8" hidden="false" customHeight="false" outlineLevel="0" collapsed="false">
      <c r="A4455" s="0" t="s">
        <v>4618</v>
      </c>
      <c r="B4455" s="1" t="s">
        <v>4605</v>
      </c>
      <c r="C4455" s="1" t="n">
        <v>1875</v>
      </c>
      <c r="D4455" s="1" t="n">
        <v>1900</v>
      </c>
      <c r="E4455" s="1" t="n">
        <v>1775</v>
      </c>
      <c r="F4455" s="1" t="n">
        <v>1900</v>
      </c>
      <c r="G4455" s="1" t="n">
        <v>109200</v>
      </c>
      <c r="H4455" s="0" t="n">
        <f aca="false">(D4455+E4455)/2</f>
        <v>1837.5</v>
      </c>
      <c r="I4455" s="0" t="n">
        <f aca="false">H4455*G4455/1000000</f>
        <v>200.655</v>
      </c>
      <c r="P4455" s="0" t="n">
        <f aca="false">IF(F4455&gt;C4455,1,0)</f>
        <v>1</v>
      </c>
    </row>
    <row r="4456" customFormat="false" ht="13.8" hidden="false" customHeight="false" outlineLevel="0" collapsed="false">
      <c r="A4456" s="0" t="s">
        <v>4619</v>
      </c>
      <c r="B4456" s="1" t="s">
        <v>4605</v>
      </c>
      <c r="C4456" s="1" t="n">
        <v>1850</v>
      </c>
      <c r="D4456" s="1" t="n">
        <v>1850</v>
      </c>
      <c r="E4456" s="1" t="n">
        <v>1800</v>
      </c>
      <c r="F4456" s="1" t="n">
        <v>1850</v>
      </c>
      <c r="G4456" s="1" t="n">
        <v>54900</v>
      </c>
      <c r="H4456" s="0" t="n">
        <f aca="false">(D4456+E4456)/2</f>
        <v>1825</v>
      </c>
      <c r="I4456" s="0" t="n">
        <f aca="false">H4456*G4456/1000000</f>
        <v>100.1925</v>
      </c>
      <c r="P4456" s="0" t="n">
        <f aca="false">IF(F4456&gt;C4456,1,0)</f>
        <v>0</v>
      </c>
    </row>
    <row r="4457" customFormat="false" ht="13.8" hidden="false" customHeight="false" outlineLevel="0" collapsed="false">
      <c r="A4457" s="0" t="s">
        <v>4620</v>
      </c>
      <c r="B4457" s="1" t="s">
        <v>4605</v>
      </c>
      <c r="C4457" s="1" t="n">
        <v>1825</v>
      </c>
      <c r="D4457" s="1" t="n">
        <v>1830</v>
      </c>
      <c r="E4457" s="1" t="n">
        <v>1770</v>
      </c>
      <c r="F4457" s="1" t="n">
        <v>1830</v>
      </c>
      <c r="G4457" s="1" t="n">
        <v>47400</v>
      </c>
      <c r="H4457" s="0" t="n">
        <f aca="false">(D4457+E4457)/2</f>
        <v>1800</v>
      </c>
      <c r="I4457" s="0" t="n">
        <f aca="false">H4457*G4457/1000000</f>
        <v>85.32</v>
      </c>
      <c r="P4457" s="0" t="n">
        <f aca="false">IF(F4457&gt;C4457,1,0)</f>
        <v>1</v>
      </c>
    </row>
    <row r="4458" customFormat="false" ht="13.8" hidden="false" customHeight="false" outlineLevel="0" collapsed="false">
      <c r="A4458" s="0" t="s">
        <v>4621</v>
      </c>
      <c r="B4458" s="1" t="s">
        <v>4605</v>
      </c>
      <c r="C4458" s="1" t="n">
        <v>1770</v>
      </c>
      <c r="D4458" s="1" t="n">
        <v>1825</v>
      </c>
      <c r="E4458" s="1" t="n">
        <v>1760</v>
      </c>
      <c r="F4458" s="1" t="n">
        <v>1825</v>
      </c>
      <c r="G4458" s="1" t="n">
        <v>34100</v>
      </c>
      <c r="H4458" s="0" t="n">
        <f aca="false">(D4458+E4458)/2</f>
        <v>1792.5</v>
      </c>
      <c r="I4458" s="0" t="n">
        <f aca="false">H4458*G4458/1000000</f>
        <v>61.12425</v>
      </c>
      <c r="P4458" s="0" t="n">
        <f aca="false">IF(F4458&gt;C4458,1,0)</f>
        <v>1</v>
      </c>
    </row>
    <row r="4459" customFormat="false" ht="13.8" hidden="false" customHeight="false" outlineLevel="0" collapsed="false">
      <c r="A4459" s="0" t="s">
        <v>4622</v>
      </c>
      <c r="B4459" s="1" t="s">
        <v>4605</v>
      </c>
      <c r="C4459" s="1" t="n">
        <v>1850</v>
      </c>
      <c r="D4459" s="1" t="n">
        <v>1850</v>
      </c>
      <c r="E4459" s="1" t="n">
        <v>1770</v>
      </c>
      <c r="F4459" s="1" t="n">
        <v>1770</v>
      </c>
      <c r="G4459" s="1" t="n">
        <v>20500</v>
      </c>
      <c r="H4459" s="0" t="n">
        <f aca="false">(D4459+E4459)/2</f>
        <v>1810</v>
      </c>
      <c r="I4459" s="0" t="n">
        <f aca="false">H4459*G4459/1000000</f>
        <v>37.105</v>
      </c>
      <c r="P4459" s="0" t="n">
        <f aca="false">IF(F4459&gt;C4459,1,0)</f>
        <v>0</v>
      </c>
    </row>
    <row r="4460" customFormat="false" ht="13.8" hidden="false" customHeight="false" outlineLevel="0" collapsed="false">
      <c r="A4460" s="0" t="s">
        <v>4623</v>
      </c>
      <c r="B4460" s="1" t="s">
        <v>4605</v>
      </c>
      <c r="C4460" s="1" t="n">
        <v>1800</v>
      </c>
      <c r="D4460" s="1" t="n">
        <v>1865</v>
      </c>
      <c r="E4460" s="1" t="n">
        <v>1760</v>
      </c>
      <c r="F4460" s="1" t="n">
        <v>1865</v>
      </c>
      <c r="G4460" s="1" t="n">
        <v>78200</v>
      </c>
      <c r="H4460" s="0" t="n">
        <f aca="false">(D4460+E4460)/2</f>
        <v>1812.5</v>
      </c>
      <c r="I4460" s="0" t="n">
        <f aca="false">H4460*G4460/1000000</f>
        <v>141.7375</v>
      </c>
      <c r="P4460" s="0" t="n">
        <f aca="false">IF(F4460&gt;C4460,1,0)</f>
        <v>1</v>
      </c>
    </row>
    <row r="4461" customFormat="false" ht="13.8" hidden="false" customHeight="false" outlineLevel="0" collapsed="false">
      <c r="A4461" s="0" t="s">
        <v>4624</v>
      </c>
      <c r="B4461" s="1" t="s">
        <v>4605</v>
      </c>
      <c r="C4461" s="1" t="n">
        <v>1780</v>
      </c>
      <c r="D4461" s="1" t="n">
        <v>1800</v>
      </c>
      <c r="E4461" s="1" t="n">
        <v>1760</v>
      </c>
      <c r="F4461" s="1" t="n">
        <v>1795</v>
      </c>
      <c r="G4461" s="1" t="n">
        <v>26200</v>
      </c>
      <c r="H4461" s="0" t="n">
        <f aca="false">(D4461+E4461)/2</f>
        <v>1780</v>
      </c>
      <c r="I4461" s="0" t="n">
        <f aca="false">H4461*G4461/1000000</f>
        <v>46.636</v>
      </c>
      <c r="P4461" s="0" t="n">
        <f aca="false">IF(F4461&gt;C4461,1,0)</f>
        <v>1</v>
      </c>
    </row>
    <row r="4462" customFormat="false" ht="13.8" hidden="false" customHeight="false" outlineLevel="0" collapsed="false">
      <c r="A4462" s="0" t="s">
        <v>4625</v>
      </c>
      <c r="B4462" s="1" t="s">
        <v>4605</v>
      </c>
      <c r="C4462" s="1" t="n">
        <v>1810</v>
      </c>
      <c r="D4462" s="1" t="n">
        <v>1810</v>
      </c>
      <c r="E4462" s="1" t="n">
        <v>1780</v>
      </c>
      <c r="F4462" s="1" t="n">
        <v>1780</v>
      </c>
      <c r="G4462" s="1" t="n">
        <v>26800</v>
      </c>
      <c r="H4462" s="0" t="n">
        <f aca="false">(D4462+E4462)/2</f>
        <v>1795</v>
      </c>
      <c r="I4462" s="0" t="n">
        <f aca="false">H4462*G4462/1000000</f>
        <v>48.106</v>
      </c>
      <c r="P4462" s="0" t="n">
        <f aca="false">IF(F4462&gt;C4462,1,0)</f>
        <v>0</v>
      </c>
    </row>
    <row r="4463" customFormat="false" ht="13.8" hidden="false" customHeight="false" outlineLevel="0" collapsed="false">
      <c r="A4463" s="0" t="s">
        <v>4626</v>
      </c>
      <c r="B4463" s="1" t="s">
        <v>4605</v>
      </c>
      <c r="C4463" s="1" t="n">
        <v>1805</v>
      </c>
      <c r="D4463" s="1" t="n">
        <v>1825</v>
      </c>
      <c r="E4463" s="1" t="n">
        <v>1800</v>
      </c>
      <c r="F4463" s="1" t="n">
        <v>1825</v>
      </c>
      <c r="G4463" s="1" t="n">
        <v>22700</v>
      </c>
      <c r="H4463" s="0" t="n">
        <f aca="false">(D4463+E4463)/2</f>
        <v>1812.5</v>
      </c>
      <c r="I4463" s="0" t="n">
        <f aca="false">H4463*G4463/1000000</f>
        <v>41.14375</v>
      </c>
      <c r="P4463" s="0" t="n">
        <f aca="false">IF(F4463&gt;C4463,1,0)</f>
        <v>1</v>
      </c>
    </row>
    <row r="4464" customFormat="false" ht="13.8" hidden="false" customHeight="false" outlineLevel="0" collapsed="false">
      <c r="A4464" s="0" t="s">
        <v>4627</v>
      </c>
      <c r="B4464" s="1" t="s">
        <v>4605</v>
      </c>
      <c r="C4464" s="1" t="n">
        <v>1850</v>
      </c>
      <c r="D4464" s="1" t="n">
        <v>1850</v>
      </c>
      <c r="E4464" s="1" t="n">
        <v>1850</v>
      </c>
      <c r="F4464" s="1" t="n">
        <v>1850</v>
      </c>
      <c r="G4464" s="1" t="n">
        <v>44600</v>
      </c>
      <c r="H4464" s="0" t="n">
        <f aca="false">(D4464+E4464)/2</f>
        <v>1850</v>
      </c>
      <c r="I4464" s="0" t="n">
        <f aca="false">H4464*G4464/1000000</f>
        <v>82.51</v>
      </c>
      <c r="P4464" s="0" t="n">
        <f aca="false">IF(F4464&gt;C4464,1,0)</f>
        <v>0</v>
      </c>
    </row>
    <row r="4465" customFormat="false" ht="13.8" hidden="false" customHeight="false" outlineLevel="0" collapsed="false">
      <c r="A4465" s="0" t="s">
        <v>4628</v>
      </c>
      <c r="B4465" s="1" t="s">
        <v>4605</v>
      </c>
      <c r="C4465" s="1" t="n">
        <v>1820</v>
      </c>
      <c r="D4465" s="1" t="n">
        <v>1825</v>
      </c>
      <c r="E4465" s="1" t="n">
        <v>1800</v>
      </c>
      <c r="F4465" s="1" t="n">
        <v>1825</v>
      </c>
      <c r="G4465" s="1" t="n">
        <v>54800</v>
      </c>
      <c r="H4465" s="0" t="n">
        <f aca="false">(D4465+E4465)/2</f>
        <v>1812.5</v>
      </c>
      <c r="I4465" s="0" t="n">
        <f aca="false">H4465*G4465/1000000</f>
        <v>99.325</v>
      </c>
      <c r="P4465" s="0" t="n">
        <f aca="false">IF(F4465&gt;C4465,1,0)</f>
        <v>1</v>
      </c>
    </row>
    <row r="4466" customFormat="false" ht="13.8" hidden="false" customHeight="false" outlineLevel="0" collapsed="false">
      <c r="A4466" s="0" t="s">
        <v>4629</v>
      </c>
      <c r="B4466" s="1" t="s">
        <v>4605</v>
      </c>
      <c r="C4466" s="1" t="n">
        <v>1800</v>
      </c>
      <c r="D4466" s="1" t="n">
        <v>1820</v>
      </c>
      <c r="E4466" s="1" t="n">
        <v>1760</v>
      </c>
      <c r="F4466" s="1" t="n">
        <v>1820</v>
      </c>
      <c r="G4466" s="1" t="n">
        <v>65000</v>
      </c>
      <c r="H4466" s="0" t="n">
        <f aca="false">(D4466+E4466)/2</f>
        <v>1790</v>
      </c>
      <c r="I4466" s="0" t="n">
        <f aca="false">H4466*G4466/1000000</f>
        <v>116.35</v>
      </c>
      <c r="P4466" s="0" t="n">
        <f aca="false">IF(F4466&gt;C4466,1,0)</f>
        <v>1</v>
      </c>
    </row>
    <row r="4467" customFormat="false" ht="13.8" hidden="false" customHeight="false" outlineLevel="0" collapsed="false">
      <c r="A4467" s="0" t="s">
        <v>4630</v>
      </c>
      <c r="B4467" s="1" t="s">
        <v>4605</v>
      </c>
      <c r="C4467" s="1" t="n">
        <v>1800</v>
      </c>
      <c r="D4467" s="1" t="n">
        <v>1800</v>
      </c>
      <c r="E4467" s="1" t="n">
        <v>1750</v>
      </c>
      <c r="F4467" s="1" t="n">
        <v>1780</v>
      </c>
      <c r="G4467" s="1" t="n">
        <v>44200</v>
      </c>
      <c r="H4467" s="0" t="n">
        <f aca="false">(D4467+E4467)/2</f>
        <v>1775</v>
      </c>
      <c r="I4467" s="0" t="n">
        <f aca="false">H4467*G4467/1000000</f>
        <v>78.455</v>
      </c>
      <c r="P4467" s="0" t="n">
        <f aca="false">IF(F4467&gt;C4467,1,0)</f>
        <v>0</v>
      </c>
    </row>
    <row r="4468" customFormat="false" ht="13.8" hidden="false" customHeight="false" outlineLevel="0" collapsed="false">
      <c r="A4468" s="0" t="s">
        <v>4631</v>
      </c>
      <c r="B4468" s="1" t="s">
        <v>4605</v>
      </c>
      <c r="C4468" s="1" t="n">
        <v>1750</v>
      </c>
      <c r="D4468" s="1" t="n">
        <v>1810</v>
      </c>
      <c r="E4468" s="1" t="n">
        <v>1750</v>
      </c>
      <c r="F4468" s="1" t="n">
        <v>1800</v>
      </c>
      <c r="G4468" s="1" t="n">
        <v>43500</v>
      </c>
      <c r="H4468" s="0" t="n">
        <f aca="false">(D4468+E4468)/2</f>
        <v>1780</v>
      </c>
      <c r="I4468" s="0" t="n">
        <f aca="false">H4468*G4468/1000000</f>
        <v>77.43</v>
      </c>
      <c r="P4468" s="0" t="n">
        <f aca="false">IF(F4468&gt;C4468,1,0)</f>
        <v>1</v>
      </c>
    </row>
    <row r="4469" customFormat="false" ht="13.8" hidden="false" customHeight="false" outlineLevel="0" collapsed="false">
      <c r="A4469" s="0" t="s">
        <v>4632</v>
      </c>
      <c r="B4469" s="1" t="s">
        <v>4605</v>
      </c>
      <c r="C4469" s="1" t="n">
        <v>1730</v>
      </c>
      <c r="D4469" s="1" t="n">
        <v>1855</v>
      </c>
      <c r="E4469" s="1" t="n">
        <v>1730</v>
      </c>
      <c r="F4469" s="1" t="n">
        <v>1855</v>
      </c>
      <c r="G4469" s="1" t="n">
        <v>91500</v>
      </c>
      <c r="H4469" s="0" t="n">
        <f aca="false">(D4469+E4469)/2</f>
        <v>1792.5</v>
      </c>
      <c r="I4469" s="0" t="n">
        <f aca="false">H4469*G4469/1000000</f>
        <v>164.01375</v>
      </c>
      <c r="P4469" s="0" t="n">
        <f aca="false">IF(F4469&gt;C4469,1,0)</f>
        <v>1</v>
      </c>
    </row>
    <row r="4470" customFormat="false" ht="13.8" hidden="false" customHeight="false" outlineLevel="0" collapsed="false">
      <c r="A4470" s="0" t="s">
        <v>4633</v>
      </c>
      <c r="B4470" s="1" t="s">
        <v>4605</v>
      </c>
      <c r="C4470" s="1" t="n">
        <v>1710</v>
      </c>
      <c r="D4470" s="1" t="n">
        <v>1750</v>
      </c>
      <c r="E4470" s="1" t="n">
        <v>1710</v>
      </c>
      <c r="F4470" s="1" t="n">
        <v>1750</v>
      </c>
      <c r="G4470" s="1" t="n">
        <v>46000</v>
      </c>
      <c r="H4470" s="0" t="n">
        <f aca="false">(D4470+E4470)/2</f>
        <v>1730</v>
      </c>
      <c r="I4470" s="0" t="n">
        <f aca="false">H4470*G4470/1000000</f>
        <v>79.58</v>
      </c>
      <c r="P4470" s="0" t="n">
        <f aca="false">IF(F4470&gt;C4470,1,0)</f>
        <v>1</v>
      </c>
    </row>
    <row r="4471" customFormat="false" ht="13.8" hidden="false" customHeight="false" outlineLevel="0" collapsed="false">
      <c r="A4471" s="0" t="s">
        <v>4634</v>
      </c>
      <c r="B4471" s="1" t="s">
        <v>4605</v>
      </c>
      <c r="C4471" s="1" t="n">
        <v>1750</v>
      </c>
      <c r="D4471" s="1" t="n">
        <v>1800</v>
      </c>
      <c r="E4471" s="1" t="n">
        <v>1700</v>
      </c>
      <c r="F4471" s="1" t="n">
        <v>1750</v>
      </c>
      <c r="G4471" s="1" t="n">
        <v>136800</v>
      </c>
      <c r="H4471" s="0" t="n">
        <f aca="false">(D4471+E4471)/2</f>
        <v>1750</v>
      </c>
      <c r="I4471" s="0" t="n">
        <f aca="false">H4471*G4471/1000000</f>
        <v>239.4</v>
      </c>
      <c r="P4471" s="0" t="n">
        <f aca="false">IF(F4471&gt;C4471,1,0)</f>
        <v>0</v>
      </c>
    </row>
    <row r="4472" customFormat="false" ht="13.8" hidden="false" customHeight="false" outlineLevel="0" collapsed="false">
      <c r="A4472" s="0" t="s">
        <v>4635</v>
      </c>
      <c r="B4472" s="1" t="s">
        <v>4636</v>
      </c>
      <c r="C4472" s="1" t="n">
        <v>134</v>
      </c>
      <c r="D4472" s="1" t="n">
        <v>134</v>
      </c>
      <c r="E4472" s="1" t="n">
        <v>129</v>
      </c>
      <c r="F4472" s="1" t="n">
        <v>129</v>
      </c>
      <c r="G4472" s="1" t="n">
        <v>17211100</v>
      </c>
      <c r="H4472" s="0" t="n">
        <f aca="false">(D4472+E4472)/2</f>
        <v>131.5</v>
      </c>
      <c r="I4472" s="0" t="n">
        <f aca="false">H4472*G4472/1000000</f>
        <v>2263.25965</v>
      </c>
      <c r="J4472" s="0" t="n">
        <f aca="false">SUM(I4472:I4501)</f>
        <v>73401.3538</v>
      </c>
      <c r="K4472" s="0" t="n">
        <f aca="false">AVERAGE(I4472:I4501)</f>
        <v>2446.71179333333</v>
      </c>
      <c r="L4472" s="0" t="n">
        <f aca="false">AVERAGE(G4472:G4501)</f>
        <v>19744433.3333333</v>
      </c>
      <c r="M4472" s="0" t="n">
        <f aca="false">_xlfn.STDEV.S(G4472:G4501)/L4472</f>
        <v>0.876488525115148</v>
      </c>
      <c r="N4472" s="0" t="n">
        <f aca="false">MIN(I4472:I4501)</f>
        <v>322.40775</v>
      </c>
      <c r="O4472" s="0" t="n">
        <f aca="false">MAX(I4472:I4501)</f>
        <v>8284.5756</v>
      </c>
      <c r="P4472" s="0" t="n">
        <f aca="false">IF(F4472&gt;C4472,1,0)</f>
        <v>0</v>
      </c>
      <c r="Q4472" s="0" t="n">
        <f aca="false">SUM(P4472:P4501)</f>
        <v>11</v>
      </c>
    </row>
    <row r="4473" customFormat="false" ht="13.8" hidden="false" customHeight="false" outlineLevel="0" collapsed="false">
      <c r="A4473" s="0" t="s">
        <v>4637</v>
      </c>
      <c r="B4473" s="1" t="s">
        <v>4636</v>
      </c>
      <c r="C4473" s="1" t="n">
        <v>133</v>
      </c>
      <c r="D4473" s="1" t="n">
        <v>137</v>
      </c>
      <c r="E4473" s="1" t="n">
        <v>130</v>
      </c>
      <c r="F4473" s="1" t="n">
        <v>132</v>
      </c>
      <c r="G4473" s="1" t="n">
        <v>19954900</v>
      </c>
      <c r="H4473" s="0" t="n">
        <f aca="false">(D4473+E4473)/2</f>
        <v>133.5</v>
      </c>
      <c r="I4473" s="0" t="n">
        <f aca="false">H4473*G4473/1000000</f>
        <v>2663.97915</v>
      </c>
      <c r="P4473" s="0" t="n">
        <f aca="false">IF(F4473&gt;C4473,1,0)</f>
        <v>0</v>
      </c>
    </row>
    <row r="4474" customFormat="false" ht="13.8" hidden="false" customHeight="false" outlineLevel="0" collapsed="false">
      <c r="A4474" s="0" t="s">
        <v>4638</v>
      </c>
      <c r="B4474" s="1" t="s">
        <v>4636</v>
      </c>
      <c r="C4474" s="1" t="n">
        <v>128</v>
      </c>
      <c r="D4474" s="1" t="n">
        <v>134</v>
      </c>
      <c r="E4474" s="1" t="n">
        <v>126</v>
      </c>
      <c r="F4474" s="1" t="n">
        <v>132</v>
      </c>
      <c r="G4474" s="1" t="n">
        <v>35209400</v>
      </c>
      <c r="H4474" s="0" t="n">
        <f aca="false">(D4474+E4474)/2</f>
        <v>130</v>
      </c>
      <c r="I4474" s="0" t="n">
        <f aca="false">H4474*G4474/1000000</f>
        <v>4577.222</v>
      </c>
      <c r="P4474" s="0" t="n">
        <f aca="false">IF(F4474&gt;C4474,1,0)</f>
        <v>1</v>
      </c>
    </row>
    <row r="4475" customFormat="false" ht="13.8" hidden="false" customHeight="false" outlineLevel="0" collapsed="false">
      <c r="A4475" s="0" t="s">
        <v>4639</v>
      </c>
      <c r="B4475" s="1" t="s">
        <v>4636</v>
      </c>
      <c r="C4475" s="1" t="n">
        <v>129</v>
      </c>
      <c r="D4475" s="1" t="n">
        <v>130</v>
      </c>
      <c r="E4475" s="1" t="n">
        <v>127</v>
      </c>
      <c r="F4475" s="1" t="n">
        <v>128</v>
      </c>
      <c r="G4475" s="1" t="n">
        <v>7334700</v>
      </c>
      <c r="H4475" s="0" t="n">
        <f aca="false">(D4475+E4475)/2</f>
        <v>128.5</v>
      </c>
      <c r="I4475" s="0" t="n">
        <f aca="false">H4475*G4475/1000000</f>
        <v>942.50895</v>
      </c>
      <c r="P4475" s="0" t="n">
        <f aca="false">IF(F4475&gt;C4475,1,0)</f>
        <v>0</v>
      </c>
    </row>
    <row r="4476" customFormat="false" ht="13.8" hidden="false" customHeight="false" outlineLevel="0" collapsed="false">
      <c r="A4476" s="0" t="s">
        <v>4640</v>
      </c>
      <c r="B4476" s="1" t="s">
        <v>4636</v>
      </c>
      <c r="C4476" s="1" t="n">
        <v>126</v>
      </c>
      <c r="D4476" s="1" t="n">
        <v>130</v>
      </c>
      <c r="E4476" s="1" t="n">
        <v>125</v>
      </c>
      <c r="F4476" s="1" t="n">
        <v>129</v>
      </c>
      <c r="G4476" s="1" t="n">
        <v>10961300</v>
      </c>
      <c r="H4476" s="0" t="n">
        <f aca="false">(D4476+E4476)/2</f>
        <v>127.5</v>
      </c>
      <c r="I4476" s="0" t="n">
        <f aca="false">H4476*G4476/1000000</f>
        <v>1397.56575</v>
      </c>
      <c r="P4476" s="0" t="n">
        <f aca="false">IF(F4476&gt;C4476,1,0)</f>
        <v>1</v>
      </c>
    </row>
    <row r="4477" customFormat="false" ht="13.8" hidden="false" customHeight="false" outlineLevel="0" collapsed="false">
      <c r="A4477" s="0" t="s">
        <v>4641</v>
      </c>
      <c r="B4477" s="1" t="s">
        <v>4636</v>
      </c>
      <c r="C4477" s="1" t="n">
        <v>122</v>
      </c>
      <c r="D4477" s="1" t="n">
        <v>130</v>
      </c>
      <c r="E4477" s="1" t="n">
        <v>122</v>
      </c>
      <c r="F4477" s="1" t="n">
        <v>126</v>
      </c>
      <c r="G4477" s="1" t="n">
        <v>65750600</v>
      </c>
      <c r="H4477" s="0" t="n">
        <f aca="false">(D4477+E4477)/2</f>
        <v>126</v>
      </c>
      <c r="I4477" s="0" t="n">
        <f aca="false">H4477*G4477/1000000</f>
        <v>8284.5756</v>
      </c>
      <c r="P4477" s="0" t="n">
        <f aca="false">IF(F4477&gt;C4477,1,0)</f>
        <v>1</v>
      </c>
    </row>
    <row r="4478" customFormat="false" ht="13.8" hidden="false" customHeight="false" outlineLevel="0" collapsed="false">
      <c r="A4478" s="0" t="s">
        <v>4642</v>
      </c>
      <c r="B4478" s="1" t="s">
        <v>4636</v>
      </c>
      <c r="C4478" s="1" t="n">
        <v>126</v>
      </c>
      <c r="D4478" s="1" t="n">
        <v>127</v>
      </c>
      <c r="E4478" s="1" t="n">
        <v>121</v>
      </c>
      <c r="F4478" s="1" t="n">
        <v>122</v>
      </c>
      <c r="G4478" s="1" t="n">
        <v>42459700</v>
      </c>
      <c r="H4478" s="0" t="n">
        <f aca="false">(D4478+E4478)/2</f>
        <v>124</v>
      </c>
      <c r="I4478" s="0" t="n">
        <f aca="false">H4478*G4478/1000000</f>
        <v>5265.0028</v>
      </c>
      <c r="P4478" s="0" t="n">
        <f aca="false">IF(F4478&gt;C4478,1,0)</f>
        <v>0</v>
      </c>
    </row>
    <row r="4479" customFormat="false" ht="13.8" hidden="false" customHeight="false" outlineLevel="0" collapsed="false">
      <c r="A4479" s="0" t="s">
        <v>4643</v>
      </c>
      <c r="B4479" s="1" t="s">
        <v>4636</v>
      </c>
      <c r="C4479" s="1" t="n">
        <v>124</v>
      </c>
      <c r="D4479" s="1" t="n">
        <v>128</v>
      </c>
      <c r="E4479" s="1" t="n">
        <v>123</v>
      </c>
      <c r="F4479" s="1" t="n">
        <v>125</v>
      </c>
      <c r="G4479" s="1" t="n">
        <v>25601400</v>
      </c>
      <c r="H4479" s="0" t="n">
        <f aca="false">(D4479+E4479)/2</f>
        <v>125.5</v>
      </c>
      <c r="I4479" s="0" t="n">
        <f aca="false">H4479*G4479/1000000</f>
        <v>3212.9757</v>
      </c>
      <c r="P4479" s="0" t="n">
        <f aca="false">IF(F4479&gt;C4479,1,0)</f>
        <v>1</v>
      </c>
    </row>
    <row r="4480" customFormat="false" ht="13.8" hidden="false" customHeight="false" outlineLevel="0" collapsed="false">
      <c r="A4480" s="0" t="s">
        <v>4644</v>
      </c>
      <c r="B4480" s="1" t="s">
        <v>4636</v>
      </c>
      <c r="C4480" s="1" t="n">
        <v>120</v>
      </c>
      <c r="D4480" s="1" t="n">
        <v>126</v>
      </c>
      <c r="E4480" s="1" t="n">
        <v>120</v>
      </c>
      <c r="F4480" s="1" t="n">
        <v>124</v>
      </c>
      <c r="G4480" s="1" t="n">
        <v>12387700</v>
      </c>
      <c r="H4480" s="0" t="n">
        <f aca="false">(D4480+E4480)/2</f>
        <v>123</v>
      </c>
      <c r="I4480" s="0" t="n">
        <f aca="false">H4480*G4480/1000000</f>
        <v>1523.6871</v>
      </c>
      <c r="P4480" s="0" t="n">
        <f aca="false">IF(F4480&gt;C4480,1,0)</f>
        <v>1</v>
      </c>
    </row>
    <row r="4481" customFormat="false" ht="13.8" hidden="false" customHeight="false" outlineLevel="0" collapsed="false">
      <c r="A4481" s="0" t="s">
        <v>4645</v>
      </c>
      <c r="B4481" s="1" t="s">
        <v>4636</v>
      </c>
      <c r="C4481" s="1" t="n">
        <v>122</v>
      </c>
      <c r="D4481" s="1" t="n">
        <v>126</v>
      </c>
      <c r="E4481" s="1" t="n">
        <v>120</v>
      </c>
      <c r="F4481" s="1" t="n">
        <v>122</v>
      </c>
      <c r="G4481" s="1" t="n">
        <v>11985000</v>
      </c>
      <c r="H4481" s="0" t="n">
        <f aca="false">(D4481+E4481)/2</f>
        <v>123</v>
      </c>
      <c r="I4481" s="0" t="n">
        <f aca="false">H4481*G4481/1000000</f>
        <v>1474.155</v>
      </c>
      <c r="P4481" s="0" t="n">
        <f aca="false">IF(F4481&gt;C4481,1,0)</f>
        <v>0</v>
      </c>
    </row>
    <row r="4482" customFormat="false" ht="13.8" hidden="false" customHeight="false" outlineLevel="0" collapsed="false">
      <c r="A4482" s="0" t="s">
        <v>4646</v>
      </c>
      <c r="B4482" s="1" t="s">
        <v>4636</v>
      </c>
      <c r="C4482" s="1" t="n">
        <v>119</v>
      </c>
      <c r="D4482" s="1" t="n">
        <v>122</v>
      </c>
      <c r="E4482" s="1" t="n">
        <v>116</v>
      </c>
      <c r="F4482" s="1" t="n">
        <v>121</v>
      </c>
      <c r="G4482" s="1" t="n">
        <v>7123400</v>
      </c>
      <c r="H4482" s="0" t="n">
        <f aca="false">(D4482+E4482)/2</f>
        <v>119</v>
      </c>
      <c r="I4482" s="0" t="n">
        <f aca="false">H4482*G4482/1000000</f>
        <v>847.6846</v>
      </c>
      <c r="P4482" s="0" t="n">
        <f aca="false">IF(F4482&gt;C4482,1,0)</f>
        <v>1</v>
      </c>
    </row>
    <row r="4483" customFormat="false" ht="13.8" hidden="false" customHeight="false" outlineLevel="0" collapsed="false">
      <c r="A4483" s="0" t="s">
        <v>4647</v>
      </c>
      <c r="B4483" s="1" t="s">
        <v>4636</v>
      </c>
      <c r="C4483" s="1" t="n">
        <v>122</v>
      </c>
      <c r="D4483" s="1" t="n">
        <v>126</v>
      </c>
      <c r="E4483" s="1" t="n">
        <v>115</v>
      </c>
      <c r="F4483" s="1" t="n">
        <v>119</v>
      </c>
      <c r="G4483" s="1" t="n">
        <v>68167700</v>
      </c>
      <c r="H4483" s="0" t="n">
        <f aca="false">(D4483+E4483)/2</f>
        <v>120.5</v>
      </c>
      <c r="I4483" s="0" t="n">
        <f aca="false">H4483*G4483/1000000</f>
        <v>8214.20785</v>
      </c>
      <c r="P4483" s="0" t="n">
        <f aca="false">IF(F4483&gt;C4483,1,0)</f>
        <v>0</v>
      </c>
    </row>
    <row r="4484" customFormat="false" ht="13.8" hidden="false" customHeight="false" outlineLevel="0" collapsed="false">
      <c r="A4484" s="0" t="s">
        <v>4648</v>
      </c>
      <c r="B4484" s="1" t="s">
        <v>4636</v>
      </c>
      <c r="C4484" s="1" t="n">
        <v>117</v>
      </c>
      <c r="D4484" s="1" t="n">
        <v>121</v>
      </c>
      <c r="E4484" s="1" t="n">
        <v>115</v>
      </c>
      <c r="F4484" s="1" t="n">
        <v>120</v>
      </c>
      <c r="G4484" s="1" t="n">
        <v>4741900</v>
      </c>
      <c r="H4484" s="0" t="n">
        <f aca="false">(D4484+E4484)/2</f>
        <v>118</v>
      </c>
      <c r="I4484" s="0" t="n">
        <f aca="false">H4484*G4484/1000000</f>
        <v>559.5442</v>
      </c>
      <c r="P4484" s="0" t="n">
        <f aca="false">IF(F4484&gt;C4484,1,0)</f>
        <v>1</v>
      </c>
    </row>
    <row r="4485" customFormat="false" ht="13.8" hidden="false" customHeight="false" outlineLevel="0" collapsed="false">
      <c r="A4485" s="0" t="s">
        <v>4649</v>
      </c>
      <c r="B4485" s="1" t="s">
        <v>4636</v>
      </c>
      <c r="C4485" s="1" t="n">
        <v>119</v>
      </c>
      <c r="D4485" s="1" t="n">
        <v>119</v>
      </c>
      <c r="E4485" s="1" t="n">
        <v>116</v>
      </c>
      <c r="F4485" s="1" t="n">
        <v>117</v>
      </c>
      <c r="G4485" s="1" t="n">
        <v>7395900</v>
      </c>
      <c r="H4485" s="0" t="n">
        <f aca="false">(D4485+E4485)/2</f>
        <v>117.5</v>
      </c>
      <c r="I4485" s="0" t="n">
        <f aca="false">H4485*G4485/1000000</f>
        <v>869.01825</v>
      </c>
      <c r="P4485" s="0" t="n">
        <f aca="false">IF(F4485&gt;C4485,1,0)</f>
        <v>0</v>
      </c>
    </row>
    <row r="4486" customFormat="false" ht="13.8" hidden="false" customHeight="false" outlineLevel="0" collapsed="false">
      <c r="A4486" s="0" t="s">
        <v>4650</v>
      </c>
      <c r="B4486" s="1" t="s">
        <v>4636</v>
      </c>
      <c r="C4486" s="1" t="n">
        <v>123</v>
      </c>
      <c r="D4486" s="1" t="n">
        <v>123</v>
      </c>
      <c r="E4486" s="1" t="n">
        <v>118</v>
      </c>
      <c r="F4486" s="1" t="n">
        <v>118</v>
      </c>
      <c r="G4486" s="1" t="n">
        <v>4595200</v>
      </c>
      <c r="H4486" s="0" t="n">
        <f aca="false">(D4486+E4486)/2</f>
        <v>120.5</v>
      </c>
      <c r="I4486" s="0" t="n">
        <f aca="false">H4486*G4486/1000000</f>
        <v>553.7216</v>
      </c>
      <c r="P4486" s="0" t="n">
        <f aca="false">IF(F4486&gt;C4486,1,0)</f>
        <v>0</v>
      </c>
    </row>
    <row r="4487" customFormat="false" ht="13.8" hidden="false" customHeight="false" outlineLevel="0" collapsed="false">
      <c r="A4487" s="0" t="s">
        <v>4651</v>
      </c>
      <c r="B4487" s="1" t="s">
        <v>4636</v>
      </c>
      <c r="C4487" s="1" t="n">
        <v>123</v>
      </c>
      <c r="D4487" s="1" t="n">
        <v>123</v>
      </c>
      <c r="E4487" s="1" t="n">
        <v>114</v>
      </c>
      <c r="F4487" s="1" t="n">
        <v>121</v>
      </c>
      <c r="G4487" s="1" t="n">
        <v>38380600</v>
      </c>
      <c r="H4487" s="0" t="n">
        <f aca="false">(D4487+E4487)/2</f>
        <v>118.5</v>
      </c>
      <c r="I4487" s="0" t="n">
        <f aca="false">H4487*G4487/1000000</f>
        <v>4548.1011</v>
      </c>
      <c r="P4487" s="0" t="n">
        <f aca="false">IF(F4487&gt;C4487,1,0)</f>
        <v>0</v>
      </c>
    </row>
    <row r="4488" customFormat="false" ht="13.8" hidden="false" customHeight="false" outlineLevel="0" collapsed="false">
      <c r="A4488" s="0" t="s">
        <v>4652</v>
      </c>
      <c r="B4488" s="1" t="s">
        <v>4636</v>
      </c>
      <c r="C4488" s="1" t="n">
        <v>113</v>
      </c>
      <c r="D4488" s="1" t="n">
        <v>121</v>
      </c>
      <c r="E4488" s="1" t="n">
        <v>103</v>
      </c>
      <c r="F4488" s="1" t="n">
        <v>121</v>
      </c>
      <c r="G4488" s="1" t="n">
        <v>34181300</v>
      </c>
      <c r="H4488" s="0" t="n">
        <f aca="false">(D4488+E4488)/2</f>
        <v>112</v>
      </c>
      <c r="I4488" s="0" t="n">
        <f aca="false">H4488*G4488/1000000</f>
        <v>3828.3056</v>
      </c>
      <c r="P4488" s="0" t="n">
        <f aca="false">IF(F4488&gt;C4488,1,0)</f>
        <v>1</v>
      </c>
    </row>
    <row r="4489" customFormat="false" ht="13.8" hidden="false" customHeight="false" outlineLevel="0" collapsed="false">
      <c r="A4489" s="0" t="s">
        <v>4653</v>
      </c>
      <c r="B4489" s="1" t="s">
        <v>4636</v>
      </c>
      <c r="C4489" s="1" t="n">
        <v>118</v>
      </c>
      <c r="D4489" s="1" t="n">
        <v>119</v>
      </c>
      <c r="E4489" s="1" t="n">
        <v>110</v>
      </c>
      <c r="F4489" s="1" t="n">
        <v>112</v>
      </c>
      <c r="G4489" s="1" t="n">
        <v>16712800</v>
      </c>
      <c r="H4489" s="0" t="n">
        <f aca="false">(D4489+E4489)/2</f>
        <v>114.5</v>
      </c>
      <c r="I4489" s="0" t="n">
        <f aca="false">H4489*G4489/1000000</f>
        <v>1913.6156</v>
      </c>
      <c r="P4489" s="0" t="n">
        <f aca="false">IF(F4489&gt;C4489,1,0)</f>
        <v>0</v>
      </c>
    </row>
    <row r="4490" customFormat="false" ht="13.8" hidden="false" customHeight="false" outlineLevel="0" collapsed="false">
      <c r="A4490" s="0" t="s">
        <v>4654</v>
      </c>
      <c r="B4490" s="1" t="s">
        <v>4636</v>
      </c>
      <c r="C4490" s="1" t="n">
        <v>121</v>
      </c>
      <c r="D4490" s="1" t="n">
        <v>122</v>
      </c>
      <c r="E4490" s="1" t="n">
        <v>118</v>
      </c>
      <c r="F4490" s="1" t="n">
        <v>118</v>
      </c>
      <c r="G4490" s="1" t="n">
        <v>5996400</v>
      </c>
      <c r="H4490" s="0" t="n">
        <f aca="false">(D4490+E4490)/2</f>
        <v>120</v>
      </c>
      <c r="I4490" s="0" t="n">
        <f aca="false">H4490*G4490/1000000</f>
        <v>719.568</v>
      </c>
      <c r="P4490" s="0" t="n">
        <f aca="false">IF(F4490&gt;C4490,1,0)</f>
        <v>0</v>
      </c>
    </row>
    <row r="4491" customFormat="false" ht="13.8" hidden="false" customHeight="false" outlineLevel="0" collapsed="false">
      <c r="A4491" s="0" t="s">
        <v>4655</v>
      </c>
      <c r="B4491" s="1" t="s">
        <v>4636</v>
      </c>
      <c r="C4491" s="1" t="n">
        <v>123</v>
      </c>
      <c r="D4491" s="1" t="n">
        <v>123</v>
      </c>
      <c r="E4491" s="1" t="n">
        <v>119</v>
      </c>
      <c r="F4491" s="1" t="n">
        <v>121</v>
      </c>
      <c r="G4491" s="1" t="n">
        <v>8673600</v>
      </c>
      <c r="H4491" s="0" t="n">
        <f aca="false">(D4491+E4491)/2</f>
        <v>121</v>
      </c>
      <c r="I4491" s="0" t="n">
        <f aca="false">H4491*G4491/1000000</f>
        <v>1049.5056</v>
      </c>
      <c r="P4491" s="0" t="n">
        <f aca="false">IF(F4491&gt;C4491,1,0)</f>
        <v>0</v>
      </c>
    </row>
    <row r="4492" customFormat="false" ht="13.8" hidden="false" customHeight="false" outlineLevel="0" collapsed="false">
      <c r="A4492" s="0" t="s">
        <v>4656</v>
      </c>
      <c r="B4492" s="1" t="s">
        <v>4636</v>
      </c>
      <c r="C4492" s="1" t="n">
        <v>126</v>
      </c>
      <c r="D4492" s="1" t="n">
        <v>128</v>
      </c>
      <c r="E4492" s="1" t="n">
        <v>123</v>
      </c>
      <c r="F4492" s="1" t="n">
        <v>123</v>
      </c>
      <c r="G4492" s="1" t="n">
        <v>33085400</v>
      </c>
      <c r="H4492" s="0" t="n">
        <f aca="false">(D4492+E4492)/2</f>
        <v>125.5</v>
      </c>
      <c r="I4492" s="0" t="n">
        <f aca="false">H4492*G4492/1000000</f>
        <v>4152.2177</v>
      </c>
      <c r="P4492" s="0" t="n">
        <f aca="false">IF(F4492&gt;C4492,1,0)</f>
        <v>0</v>
      </c>
    </row>
    <row r="4493" customFormat="false" ht="13.8" hidden="false" customHeight="false" outlineLevel="0" collapsed="false">
      <c r="A4493" s="0" t="s">
        <v>4657</v>
      </c>
      <c r="B4493" s="1" t="s">
        <v>4636</v>
      </c>
      <c r="C4493" s="1" t="n">
        <v>125</v>
      </c>
      <c r="D4493" s="1" t="n">
        <v>127</v>
      </c>
      <c r="E4493" s="1" t="n">
        <v>123</v>
      </c>
      <c r="F4493" s="1" t="n">
        <v>127</v>
      </c>
      <c r="G4493" s="1" t="n">
        <v>8468000</v>
      </c>
      <c r="H4493" s="0" t="n">
        <f aca="false">(D4493+E4493)/2</f>
        <v>125</v>
      </c>
      <c r="I4493" s="0" t="n">
        <f aca="false">H4493*G4493/1000000</f>
        <v>1058.5</v>
      </c>
      <c r="P4493" s="0" t="n">
        <f aca="false">IF(F4493&gt;C4493,1,0)</f>
        <v>1</v>
      </c>
    </row>
    <row r="4494" customFormat="false" ht="13.8" hidden="false" customHeight="false" outlineLevel="0" collapsed="false">
      <c r="A4494" s="0" t="s">
        <v>4658</v>
      </c>
      <c r="B4494" s="1" t="s">
        <v>4636</v>
      </c>
      <c r="C4494" s="1" t="n">
        <v>128</v>
      </c>
      <c r="D4494" s="1" t="n">
        <v>134</v>
      </c>
      <c r="E4494" s="1" t="n">
        <v>125</v>
      </c>
      <c r="F4494" s="1" t="n">
        <v>125</v>
      </c>
      <c r="G4494" s="1" t="n">
        <v>29470100</v>
      </c>
      <c r="H4494" s="0" t="n">
        <f aca="false">(D4494+E4494)/2</f>
        <v>129.5</v>
      </c>
      <c r="I4494" s="0" t="n">
        <f aca="false">H4494*G4494/1000000</f>
        <v>3816.37795</v>
      </c>
      <c r="P4494" s="0" t="n">
        <f aca="false">IF(F4494&gt;C4494,1,0)</f>
        <v>0</v>
      </c>
    </row>
    <row r="4495" customFormat="false" ht="13.8" hidden="false" customHeight="false" outlineLevel="0" collapsed="false">
      <c r="A4495" s="0" t="s">
        <v>4659</v>
      </c>
      <c r="B4495" s="1" t="s">
        <v>4636</v>
      </c>
      <c r="C4495" s="1" t="n">
        <v>123</v>
      </c>
      <c r="D4495" s="1" t="n">
        <v>131</v>
      </c>
      <c r="E4495" s="1" t="n">
        <v>122</v>
      </c>
      <c r="F4495" s="1" t="n">
        <v>127</v>
      </c>
      <c r="G4495" s="1" t="n">
        <v>17763200</v>
      </c>
      <c r="H4495" s="0" t="n">
        <f aca="false">(D4495+E4495)/2</f>
        <v>126.5</v>
      </c>
      <c r="I4495" s="0" t="n">
        <f aca="false">H4495*G4495/1000000</f>
        <v>2247.0448</v>
      </c>
      <c r="P4495" s="0" t="n">
        <f aca="false">IF(F4495&gt;C4495,1,0)</f>
        <v>1</v>
      </c>
    </row>
    <row r="4496" customFormat="false" ht="13.8" hidden="false" customHeight="false" outlineLevel="0" collapsed="false">
      <c r="A4496" s="0" t="s">
        <v>4660</v>
      </c>
      <c r="B4496" s="1" t="s">
        <v>4636</v>
      </c>
      <c r="C4496" s="1" t="n">
        <v>122</v>
      </c>
      <c r="D4496" s="1" t="n">
        <v>124</v>
      </c>
      <c r="E4496" s="1" t="n">
        <v>121</v>
      </c>
      <c r="F4496" s="1" t="n">
        <v>122</v>
      </c>
      <c r="G4496" s="1" t="n">
        <v>2631900</v>
      </c>
      <c r="H4496" s="0" t="n">
        <f aca="false">(D4496+E4496)/2</f>
        <v>122.5</v>
      </c>
      <c r="I4496" s="0" t="n">
        <f aca="false">H4496*G4496/1000000</f>
        <v>322.40775</v>
      </c>
      <c r="P4496" s="0" t="n">
        <f aca="false">IF(F4496&gt;C4496,1,0)</f>
        <v>0</v>
      </c>
    </row>
    <row r="4497" customFormat="false" ht="13.8" hidden="false" customHeight="false" outlineLevel="0" collapsed="false">
      <c r="A4497" s="0" t="s">
        <v>4661</v>
      </c>
      <c r="B4497" s="1" t="s">
        <v>4636</v>
      </c>
      <c r="C4497" s="1" t="n">
        <v>126</v>
      </c>
      <c r="D4497" s="1" t="n">
        <v>126</v>
      </c>
      <c r="E4497" s="1" t="n">
        <v>122</v>
      </c>
      <c r="F4497" s="1" t="n">
        <v>122</v>
      </c>
      <c r="G4497" s="1" t="n">
        <v>3745000</v>
      </c>
      <c r="H4497" s="0" t="n">
        <f aca="false">(D4497+E4497)/2</f>
        <v>124</v>
      </c>
      <c r="I4497" s="0" t="n">
        <f aca="false">H4497*G4497/1000000</f>
        <v>464.38</v>
      </c>
      <c r="P4497" s="0" t="n">
        <f aca="false">IF(F4497&gt;C4497,1,0)</f>
        <v>0</v>
      </c>
    </row>
    <row r="4498" customFormat="false" ht="13.8" hidden="false" customHeight="false" outlineLevel="0" collapsed="false">
      <c r="A4498" s="0" t="s">
        <v>4662</v>
      </c>
      <c r="B4498" s="1" t="s">
        <v>4636</v>
      </c>
      <c r="C4498" s="1" t="n">
        <v>124</v>
      </c>
      <c r="D4498" s="1" t="n">
        <v>129</v>
      </c>
      <c r="E4498" s="1" t="n">
        <v>124</v>
      </c>
      <c r="F4498" s="1" t="n">
        <v>124</v>
      </c>
      <c r="G4498" s="1" t="n">
        <v>27354100</v>
      </c>
      <c r="H4498" s="0" t="n">
        <f aca="false">(D4498+E4498)/2</f>
        <v>126.5</v>
      </c>
      <c r="I4498" s="0" t="n">
        <f aca="false">H4498*G4498/1000000</f>
        <v>3460.29365</v>
      </c>
      <c r="P4498" s="0" t="n">
        <f aca="false">IF(F4498&gt;C4498,1,0)</f>
        <v>0</v>
      </c>
    </row>
    <row r="4499" customFormat="false" ht="13.8" hidden="false" customHeight="false" outlineLevel="0" collapsed="false">
      <c r="A4499" s="0" t="s">
        <v>4663</v>
      </c>
      <c r="B4499" s="1" t="s">
        <v>4636</v>
      </c>
      <c r="C4499" s="1" t="n">
        <v>125</v>
      </c>
      <c r="D4499" s="1" t="n">
        <v>128</v>
      </c>
      <c r="E4499" s="1" t="n">
        <v>123</v>
      </c>
      <c r="F4499" s="1" t="n">
        <v>124</v>
      </c>
      <c r="G4499" s="1" t="n">
        <v>3431500</v>
      </c>
      <c r="H4499" s="0" t="n">
        <f aca="false">(D4499+E4499)/2</f>
        <v>125.5</v>
      </c>
      <c r="I4499" s="0" t="n">
        <f aca="false">H4499*G4499/1000000</f>
        <v>430.65325</v>
      </c>
      <c r="P4499" s="0" t="n">
        <f aca="false">IF(F4499&gt;C4499,1,0)</f>
        <v>0</v>
      </c>
    </row>
    <row r="4500" customFormat="false" ht="13.8" hidden="false" customHeight="false" outlineLevel="0" collapsed="false">
      <c r="A4500" s="0" t="s">
        <v>4664</v>
      </c>
      <c r="B4500" s="1" t="s">
        <v>4636</v>
      </c>
      <c r="C4500" s="1" t="n">
        <v>128</v>
      </c>
      <c r="D4500" s="1" t="n">
        <v>132</v>
      </c>
      <c r="E4500" s="1" t="n">
        <v>125</v>
      </c>
      <c r="F4500" s="1" t="n">
        <v>125</v>
      </c>
      <c r="G4500" s="1" t="n">
        <v>11865000</v>
      </c>
      <c r="H4500" s="0" t="n">
        <f aca="false">(D4500+E4500)/2</f>
        <v>128.5</v>
      </c>
      <c r="I4500" s="0" t="n">
        <f aca="false">H4500*G4500/1000000</f>
        <v>1524.6525</v>
      </c>
      <c r="P4500" s="0" t="n">
        <f aca="false">IF(F4500&gt;C4500,1,0)</f>
        <v>0</v>
      </c>
    </row>
    <row r="4501" customFormat="false" ht="13.8" hidden="false" customHeight="false" outlineLevel="0" collapsed="false">
      <c r="A4501" s="0" t="s">
        <v>4665</v>
      </c>
      <c r="B4501" s="1" t="s">
        <v>4636</v>
      </c>
      <c r="C4501" s="1" t="n">
        <v>125</v>
      </c>
      <c r="D4501" s="1" t="n">
        <v>129</v>
      </c>
      <c r="E4501" s="1" t="n">
        <v>122</v>
      </c>
      <c r="F4501" s="1" t="n">
        <v>128</v>
      </c>
      <c r="G4501" s="1" t="n">
        <v>9694200</v>
      </c>
      <c r="H4501" s="0" t="n">
        <f aca="false">(D4501+E4501)/2</f>
        <v>125.5</v>
      </c>
      <c r="I4501" s="0" t="n">
        <f aca="false">H4501*G4501/1000000</f>
        <v>1216.6221</v>
      </c>
      <c r="P4501" s="0" t="n">
        <f aca="false">IF(F4501&gt;C4501,1,0)</f>
        <v>1</v>
      </c>
    </row>
    <row r="4502" customFormat="false" ht="13.8" hidden="false" customHeight="false" outlineLevel="0" collapsed="false">
      <c r="A4502" s="0" t="s">
        <v>4666</v>
      </c>
      <c r="B4502" s="1" t="s">
        <v>4667</v>
      </c>
      <c r="C4502" s="1" t="n">
        <v>1370</v>
      </c>
      <c r="D4502" s="1" t="n">
        <v>1370</v>
      </c>
      <c r="E4502" s="1" t="n">
        <v>1355</v>
      </c>
      <c r="F4502" s="1" t="n">
        <v>1355</v>
      </c>
      <c r="G4502" s="1" t="n">
        <v>7500</v>
      </c>
      <c r="H4502" s="0" t="n">
        <f aca="false">(D4502+E4502)/2</f>
        <v>1362.5</v>
      </c>
      <c r="I4502" s="0" t="n">
        <f aca="false">H4502*G4502/1000000</f>
        <v>10.21875</v>
      </c>
      <c r="J4502" s="0" t="n">
        <f aca="false">SUM(I4502:I4531)</f>
        <v>3421.8765</v>
      </c>
      <c r="K4502" s="0" t="n">
        <f aca="false">AVERAGE(I4502:I4531)</f>
        <v>114.06255</v>
      </c>
      <c r="L4502" s="0" t="n">
        <f aca="false">AVERAGE(G4502:G4531)</f>
        <v>83703.3333333333</v>
      </c>
      <c r="M4502" s="0" t="n">
        <f aca="false">_xlfn.STDEV.S(G4502:G4531)/L4502</f>
        <v>1.82417573125727</v>
      </c>
      <c r="N4502" s="0" t="n">
        <f aca="false">MIN(I4502:I4531)</f>
        <v>0.81</v>
      </c>
      <c r="O4502" s="0" t="n">
        <f aca="false">MAX(I4502:I4531)</f>
        <v>982.9075</v>
      </c>
      <c r="P4502" s="0" t="n">
        <f aca="false">IF(F4502&gt;C4502,1,0)</f>
        <v>0</v>
      </c>
      <c r="Q4502" s="0" t="n">
        <f aca="false">SUM(P4502:P4531)</f>
        <v>10</v>
      </c>
    </row>
    <row r="4503" customFormat="false" ht="13.8" hidden="false" customHeight="false" outlineLevel="0" collapsed="false">
      <c r="A4503" s="0" t="s">
        <v>4668</v>
      </c>
      <c r="B4503" s="1" t="s">
        <v>4667</v>
      </c>
      <c r="C4503" s="1" t="n">
        <v>1355</v>
      </c>
      <c r="D4503" s="1" t="n">
        <v>1370</v>
      </c>
      <c r="E4503" s="1" t="n">
        <v>1355</v>
      </c>
      <c r="F4503" s="1" t="n">
        <v>1360</v>
      </c>
      <c r="G4503" s="1" t="n">
        <v>4900</v>
      </c>
      <c r="H4503" s="0" t="n">
        <f aca="false">(D4503+E4503)/2</f>
        <v>1362.5</v>
      </c>
      <c r="I4503" s="0" t="n">
        <f aca="false">H4503*G4503/1000000</f>
        <v>6.67625</v>
      </c>
      <c r="P4503" s="0" t="n">
        <f aca="false">IF(F4503&gt;C4503,1,0)</f>
        <v>1</v>
      </c>
    </row>
    <row r="4504" customFormat="false" ht="13.8" hidden="false" customHeight="false" outlineLevel="0" collapsed="false">
      <c r="A4504" s="0" t="s">
        <v>4669</v>
      </c>
      <c r="B4504" s="1" t="s">
        <v>4667</v>
      </c>
      <c r="C4504" s="1" t="n">
        <v>1355</v>
      </c>
      <c r="D4504" s="1" t="n">
        <v>1370</v>
      </c>
      <c r="E4504" s="1" t="n">
        <v>1355</v>
      </c>
      <c r="F4504" s="1" t="n">
        <v>1355</v>
      </c>
      <c r="G4504" s="1" t="n">
        <v>721400</v>
      </c>
      <c r="H4504" s="0" t="n">
        <f aca="false">(D4504+E4504)/2</f>
        <v>1362.5</v>
      </c>
      <c r="I4504" s="0" t="n">
        <f aca="false">H4504*G4504/1000000</f>
        <v>982.9075</v>
      </c>
      <c r="P4504" s="0" t="n">
        <f aca="false">IF(F4504&gt;C4504,1,0)</f>
        <v>0</v>
      </c>
    </row>
    <row r="4505" customFormat="false" ht="13.8" hidden="false" customHeight="false" outlineLevel="0" collapsed="false">
      <c r="A4505" s="0" t="s">
        <v>4670</v>
      </c>
      <c r="B4505" s="1" t="s">
        <v>4667</v>
      </c>
      <c r="C4505" s="1" t="n">
        <v>1370</v>
      </c>
      <c r="D4505" s="1" t="n">
        <v>1370</v>
      </c>
      <c r="E4505" s="1" t="n">
        <v>1355</v>
      </c>
      <c r="F4505" s="1" t="n">
        <v>1355</v>
      </c>
      <c r="G4505" s="1" t="n">
        <v>105500</v>
      </c>
      <c r="H4505" s="0" t="n">
        <f aca="false">(D4505+E4505)/2</f>
        <v>1362.5</v>
      </c>
      <c r="I4505" s="0" t="n">
        <f aca="false">H4505*G4505/1000000</f>
        <v>143.74375</v>
      </c>
      <c r="P4505" s="0" t="n">
        <f aca="false">IF(F4505&gt;C4505,1,0)</f>
        <v>0</v>
      </c>
    </row>
    <row r="4506" customFormat="false" ht="13.8" hidden="false" customHeight="false" outlineLevel="0" collapsed="false">
      <c r="A4506" s="0" t="s">
        <v>4671</v>
      </c>
      <c r="B4506" s="1" t="s">
        <v>4667</v>
      </c>
      <c r="C4506" s="1" t="n">
        <v>1370</v>
      </c>
      <c r="D4506" s="1" t="n">
        <v>1440</v>
      </c>
      <c r="E4506" s="1" t="n">
        <v>1360</v>
      </c>
      <c r="F4506" s="1" t="n">
        <v>1370</v>
      </c>
      <c r="G4506" s="1" t="n">
        <v>217800</v>
      </c>
      <c r="H4506" s="0" t="n">
        <f aca="false">(D4506+E4506)/2</f>
        <v>1400</v>
      </c>
      <c r="I4506" s="0" t="n">
        <f aca="false">H4506*G4506/1000000</f>
        <v>304.92</v>
      </c>
      <c r="P4506" s="0" t="n">
        <f aca="false">IF(F4506&gt;C4506,1,0)</f>
        <v>0</v>
      </c>
    </row>
    <row r="4507" customFormat="false" ht="13.8" hidden="false" customHeight="false" outlineLevel="0" collapsed="false">
      <c r="A4507" s="0" t="s">
        <v>4672</v>
      </c>
      <c r="B4507" s="1" t="s">
        <v>4667</v>
      </c>
      <c r="C4507" s="1" t="n">
        <v>1375</v>
      </c>
      <c r="D4507" s="1" t="n">
        <v>1375</v>
      </c>
      <c r="E4507" s="1" t="n">
        <v>1365</v>
      </c>
      <c r="F4507" s="1" t="n">
        <v>1370</v>
      </c>
      <c r="G4507" s="1" t="n">
        <v>26100</v>
      </c>
      <c r="H4507" s="0" t="n">
        <f aca="false">(D4507+E4507)/2</f>
        <v>1370</v>
      </c>
      <c r="I4507" s="0" t="n">
        <f aca="false">H4507*G4507/1000000</f>
        <v>35.757</v>
      </c>
      <c r="P4507" s="0" t="n">
        <f aca="false">IF(F4507&gt;C4507,1,0)</f>
        <v>0</v>
      </c>
    </row>
    <row r="4508" customFormat="false" ht="13.8" hidden="false" customHeight="false" outlineLevel="0" collapsed="false">
      <c r="A4508" s="0" t="s">
        <v>4673</v>
      </c>
      <c r="B4508" s="1" t="s">
        <v>4667</v>
      </c>
      <c r="C4508" s="1" t="n">
        <v>1365</v>
      </c>
      <c r="D4508" s="1" t="n">
        <v>1380</v>
      </c>
      <c r="E4508" s="1" t="n">
        <v>1345</v>
      </c>
      <c r="F4508" s="1" t="n">
        <v>1360</v>
      </c>
      <c r="G4508" s="1" t="n">
        <v>25700</v>
      </c>
      <c r="H4508" s="0" t="n">
        <f aca="false">(D4508+E4508)/2</f>
        <v>1362.5</v>
      </c>
      <c r="I4508" s="0" t="n">
        <f aca="false">H4508*G4508/1000000</f>
        <v>35.01625</v>
      </c>
      <c r="P4508" s="0" t="n">
        <f aca="false">IF(F4508&gt;C4508,1,0)</f>
        <v>0</v>
      </c>
    </row>
    <row r="4509" customFormat="false" ht="13.8" hidden="false" customHeight="false" outlineLevel="0" collapsed="false">
      <c r="A4509" s="0" t="s">
        <v>4674</v>
      </c>
      <c r="B4509" s="1" t="s">
        <v>4667</v>
      </c>
      <c r="C4509" s="1" t="n">
        <v>1365</v>
      </c>
      <c r="D4509" s="1" t="n">
        <v>1370</v>
      </c>
      <c r="E4509" s="1" t="n">
        <v>1360</v>
      </c>
      <c r="F4509" s="1" t="n">
        <v>1365</v>
      </c>
      <c r="G4509" s="1" t="n">
        <v>36000</v>
      </c>
      <c r="H4509" s="0" t="n">
        <f aca="false">(D4509+E4509)/2</f>
        <v>1365</v>
      </c>
      <c r="I4509" s="0" t="n">
        <f aca="false">H4509*G4509/1000000</f>
        <v>49.14</v>
      </c>
      <c r="P4509" s="0" t="n">
        <f aca="false">IF(F4509&gt;C4509,1,0)</f>
        <v>0</v>
      </c>
    </row>
    <row r="4510" customFormat="false" ht="13.8" hidden="false" customHeight="false" outlineLevel="0" collapsed="false">
      <c r="A4510" s="0" t="s">
        <v>4675</v>
      </c>
      <c r="B4510" s="1" t="s">
        <v>4667</v>
      </c>
      <c r="C4510" s="1" t="n">
        <v>1350</v>
      </c>
      <c r="D4510" s="1" t="n">
        <v>1395</v>
      </c>
      <c r="E4510" s="1" t="n">
        <v>1350</v>
      </c>
      <c r="F4510" s="1" t="n">
        <v>1360</v>
      </c>
      <c r="G4510" s="1" t="n">
        <v>26800</v>
      </c>
      <c r="H4510" s="0" t="n">
        <f aca="false">(D4510+E4510)/2</f>
        <v>1372.5</v>
      </c>
      <c r="I4510" s="0" t="n">
        <f aca="false">H4510*G4510/1000000</f>
        <v>36.783</v>
      </c>
      <c r="P4510" s="0" t="n">
        <f aca="false">IF(F4510&gt;C4510,1,0)</f>
        <v>1</v>
      </c>
    </row>
    <row r="4511" customFormat="false" ht="13.8" hidden="false" customHeight="false" outlineLevel="0" collapsed="false">
      <c r="A4511" s="0" t="s">
        <v>4676</v>
      </c>
      <c r="B4511" s="1" t="s">
        <v>4667</v>
      </c>
      <c r="C4511" s="1" t="n">
        <v>1370</v>
      </c>
      <c r="D4511" s="1" t="n">
        <v>1370</v>
      </c>
      <c r="E4511" s="1" t="n">
        <v>1350</v>
      </c>
      <c r="F4511" s="1" t="n">
        <v>1350</v>
      </c>
      <c r="G4511" s="1" t="n">
        <v>2400</v>
      </c>
      <c r="H4511" s="0" t="n">
        <f aca="false">(D4511+E4511)/2</f>
        <v>1360</v>
      </c>
      <c r="I4511" s="0" t="n">
        <f aca="false">H4511*G4511/1000000</f>
        <v>3.264</v>
      </c>
      <c r="P4511" s="0" t="n">
        <f aca="false">IF(F4511&gt;C4511,1,0)</f>
        <v>0</v>
      </c>
    </row>
    <row r="4512" customFormat="false" ht="13.8" hidden="false" customHeight="false" outlineLevel="0" collapsed="false">
      <c r="A4512" s="0" t="s">
        <v>4677</v>
      </c>
      <c r="B4512" s="1" t="s">
        <v>4667</v>
      </c>
      <c r="C4512" s="1" t="n">
        <v>1340</v>
      </c>
      <c r="D4512" s="1" t="n">
        <v>1340</v>
      </c>
      <c r="E4512" s="1" t="n">
        <v>1330</v>
      </c>
      <c r="F4512" s="1" t="n">
        <v>1340</v>
      </c>
      <c r="G4512" s="1" t="n">
        <v>13800</v>
      </c>
      <c r="H4512" s="0" t="n">
        <f aca="false">(D4512+E4512)/2</f>
        <v>1335</v>
      </c>
      <c r="I4512" s="0" t="n">
        <f aca="false">H4512*G4512/1000000</f>
        <v>18.423</v>
      </c>
      <c r="P4512" s="0" t="n">
        <f aca="false">IF(F4512&gt;C4512,1,0)</f>
        <v>0</v>
      </c>
    </row>
    <row r="4513" customFormat="false" ht="13.8" hidden="false" customHeight="false" outlineLevel="0" collapsed="false">
      <c r="A4513" s="0" t="s">
        <v>4678</v>
      </c>
      <c r="B4513" s="1" t="s">
        <v>4667</v>
      </c>
      <c r="C4513" s="1" t="n">
        <v>1360</v>
      </c>
      <c r="D4513" s="1" t="n">
        <v>1360</v>
      </c>
      <c r="E4513" s="1" t="n">
        <v>1340</v>
      </c>
      <c r="F4513" s="1" t="n">
        <v>1340</v>
      </c>
      <c r="G4513" s="1" t="n">
        <v>600</v>
      </c>
      <c r="H4513" s="0" t="n">
        <f aca="false">(D4513+E4513)/2</f>
        <v>1350</v>
      </c>
      <c r="I4513" s="0" t="n">
        <f aca="false">H4513*G4513/1000000</f>
        <v>0.81</v>
      </c>
      <c r="P4513" s="0" t="n">
        <f aca="false">IF(F4513&gt;C4513,1,0)</f>
        <v>0</v>
      </c>
    </row>
    <row r="4514" customFormat="false" ht="13.8" hidden="false" customHeight="false" outlineLevel="0" collapsed="false">
      <c r="A4514" s="0" t="s">
        <v>4679</v>
      </c>
      <c r="B4514" s="1" t="s">
        <v>4667</v>
      </c>
      <c r="C4514" s="1" t="n">
        <v>1330</v>
      </c>
      <c r="D4514" s="1" t="n">
        <v>1375</v>
      </c>
      <c r="E4514" s="1" t="n">
        <v>1295</v>
      </c>
      <c r="F4514" s="1" t="n">
        <v>1330</v>
      </c>
      <c r="G4514" s="1" t="n">
        <v>11300</v>
      </c>
      <c r="H4514" s="0" t="n">
        <f aca="false">(D4514+E4514)/2</f>
        <v>1335</v>
      </c>
      <c r="I4514" s="0" t="n">
        <f aca="false">H4514*G4514/1000000</f>
        <v>15.0855</v>
      </c>
      <c r="P4514" s="0" t="n">
        <f aca="false">IF(F4514&gt;C4514,1,0)</f>
        <v>0</v>
      </c>
    </row>
    <row r="4515" customFormat="false" ht="13.8" hidden="false" customHeight="false" outlineLevel="0" collapsed="false">
      <c r="A4515" s="0" t="s">
        <v>4680</v>
      </c>
      <c r="B4515" s="1" t="s">
        <v>4667</v>
      </c>
      <c r="C4515" s="1" t="n">
        <v>1355</v>
      </c>
      <c r="D4515" s="1" t="n">
        <v>1355</v>
      </c>
      <c r="E4515" s="1" t="n">
        <v>1280</v>
      </c>
      <c r="F4515" s="1" t="n">
        <v>1280</v>
      </c>
      <c r="G4515" s="1" t="n">
        <v>35200</v>
      </c>
      <c r="H4515" s="0" t="n">
        <f aca="false">(D4515+E4515)/2</f>
        <v>1317.5</v>
      </c>
      <c r="I4515" s="0" t="n">
        <f aca="false">H4515*G4515/1000000</f>
        <v>46.376</v>
      </c>
      <c r="P4515" s="0" t="n">
        <f aca="false">IF(F4515&gt;C4515,1,0)</f>
        <v>0</v>
      </c>
    </row>
    <row r="4516" customFormat="false" ht="13.8" hidden="false" customHeight="false" outlineLevel="0" collapsed="false">
      <c r="A4516" s="0" t="s">
        <v>4681</v>
      </c>
      <c r="B4516" s="1" t="s">
        <v>4667</v>
      </c>
      <c r="C4516" s="1" t="n">
        <v>1335</v>
      </c>
      <c r="D4516" s="1" t="n">
        <v>1355</v>
      </c>
      <c r="E4516" s="1" t="n">
        <v>1330</v>
      </c>
      <c r="F4516" s="1" t="n">
        <v>1355</v>
      </c>
      <c r="G4516" s="1" t="n">
        <v>28100</v>
      </c>
      <c r="H4516" s="0" t="n">
        <f aca="false">(D4516+E4516)/2</f>
        <v>1342.5</v>
      </c>
      <c r="I4516" s="0" t="n">
        <f aca="false">H4516*G4516/1000000</f>
        <v>37.72425</v>
      </c>
      <c r="P4516" s="0" t="n">
        <f aca="false">IF(F4516&gt;C4516,1,0)</f>
        <v>1</v>
      </c>
    </row>
    <row r="4517" customFormat="false" ht="13.8" hidden="false" customHeight="false" outlineLevel="0" collapsed="false">
      <c r="A4517" s="0" t="s">
        <v>4682</v>
      </c>
      <c r="B4517" s="1" t="s">
        <v>4667</v>
      </c>
      <c r="C4517" s="1" t="n">
        <v>1345</v>
      </c>
      <c r="D4517" s="1" t="n">
        <v>1370</v>
      </c>
      <c r="E4517" s="1" t="n">
        <v>1320</v>
      </c>
      <c r="F4517" s="1" t="n">
        <v>1335</v>
      </c>
      <c r="G4517" s="1" t="n">
        <v>443900</v>
      </c>
      <c r="H4517" s="0" t="n">
        <f aca="false">(D4517+E4517)/2</f>
        <v>1345</v>
      </c>
      <c r="I4517" s="0" t="n">
        <f aca="false">H4517*G4517/1000000</f>
        <v>597.0455</v>
      </c>
      <c r="P4517" s="0" t="n">
        <f aca="false">IF(F4517&gt;C4517,1,0)</f>
        <v>0</v>
      </c>
    </row>
    <row r="4518" customFormat="false" ht="13.8" hidden="false" customHeight="false" outlineLevel="0" collapsed="false">
      <c r="A4518" s="0" t="s">
        <v>4683</v>
      </c>
      <c r="B4518" s="1" t="s">
        <v>4667</v>
      </c>
      <c r="C4518" s="1" t="n">
        <v>1380</v>
      </c>
      <c r="D4518" s="1" t="n">
        <v>1380</v>
      </c>
      <c r="E4518" s="1" t="n">
        <v>1330</v>
      </c>
      <c r="F4518" s="1" t="n">
        <v>1345</v>
      </c>
      <c r="G4518" s="1" t="n">
        <v>19100</v>
      </c>
      <c r="H4518" s="0" t="n">
        <f aca="false">(D4518+E4518)/2</f>
        <v>1355</v>
      </c>
      <c r="I4518" s="0" t="n">
        <f aca="false">H4518*G4518/1000000</f>
        <v>25.8805</v>
      </c>
      <c r="P4518" s="0" t="n">
        <f aca="false">IF(F4518&gt;C4518,1,0)</f>
        <v>0</v>
      </c>
    </row>
    <row r="4519" customFormat="false" ht="13.8" hidden="false" customHeight="false" outlineLevel="0" collapsed="false">
      <c r="A4519" s="0" t="s">
        <v>4684</v>
      </c>
      <c r="B4519" s="1" t="s">
        <v>4667</v>
      </c>
      <c r="C4519" s="1" t="n">
        <v>1325</v>
      </c>
      <c r="D4519" s="1" t="n">
        <v>1375</v>
      </c>
      <c r="E4519" s="1" t="n">
        <v>1310</v>
      </c>
      <c r="F4519" s="1" t="n">
        <v>1340</v>
      </c>
      <c r="G4519" s="1" t="n">
        <v>4400</v>
      </c>
      <c r="H4519" s="0" t="n">
        <f aca="false">(D4519+E4519)/2</f>
        <v>1342.5</v>
      </c>
      <c r="I4519" s="0" t="n">
        <f aca="false">H4519*G4519/1000000</f>
        <v>5.907</v>
      </c>
      <c r="P4519" s="0" t="n">
        <f aca="false">IF(F4519&gt;C4519,1,0)</f>
        <v>1</v>
      </c>
    </row>
    <row r="4520" customFormat="false" ht="13.8" hidden="false" customHeight="false" outlineLevel="0" collapsed="false">
      <c r="A4520" s="0" t="s">
        <v>4685</v>
      </c>
      <c r="B4520" s="1" t="s">
        <v>4667</v>
      </c>
      <c r="C4520" s="1" t="n">
        <v>1380</v>
      </c>
      <c r="D4520" s="1" t="n">
        <v>1380</v>
      </c>
      <c r="E4520" s="1" t="n">
        <v>1345</v>
      </c>
      <c r="F4520" s="1" t="n">
        <v>1350</v>
      </c>
      <c r="G4520" s="1" t="n">
        <v>35900</v>
      </c>
      <c r="H4520" s="0" t="n">
        <f aca="false">(D4520+E4520)/2</f>
        <v>1362.5</v>
      </c>
      <c r="I4520" s="0" t="n">
        <f aca="false">H4520*G4520/1000000</f>
        <v>48.91375</v>
      </c>
      <c r="P4520" s="0" t="n">
        <f aca="false">IF(F4520&gt;C4520,1,0)</f>
        <v>0</v>
      </c>
    </row>
    <row r="4521" customFormat="false" ht="13.8" hidden="false" customHeight="false" outlineLevel="0" collapsed="false">
      <c r="A4521" s="0" t="s">
        <v>4686</v>
      </c>
      <c r="B4521" s="1" t="s">
        <v>4667</v>
      </c>
      <c r="C4521" s="1" t="n">
        <v>1350</v>
      </c>
      <c r="D4521" s="1" t="n">
        <v>1370</v>
      </c>
      <c r="E4521" s="1" t="n">
        <v>1350</v>
      </c>
      <c r="F4521" s="1" t="n">
        <v>1360</v>
      </c>
      <c r="G4521" s="1" t="n">
        <v>7300</v>
      </c>
      <c r="H4521" s="0" t="n">
        <f aca="false">(D4521+E4521)/2</f>
        <v>1360</v>
      </c>
      <c r="I4521" s="0" t="n">
        <f aca="false">H4521*G4521/1000000</f>
        <v>9.928</v>
      </c>
      <c r="P4521" s="0" t="n">
        <f aca="false">IF(F4521&gt;C4521,1,0)</f>
        <v>1</v>
      </c>
    </row>
    <row r="4522" customFormat="false" ht="13.8" hidden="false" customHeight="false" outlineLevel="0" collapsed="false">
      <c r="A4522" s="0" t="s">
        <v>4687</v>
      </c>
      <c r="B4522" s="1" t="s">
        <v>4667</v>
      </c>
      <c r="C4522" s="1" t="n">
        <v>1380</v>
      </c>
      <c r="D4522" s="1" t="n">
        <v>1390</v>
      </c>
      <c r="E4522" s="1" t="n">
        <v>1350</v>
      </c>
      <c r="F4522" s="1" t="n">
        <v>1350</v>
      </c>
      <c r="G4522" s="1" t="n">
        <v>229800</v>
      </c>
      <c r="H4522" s="0" t="n">
        <f aca="false">(D4522+E4522)/2</f>
        <v>1370</v>
      </c>
      <c r="I4522" s="0" t="n">
        <f aca="false">H4522*G4522/1000000</f>
        <v>314.826</v>
      </c>
      <c r="P4522" s="0" t="n">
        <f aca="false">IF(F4522&gt;C4522,1,0)</f>
        <v>0</v>
      </c>
    </row>
    <row r="4523" customFormat="false" ht="13.8" hidden="false" customHeight="false" outlineLevel="0" collapsed="false">
      <c r="A4523" s="0" t="s">
        <v>4688</v>
      </c>
      <c r="B4523" s="1" t="s">
        <v>4667</v>
      </c>
      <c r="C4523" s="1" t="n">
        <v>1365</v>
      </c>
      <c r="D4523" s="1" t="n">
        <v>1395</v>
      </c>
      <c r="E4523" s="1" t="n">
        <v>1365</v>
      </c>
      <c r="F4523" s="1" t="n">
        <v>1385</v>
      </c>
      <c r="G4523" s="1" t="n">
        <v>55400</v>
      </c>
      <c r="H4523" s="0" t="n">
        <f aca="false">(D4523+E4523)/2</f>
        <v>1380</v>
      </c>
      <c r="I4523" s="0" t="n">
        <f aca="false">H4523*G4523/1000000</f>
        <v>76.452</v>
      </c>
      <c r="P4523" s="0" t="n">
        <f aca="false">IF(F4523&gt;C4523,1,0)</f>
        <v>1</v>
      </c>
    </row>
    <row r="4524" customFormat="false" ht="13.8" hidden="false" customHeight="false" outlineLevel="0" collapsed="false">
      <c r="A4524" s="0" t="s">
        <v>4689</v>
      </c>
      <c r="B4524" s="1" t="s">
        <v>4667</v>
      </c>
      <c r="C4524" s="1" t="n">
        <v>1330</v>
      </c>
      <c r="D4524" s="1" t="n">
        <v>1400</v>
      </c>
      <c r="E4524" s="1" t="n">
        <v>1330</v>
      </c>
      <c r="F4524" s="1" t="n">
        <v>1365</v>
      </c>
      <c r="G4524" s="1" t="n">
        <v>87800</v>
      </c>
      <c r="H4524" s="0" t="n">
        <f aca="false">(D4524+E4524)/2</f>
        <v>1365</v>
      </c>
      <c r="I4524" s="0" t="n">
        <f aca="false">H4524*G4524/1000000</f>
        <v>119.847</v>
      </c>
      <c r="P4524" s="0" t="n">
        <f aca="false">IF(F4524&gt;C4524,1,0)</f>
        <v>1</v>
      </c>
    </row>
    <row r="4525" customFormat="false" ht="13.8" hidden="false" customHeight="false" outlineLevel="0" collapsed="false">
      <c r="A4525" s="0" t="s">
        <v>4690</v>
      </c>
      <c r="B4525" s="1" t="s">
        <v>4667</v>
      </c>
      <c r="C4525" s="1" t="n">
        <v>1390</v>
      </c>
      <c r="D4525" s="1" t="n">
        <v>1390</v>
      </c>
      <c r="E4525" s="1" t="n">
        <v>1325</v>
      </c>
      <c r="F4525" s="1" t="n">
        <v>1330</v>
      </c>
      <c r="G4525" s="1" t="n">
        <v>39000</v>
      </c>
      <c r="H4525" s="0" t="n">
        <f aca="false">(D4525+E4525)/2</f>
        <v>1357.5</v>
      </c>
      <c r="I4525" s="0" t="n">
        <f aca="false">H4525*G4525/1000000</f>
        <v>52.9425</v>
      </c>
      <c r="P4525" s="0" t="n">
        <f aca="false">IF(F4525&gt;C4525,1,0)</f>
        <v>0</v>
      </c>
    </row>
    <row r="4526" customFormat="false" ht="13.8" hidden="false" customHeight="false" outlineLevel="0" collapsed="false">
      <c r="A4526" s="0" t="s">
        <v>4691</v>
      </c>
      <c r="B4526" s="1" t="s">
        <v>4667</v>
      </c>
      <c r="C4526" s="1" t="n">
        <v>1375</v>
      </c>
      <c r="D4526" s="1" t="n">
        <v>1385</v>
      </c>
      <c r="E4526" s="1" t="n">
        <v>1350</v>
      </c>
      <c r="F4526" s="1" t="n">
        <v>1380</v>
      </c>
      <c r="G4526" s="1" t="n">
        <v>39800</v>
      </c>
      <c r="H4526" s="0" t="n">
        <f aca="false">(D4526+E4526)/2</f>
        <v>1367.5</v>
      </c>
      <c r="I4526" s="0" t="n">
        <f aca="false">H4526*G4526/1000000</f>
        <v>54.4265</v>
      </c>
      <c r="P4526" s="0" t="n">
        <f aca="false">IF(F4526&gt;C4526,1,0)</f>
        <v>1</v>
      </c>
    </row>
    <row r="4527" customFormat="false" ht="13.8" hidden="false" customHeight="false" outlineLevel="0" collapsed="false">
      <c r="A4527" s="0" t="s">
        <v>4692</v>
      </c>
      <c r="B4527" s="1" t="s">
        <v>4667</v>
      </c>
      <c r="C4527" s="1" t="n">
        <v>1350</v>
      </c>
      <c r="D4527" s="1" t="n">
        <v>1390</v>
      </c>
      <c r="E4527" s="1" t="n">
        <v>1345</v>
      </c>
      <c r="F4527" s="1" t="n">
        <v>1360</v>
      </c>
      <c r="G4527" s="1" t="n">
        <v>163800</v>
      </c>
      <c r="H4527" s="0" t="n">
        <f aca="false">(D4527+E4527)/2</f>
        <v>1367.5</v>
      </c>
      <c r="I4527" s="0" t="n">
        <f aca="false">H4527*G4527/1000000</f>
        <v>223.9965</v>
      </c>
      <c r="P4527" s="0" t="n">
        <f aca="false">IF(F4527&gt;C4527,1,0)</f>
        <v>1</v>
      </c>
    </row>
    <row r="4528" customFormat="false" ht="13.8" hidden="false" customHeight="false" outlineLevel="0" collapsed="false">
      <c r="A4528" s="0" t="s">
        <v>4693</v>
      </c>
      <c r="B4528" s="1" t="s">
        <v>4667</v>
      </c>
      <c r="C4528" s="1" t="n">
        <v>1345</v>
      </c>
      <c r="D4528" s="1" t="n">
        <v>1360</v>
      </c>
      <c r="E4528" s="1" t="n">
        <v>1345</v>
      </c>
      <c r="F4528" s="1" t="n">
        <v>1355</v>
      </c>
      <c r="G4528" s="1" t="n">
        <v>2300</v>
      </c>
      <c r="H4528" s="0" t="n">
        <f aca="false">(D4528+E4528)/2</f>
        <v>1352.5</v>
      </c>
      <c r="I4528" s="0" t="n">
        <f aca="false">H4528*G4528/1000000</f>
        <v>3.11075</v>
      </c>
      <c r="P4528" s="0" t="n">
        <f aca="false">IF(F4528&gt;C4528,1,0)</f>
        <v>1</v>
      </c>
    </row>
    <row r="4529" customFormat="false" ht="13.8" hidden="false" customHeight="false" outlineLevel="0" collapsed="false">
      <c r="A4529" s="0" t="s">
        <v>4694</v>
      </c>
      <c r="B4529" s="1" t="s">
        <v>4667</v>
      </c>
      <c r="C4529" s="1" t="n">
        <v>1355</v>
      </c>
      <c r="D4529" s="1" t="n">
        <v>1370</v>
      </c>
      <c r="E4529" s="1" t="n">
        <v>1345</v>
      </c>
      <c r="F4529" s="1" t="n">
        <v>1345</v>
      </c>
      <c r="G4529" s="1" t="n">
        <v>22900</v>
      </c>
      <c r="H4529" s="0" t="n">
        <f aca="false">(D4529+E4529)/2</f>
        <v>1357.5</v>
      </c>
      <c r="I4529" s="0" t="n">
        <f aca="false">H4529*G4529/1000000</f>
        <v>31.08675</v>
      </c>
      <c r="P4529" s="0" t="n">
        <f aca="false">IF(F4529&gt;C4529,1,0)</f>
        <v>0</v>
      </c>
    </row>
    <row r="4530" customFormat="false" ht="13.8" hidden="false" customHeight="false" outlineLevel="0" collapsed="false">
      <c r="A4530" s="0" t="s">
        <v>4695</v>
      </c>
      <c r="B4530" s="1" t="s">
        <v>4667</v>
      </c>
      <c r="C4530" s="1" t="n">
        <v>1355</v>
      </c>
      <c r="D4530" s="1" t="n">
        <v>1360</v>
      </c>
      <c r="E4530" s="1" t="n">
        <v>1355</v>
      </c>
      <c r="F4530" s="1" t="n">
        <v>1355</v>
      </c>
      <c r="G4530" s="1" t="n">
        <v>3400</v>
      </c>
      <c r="H4530" s="0" t="n">
        <f aca="false">(D4530+E4530)/2</f>
        <v>1357.5</v>
      </c>
      <c r="I4530" s="0" t="n">
        <f aca="false">H4530*G4530/1000000</f>
        <v>4.6155</v>
      </c>
      <c r="P4530" s="0" t="n">
        <f aca="false">IF(F4530&gt;C4530,1,0)</f>
        <v>0</v>
      </c>
    </row>
    <row r="4531" customFormat="false" ht="13.8" hidden="false" customHeight="false" outlineLevel="0" collapsed="false">
      <c r="A4531" s="0" t="s">
        <v>4696</v>
      </c>
      <c r="B4531" s="1" t="s">
        <v>4667</v>
      </c>
      <c r="C4531" s="1" t="n">
        <v>1350</v>
      </c>
      <c r="D4531" s="1" t="n">
        <v>1360</v>
      </c>
      <c r="E4531" s="1" t="n">
        <v>1345</v>
      </c>
      <c r="F4531" s="1" t="n">
        <v>1345</v>
      </c>
      <c r="G4531" s="1" t="n">
        <v>93200</v>
      </c>
      <c r="H4531" s="0" t="n">
        <f aca="false">(D4531+E4531)/2</f>
        <v>1352.5</v>
      </c>
      <c r="I4531" s="0" t="n">
        <f aca="false">H4531*G4531/1000000</f>
        <v>126.053</v>
      </c>
      <c r="P4531" s="0" t="n">
        <f aca="false">IF(F4531&gt;C4531,1,0)</f>
        <v>0</v>
      </c>
    </row>
    <row r="4532" customFormat="false" ht="13.8" hidden="false" customHeight="false" outlineLevel="0" collapsed="false">
      <c r="A4532" s="0" t="s">
        <v>4697</v>
      </c>
      <c r="B4532" s="1" t="s">
        <v>4698</v>
      </c>
      <c r="C4532" s="1" t="n">
        <v>2300</v>
      </c>
      <c r="D4532" s="1" t="n">
        <v>2350</v>
      </c>
      <c r="E4532" s="1" t="n">
        <v>2280</v>
      </c>
      <c r="F4532" s="1" t="n">
        <v>2290</v>
      </c>
      <c r="G4532" s="1" t="n">
        <v>11992000</v>
      </c>
      <c r="H4532" s="0" t="n">
        <f aca="false">(D4532+E4532)/2</f>
        <v>2315</v>
      </c>
      <c r="I4532" s="0" t="n">
        <f aca="false">H4532*G4532/1000000</f>
        <v>27761.48</v>
      </c>
      <c r="J4532" s="0" t="n">
        <f aca="false">SUM(I4532:I4561)</f>
        <v>1136289.44125</v>
      </c>
      <c r="K4532" s="0" t="n">
        <f aca="false">AVERAGE(I4532:I4561)</f>
        <v>37876.3147083333</v>
      </c>
      <c r="L4532" s="0" t="n">
        <f aca="false">AVERAGE(G4532:G4561)</f>
        <v>18225270</v>
      </c>
      <c r="M4532" s="0" t="n">
        <f aca="false">_xlfn.STDEV.S(G4532:G4561)/L4532</f>
        <v>0.595873845818491</v>
      </c>
      <c r="N4532" s="0" t="n">
        <f aca="false">MIN(I4532:I4561)</f>
        <v>10559.78625</v>
      </c>
      <c r="O4532" s="0" t="n">
        <f aca="false">MAX(I4532:I4561)</f>
        <v>108100.025</v>
      </c>
      <c r="P4532" s="0" t="n">
        <f aca="false">IF(F4532&gt;C4532,1,0)</f>
        <v>0</v>
      </c>
      <c r="Q4532" s="0" t="n">
        <f aca="false">SUM(P4532:P4561)</f>
        <v>14</v>
      </c>
    </row>
    <row r="4533" customFormat="false" ht="13.8" hidden="false" customHeight="false" outlineLevel="0" collapsed="false">
      <c r="A4533" s="0" t="s">
        <v>4699</v>
      </c>
      <c r="B4533" s="1" t="s">
        <v>4698</v>
      </c>
      <c r="C4533" s="1" t="n">
        <v>2330</v>
      </c>
      <c r="D4533" s="1" t="n">
        <v>2370</v>
      </c>
      <c r="E4533" s="1" t="n">
        <v>2300</v>
      </c>
      <c r="F4533" s="1" t="n">
        <v>2300</v>
      </c>
      <c r="G4533" s="1" t="n">
        <v>21537800</v>
      </c>
      <c r="H4533" s="0" t="n">
        <f aca="false">(D4533+E4533)/2</f>
        <v>2335</v>
      </c>
      <c r="I4533" s="0" t="n">
        <f aca="false">H4533*G4533/1000000</f>
        <v>50290.763</v>
      </c>
      <c r="P4533" s="0" t="n">
        <f aca="false">IF(F4533&gt;C4533,1,0)</f>
        <v>0</v>
      </c>
    </row>
    <row r="4534" customFormat="false" ht="13.8" hidden="false" customHeight="false" outlineLevel="0" collapsed="false">
      <c r="A4534" s="0" t="s">
        <v>4700</v>
      </c>
      <c r="B4534" s="1" t="s">
        <v>4698</v>
      </c>
      <c r="C4534" s="1" t="n">
        <v>2190</v>
      </c>
      <c r="D4534" s="1" t="n">
        <v>2330</v>
      </c>
      <c r="E4534" s="1" t="n">
        <v>2190</v>
      </c>
      <c r="F4534" s="1" t="n">
        <v>2310</v>
      </c>
      <c r="G4534" s="1" t="n">
        <v>40171200</v>
      </c>
      <c r="H4534" s="0" t="n">
        <f aca="false">(D4534+E4534)/2</f>
        <v>2260</v>
      </c>
      <c r="I4534" s="0" t="n">
        <f aca="false">H4534*G4534/1000000</f>
        <v>90786.912</v>
      </c>
      <c r="P4534" s="0" t="n">
        <f aca="false">IF(F4534&gt;C4534,1,0)</f>
        <v>1</v>
      </c>
    </row>
    <row r="4535" customFormat="false" ht="13.8" hidden="false" customHeight="false" outlineLevel="0" collapsed="false">
      <c r="A4535" s="0" t="s">
        <v>4701</v>
      </c>
      <c r="B4535" s="1" t="s">
        <v>4698</v>
      </c>
      <c r="C4535" s="1" t="n">
        <v>2120</v>
      </c>
      <c r="D4535" s="1" t="n">
        <v>2210</v>
      </c>
      <c r="E4535" s="1" t="n">
        <v>2120</v>
      </c>
      <c r="F4535" s="1" t="n">
        <v>2190</v>
      </c>
      <c r="G4535" s="1" t="n">
        <v>20372700</v>
      </c>
      <c r="H4535" s="0" t="n">
        <f aca="false">(D4535+E4535)/2</f>
        <v>2165</v>
      </c>
      <c r="I4535" s="0" t="n">
        <f aca="false">H4535*G4535/1000000</f>
        <v>44106.8955</v>
      </c>
      <c r="P4535" s="0" t="n">
        <f aca="false">IF(F4535&gt;C4535,1,0)</f>
        <v>1</v>
      </c>
    </row>
    <row r="4536" customFormat="false" ht="13.8" hidden="false" customHeight="false" outlineLevel="0" collapsed="false">
      <c r="A4536" s="0" t="s">
        <v>4702</v>
      </c>
      <c r="B4536" s="1" t="s">
        <v>4698</v>
      </c>
      <c r="C4536" s="1" t="n">
        <v>2200</v>
      </c>
      <c r="D4536" s="1" t="n">
        <v>2200</v>
      </c>
      <c r="E4536" s="1" t="n">
        <v>2110</v>
      </c>
      <c r="F4536" s="1" t="n">
        <v>2110</v>
      </c>
      <c r="G4536" s="1" t="n">
        <v>13180700</v>
      </c>
      <c r="H4536" s="0" t="n">
        <f aca="false">(D4536+E4536)/2</f>
        <v>2155</v>
      </c>
      <c r="I4536" s="0" t="n">
        <f aca="false">H4536*G4536/1000000</f>
        <v>28404.4085</v>
      </c>
      <c r="P4536" s="0" t="n">
        <f aca="false">IF(F4536&gt;C4536,1,0)</f>
        <v>0</v>
      </c>
    </row>
    <row r="4537" customFormat="false" ht="13.8" hidden="false" customHeight="false" outlineLevel="0" collapsed="false">
      <c r="A4537" s="0" t="s">
        <v>4703</v>
      </c>
      <c r="B4537" s="1" t="s">
        <v>4698</v>
      </c>
      <c r="C4537" s="1" t="n">
        <v>2250</v>
      </c>
      <c r="D4537" s="1" t="n">
        <v>2260</v>
      </c>
      <c r="E4537" s="1" t="n">
        <v>2200</v>
      </c>
      <c r="F4537" s="1" t="n">
        <v>2200</v>
      </c>
      <c r="G4537" s="1" t="n">
        <v>11299600</v>
      </c>
      <c r="H4537" s="0" t="n">
        <f aca="false">(D4537+E4537)/2</f>
        <v>2230</v>
      </c>
      <c r="I4537" s="0" t="n">
        <f aca="false">H4537*G4537/1000000</f>
        <v>25198.108</v>
      </c>
      <c r="P4537" s="0" t="n">
        <f aca="false">IF(F4537&gt;C4537,1,0)</f>
        <v>0</v>
      </c>
    </row>
    <row r="4538" customFormat="false" ht="13.8" hidden="false" customHeight="false" outlineLevel="0" collapsed="false">
      <c r="A4538" s="0" t="s">
        <v>4704</v>
      </c>
      <c r="B4538" s="1" t="s">
        <v>4698</v>
      </c>
      <c r="C4538" s="1" t="n">
        <v>2250</v>
      </c>
      <c r="D4538" s="1" t="n">
        <v>2270</v>
      </c>
      <c r="E4538" s="1" t="n">
        <v>2210</v>
      </c>
      <c r="F4538" s="1" t="n">
        <v>2250</v>
      </c>
      <c r="G4538" s="1" t="n">
        <v>13872500</v>
      </c>
      <c r="H4538" s="0" t="n">
        <f aca="false">(D4538+E4538)/2</f>
        <v>2240</v>
      </c>
      <c r="I4538" s="0" t="n">
        <f aca="false">H4538*G4538/1000000</f>
        <v>31074.4</v>
      </c>
      <c r="P4538" s="0" t="n">
        <f aca="false">IF(F4538&gt;C4538,1,0)</f>
        <v>0</v>
      </c>
    </row>
    <row r="4539" customFormat="false" ht="13.8" hidden="false" customHeight="false" outlineLevel="0" collapsed="false">
      <c r="A4539" s="0" t="s">
        <v>4705</v>
      </c>
      <c r="B4539" s="1" t="s">
        <v>4698</v>
      </c>
      <c r="C4539" s="1" t="n">
        <v>2210</v>
      </c>
      <c r="D4539" s="1" t="n">
        <v>2270</v>
      </c>
      <c r="E4539" s="1" t="n">
        <v>2200</v>
      </c>
      <c r="F4539" s="1" t="n">
        <v>2250</v>
      </c>
      <c r="G4539" s="1" t="n">
        <v>28621800</v>
      </c>
      <c r="H4539" s="0" t="n">
        <f aca="false">(D4539+E4539)/2</f>
        <v>2235</v>
      </c>
      <c r="I4539" s="0" t="n">
        <f aca="false">H4539*G4539/1000000</f>
        <v>63969.723</v>
      </c>
      <c r="P4539" s="0" t="n">
        <f aca="false">IF(F4539&gt;C4539,1,0)</f>
        <v>1</v>
      </c>
    </row>
    <row r="4540" customFormat="false" ht="13.8" hidden="false" customHeight="false" outlineLevel="0" collapsed="false">
      <c r="A4540" s="0" t="s">
        <v>4706</v>
      </c>
      <c r="B4540" s="1" t="s">
        <v>4698</v>
      </c>
      <c r="C4540" s="1" t="n">
        <v>2140</v>
      </c>
      <c r="D4540" s="1" t="n">
        <v>2200</v>
      </c>
      <c r="E4540" s="1" t="n">
        <v>2110</v>
      </c>
      <c r="F4540" s="1" t="n">
        <v>2190</v>
      </c>
      <c r="G4540" s="1" t="n">
        <v>32563100</v>
      </c>
      <c r="H4540" s="0" t="n">
        <f aca="false">(D4540+E4540)/2</f>
        <v>2155</v>
      </c>
      <c r="I4540" s="0" t="n">
        <f aca="false">H4540*G4540/1000000</f>
        <v>70173.4805</v>
      </c>
      <c r="P4540" s="0" t="n">
        <f aca="false">IF(F4540&gt;C4540,1,0)</f>
        <v>1</v>
      </c>
    </row>
    <row r="4541" customFormat="false" ht="13.8" hidden="false" customHeight="false" outlineLevel="0" collapsed="false">
      <c r="A4541" s="0" t="s">
        <v>4707</v>
      </c>
      <c r="B4541" s="1" t="s">
        <v>4698</v>
      </c>
      <c r="C4541" s="1" t="n">
        <v>2020</v>
      </c>
      <c r="D4541" s="1" t="n">
        <v>2160</v>
      </c>
      <c r="E4541" s="1" t="n">
        <v>2020</v>
      </c>
      <c r="F4541" s="1" t="n">
        <v>2140</v>
      </c>
      <c r="G4541" s="1" t="n">
        <v>51722500</v>
      </c>
      <c r="H4541" s="0" t="n">
        <f aca="false">(D4541+E4541)/2</f>
        <v>2090</v>
      </c>
      <c r="I4541" s="0" t="n">
        <f aca="false">H4541*G4541/1000000</f>
        <v>108100.025</v>
      </c>
      <c r="P4541" s="0" t="n">
        <f aca="false">IF(F4541&gt;C4541,1,0)</f>
        <v>1</v>
      </c>
    </row>
    <row r="4542" customFormat="false" ht="13.8" hidden="false" customHeight="false" outlineLevel="0" collapsed="false">
      <c r="A4542" s="0" t="s">
        <v>4708</v>
      </c>
      <c r="B4542" s="1" t="s">
        <v>4698</v>
      </c>
      <c r="C4542" s="1" t="n">
        <v>2010</v>
      </c>
      <c r="D4542" s="1" t="n">
        <v>2080</v>
      </c>
      <c r="E4542" s="1" t="n">
        <v>1990</v>
      </c>
      <c r="F4542" s="1" t="n">
        <v>2040</v>
      </c>
      <c r="G4542" s="1" t="n">
        <v>18759700</v>
      </c>
      <c r="H4542" s="0" t="n">
        <f aca="false">(D4542+E4542)/2</f>
        <v>2035</v>
      </c>
      <c r="I4542" s="0" t="n">
        <f aca="false">H4542*G4542/1000000</f>
        <v>38175.9895</v>
      </c>
      <c r="P4542" s="0" t="n">
        <f aca="false">IF(F4542&gt;C4542,1,0)</f>
        <v>1</v>
      </c>
    </row>
    <row r="4543" customFormat="false" ht="13.8" hidden="false" customHeight="false" outlineLevel="0" collapsed="false">
      <c r="A4543" s="0" t="s">
        <v>4709</v>
      </c>
      <c r="B4543" s="1" t="s">
        <v>4698</v>
      </c>
      <c r="C4543" s="1" t="n">
        <v>1980</v>
      </c>
      <c r="D4543" s="1" t="n">
        <v>2030</v>
      </c>
      <c r="E4543" s="1" t="n">
        <v>1970</v>
      </c>
      <c r="F4543" s="1" t="n">
        <v>2020</v>
      </c>
      <c r="G4543" s="1" t="n">
        <v>11314600</v>
      </c>
      <c r="H4543" s="0" t="n">
        <f aca="false">(D4543+E4543)/2</f>
        <v>2000</v>
      </c>
      <c r="I4543" s="0" t="n">
        <f aca="false">H4543*G4543/1000000</f>
        <v>22629.2</v>
      </c>
      <c r="P4543" s="0" t="n">
        <f aca="false">IF(F4543&gt;C4543,1,0)</f>
        <v>1</v>
      </c>
    </row>
    <row r="4544" customFormat="false" ht="13.8" hidden="false" customHeight="false" outlineLevel="0" collapsed="false">
      <c r="A4544" s="0" t="s">
        <v>4710</v>
      </c>
      <c r="B4544" s="1" t="s">
        <v>4698</v>
      </c>
      <c r="C4544" s="1" t="n">
        <v>2020</v>
      </c>
      <c r="D4544" s="1" t="n">
        <v>2020</v>
      </c>
      <c r="E4544" s="1" t="n">
        <v>1955</v>
      </c>
      <c r="F4544" s="1" t="n">
        <v>1980</v>
      </c>
      <c r="G4544" s="1" t="n">
        <v>5313100</v>
      </c>
      <c r="H4544" s="0" t="n">
        <f aca="false">(D4544+E4544)/2</f>
        <v>1987.5</v>
      </c>
      <c r="I4544" s="0" t="n">
        <f aca="false">H4544*G4544/1000000</f>
        <v>10559.78625</v>
      </c>
      <c r="P4544" s="0" t="n">
        <f aca="false">IF(F4544&gt;C4544,1,0)</f>
        <v>0</v>
      </c>
    </row>
    <row r="4545" customFormat="false" ht="13.8" hidden="false" customHeight="false" outlineLevel="0" collapsed="false">
      <c r="A4545" s="0" t="s">
        <v>4711</v>
      </c>
      <c r="B4545" s="1" t="s">
        <v>4698</v>
      </c>
      <c r="C4545" s="1" t="n">
        <v>2020</v>
      </c>
      <c r="D4545" s="1" t="n">
        <v>2020</v>
      </c>
      <c r="E4545" s="1" t="n">
        <v>1955</v>
      </c>
      <c r="F4545" s="1" t="n">
        <v>1980</v>
      </c>
      <c r="G4545" s="1" t="n">
        <v>22007600</v>
      </c>
      <c r="H4545" s="0" t="n">
        <f aca="false">(D4545+E4545)/2</f>
        <v>1987.5</v>
      </c>
      <c r="I4545" s="0" t="n">
        <f aca="false">H4545*G4545/1000000</f>
        <v>43740.105</v>
      </c>
      <c r="P4545" s="0" t="n">
        <f aca="false">IF(F4545&gt;C4545,1,0)</f>
        <v>0</v>
      </c>
    </row>
    <row r="4546" customFormat="false" ht="13.8" hidden="false" customHeight="false" outlineLevel="0" collapsed="false">
      <c r="A4546" s="0" t="s">
        <v>4712</v>
      </c>
      <c r="B4546" s="1" t="s">
        <v>4698</v>
      </c>
      <c r="C4546" s="1" t="n">
        <v>1970</v>
      </c>
      <c r="D4546" s="1" t="n">
        <v>2040</v>
      </c>
      <c r="E4546" s="1" t="n">
        <v>1970</v>
      </c>
      <c r="F4546" s="1" t="n">
        <v>2000</v>
      </c>
      <c r="G4546" s="1" t="n">
        <v>15916700</v>
      </c>
      <c r="H4546" s="0" t="n">
        <f aca="false">(D4546+E4546)/2</f>
        <v>2005</v>
      </c>
      <c r="I4546" s="0" t="n">
        <f aca="false">H4546*G4546/1000000</f>
        <v>31912.9835</v>
      </c>
      <c r="P4546" s="0" t="n">
        <f aca="false">IF(F4546&gt;C4546,1,0)</f>
        <v>1</v>
      </c>
    </row>
    <row r="4547" customFormat="false" ht="13.8" hidden="false" customHeight="false" outlineLevel="0" collapsed="false">
      <c r="A4547" s="0" t="s">
        <v>4713</v>
      </c>
      <c r="B4547" s="1" t="s">
        <v>4698</v>
      </c>
      <c r="C4547" s="1" t="n">
        <v>2050</v>
      </c>
      <c r="D4547" s="1" t="n">
        <v>2050</v>
      </c>
      <c r="E4547" s="1" t="n">
        <v>1930</v>
      </c>
      <c r="F4547" s="1" t="n">
        <v>1940</v>
      </c>
      <c r="G4547" s="1" t="n">
        <v>8224700</v>
      </c>
      <c r="H4547" s="0" t="n">
        <f aca="false">(D4547+E4547)/2</f>
        <v>1990</v>
      </c>
      <c r="I4547" s="0" t="n">
        <f aca="false">H4547*G4547/1000000</f>
        <v>16367.153</v>
      </c>
      <c r="P4547" s="0" t="n">
        <f aca="false">IF(F4547&gt;C4547,1,0)</f>
        <v>0</v>
      </c>
    </row>
    <row r="4548" customFormat="false" ht="13.8" hidden="false" customHeight="false" outlineLevel="0" collapsed="false">
      <c r="A4548" s="0" t="s">
        <v>4714</v>
      </c>
      <c r="B4548" s="1" t="s">
        <v>4698</v>
      </c>
      <c r="C4548" s="1" t="n">
        <v>2010</v>
      </c>
      <c r="D4548" s="1" t="n">
        <v>2060</v>
      </c>
      <c r="E4548" s="1" t="n">
        <v>2000</v>
      </c>
      <c r="F4548" s="1" t="n">
        <v>2050</v>
      </c>
      <c r="G4548" s="1" t="n">
        <v>19388400</v>
      </c>
      <c r="H4548" s="0" t="n">
        <f aca="false">(D4548+E4548)/2</f>
        <v>2030</v>
      </c>
      <c r="I4548" s="0" t="n">
        <f aca="false">H4548*G4548/1000000</f>
        <v>39358.452</v>
      </c>
      <c r="P4548" s="0" t="n">
        <f aca="false">IF(F4548&gt;C4548,1,0)</f>
        <v>1</v>
      </c>
    </row>
    <row r="4549" customFormat="false" ht="13.8" hidden="false" customHeight="false" outlineLevel="0" collapsed="false">
      <c r="A4549" s="0" t="s">
        <v>4715</v>
      </c>
      <c r="B4549" s="1" t="s">
        <v>4698</v>
      </c>
      <c r="C4549" s="1" t="n">
        <v>2020</v>
      </c>
      <c r="D4549" s="1" t="n">
        <v>2100</v>
      </c>
      <c r="E4549" s="1" t="n">
        <v>2000</v>
      </c>
      <c r="F4549" s="1" t="n">
        <v>2010</v>
      </c>
      <c r="G4549" s="1" t="n">
        <v>31897000</v>
      </c>
      <c r="H4549" s="0" t="n">
        <f aca="false">(D4549+E4549)/2</f>
        <v>2050</v>
      </c>
      <c r="I4549" s="0" t="n">
        <f aca="false">H4549*G4549/1000000</f>
        <v>65388.85</v>
      </c>
      <c r="P4549" s="0" t="n">
        <f aca="false">IF(F4549&gt;C4549,1,0)</f>
        <v>0</v>
      </c>
    </row>
    <row r="4550" customFormat="false" ht="13.8" hidden="false" customHeight="false" outlineLevel="0" collapsed="false">
      <c r="A4550" s="0" t="s">
        <v>4716</v>
      </c>
      <c r="B4550" s="1" t="s">
        <v>4698</v>
      </c>
      <c r="C4550" s="1" t="n">
        <v>1950</v>
      </c>
      <c r="D4550" s="1" t="n">
        <v>2040</v>
      </c>
      <c r="E4550" s="1" t="n">
        <v>1940</v>
      </c>
      <c r="F4550" s="1" t="n">
        <v>2040</v>
      </c>
      <c r="G4550" s="1" t="n">
        <v>27021900</v>
      </c>
      <c r="H4550" s="0" t="n">
        <f aca="false">(D4550+E4550)/2</f>
        <v>1990</v>
      </c>
      <c r="I4550" s="0" t="n">
        <f aca="false">H4550*G4550/1000000</f>
        <v>53773.581</v>
      </c>
      <c r="P4550" s="0" t="n">
        <f aca="false">IF(F4550&gt;C4550,1,0)</f>
        <v>1</v>
      </c>
    </row>
    <row r="4551" customFormat="false" ht="13.8" hidden="false" customHeight="false" outlineLevel="0" collapsed="false">
      <c r="A4551" s="0" t="s">
        <v>4717</v>
      </c>
      <c r="B4551" s="1" t="s">
        <v>4698</v>
      </c>
      <c r="C4551" s="1" t="n">
        <v>1920</v>
      </c>
      <c r="D4551" s="1" t="n">
        <v>1935</v>
      </c>
      <c r="E4551" s="1" t="n">
        <v>1890</v>
      </c>
      <c r="F4551" s="1" t="n">
        <v>1935</v>
      </c>
      <c r="G4551" s="1" t="n">
        <v>5999700</v>
      </c>
      <c r="H4551" s="0" t="n">
        <f aca="false">(D4551+E4551)/2</f>
        <v>1912.5</v>
      </c>
      <c r="I4551" s="0" t="n">
        <f aca="false">H4551*G4551/1000000</f>
        <v>11474.42625</v>
      </c>
      <c r="P4551" s="0" t="n">
        <f aca="false">IF(F4551&gt;C4551,1,0)</f>
        <v>1</v>
      </c>
    </row>
    <row r="4552" customFormat="false" ht="13.8" hidden="false" customHeight="false" outlineLevel="0" collapsed="false">
      <c r="A4552" s="0" t="s">
        <v>4718</v>
      </c>
      <c r="B4552" s="1" t="s">
        <v>4698</v>
      </c>
      <c r="C4552" s="1" t="n">
        <v>1930</v>
      </c>
      <c r="D4552" s="1" t="n">
        <v>1935</v>
      </c>
      <c r="E4552" s="1" t="n">
        <v>1890</v>
      </c>
      <c r="F4552" s="1" t="n">
        <v>1910</v>
      </c>
      <c r="G4552" s="1" t="n">
        <v>7817200</v>
      </c>
      <c r="H4552" s="0" t="n">
        <f aca="false">(D4552+E4552)/2</f>
        <v>1912.5</v>
      </c>
      <c r="I4552" s="0" t="n">
        <f aca="false">H4552*G4552/1000000</f>
        <v>14950.395</v>
      </c>
      <c r="P4552" s="0" t="n">
        <f aca="false">IF(F4552&gt;C4552,1,0)</f>
        <v>0</v>
      </c>
    </row>
    <row r="4553" customFormat="false" ht="13.8" hidden="false" customHeight="false" outlineLevel="0" collapsed="false">
      <c r="A4553" s="0" t="s">
        <v>4719</v>
      </c>
      <c r="B4553" s="1" t="s">
        <v>4698</v>
      </c>
      <c r="C4553" s="1" t="n">
        <v>1945</v>
      </c>
      <c r="D4553" s="1" t="n">
        <v>1960</v>
      </c>
      <c r="E4553" s="1" t="n">
        <v>1920</v>
      </c>
      <c r="F4553" s="1" t="n">
        <v>1920</v>
      </c>
      <c r="G4553" s="1" t="n">
        <v>8055500</v>
      </c>
      <c r="H4553" s="0" t="n">
        <f aca="false">(D4553+E4553)/2</f>
        <v>1940</v>
      </c>
      <c r="I4553" s="0" t="n">
        <f aca="false">H4553*G4553/1000000</f>
        <v>15627.67</v>
      </c>
      <c r="P4553" s="0" t="n">
        <f aca="false">IF(F4553&gt;C4553,1,0)</f>
        <v>0</v>
      </c>
    </row>
    <row r="4554" customFormat="false" ht="13.8" hidden="false" customHeight="false" outlineLevel="0" collapsed="false">
      <c r="A4554" s="0" t="s">
        <v>4720</v>
      </c>
      <c r="B4554" s="1" t="s">
        <v>4698</v>
      </c>
      <c r="C4554" s="1" t="n">
        <v>1940</v>
      </c>
      <c r="D4554" s="1" t="n">
        <v>1990</v>
      </c>
      <c r="E4554" s="1" t="n">
        <v>1915</v>
      </c>
      <c r="F4554" s="1" t="n">
        <v>1945</v>
      </c>
      <c r="G4554" s="1" t="n">
        <v>20301500</v>
      </c>
      <c r="H4554" s="0" t="n">
        <f aca="false">(D4554+E4554)/2</f>
        <v>1952.5</v>
      </c>
      <c r="I4554" s="0" t="n">
        <f aca="false">H4554*G4554/1000000</f>
        <v>39638.67875</v>
      </c>
      <c r="P4554" s="0" t="n">
        <f aca="false">IF(F4554&gt;C4554,1,0)</f>
        <v>1</v>
      </c>
    </row>
    <row r="4555" customFormat="false" ht="13.8" hidden="false" customHeight="false" outlineLevel="0" collapsed="false">
      <c r="A4555" s="0" t="s">
        <v>4721</v>
      </c>
      <c r="B4555" s="1" t="s">
        <v>4698</v>
      </c>
      <c r="C4555" s="1" t="n">
        <v>1885</v>
      </c>
      <c r="D4555" s="1" t="n">
        <v>1935</v>
      </c>
      <c r="E4555" s="1" t="n">
        <v>1880</v>
      </c>
      <c r="F4555" s="1" t="n">
        <v>1915</v>
      </c>
      <c r="G4555" s="1" t="n">
        <v>11163500</v>
      </c>
      <c r="H4555" s="0" t="n">
        <f aca="false">(D4555+E4555)/2</f>
        <v>1907.5</v>
      </c>
      <c r="I4555" s="0" t="n">
        <f aca="false">H4555*G4555/1000000</f>
        <v>21294.37625</v>
      </c>
      <c r="P4555" s="0" t="n">
        <f aca="false">IF(F4555&gt;C4555,1,0)</f>
        <v>1</v>
      </c>
    </row>
    <row r="4556" customFormat="false" ht="13.8" hidden="false" customHeight="false" outlineLevel="0" collapsed="false">
      <c r="A4556" s="0" t="s">
        <v>4722</v>
      </c>
      <c r="B4556" s="1" t="s">
        <v>4698</v>
      </c>
      <c r="C4556" s="1" t="n">
        <v>1925</v>
      </c>
      <c r="D4556" s="1" t="n">
        <v>1925</v>
      </c>
      <c r="E4556" s="1" t="n">
        <v>1875</v>
      </c>
      <c r="F4556" s="1" t="n">
        <v>1880</v>
      </c>
      <c r="G4556" s="1" t="n">
        <v>7964300</v>
      </c>
      <c r="H4556" s="0" t="n">
        <f aca="false">(D4556+E4556)/2</f>
        <v>1900</v>
      </c>
      <c r="I4556" s="0" t="n">
        <f aca="false">H4556*G4556/1000000</f>
        <v>15132.17</v>
      </c>
      <c r="P4556" s="0" t="n">
        <f aca="false">IF(F4556&gt;C4556,1,0)</f>
        <v>0</v>
      </c>
    </row>
    <row r="4557" customFormat="false" ht="13.8" hidden="false" customHeight="false" outlineLevel="0" collapsed="false">
      <c r="A4557" s="0" t="s">
        <v>4723</v>
      </c>
      <c r="B4557" s="1" t="s">
        <v>4698</v>
      </c>
      <c r="C4557" s="1" t="n">
        <v>1960</v>
      </c>
      <c r="D4557" s="1" t="n">
        <v>1970</v>
      </c>
      <c r="E4557" s="1" t="n">
        <v>1900</v>
      </c>
      <c r="F4557" s="1" t="n">
        <v>1915</v>
      </c>
      <c r="G4557" s="1" t="n">
        <v>6676500</v>
      </c>
      <c r="H4557" s="0" t="n">
        <f aca="false">(D4557+E4557)/2</f>
        <v>1935</v>
      </c>
      <c r="I4557" s="0" t="n">
        <f aca="false">H4557*G4557/1000000</f>
        <v>12919.0275</v>
      </c>
      <c r="P4557" s="0" t="n">
        <f aca="false">IF(F4557&gt;C4557,1,0)</f>
        <v>0</v>
      </c>
    </row>
    <row r="4558" customFormat="false" ht="13.8" hidden="false" customHeight="false" outlineLevel="0" collapsed="false">
      <c r="A4558" s="0" t="s">
        <v>4724</v>
      </c>
      <c r="B4558" s="1" t="s">
        <v>4698</v>
      </c>
      <c r="C4558" s="1" t="n">
        <v>1960</v>
      </c>
      <c r="D4558" s="1" t="n">
        <v>2020</v>
      </c>
      <c r="E4558" s="1" t="n">
        <v>1955</v>
      </c>
      <c r="F4558" s="1" t="n">
        <v>1960</v>
      </c>
      <c r="G4558" s="1" t="n">
        <v>15009300</v>
      </c>
      <c r="H4558" s="0" t="n">
        <f aca="false">(D4558+E4558)/2</f>
        <v>1987.5</v>
      </c>
      <c r="I4558" s="0" t="n">
        <f aca="false">H4558*G4558/1000000</f>
        <v>29830.98375</v>
      </c>
      <c r="P4558" s="0" t="n">
        <f aca="false">IF(F4558&gt;C4558,1,0)</f>
        <v>0</v>
      </c>
    </row>
    <row r="4559" customFormat="false" ht="13.8" hidden="false" customHeight="false" outlineLevel="0" collapsed="false">
      <c r="A4559" s="0" t="s">
        <v>4725</v>
      </c>
      <c r="B4559" s="1" t="s">
        <v>4698</v>
      </c>
      <c r="C4559" s="1" t="n">
        <v>1890</v>
      </c>
      <c r="D4559" s="1" t="n">
        <v>1985</v>
      </c>
      <c r="E4559" s="1" t="n">
        <v>1880</v>
      </c>
      <c r="F4559" s="1" t="n">
        <v>1950</v>
      </c>
      <c r="G4559" s="1" t="n">
        <v>22524900</v>
      </c>
      <c r="H4559" s="0" t="n">
        <f aca="false">(D4559+E4559)/2</f>
        <v>1932.5</v>
      </c>
      <c r="I4559" s="0" t="n">
        <f aca="false">H4559*G4559/1000000</f>
        <v>43529.36925</v>
      </c>
      <c r="P4559" s="0" t="n">
        <f aca="false">IF(F4559&gt;C4559,1,0)</f>
        <v>1</v>
      </c>
    </row>
    <row r="4560" customFormat="false" ht="13.8" hidden="false" customHeight="false" outlineLevel="0" collapsed="false">
      <c r="A4560" s="0" t="s">
        <v>4726</v>
      </c>
      <c r="B4560" s="1" t="s">
        <v>4698</v>
      </c>
      <c r="C4560" s="1" t="n">
        <v>1965</v>
      </c>
      <c r="D4560" s="1" t="n">
        <v>1965</v>
      </c>
      <c r="E4560" s="1" t="n">
        <v>1875</v>
      </c>
      <c r="F4560" s="1" t="n">
        <v>1890</v>
      </c>
      <c r="G4560" s="1" t="n">
        <v>24077800</v>
      </c>
      <c r="H4560" s="0" t="n">
        <f aca="false">(D4560+E4560)/2</f>
        <v>1920</v>
      </c>
      <c r="I4560" s="0" t="n">
        <f aca="false">H4560*G4560/1000000</f>
        <v>46229.376</v>
      </c>
      <c r="P4560" s="0" t="n">
        <f aca="false">IF(F4560&gt;C4560,1,0)</f>
        <v>0</v>
      </c>
    </row>
    <row r="4561" customFormat="false" ht="13.8" hidden="false" customHeight="false" outlineLevel="0" collapsed="false">
      <c r="A4561" s="0" t="s">
        <v>4727</v>
      </c>
      <c r="B4561" s="1" t="s">
        <v>4698</v>
      </c>
      <c r="C4561" s="1" t="n">
        <v>2010</v>
      </c>
      <c r="D4561" s="1" t="n">
        <v>2010</v>
      </c>
      <c r="E4561" s="1" t="n">
        <v>1975</v>
      </c>
      <c r="F4561" s="1" t="n">
        <v>1980</v>
      </c>
      <c r="G4561" s="1" t="n">
        <v>11990300</v>
      </c>
      <c r="H4561" s="0" t="n">
        <f aca="false">(D4561+E4561)/2</f>
        <v>1992.5</v>
      </c>
      <c r="I4561" s="0" t="n">
        <f aca="false">H4561*G4561/1000000</f>
        <v>23890.67275</v>
      </c>
      <c r="P4561" s="0" t="n">
        <f aca="false">IF(F4561&gt;C4561,1,0)</f>
        <v>0</v>
      </c>
    </row>
    <row r="4562" customFormat="false" ht="13.8" hidden="false" customHeight="false" outlineLevel="0" collapsed="false">
      <c r="A4562" s="0" t="s">
        <v>4728</v>
      </c>
      <c r="B4562" s="1" t="s">
        <v>4729</v>
      </c>
      <c r="C4562" s="1" t="n">
        <v>99</v>
      </c>
      <c r="D4562" s="1" t="n">
        <v>101</v>
      </c>
      <c r="E4562" s="1" t="n">
        <v>97</v>
      </c>
      <c r="F4562" s="1" t="n">
        <v>100</v>
      </c>
      <c r="G4562" s="1" t="n">
        <v>55600200</v>
      </c>
      <c r="H4562" s="0" t="n">
        <f aca="false">(D4562+E4562)/2</f>
        <v>99</v>
      </c>
      <c r="I4562" s="0" t="n">
        <f aca="false">H4562*G4562/1000000</f>
        <v>5504.4198</v>
      </c>
      <c r="J4562" s="0" t="n">
        <f aca="false">SUM(I4562:I4591)</f>
        <v>227039.8265</v>
      </c>
      <c r="K4562" s="0" t="n">
        <f aca="false">AVERAGE(I4562:I4591)</f>
        <v>7567.99421666666</v>
      </c>
      <c r="L4562" s="0" t="n">
        <f aca="false">AVERAGE(G4562:G4591)</f>
        <v>83252200</v>
      </c>
      <c r="M4562" s="0" t="n">
        <f aca="false">_xlfn.STDEV.S(G4562:G4591)/L4562</f>
        <v>1.36337074214718</v>
      </c>
      <c r="N4562" s="0" t="n">
        <f aca="false">MIN(I4562:I4591)</f>
        <v>1100.09715</v>
      </c>
      <c r="O4562" s="0" t="n">
        <f aca="false">MAX(I4562:I4591)</f>
        <v>51831.2886</v>
      </c>
      <c r="P4562" s="0" t="n">
        <f aca="false">IF(F4562&gt;C4562,1,0)</f>
        <v>1</v>
      </c>
      <c r="Q4562" s="0" t="n">
        <f aca="false">SUM(P4562:P4591)</f>
        <v>9</v>
      </c>
    </row>
    <row r="4563" customFormat="false" ht="13.8" hidden="false" customHeight="false" outlineLevel="0" collapsed="false">
      <c r="A4563" s="0" t="s">
        <v>4730</v>
      </c>
      <c r="B4563" s="1" t="s">
        <v>4729</v>
      </c>
      <c r="C4563" s="1" t="n">
        <v>100</v>
      </c>
      <c r="D4563" s="1" t="n">
        <v>102</v>
      </c>
      <c r="E4563" s="1" t="n">
        <v>98</v>
      </c>
      <c r="F4563" s="1" t="n">
        <v>98</v>
      </c>
      <c r="G4563" s="1" t="n">
        <v>49126900</v>
      </c>
      <c r="H4563" s="0" t="n">
        <f aca="false">(D4563+E4563)/2</f>
        <v>100</v>
      </c>
      <c r="I4563" s="0" t="n">
        <f aca="false">H4563*G4563/1000000</f>
        <v>4912.69</v>
      </c>
      <c r="P4563" s="0" t="n">
        <f aca="false">IF(F4563&gt;C4563,1,0)</f>
        <v>0</v>
      </c>
    </row>
    <row r="4564" customFormat="false" ht="13.8" hidden="false" customHeight="false" outlineLevel="0" collapsed="false">
      <c r="A4564" s="0" t="s">
        <v>4731</v>
      </c>
      <c r="B4564" s="1" t="s">
        <v>4729</v>
      </c>
      <c r="C4564" s="1" t="n">
        <v>103</v>
      </c>
      <c r="D4564" s="1" t="n">
        <v>104</v>
      </c>
      <c r="E4564" s="1" t="n">
        <v>99</v>
      </c>
      <c r="F4564" s="1" t="n">
        <v>99</v>
      </c>
      <c r="G4564" s="1" t="n">
        <v>90237400</v>
      </c>
      <c r="H4564" s="0" t="n">
        <f aca="false">(D4564+E4564)/2</f>
        <v>101.5</v>
      </c>
      <c r="I4564" s="0" t="n">
        <f aca="false">H4564*G4564/1000000</f>
        <v>9159.0961</v>
      </c>
      <c r="P4564" s="0" t="n">
        <f aca="false">IF(F4564&gt;C4564,1,0)</f>
        <v>0</v>
      </c>
    </row>
    <row r="4565" customFormat="false" ht="13.8" hidden="false" customHeight="false" outlineLevel="0" collapsed="false">
      <c r="A4565" s="0" t="s">
        <v>4732</v>
      </c>
      <c r="B4565" s="1" t="s">
        <v>4729</v>
      </c>
      <c r="C4565" s="1" t="n">
        <v>98</v>
      </c>
      <c r="D4565" s="1" t="n">
        <v>106</v>
      </c>
      <c r="E4565" s="1" t="n">
        <v>96</v>
      </c>
      <c r="F4565" s="1" t="n">
        <v>102</v>
      </c>
      <c r="G4565" s="1" t="n">
        <v>269610000</v>
      </c>
      <c r="H4565" s="0" t="n">
        <f aca="false">(D4565+E4565)/2</f>
        <v>101</v>
      </c>
      <c r="I4565" s="0" t="n">
        <f aca="false">H4565*G4565/1000000</f>
        <v>27230.61</v>
      </c>
      <c r="P4565" s="0" t="n">
        <f aca="false">IF(F4565&gt;C4565,1,0)</f>
        <v>1</v>
      </c>
    </row>
    <row r="4566" customFormat="false" ht="13.8" hidden="false" customHeight="false" outlineLevel="0" collapsed="false">
      <c r="A4566" s="0" t="s">
        <v>4733</v>
      </c>
      <c r="B4566" s="1" t="s">
        <v>4729</v>
      </c>
      <c r="C4566" s="1" t="n">
        <v>97</v>
      </c>
      <c r="D4566" s="1" t="n">
        <v>102</v>
      </c>
      <c r="E4566" s="1" t="n">
        <v>96</v>
      </c>
      <c r="F4566" s="1" t="n">
        <v>97</v>
      </c>
      <c r="G4566" s="1" t="n">
        <v>154111200</v>
      </c>
      <c r="H4566" s="0" t="n">
        <f aca="false">(D4566+E4566)/2</f>
        <v>99</v>
      </c>
      <c r="I4566" s="0" t="n">
        <f aca="false">H4566*G4566/1000000</f>
        <v>15257.0088</v>
      </c>
      <c r="P4566" s="0" t="n">
        <f aca="false">IF(F4566&gt;C4566,1,0)</f>
        <v>0</v>
      </c>
    </row>
    <row r="4567" customFormat="false" ht="13.8" hidden="false" customHeight="false" outlineLevel="0" collapsed="false">
      <c r="A4567" s="0" t="s">
        <v>4734</v>
      </c>
      <c r="B4567" s="1" t="s">
        <v>4729</v>
      </c>
      <c r="C4567" s="1" t="n">
        <v>92</v>
      </c>
      <c r="D4567" s="1" t="n">
        <v>96</v>
      </c>
      <c r="E4567" s="1" t="n">
        <v>89</v>
      </c>
      <c r="F4567" s="1" t="n">
        <v>95</v>
      </c>
      <c r="G4567" s="1" t="n">
        <v>107607500</v>
      </c>
      <c r="H4567" s="0" t="n">
        <f aca="false">(D4567+E4567)/2</f>
        <v>92.5</v>
      </c>
      <c r="I4567" s="0" t="n">
        <f aca="false">H4567*G4567/1000000</f>
        <v>9953.69375</v>
      </c>
      <c r="P4567" s="0" t="n">
        <f aca="false">IF(F4567&gt;C4567,1,0)</f>
        <v>1</v>
      </c>
    </row>
    <row r="4568" customFormat="false" ht="13.8" hidden="false" customHeight="false" outlineLevel="0" collapsed="false">
      <c r="A4568" s="0" t="s">
        <v>4735</v>
      </c>
      <c r="B4568" s="1" t="s">
        <v>4729</v>
      </c>
      <c r="C4568" s="1" t="n">
        <v>96</v>
      </c>
      <c r="D4568" s="1" t="n">
        <v>97</v>
      </c>
      <c r="E4568" s="1" t="n">
        <v>88</v>
      </c>
      <c r="F4568" s="1" t="n">
        <v>89</v>
      </c>
      <c r="G4568" s="1" t="n">
        <v>142748700</v>
      </c>
      <c r="H4568" s="0" t="n">
        <f aca="false">(D4568+E4568)/2</f>
        <v>92.5</v>
      </c>
      <c r="I4568" s="0" t="n">
        <f aca="false">H4568*G4568/1000000</f>
        <v>13204.25475</v>
      </c>
      <c r="P4568" s="0" t="n">
        <f aca="false">IF(F4568&gt;C4568,1,0)</f>
        <v>0</v>
      </c>
    </row>
    <row r="4569" customFormat="false" ht="13.8" hidden="false" customHeight="false" outlineLevel="0" collapsed="false">
      <c r="A4569" s="0" t="s">
        <v>4736</v>
      </c>
      <c r="B4569" s="1" t="s">
        <v>4729</v>
      </c>
      <c r="C4569" s="1" t="n">
        <v>100</v>
      </c>
      <c r="D4569" s="1" t="n">
        <v>103</v>
      </c>
      <c r="E4569" s="1" t="n">
        <v>93</v>
      </c>
      <c r="F4569" s="1" t="n">
        <v>95</v>
      </c>
      <c r="G4569" s="1" t="n">
        <v>238595500</v>
      </c>
      <c r="H4569" s="0" t="n">
        <f aca="false">(D4569+E4569)/2</f>
        <v>98</v>
      </c>
      <c r="I4569" s="0" t="n">
        <f aca="false">H4569*G4569/1000000</f>
        <v>23382.359</v>
      </c>
      <c r="P4569" s="0" t="n">
        <f aca="false">IF(F4569&gt;C4569,1,0)</f>
        <v>0</v>
      </c>
    </row>
    <row r="4570" customFormat="false" ht="13.8" hidden="false" customHeight="false" outlineLevel="0" collapsed="false">
      <c r="A4570" s="0" t="s">
        <v>4737</v>
      </c>
      <c r="B4570" s="1" t="s">
        <v>4729</v>
      </c>
      <c r="C4570" s="1" t="n">
        <v>80</v>
      </c>
      <c r="D4570" s="1" t="n">
        <v>102</v>
      </c>
      <c r="E4570" s="1" t="n">
        <v>80</v>
      </c>
      <c r="F4570" s="1" t="n">
        <v>97</v>
      </c>
      <c r="G4570" s="1" t="n">
        <v>569574600</v>
      </c>
      <c r="H4570" s="0" t="n">
        <f aca="false">(D4570+E4570)/2</f>
        <v>91</v>
      </c>
      <c r="I4570" s="0" t="n">
        <f aca="false">H4570*G4570/1000000</f>
        <v>51831.2886</v>
      </c>
      <c r="P4570" s="0" t="n">
        <f aca="false">IF(F4570&gt;C4570,1,0)</f>
        <v>1</v>
      </c>
    </row>
    <row r="4571" customFormat="false" ht="13.8" hidden="false" customHeight="false" outlineLevel="0" collapsed="false">
      <c r="A4571" s="0" t="s">
        <v>4738</v>
      </c>
      <c r="B4571" s="1" t="s">
        <v>4729</v>
      </c>
      <c r="C4571" s="1" t="n">
        <v>81</v>
      </c>
      <c r="D4571" s="1" t="n">
        <v>84</v>
      </c>
      <c r="E4571" s="1" t="n">
        <v>80</v>
      </c>
      <c r="F4571" s="1" t="n">
        <v>80</v>
      </c>
      <c r="G4571" s="1" t="n">
        <v>41838500</v>
      </c>
      <c r="H4571" s="0" t="n">
        <f aca="false">(D4571+E4571)/2</f>
        <v>82</v>
      </c>
      <c r="I4571" s="0" t="n">
        <f aca="false">H4571*G4571/1000000</f>
        <v>3430.757</v>
      </c>
      <c r="P4571" s="0" t="n">
        <f aca="false">IF(F4571&gt;C4571,1,0)</f>
        <v>0</v>
      </c>
    </row>
    <row r="4572" customFormat="false" ht="13.8" hidden="false" customHeight="false" outlineLevel="0" collapsed="false">
      <c r="A4572" s="0" t="s">
        <v>4739</v>
      </c>
      <c r="B4572" s="1" t="s">
        <v>4729</v>
      </c>
      <c r="C4572" s="1" t="n">
        <v>79</v>
      </c>
      <c r="D4572" s="1" t="n">
        <v>82</v>
      </c>
      <c r="E4572" s="1" t="n">
        <v>78</v>
      </c>
      <c r="F4572" s="1" t="n">
        <v>80</v>
      </c>
      <c r="G4572" s="1" t="n">
        <v>40207700</v>
      </c>
      <c r="H4572" s="0" t="n">
        <f aca="false">(D4572+E4572)/2</f>
        <v>80</v>
      </c>
      <c r="I4572" s="0" t="n">
        <f aca="false">H4572*G4572/1000000</f>
        <v>3216.616</v>
      </c>
      <c r="P4572" s="0" t="n">
        <f aca="false">IF(F4572&gt;C4572,1,0)</f>
        <v>1</v>
      </c>
    </row>
    <row r="4573" customFormat="false" ht="13.8" hidden="false" customHeight="false" outlineLevel="0" collapsed="false">
      <c r="A4573" s="0" t="s">
        <v>4740</v>
      </c>
      <c r="B4573" s="1" t="s">
        <v>4729</v>
      </c>
      <c r="C4573" s="1" t="n">
        <v>79</v>
      </c>
      <c r="D4573" s="1" t="n">
        <v>81</v>
      </c>
      <c r="E4573" s="1" t="n">
        <v>78</v>
      </c>
      <c r="F4573" s="1" t="n">
        <v>78</v>
      </c>
      <c r="G4573" s="1" t="n">
        <v>13837700</v>
      </c>
      <c r="H4573" s="0" t="n">
        <f aca="false">(D4573+E4573)/2</f>
        <v>79.5</v>
      </c>
      <c r="I4573" s="0" t="n">
        <f aca="false">H4573*G4573/1000000</f>
        <v>1100.09715</v>
      </c>
      <c r="P4573" s="0" t="n">
        <f aca="false">IF(F4573&gt;C4573,1,0)</f>
        <v>0</v>
      </c>
    </row>
    <row r="4574" customFormat="false" ht="13.8" hidden="false" customHeight="false" outlineLevel="0" collapsed="false">
      <c r="A4574" s="0" t="s">
        <v>4741</v>
      </c>
      <c r="B4574" s="1" t="s">
        <v>4729</v>
      </c>
      <c r="C4574" s="1" t="n">
        <v>79</v>
      </c>
      <c r="D4574" s="1" t="n">
        <v>80</v>
      </c>
      <c r="E4574" s="1" t="n">
        <v>77</v>
      </c>
      <c r="F4574" s="1" t="n">
        <v>79</v>
      </c>
      <c r="G4574" s="1" t="n">
        <v>26298400</v>
      </c>
      <c r="H4574" s="0" t="n">
        <f aca="false">(D4574+E4574)/2</f>
        <v>78.5</v>
      </c>
      <c r="I4574" s="0" t="n">
        <f aca="false">H4574*G4574/1000000</f>
        <v>2064.4244</v>
      </c>
      <c r="P4574" s="0" t="n">
        <f aca="false">IF(F4574&gt;C4574,1,0)</f>
        <v>0</v>
      </c>
    </row>
    <row r="4575" customFormat="false" ht="13.8" hidden="false" customHeight="false" outlineLevel="0" collapsed="false">
      <c r="A4575" s="0" t="s">
        <v>4742</v>
      </c>
      <c r="B4575" s="1" t="s">
        <v>4729</v>
      </c>
      <c r="C4575" s="1" t="n">
        <v>79</v>
      </c>
      <c r="D4575" s="1" t="n">
        <v>83</v>
      </c>
      <c r="E4575" s="1" t="n">
        <v>78</v>
      </c>
      <c r="F4575" s="1" t="n">
        <v>78</v>
      </c>
      <c r="G4575" s="1" t="n">
        <v>30125900</v>
      </c>
      <c r="H4575" s="0" t="n">
        <f aca="false">(D4575+E4575)/2</f>
        <v>80.5</v>
      </c>
      <c r="I4575" s="0" t="n">
        <f aca="false">H4575*G4575/1000000</f>
        <v>2425.13495</v>
      </c>
      <c r="P4575" s="0" t="n">
        <f aca="false">IF(F4575&gt;C4575,1,0)</f>
        <v>0</v>
      </c>
    </row>
    <row r="4576" customFormat="false" ht="13.8" hidden="false" customHeight="false" outlineLevel="0" collapsed="false">
      <c r="A4576" s="0" t="s">
        <v>4743</v>
      </c>
      <c r="B4576" s="1" t="s">
        <v>4729</v>
      </c>
      <c r="C4576" s="1" t="n">
        <v>77</v>
      </c>
      <c r="D4576" s="1" t="n">
        <v>82</v>
      </c>
      <c r="E4576" s="1" t="n">
        <v>77</v>
      </c>
      <c r="F4576" s="1" t="n">
        <v>79</v>
      </c>
      <c r="G4576" s="1" t="n">
        <v>37176600</v>
      </c>
      <c r="H4576" s="0" t="n">
        <f aca="false">(D4576+E4576)/2</f>
        <v>79.5</v>
      </c>
      <c r="I4576" s="0" t="n">
        <f aca="false">H4576*G4576/1000000</f>
        <v>2955.5397</v>
      </c>
      <c r="P4576" s="0" t="n">
        <f aca="false">IF(F4576&gt;C4576,1,0)</f>
        <v>1</v>
      </c>
    </row>
    <row r="4577" customFormat="false" ht="13.8" hidden="false" customHeight="false" outlineLevel="0" collapsed="false">
      <c r="A4577" s="0" t="s">
        <v>4744</v>
      </c>
      <c r="B4577" s="1" t="s">
        <v>4729</v>
      </c>
      <c r="C4577" s="1" t="n">
        <v>77</v>
      </c>
      <c r="D4577" s="1" t="n">
        <v>79</v>
      </c>
      <c r="E4577" s="1" t="n">
        <v>75</v>
      </c>
      <c r="F4577" s="1" t="n">
        <v>76</v>
      </c>
      <c r="G4577" s="1" t="n">
        <v>16784200</v>
      </c>
      <c r="H4577" s="0" t="n">
        <f aca="false">(D4577+E4577)/2</f>
        <v>77</v>
      </c>
      <c r="I4577" s="0" t="n">
        <f aca="false">H4577*G4577/1000000</f>
        <v>1292.3834</v>
      </c>
      <c r="P4577" s="0" t="n">
        <f aca="false">IF(F4577&gt;C4577,1,0)</f>
        <v>0</v>
      </c>
    </row>
    <row r="4578" customFormat="false" ht="13.8" hidden="false" customHeight="false" outlineLevel="0" collapsed="false">
      <c r="A4578" s="0" t="s">
        <v>4745</v>
      </c>
      <c r="B4578" s="1" t="s">
        <v>4729</v>
      </c>
      <c r="C4578" s="1" t="n">
        <v>82</v>
      </c>
      <c r="D4578" s="1" t="n">
        <v>82</v>
      </c>
      <c r="E4578" s="1" t="n">
        <v>78</v>
      </c>
      <c r="F4578" s="1" t="n">
        <v>78</v>
      </c>
      <c r="G4578" s="1" t="n">
        <v>29885000</v>
      </c>
      <c r="H4578" s="0" t="n">
        <f aca="false">(D4578+E4578)/2</f>
        <v>80</v>
      </c>
      <c r="I4578" s="0" t="n">
        <f aca="false">H4578*G4578/1000000</f>
        <v>2390.8</v>
      </c>
      <c r="P4578" s="0" t="n">
        <f aca="false">IF(F4578&gt;C4578,1,0)</f>
        <v>0</v>
      </c>
    </row>
    <row r="4579" customFormat="false" ht="13.8" hidden="false" customHeight="false" outlineLevel="0" collapsed="false">
      <c r="A4579" s="0" t="s">
        <v>4746</v>
      </c>
      <c r="B4579" s="1" t="s">
        <v>4729</v>
      </c>
      <c r="C4579" s="1" t="n">
        <v>82</v>
      </c>
      <c r="D4579" s="1" t="n">
        <v>82</v>
      </c>
      <c r="E4579" s="1" t="n">
        <v>80</v>
      </c>
      <c r="F4579" s="1" t="n">
        <v>81</v>
      </c>
      <c r="G4579" s="1" t="n">
        <v>15280000</v>
      </c>
      <c r="H4579" s="0" t="n">
        <f aca="false">(D4579+E4579)/2</f>
        <v>81</v>
      </c>
      <c r="I4579" s="0" t="n">
        <f aca="false">H4579*G4579/1000000</f>
        <v>1237.68</v>
      </c>
      <c r="P4579" s="0" t="n">
        <f aca="false">IF(F4579&gt;C4579,1,0)</f>
        <v>0</v>
      </c>
    </row>
    <row r="4580" customFormat="false" ht="13.8" hidden="false" customHeight="false" outlineLevel="0" collapsed="false">
      <c r="A4580" s="0" t="s">
        <v>4747</v>
      </c>
      <c r="B4580" s="1" t="s">
        <v>4729</v>
      </c>
      <c r="C4580" s="1" t="n">
        <v>82</v>
      </c>
      <c r="D4580" s="1" t="n">
        <v>84</v>
      </c>
      <c r="E4580" s="1" t="n">
        <v>81</v>
      </c>
      <c r="F4580" s="1" t="n">
        <v>82</v>
      </c>
      <c r="G4580" s="1" t="n">
        <v>19411200</v>
      </c>
      <c r="H4580" s="0" t="n">
        <f aca="false">(D4580+E4580)/2</f>
        <v>82.5</v>
      </c>
      <c r="I4580" s="0" t="n">
        <f aca="false">H4580*G4580/1000000</f>
        <v>1601.424</v>
      </c>
      <c r="P4580" s="0" t="n">
        <f aca="false">IF(F4580&gt;C4580,1,0)</f>
        <v>0</v>
      </c>
    </row>
    <row r="4581" customFormat="false" ht="13.8" hidden="false" customHeight="false" outlineLevel="0" collapsed="false">
      <c r="A4581" s="0" t="s">
        <v>4748</v>
      </c>
      <c r="B4581" s="1" t="s">
        <v>4729</v>
      </c>
      <c r="C4581" s="1" t="n">
        <v>83</v>
      </c>
      <c r="D4581" s="1" t="n">
        <v>84</v>
      </c>
      <c r="E4581" s="1" t="n">
        <v>80</v>
      </c>
      <c r="F4581" s="1" t="n">
        <v>82</v>
      </c>
      <c r="G4581" s="1" t="n">
        <v>42623100</v>
      </c>
      <c r="H4581" s="0" t="n">
        <f aca="false">(D4581+E4581)/2</f>
        <v>82</v>
      </c>
      <c r="I4581" s="0" t="n">
        <f aca="false">H4581*G4581/1000000</f>
        <v>3495.0942</v>
      </c>
      <c r="P4581" s="0" t="n">
        <f aca="false">IF(F4581&gt;C4581,1,0)</f>
        <v>0</v>
      </c>
    </row>
    <row r="4582" customFormat="false" ht="13.8" hidden="false" customHeight="false" outlineLevel="0" collapsed="false">
      <c r="A4582" s="0" t="s">
        <v>4749</v>
      </c>
      <c r="B4582" s="1" t="s">
        <v>4729</v>
      </c>
      <c r="C4582" s="1" t="n">
        <v>84</v>
      </c>
      <c r="D4582" s="1" t="n">
        <v>88</v>
      </c>
      <c r="E4582" s="1" t="n">
        <v>83</v>
      </c>
      <c r="F4582" s="1" t="n">
        <v>83</v>
      </c>
      <c r="G4582" s="1" t="n">
        <v>143365600</v>
      </c>
      <c r="H4582" s="0" t="n">
        <f aca="false">(D4582+E4582)/2</f>
        <v>85.5</v>
      </c>
      <c r="I4582" s="0" t="n">
        <f aca="false">H4582*G4582/1000000</f>
        <v>12257.7588</v>
      </c>
      <c r="P4582" s="0" t="n">
        <f aca="false">IF(F4582&gt;C4582,1,0)</f>
        <v>0</v>
      </c>
    </row>
    <row r="4583" customFormat="false" ht="13.8" hidden="false" customHeight="false" outlineLevel="0" collapsed="false">
      <c r="A4583" s="0" t="s">
        <v>4750</v>
      </c>
      <c r="B4583" s="1" t="s">
        <v>4729</v>
      </c>
      <c r="C4583" s="1" t="n">
        <v>80</v>
      </c>
      <c r="D4583" s="1" t="n">
        <v>85</v>
      </c>
      <c r="E4583" s="1" t="n">
        <v>78</v>
      </c>
      <c r="F4583" s="1" t="n">
        <v>83</v>
      </c>
      <c r="G4583" s="1" t="n">
        <v>141980700</v>
      </c>
      <c r="H4583" s="0" t="n">
        <f aca="false">(D4583+E4583)/2</f>
        <v>81.5</v>
      </c>
      <c r="I4583" s="0" t="n">
        <f aca="false">H4583*G4583/1000000</f>
        <v>11571.42705</v>
      </c>
      <c r="P4583" s="0" t="n">
        <f aca="false">IF(F4583&gt;C4583,1,0)</f>
        <v>1</v>
      </c>
    </row>
    <row r="4584" customFormat="false" ht="13.8" hidden="false" customHeight="false" outlineLevel="0" collapsed="false">
      <c r="A4584" s="0" t="s">
        <v>4751</v>
      </c>
      <c r="B4584" s="1" t="s">
        <v>4729</v>
      </c>
      <c r="C4584" s="1" t="n">
        <v>76</v>
      </c>
      <c r="D4584" s="1" t="n">
        <v>78</v>
      </c>
      <c r="E4584" s="1" t="n">
        <v>73</v>
      </c>
      <c r="F4584" s="1" t="n">
        <v>77</v>
      </c>
      <c r="G4584" s="1" t="n">
        <v>27534400</v>
      </c>
      <c r="H4584" s="0" t="n">
        <f aca="false">(D4584+E4584)/2</f>
        <v>75.5</v>
      </c>
      <c r="I4584" s="0" t="n">
        <f aca="false">H4584*G4584/1000000</f>
        <v>2078.8472</v>
      </c>
      <c r="P4584" s="0" t="n">
        <f aca="false">IF(F4584&gt;C4584,1,0)</f>
        <v>1</v>
      </c>
    </row>
    <row r="4585" customFormat="false" ht="13.8" hidden="false" customHeight="false" outlineLevel="0" collapsed="false">
      <c r="A4585" s="0" t="s">
        <v>4752</v>
      </c>
      <c r="B4585" s="1" t="s">
        <v>4729</v>
      </c>
      <c r="C4585" s="1" t="n">
        <v>79</v>
      </c>
      <c r="D4585" s="1" t="n">
        <v>79</v>
      </c>
      <c r="E4585" s="1" t="n">
        <v>73</v>
      </c>
      <c r="F4585" s="1" t="n">
        <v>75</v>
      </c>
      <c r="G4585" s="1" t="n">
        <v>30965500</v>
      </c>
      <c r="H4585" s="0" t="n">
        <f aca="false">(D4585+E4585)/2</f>
        <v>76</v>
      </c>
      <c r="I4585" s="0" t="n">
        <f aca="false">H4585*G4585/1000000</f>
        <v>2353.378</v>
      </c>
      <c r="P4585" s="0" t="n">
        <f aca="false">IF(F4585&gt;C4585,1,0)</f>
        <v>0</v>
      </c>
    </row>
    <row r="4586" customFormat="false" ht="13.8" hidden="false" customHeight="false" outlineLevel="0" collapsed="false">
      <c r="A4586" s="0" t="s">
        <v>4753</v>
      </c>
      <c r="B4586" s="1" t="s">
        <v>4729</v>
      </c>
      <c r="C4586" s="1" t="n">
        <v>80</v>
      </c>
      <c r="D4586" s="1" t="n">
        <v>80</v>
      </c>
      <c r="E4586" s="1" t="n">
        <v>77</v>
      </c>
      <c r="F4586" s="1" t="n">
        <v>77</v>
      </c>
      <c r="G4586" s="1" t="n">
        <v>14477700</v>
      </c>
      <c r="H4586" s="0" t="n">
        <f aca="false">(D4586+E4586)/2</f>
        <v>78.5</v>
      </c>
      <c r="I4586" s="0" t="n">
        <f aca="false">H4586*G4586/1000000</f>
        <v>1136.49945</v>
      </c>
      <c r="P4586" s="0" t="n">
        <f aca="false">IF(F4586&gt;C4586,1,0)</f>
        <v>0</v>
      </c>
    </row>
    <row r="4587" customFormat="false" ht="13.8" hidden="false" customHeight="false" outlineLevel="0" collapsed="false">
      <c r="A4587" s="0" t="s">
        <v>4754</v>
      </c>
      <c r="B4587" s="1" t="s">
        <v>4729</v>
      </c>
      <c r="C4587" s="1" t="n">
        <v>82</v>
      </c>
      <c r="D4587" s="1" t="n">
        <v>82</v>
      </c>
      <c r="E4587" s="1" t="n">
        <v>79</v>
      </c>
      <c r="F4587" s="1" t="n">
        <v>79</v>
      </c>
      <c r="G4587" s="1" t="n">
        <v>14445200</v>
      </c>
      <c r="H4587" s="0" t="n">
        <f aca="false">(D4587+E4587)/2</f>
        <v>80.5</v>
      </c>
      <c r="I4587" s="0" t="n">
        <f aca="false">H4587*G4587/1000000</f>
        <v>1162.8386</v>
      </c>
      <c r="P4587" s="0" t="n">
        <f aca="false">IF(F4587&gt;C4587,1,0)</f>
        <v>0</v>
      </c>
    </row>
    <row r="4588" customFormat="false" ht="13.8" hidden="false" customHeight="false" outlineLevel="0" collapsed="false">
      <c r="A4588" s="0" t="s">
        <v>4755</v>
      </c>
      <c r="B4588" s="1" t="s">
        <v>4729</v>
      </c>
      <c r="C4588" s="1" t="n">
        <v>80</v>
      </c>
      <c r="D4588" s="1" t="n">
        <v>84</v>
      </c>
      <c r="E4588" s="1" t="n">
        <v>78</v>
      </c>
      <c r="F4588" s="1" t="n">
        <v>81</v>
      </c>
      <c r="G4588" s="1" t="n">
        <v>52583400</v>
      </c>
      <c r="H4588" s="0" t="n">
        <f aca="false">(D4588+E4588)/2</f>
        <v>81</v>
      </c>
      <c r="I4588" s="0" t="n">
        <f aca="false">H4588*G4588/1000000</f>
        <v>4259.2554</v>
      </c>
      <c r="P4588" s="0" t="n">
        <f aca="false">IF(F4588&gt;C4588,1,0)</f>
        <v>1</v>
      </c>
    </row>
    <row r="4589" customFormat="false" ht="13.8" hidden="false" customHeight="false" outlineLevel="0" collapsed="false">
      <c r="A4589" s="0" t="s">
        <v>4756</v>
      </c>
      <c r="B4589" s="1" t="s">
        <v>4729</v>
      </c>
      <c r="C4589" s="1" t="n">
        <v>80</v>
      </c>
      <c r="D4589" s="1" t="n">
        <v>81</v>
      </c>
      <c r="E4589" s="1" t="n">
        <v>78</v>
      </c>
      <c r="F4589" s="1" t="n">
        <v>78</v>
      </c>
      <c r="G4589" s="1" t="n">
        <v>37741400</v>
      </c>
      <c r="H4589" s="0" t="n">
        <f aca="false">(D4589+E4589)/2</f>
        <v>79.5</v>
      </c>
      <c r="I4589" s="0" t="n">
        <f aca="false">H4589*G4589/1000000</f>
        <v>3000.4413</v>
      </c>
      <c r="P4589" s="0" t="n">
        <f aca="false">IF(F4589&gt;C4589,1,0)</f>
        <v>0</v>
      </c>
    </row>
    <row r="4590" customFormat="false" ht="13.8" hidden="false" customHeight="false" outlineLevel="0" collapsed="false">
      <c r="A4590" s="0" t="s">
        <v>4757</v>
      </c>
      <c r="B4590" s="1" t="s">
        <v>4729</v>
      </c>
      <c r="C4590" s="1" t="n">
        <v>82</v>
      </c>
      <c r="D4590" s="1" t="n">
        <v>82</v>
      </c>
      <c r="E4590" s="1" t="n">
        <v>79</v>
      </c>
      <c r="F4590" s="1" t="n">
        <v>80</v>
      </c>
      <c r="G4590" s="1" t="n">
        <v>19407200</v>
      </c>
      <c r="H4590" s="0" t="n">
        <f aca="false">(D4590+E4590)/2</f>
        <v>80.5</v>
      </c>
      <c r="I4590" s="0" t="n">
        <f aca="false">H4590*G4590/1000000</f>
        <v>1562.2796</v>
      </c>
      <c r="P4590" s="0" t="n">
        <f aca="false">IF(F4590&gt;C4590,1,0)</f>
        <v>0</v>
      </c>
    </row>
    <row r="4591" customFormat="false" ht="13.8" hidden="false" customHeight="false" outlineLevel="0" collapsed="false">
      <c r="A4591" s="0" t="s">
        <v>4758</v>
      </c>
      <c r="B4591" s="1" t="s">
        <v>4729</v>
      </c>
      <c r="C4591" s="1" t="n">
        <v>82</v>
      </c>
      <c r="D4591" s="1" t="n">
        <v>84</v>
      </c>
      <c r="E4591" s="1" t="n">
        <v>81</v>
      </c>
      <c r="F4591" s="1" t="n">
        <v>82</v>
      </c>
      <c r="G4591" s="1" t="n">
        <v>24384600</v>
      </c>
      <c r="H4591" s="0" t="n">
        <f aca="false">(D4591+E4591)/2</f>
        <v>82.5</v>
      </c>
      <c r="I4591" s="0" t="n">
        <f aca="false">H4591*G4591/1000000</f>
        <v>2011.7295</v>
      </c>
      <c r="P4591" s="0" t="n">
        <f aca="false">IF(F4591&gt;C4591,1,0)</f>
        <v>0</v>
      </c>
    </row>
    <row r="4592" customFormat="false" ht="13.8" hidden="false" customHeight="false" outlineLevel="0" collapsed="false">
      <c r="A4592" s="0" t="s">
        <v>4759</v>
      </c>
      <c r="B4592" s="1" t="s">
        <v>4760</v>
      </c>
      <c r="C4592" s="1" t="n">
        <v>296</v>
      </c>
      <c r="D4592" s="1" t="n">
        <v>300</v>
      </c>
      <c r="E4592" s="1" t="n">
        <v>288</v>
      </c>
      <c r="F4592" s="1" t="n">
        <v>292</v>
      </c>
      <c r="G4592" s="1" t="n">
        <v>13689900</v>
      </c>
      <c r="H4592" s="0" t="n">
        <f aca="false">(D4592+E4592)/2</f>
        <v>294</v>
      </c>
      <c r="I4592" s="0" t="n">
        <f aca="false">H4592*G4592/1000000</f>
        <v>4024.8306</v>
      </c>
      <c r="J4592" s="0" t="n">
        <f aca="false">SUM(I4592:I4621)</f>
        <v>139366.4441</v>
      </c>
      <c r="K4592" s="0" t="n">
        <f aca="false">AVERAGE(I4592:I4621)</f>
        <v>4645.54813666667</v>
      </c>
      <c r="L4592" s="0" t="n">
        <f aca="false">AVERAGE(G4592:G4621)</f>
        <v>16576773.3333333</v>
      </c>
      <c r="M4592" s="0" t="n">
        <f aca="false">_xlfn.STDEV.S(G4592:G4621)/L4592</f>
        <v>1.12643931820018</v>
      </c>
      <c r="N4592" s="0" t="n">
        <f aca="false">MIN(I4592:I4621)</f>
        <v>220.682</v>
      </c>
      <c r="O4592" s="0" t="n">
        <f aca="false">MAX(I4592:I4621)</f>
        <v>21923.3457</v>
      </c>
      <c r="P4592" s="0" t="n">
        <f aca="false">IF(F4592&gt;C4592,1,0)</f>
        <v>0</v>
      </c>
      <c r="Q4592" s="0" t="n">
        <f aca="false">SUM(P4592:P4621)</f>
        <v>9</v>
      </c>
    </row>
    <row r="4593" customFormat="false" ht="13.8" hidden="false" customHeight="false" outlineLevel="0" collapsed="false">
      <c r="A4593" s="0" t="s">
        <v>4761</v>
      </c>
      <c r="B4593" s="1" t="s">
        <v>4760</v>
      </c>
      <c r="C4593" s="1" t="n">
        <v>306</v>
      </c>
      <c r="D4593" s="1" t="n">
        <v>312</v>
      </c>
      <c r="E4593" s="1" t="n">
        <v>294</v>
      </c>
      <c r="F4593" s="1" t="n">
        <v>296</v>
      </c>
      <c r="G4593" s="1" t="n">
        <v>32974500</v>
      </c>
      <c r="H4593" s="0" t="n">
        <f aca="false">(D4593+E4593)/2</f>
        <v>303</v>
      </c>
      <c r="I4593" s="0" t="n">
        <f aca="false">H4593*G4593/1000000</f>
        <v>9991.2735</v>
      </c>
      <c r="P4593" s="0" t="n">
        <f aca="false">IF(F4593&gt;C4593,1,0)</f>
        <v>0</v>
      </c>
    </row>
    <row r="4594" customFormat="false" ht="13.8" hidden="false" customHeight="false" outlineLevel="0" collapsed="false">
      <c r="A4594" s="0" t="s">
        <v>4762</v>
      </c>
      <c r="B4594" s="1" t="s">
        <v>4760</v>
      </c>
      <c r="C4594" s="1" t="n">
        <v>310</v>
      </c>
      <c r="D4594" s="1" t="n">
        <v>318</v>
      </c>
      <c r="E4594" s="1" t="n">
        <v>306</v>
      </c>
      <c r="F4594" s="1" t="n">
        <v>306</v>
      </c>
      <c r="G4594" s="1" t="n">
        <v>16421000</v>
      </c>
      <c r="H4594" s="0" t="n">
        <f aca="false">(D4594+E4594)/2</f>
        <v>312</v>
      </c>
      <c r="I4594" s="0" t="n">
        <f aca="false">H4594*G4594/1000000</f>
        <v>5123.352</v>
      </c>
      <c r="P4594" s="0" t="n">
        <f aca="false">IF(F4594&gt;C4594,1,0)</f>
        <v>0</v>
      </c>
    </row>
    <row r="4595" customFormat="false" ht="13.8" hidden="false" customHeight="false" outlineLevel="0" collapsed="false">
      <c r="A4595" s="0" t="s">
        <v>4763</v>
      </c>
      <c r="B4595" s="1" t="s">
        <v>4760</v>
      </c>
      <c r="C4595" s="1" t="n">
        <v>312</v>
      </c>
      <c r="D4595" s="1" t="n">
        <v>312</v>
      </c>
      <c r="E4595" s="1" t="n">
        <v>306</v>
      </c>
      <c r="F4595" s="1" t="n">
        <v>310</v>
      </c>
      <c r="G4595" s="1" t="n">
        <v>9440100</v>
      </c>
      <c r="H4595" s="0" t="n">
        <f aca="false">(D4595+E4595)/2</f>
        <v>309</v>
      </c>
      <c r="I4595" s="0" t="n">
        <f aca="false">H4595*G4595/1000000</f>
        <v>2916.9909</v>
      </c>
      <c r="P4595" s="0" t="n">
        <f aca="false">IF(F4595&gt;C4595,1,0)</f>
        <v>0</v>
      </c>
    </row>
    <row r="4596" customFormat="false" ht="13.8" hidden="false" customHeight="false" outlineLevel="0" collapsed="false">
      <c r="A4596" s="0" t="s">
        <v>4764</v>
      </c>
      <c r="B4596" s="1" t="s">
        <v>4760</v>
      </c>
      <c r="C4596" s="1" t="n">
        <v>322</v>
      </c>
      <c r="D4596" s="1" t="n">
        <v>322</v>
      </c>
      <c r="E4596" s="1" t="n">
        <v>308</v>
      </c>
      <c r="F4596" s="1" t="n">
        <v>312</v>
      </c>
      <c r="G4596" s="1" t="n">
        <v>14397500</v>
      </c>
      <c r="H4596" s="0" t="n">
        <f aca="false">(D4596+E4596)/2</f>
        <v>315</v>
      </c>
      <c r="I4596" s="0" t="n">
        <f aca="false">H4596*G4596/1000000</f>
        <v>4535.2125</v>
      </c>
      <c r="P4596" s="0" t="n">
        <f aca="false">IF(F4596&gt;C4596,1,0)</f>
        <v>0</v>
      </c>
    </row>
    <row r="4597" customFormat="false" ht="13.8" hidden="false" customHeight="false" outlineLevel="0" collapsed="false">
      <c r="A4597" s="0" t="s">
        <v>4765</v>
      </c>
      <c r="B4597" s="1" t="s">
        <v>4760</v>
      </c>
      <c r="C4597" s="1" t="n">
        <v>322</v>
      </c>
      <c r="D4597" s="1" t="n">
        <v>328</v>
      </c>
      <c r="E4597" s="1" t="n">
        <v>320</v>
      </c>
      <c r="F4597" s="1" t="n">
        <v>322</v>
      </c>
      <c r="G4597" s="1" t="n">
        <v>8633400</v>
      </c>
      <c r="H4597" s="0" t="n">
        <f aca="false">(D4597+E4597)/2</f>
        <v>324</v>
      </c>
      <c r="I4597" s="0" t="n">
        <f aca="false">H4597*G4597/1000000</f>
        <v>2797.2216</v>
      </c>
      <c r="P4597" s="0" t="n">
        <f aca="false">IF(F4597&gt;C4597,1,0)</f>
        <v>0</v>
      </c>
    </row>
    <row r="4598" customFormat="false" ht="13.8" hidden="false" customHeight="false" outlineLevel="0" collapsed="false">
      <c r="A4598" s="0" t="s">
        <v>4766</v>
      </c>
      <c r="B4598" s="1" t="s">
        <v>4760</v>
      </c>
      <c r="C4598" s="1" t="n">
        <v>318</v>
      </c>
      <c r="D4598" s="1" t="n">
        <v>326</v>
      </c>
      <c r="E4598" s="1" t="n">
        <v>316</v>
      </c>
      <c r="F4598" s="1" t="n">
        <v>320</v>
      </c>
      <c r="G4598" s="1" t="n">
        <v>13849200</v>
      </c>
      <c r="H4598" s="0" t="n">
        <f aca="false">(D4598+E4598)/2</f>
        <v>321</v>
      </c>
      <c r="I4598" s="0" t="n">
        <f aca="false">H4598*G4598/1000000</f>
        <v>4445.5932</v>
      </c>
      <c r="P4598" s="0" t="n">
        <f aca="false">IF(F4598&gt;C4598,1,0)</f>
        <v>1</v>
      </c>
    </row>
    <row r="4599" customFormat="false" ht="13.8" hidden="false" customHeight="false" outlineLevel="0" collapsed="false">
      <c r="A4599" s="0" t="s">
        <v>4767</v>
      </c>
      <c r="B4599" s="1" t="s">
        <v>4760</v>
      </c>
      <c r="C4599" s="1" t="n">
        <v>318</v>
      </c>
      <c r="D4599" s="1" t="n">
        <v>322</v>
      </c>
      <c r="E4599" s="1" t="n">
        <v>316</v>
      </c>
      <c r="F4599" s="1" t="n">
        <v>318</v>
      </c>
      <c r="G4599" s="1" t="n">
        <v>8222500</v>
      </c>
      <c r="H4599" s="0" t="n">
        <f aca="false">(D4599+E4599)/2</f>
        <v>319</v>
      </c>
      <c r="I4599" s="0" t="n">
        <f aca="false">H4599*G4599/1000000</f>
        <v>2622.9775</v>
      </c>
      <c r="P4599" s="0" t="n">
        <f aca="false">IF(F4599&gt;C4599,1,0)</f>
        <v>0</v>
      </c>
    </row>
    <row r="4600" customFormat="false" ht="13.8" hidden="false" customHeight="false" outlineLevel="0" collapsed="false">
      <c r="A4600" s="0" t="s">
        <v>4768</v>
      </c>
      <c r="B4600" s="1" t="s">
        <v>4760</v>
      </c>
      <c r="C4600" s="1" t="n">
        <v>306</v>
      </c>
      <c r="D4600" s="1" t="n">
        <v>324</v>
      </c>
      <c r="E4600" s="1" t="n">
        <v>306</v>
      </c>
      <c r="F4600" s="1" t="n">
        <v>318</v>
      </c>
      <c r="G4600" s="1" t="n">
        <v>26779000</v>
      </c>
      <c r="H4600" s="0" t="n">
        <f aca="false">(D4600+E4600)/2</f>
        <v>315</v>
      </c>
      <c r="I4600" s="0" t="n">
        <f aca="false">H4600*G4600/1000000</f>
        <v>8435.385</v>
      </c>
      <c r="P4600" s="0" t="n">
        <f aca="false">IF(F4600&gt;C4600,1,0)</f>
        <v>1</v>
      </c>
    </row>
    <row r="4601" customFormat="false" ht="13.8" hidden="false" customHeight="false" outlineLevel="0" collapsed="false">
      <c r="A4601" s="0" t="s">
        <v>4769</v>
      </c>
      <c r="B4601" s="1" t="s">
        <v>4760</v>
      </c>
      <c r="C4601" s="1" t="n">
        <v>312</v>
      </c>
      <c r="D4601" s="1" t="n">
        <v>318</v>
      </c>
      <c r="E4601" s="1" t="n">
        <v>306</v>
      </c>
      <c r="F4601" s="1" t="n">
        <v>306</v>
      </c>
      <c r="G4601" s="1" t="n">
        <v>11115500</v>
      </c>
      <c r="H4601" s="0" t="n">
        <f aca="false">(D4601+E4601)/2</f>
        <v>312</v>
      </c>
      <c r="I4601" s="0" t="n">
        <f aca="false">H4601*G4601/1000000</f>
        <v>3468.036</v>
      </c>
      <c r="P4601" s="0" t="n">
        <f aca="false">IF(F4601&gt;C4601,1,0)</f>
        <v>0</v>
      </c>
    </row>
    <row r="4602" customFormat="false" ht="13.8" hidden="false" customHeight="false" outlineLevel="0" collapsed="false">
      <c r="A4602" s="0" t="s">
        <v>4770</v>
      </c>
      <c r="B4602" s="1" t="s">
        <v>4760</v>
      </c>
      <c r="C4602" s="1" t="n">
        <v>314</v>
      </c>
      <c r="D4602" s="1" t="n">
        <v>318</v>
      </c>
      <c r="E4602" s="1" t="n">
        <v>308</v>
      </c>
      <c r="F4602" s="1" t="n">
        <v>312</v>
      </c>
      <c r="G4602" s="1" t="n">
        <v>11019200</v>
      </c>
      <c r="H4602" s="0" t="n">
        <f aca="false">(D4602+E4602)/2</f>
        <v>313</v>
      </c>
      <c r="I4602" s="0" t="n">
        <f aca="false">H4602*G4602/1000000</f>
        <v>3449.0096</v>
      </c>
      <c r="P4602" s="0" t="n">
        <f aca="false">IF(F4602&gt;C4602,1,0)</f>
        <v>0</v>
      </c>
    </row>
    <row r="4603" customFormat="false" ht="13.8" hidden="false" customHeight="false" outlineLevel="0" collapsed="false">
      <c r="A4603" s="0" t="s">
        <v>4771</v>
      </c>
      <c r="B4603" s="1" t="s">
        <v>4760</v>
      </c>
      <c r="C4603" s="1" t="n">
        <v>284</v>
      </c>
      <c r="D4603" s="1" t="n">
        <v>318</v>
      </c>
      <c r="E4603" s="1" t="n">
        <v>284</v>
      </c>
      <c r="F4603" s="1" t="n">
        <v>314</v>
      </c>
      <c r="G4603" s="1" t="n">
        <v>63800600</v>
      </c>
      <c r="H4603" s="0" t="n">
        <f aca="false">(D4603+E4603)/2</f>
        <v>301</v>
      </c>
      <c r="I4603" s="0" t="n">
        <f aca="false">H4603*G4603/1000000</f>
        <v>19203.9806</v>
      </c>
      <c r="P4603" s="0" t="n">
        <f aca="false">IF(F4603&gt;C4603,1,0)</f>
        <v>1</v>
      </c>
    </row>
    <row r="4604" customFormat="false" ht="13.8" hidden="false" customHeight="false" outlineLevel="0" collapsed="false">
      <c r="A4604" s="0" t="s">
        <v>4772</v>
      </c>
      <c r="B4604" s="1" t="s">
        <v>4760</v>
      </c>
      <c r="C4604" s="1" t="n">
        <v>290</v>
      </c>
      <c r="D4604" s="1" t="n">
        <v>300</v>
      </c>
      <c r="E4604" s="1" t="n">
        <v>282</v>
      </c>
      <c r="F4604" s="1" t="n">
        <v>290</v>
      </c>
      <c r="G4604" s="1" t="n">
        <v>21777800</v>
      </c>
      <c r="H4604" s="0" t="n">
        <f aca="false">(D4604+E4604)/2</f>
        <v>291</v>
      </c>
      <c r="I4604" s="0" t="n">
        <f aca="false">H4604*G4604/1000000</f>
        <v>6337.3398</v>
      </c>
      <c r="P4604" s="0" t="n">
        <f aca="false">IF(F4604&gt;C4604,1,0)</f>
        <v>0</v>
      </c>
    </row>
    <row r="4605" customFormat="false" ht="13.8" hidden="false" customHeight="false" outlineLevel="0" collapsed="false">
      <c r="A4605" s="0" t="s">
        <v>4773</v>
      </c>
      <c r="B4605" s="1" t="s">
        <v>4760</v>
      </c>
      <c r="C4605" s="1" t="n">
        <v>268</v>
      </c>
      <c r="D4605" s="1" t="n">
        <v>298</v>
      </c>
      <c r="E4605" s="1" t="n">
        <v>260</v>
      </c>
      <c r="F4605" s="1" t="n">
        <v>298</v>
      </c>
      <c r="G4605" s="1" t="n">
        <v>78578300</v>
      </c>
      <c r="H4605" s="0" t="n">
        <f aca="false">(D4605+E4605)/2</f>
        <v>279</v>
      </c>
      <c r="I4605" s="0" t="n">
        <f aca="false">H4605*G4605/1000000</f>
        <v>21923.3457</v>
      </c>
      <c r="P4605" s="0" t="n">
        <f aca="false">IF(F4605&gt;C4605,1,0)</f>
        <v>1</v>
      </c>
    </row>
    <row r="4606" customFormat="false" ht="13.8" hidden="false" customHeight="false" outlineLevel="0" collapsed="false">
      <c r="A4606" s="0" t="s">
        <v>4774</v>
      </c>
      <c r="B4606" s="1" t="s">
        <v>4760</v>
      </c>
      <c r="C4606" s="1" t="n">
        <v>244</v>
      </c>
      <c r="D4606" s="1" t="n">
        <v>278</v>
      </c>
      <c r="E4606" s="1" t="n">
        <v>238</v>
      </c>
      <c r="F4606" s="1" t="n">
        <v>268</v>
      </c>
      <c r="G4606" s="1" t="n">
        <v>56974300</v>
      </c>
      <c r="H4606" s="0" t="n">
        <f aca="false">(D4606+E4606)/2</f>
        <v>258</v>
      </c>
      <c r="I4606" s="0" t="n">
        <f aca="false">H4606*G4606/1000000</f>
        <v>14699.3694</v>
      </c>
      <c r="P4606" s="0" t="n">
        <f aca="false">IF(F4606&gt;C4606,1,0)</f>
        <v>1</v>
      </c>
    </row>
    <row r="4607" customFormat="false" ht="13.8" hidden="false" customHeight="false" outlineLevel="0" collapsed="false">
      <c r="A4607" s="0" t="s">
        <v>4775</v>
      </c>
      <c r="B4607" s="1" t="s">
        <v>4760</v>
      </c>
      <c r="C4607" s="1" t="n">
        <v>234</v>
      </c>
      <c r="D4607" s="1" t="n">
        <v>246</v>
      </c>
      <c r="E4607" s="1" t="n">
        <v>234</v>
      </c>
      <c r="F4607" s="1" t="n">
        <v>242</v>
      </c>
      <c r="G4607" s="1" t="n">
        <v>7755900</v>
      </c>
      <c r="H4607" s="0" t="n">
        <f aca="false">(D4607+E4607)/2</f>
        <v>240</v>
      </c>
      <c r="I4607" s="0" t="n">
        <f aca="false">H4607*G4607/1000000</f>
        <v>1861.416</v>
      </c>
      <c r="P4607" s="0" t="n">
        <f aca="false">IF(F4607&gt;C4607,1,0)</f>
        <v>1</v>
      </c>
    </row>
    <row r="4608" customFormat="false" ht="13.8" hidden="false" customHeight="false" outlineLevel="0" collapsed="false">
      <c r="A4608" s="0" t="s">
        <v>4776</v>
      </c>
      <c r="B4608" s="1" t="s">
        <v>4760</v>
      </c>
      <c r="C4608" s="1" t="n">
        <v>238</v>
      </c>
      <c r="D4608" s="1" t="n">
        <v>242</v>
      </c>
      <c r="E4608" s="1" t="n">
        <v>232</v>
      </c>
      <c r="F4608" s="1" t="n">
        <v>234</v>
      </c>
      <c r="G4608" s="1" t="n">
        <v>8842400</v>
      </c>
      <c r="H4608" s="0" t="n">
        <f aca="false">(D4608+E4608)/2</f>
        <v>237</v>
      </c>
      <c r="I4608" s="0" t="n">
        <f aca="false">H4608*G4608/1000000</f>
        <v>2095.6488</v>
      </c>
      <c r="P4608" s="0" t="n">
        <f aca="false">IF(F4608&gt;C4608,1,0)</f>
        <v>0</v>
      </c>
    </row>
    <row r="4609" customFormat="false" ht="13.8" hidden="false" customHeight="false" outlineLevel="0" collapsed="false">
      <c r="A4609" s="0" t="s">
        <v>4777</v>
      </c>
      <c r="B4609" s="1" t="s">
        <v>4760</v>
      </c>
      <c r="C4609" s="1" t="n">
        <v>240</v>
      </c>
      <c r="D4609" s="1" t="n">
        <v>242</v>
      </c>
      <c r="E4609" s="1" t="n">
        <v>234</v>
      </c>
      <c r="F4609" s="1" t="n">
        <v>236</v>
      </c>
      <c r="G4609" s="1" t="n">
        <v>7540900</v>
      </c>
      <c r="H4609" s="0" t="n">
        <f aca="false">(D4609+E4609)/2</f>
        <v>238</v>
      </c>
      <c r="I4609" s="0" t="n">
        <f aca="false">H4609*G4609/1000000</f>
        <v>1794.7342</v>
      </c>
      <c r="P4609" s="0" t="n">
        <f aca="false">IF(F4609&gt;C4609,1,0)</f>
        <v>0</v>
      </c>
    </row>
    <row r="4610" customFormat="false" ht="13.8" hidden="false" customHeight="false" outlineLevel="0" collapsed="false">
      <c r="A4610" s="0" t="s">
        <v>4778</v>
      </c>
      <c r="B4610" s="1" t="s">
        <v>4760</v>
      </c>
      <c r="C4610" s="1" t="n">
        <v>238</v>
      </c>
      <c r="D4610" s="1" t="n">
        <v>250</v>
      </c>
      <c r="E4610" s="1" t="n">
        <v>236</v>
      </c>
      <c r="F4610" s="1" t="n">
        <v>238</v>
      </c>
      <c r="G4610" s="1" t="n">
        <v>18796900</v>
      </c>
      <c r="H4610" s="0" t="n">
        <f aca="false">(D4610+E4610)/2</f>
        <v>243</v>
      </c>
      <c r="I4610" s="0" t="n">
        <f aca="false">H4610*G4610/1000000</f>
        <v>4567.6467</v>
      </c>
      <c r="P4610" s="0" t="n">
        <f aca="false">IF(F4610&gt;C4610,1,0)</f>
        <v>0</v>
      </c>
    </row>
    <row r="4611" customFormat="false" ht="13.8" hidden="false" customHeight="false" outlineLevel="0" collapsed="false">
      <c r="A4611" s="0" t="s">
        <v>4779</v>
      </c>
      <c r="B4611" s="1" t="s">
        <v>4760</v>
      </c>
      <c r="C4611" s="1" t="n">
        <v>236</v>
      </c>
      <c r="D4611" s="1" t="n">
        <v>240</v>
      </c>
      <c r="E4611" s="1" t="n">
        <v>232</v>
      </c>
      <c r="F4611" s="1" t="n">
        <v>238</v>
      </c>
      <c r="G4611" s="1" t="n">
        <v>3326000</v>
      </c>
      <c r="H4611" s="0" t="n">
        <f aca="false">(D4611+E4611)/2</f>
        <v>236</v>
      </c>
      <c r="I4611" s="0" t="n">
        <f aca="false">H4611*G4611/1000000</f>
        <v>784.936</v>
      </c>
      <c r="P4611" s="0" t="n">
        <f aca="false">IF(F4611&gt;C4611,1,0)</f>
        <v>1</v>
      </c>
    </row>
    <row r="4612" customFormat="false" ht="13.8" hidden="false" customHeight="false" outlineLevel="0" collapsed="false">
      <c r="A4612" s="0" t="s">
        <v>4780</v>
      </c>
      <c r="B4612" s="1" t="s">
        <v>4760</v>
      </c>
      <c r="C4612" s="1" t="n">
        <v>228</v>
      </c>
      <c r="D4612" s="1" t="n">
        <v>240</v>
      </c>
      <c r="E4612" s="1" t="n">
        <v>226</v>
      </c>
      <c r="F4612" s="1" t="n">
        <v>238</v>
      </c>
      <c r="G4612" s="1" t="n">
        <v>7389600</v>
      </c>
      <c r="H4612" s="0" t="n">
        <f aca="false">(D4612+E4612)/2</f>
        <v>233</v>
      </c>
      <c r="I4612" s="0" t="n">
        <f aca="false">H4612*G4612/1000000</f>
        <v>1721.7768</v>
      </c>
      <c r="P4612" s="0" t="n">
        <f aca="false">IF(F4612&gt;C4612,1,0)</f>
        <v>1</v>
      </c>
    </row>
    <row r="4613" customFormat="false" ht="13.8" hidden="false" customHeight="false" outlineLevel="0" collapsed="false">
      <c r="A4613" s="0" t="s">
        <v>4781</v>
      </c>
      <c r="B4613" s="1" t="s">
        <v>4760</v>
      </c>
      <c r="C4613" s="1" t="n">
        <v>234</v>
      </c>
      <c r="D4613" s="1" t="n">
        <v>238</v>
      </c>
      <c r="E4613" s="1" t="n">
        <v>226</v>
      </c>
      <c r="F4613" s="1" t="n">
        <v>228</v>
      </c>
      <c r="G4613" s="1" t="n">
        <v>7892000</v>
      </c>
      <c r="H4613" s="0" t="n">
        <f aca="false">(D4613+E4613)/2</f>
        <v>232</v>
      </c>
      <c r="I4613" s="0" t="n">
        <f aca="false">H4613*G4613/1000000</f>
        <v>1830.944</v>
      </c>
      <c r="P4613" s="0" t="n">
        <f aca="false">IF(F4613&gt;C4613,1,0)</f>
        <v>0</v>
      </c>
    </row>
    <row r="4614" customFormat="false" ht="13.8" hidden="false" customHeight="false" outlineLevel="0" collapsed="false">
      <c r="A4614" s="0" t="s">
        <v>4782</v>
      </c>
      <c r="B4614" s="1" t="s">
        <v>4760</v>
      </c>
      <c r="C4614" s="1" t="n">
        <v>216</v>
      </c>
      <c r="D4614" s="1" t="n">
        <v>236</v>
      </c>
      <c r="E4614" s="1" t="n">
        <v>216</v>
      </c>
      <c r="F4614" s="1" t="n">
        <v>234</v>
      </c>
      <c r="G4614" s="1" t="n">
        <v>21404400</v>
      </c>
      <c r="H4614" s="0" t="n">
        <f aca="false">(D4614+E4614)/2</f>
        <v>226</v>
      </c>
      <c r="I4614" s="0" t="n">
        <f aca="false">H4614*G4614/1000000</f>
        <v>4837.3944</v>
      </c>
      <c r="P4614" s="0" t="n">
        <f aca="false">IF(F4614&gt;C4614,1,0)</f>
        <v>1</v>
      </c>
    </row>
    <row r="4615" customFormat="false" ht="13.8" hidden="false" customHeight="false" outlineLevel="0" collapsed="false">
      <c r="A4615" s="0" t="s">
        <v>4783</v>
      </c>
      <c r="B4615" s="1" t="s">
        <v>4760</v>
      </c>
      <c r="C4615" s="1" t="n">
        <v>220</v>
      </c>
      <c r="D4615" s="1" t="n">
        <v>220</v>
      </c>
      <c r="E4615" s="1" t="n">
        <v>214</v>
      </c>
      <c r="F4615" s="1" t="n">
        <v>216</v>
      </c>
      <c r="G4615" s="1" t="n">
        <v>5847400</v>
      </c>
      <c r="H4615" s="0" t="n">
        <f aca="false">(D4615+E4615)/2</f>
        <v>217</v>
      </c>
      <c r="I4615" s="0" t="n">
        <f aca="false">H4615*G4615/1000000</f>
        <v>1268.8858</v>
      </c>
      <c r="P4615" s="0" t="n">
        <f aca="false">IF(F4615&gt;C4615,1,0)</f>
        <v>0</v>
      </c>
    </row>
    <row r="4616" customFormat="false" ht="13.8" hidden="false" customHeight="false" outlineLevel="0" collapsed="false">
      <c r="A4616" s="0" t="s">
        <v>4784</v>
      </c>
      <c r="B4616" s="1" t="s">
        <v>4760</v>
      </c>
      <c r="C4616" s="1" t="n">
        <v>220</v>
      </c>
      <c r="D4616" s="1" t="n">
        <v>222</v>
      </c>
      <c r="E4616" s="1" t="n">
        <v>216</v>
      </c>
      <c r="F4616" s="1" t="n">
        <v>218</v>
      </c>
      <c r="G4616" s="1" t="n">
        <v>4110400</v>
      </c>
      <c r="H4616" s="0" t="n">
        <f aca="false">(D4616+E4616)/2</f>
        <v>219</v>
      </c>
      <c r="I4616" s="0" t="n">
        <f aca="false">H4616*G4616/1000000</f>
        <v>900.1776</v>
      </c>
      <c r="P4616" s="0" t="n">
        <f aca="false">IF(F4616&gt;C4616,1,0)</f>
        <v>0</v>
      </c>
    </row>
    <row r="4617" customFormat="false" ht="13.8" hidden="false" customHeight="false" outlineLevel="0" collapsed="false">
      <c r="A4617" s="0" t="s">
        <v>4785</v>
      </c>
      <c r="B4617" s="1" t="s">
        <v>4760</v>
      </c>
      <c r="C4617" s="1" t="n">
        <v>220</v>
      </c>
      <c r="D4617" s="1" t="n">
        <v>222</v>
      </c>
      <c r="E4617" s="1" t="n">
        <v>218</v>
      </c>
      <c r="F4617" s="1" t="n">
        <v>220</v>
      </c>
      <c r="G4617" s="1" t="n">
        <v>1003100</v>
      </c>
      <c r="H4617" s="0" t="n">
        <f aca="false">(D4617+E4617)/2</f>
        <v>220</v>
      </c>
      <c r="I4617" s="0" t="n">
        <f aca="false">H4617*G4617/1000000</f>
        <v>220.682</v>
      </c>
      <c r="P4617" s="0" t="n">
        <f aca="false">IF(F4617&gt;C4617,1,0)</f>
        <v>0</v>
      </c>
    </row>
    <row r="4618" customFormat="false" ht="13.8" hidden="false" customHeight="false" outlineLevel="0" collapsed="false">
      <c r="A4618" s="0" t="s">
        <v>4786</v>
      </c>
      <c r="B4618" s="1" t="s">
        <v>4760</v>
      </c>
      <c r="C4618" s="1" t="n">
        <v>220</v>
      </c>
      <c r="D4618" s="1" t="n">
        <v>224</v>
      </c>
      <c r="E4618" s="1" t="n">
        <v>218</v>
      </c>
      <c r="F4618" s="1" t="n">
        <v>220</v>
      </c>
      <c r="G4618" s="1" t="n">
        <v>2753100</v>
      </c>
      <c r="H4618" s="0" t="n">
        <f aca="false">(D4618+E4618)/2</f>
        <v>221</v>
      </c>
      <c r="I4618" s="0" t="n">
        <f aca="false">H4618*G4618/1000000</f>
        <v>608.4351</v>
      </c>
      <c r="P4618" s="0" t="n">
        <f aca="false">IF(F4618&gt;C4618,1,0)</f>
        <v>0</v>
      </c>
    </row>
    <row r="4619" customFormat="false" ht="13.8" hidden="false" customHeight="false" outlineLevel="0" collapsed="false">
      <c r="A4619" s="0" t="s">
        <v>4787</v>
      </c>
      <c r="B4619" s="1" t="s">
        <v>4760</v>
      </c>
      <c r="C4619" s="1" t="n">
        <v>222</v>
      </c>
      <c r="D4619" s="1" t="n">
        <v>226</v>
      </c>
      <c r="E4619" s="1" t="n">
        <v>218</v>
      </c>
      <c r="F4619" s="1" t="n">
        <v>218</v>
      </c>
      <c r="G4619" s="1" t="n">
        <v>4166100</v>
      </c>
      <c r="H4619" s="0" t="n">
        <f aca="false">(D4619+E4619)/2</f>
        <v>222</v>
      </c>
      <c r="I4619" s="0" t="n">
        <f aca="false">H4619*G4619/1000000</f>
        <v>924.8742</v>
      </c>
      <c r="P4619" s="0" t="n">
        <f aca="false">IF(F4619&gt;C4619,1,0)</f>
        <v>0</v>
      </c>
    </row>
    <row r="4620" customFormat="false" ht="13.8" hidden="false" customHeight="false" outlineLevel="0" collapsed="false">
      <c r="A4620" s="0" t="s">
        <v>4788</v>
      </c>
      <c r="B4620" s="1" t="s">
        <v>4760</v>
      </c>
      <c r="C4620" s="1" t="n">
        <v>224</v>
      </c>
      <c r="D4620" s="1" t="n">
        <v>230</v>
      </c>
      <c r="E4620" s="1" t="n">
        <v>218</v>
      </c>
      <c r="F4620" s="1" t="n">
        <v>220</v>
      </c>
      <c r="G4620" s="1" t="n">
        <v>5520400</v>
      </c>
      <c r="H4620" s="0" t="n">
        <f aca="false">(D4620+E4620)/2</f>
        <v>224</v>
      </c>
      <c r="I4620" s="0" t="n">
        <f aca="false">H4620*G4620/1000000</f>
        <v>1236.5696</v>
      </c>
      <c r="P4620" s="0" t="n">
        <f aca="false">IF(F4620&gt;C4620,1,0)</f>
        <v>0</v>
      </c>
    </row>
    <row r="4621" customFormat="false" ht="13.8" hidden="false" customHeight="false" outlineLevel="0" collapsed="false">
      <c r="A4621" s="0" t="s">
        <v>4789</v>
      </c>
      <c r="B4621" s="1" t="s">
        <v>4760</v>
      </c>
      <c r="C4621" s="1" t="n">
        <v>226</v>
      </c>
      <c r="D4621" s="1" t="n">
        <v>228</v>
      </c>
      <c r="E4621" s="1" t="n">
        <v>222</v>
      </c>
      <c r="F4621" s="1" t="n">
        <v>224</v>
      </c>
      <c r="G4621" s="1" t="n">
        <v>3281800</v>
      </c>
      <c r="H4621" s="0" t="n">
        <f aca="false">(D4621+E4621)/2</f>
        <v>225</v>
      </c>
      <c r="I4621" s="0" t="n">
        <f aca="false">H4621*G4621/1000000</f>
        <v>738.405</v>
      </c>
      <c r="P4621" s="0" t="n">
        <f aca="false">IF(F4621&gt;C4621,1,0)</f>
        <v>0</v>
      </c>
    </row>
    <row r="4622" customFormat="false" ht="13.8" hidden="false" customHeight="false" outlineLevel="0" collapsed="false">
      <c r="A4622" s="0" t="s">
        <v>4790</v>
      </c>
      <c r="B4622" s="1" t="s">
        <v>4791</v>
      </c>
      <c r="C4622" s="1" t="n">
        <v>87</v>
      </c>
      <c r="D4622" s="1" t="n">
        <v>91</v>
      </c>
      <c r="E4622" s="1" t="n">
        <v>82</v>
      </c>
      <c r="F4622" s="1" t="n">
        <v>85</v>
      </c>
      <c r="G4622" s="1" t="n">
        <v>5390800</v>
      </c>
      <c r="H4622" s="0" t="n">
        <f aca="false">(D4622+E4622)/2</f>
        <v>86.5</v>
      </c>
      <c r="I4622" s="0" t="n">
        <f aca="false">H4622*G4622/1000000</f>
        <v>466.3042</v>
      </c>
      <c r="J4622" s="0" t="n">
        <f aca="false">SUM(I4622:I4651)</f>
        <v>3391.4486</v>
      </c>
      <c r="K4622" s="0" t="n">
        <f aca="false">AVERAGE(I4622:I4651)</f>
        <v>113.048286666667</v>
      </c>
      <c r="L4622" s="0" t="n">
        <f aca="false">AVERAGE(G4622:G4651)</f>
        <v>1330756.66666667</v>
      </c>
      <c r="M4622" s="0" t="n">
        <f aca="false">_xlfn.STDEV.S(G4622:G4651)/L4622</f>
        <v>2.44019168651817</v>
      </c>
      <c r="N4622" s="0" t="n">
        <f aca="false">MIN(I4622:I4651)</f>
        <v>1.1929</v>
      </c>
      <c r="O4622" s="0" t="n">
        <f aca="false">MAX(I4622:I4651)</f>
        <v>1397.4226</v>
      </c>
      <c r="P4622" s="0" t="n">
        <f aca="false">IF(F4622&gt;C4622,1,0)</f>
        <v>0</v>
      </c>
      <c r="Q4622" s="0" t="n">
        <f aca="false">SUM(P4622:P4651)</f>
        <v>15</v>
      </c>
    </row>
    <row r="4623" customFormat="false" ht="13.8" hidden="false" customHeight="false" outlineLevel="0" collapsed="false">
      <c r="A4623" s="0" t="s">
        <v>4792</v>
      </c>
      <c r="B4623" s="1" t="s">
        <v>4791</v>
      </c>
      <c r="C4623" s="1" t="n">
        <v>83</v>
      </c>
      <c r="D4623" s="1" t="n">
        <v>87</v>
      </c>
      <c r="E4623" s="1" t="n">
        <v>80</v>
      </c>
      <c r="F4623" s="1" t="n">
        <v>87</v>
      </c>
      <c r="G4623" s="1" t="n">
        <v>961000</v>
      </c>
      <c r="H4623" s="0" t="n">
        <f aca="false">(D4623+E4623)/2</f>
        <v>83.5</v>
      </c>
      <c r="I4623" s="0" t="n">
        <f aca="false">H4623*G4623/1000000</f>
        <v>80.2435</v>
      </c>
      <c r="P4623" s="0" t="n">
        <f aca="false">IF(F4623&gt;C4623,1,0)</f>
        <v>1</v>
      </c>
    </row>
    <row r="4624" customFormat="false" ht="13.8" hidden="false" customHeight="false" outlineLevel="0" collapsed="false">
      <c r="A4624" s="0" t="s">
        <v>4793</v>
      </c>
      <c r="B4624" s="1" t="s">
        <v>4791</v>
      </c>
      <c r="C4624" s="1" t="n">
        <v>82</v>
      </c>
      <c r="D4624" s="1" t="n">
        <v>87</v>
      </c>
      <c r="E4624" s="1" t="n">
        <v>81</v>
      </c>
      <c r="F4624" s="1" t="n">
        <v>83</v>
      </c>
      <c r="G4624" s="1" t="n">
        <v>2623300</v>
      </c>
      <c r="H4624" s="0" t="n">
        <f aca="false">(D4624+E4624)/2</f>
        <v>84</v>
      </c>
      <c r="I4624" s="0" t="n">
        <f aca="false">H4624*G4624/1000000</f>
        <v>220.3572</v>
      </c>
      <c r="P4624" s="0" t="n">
        <f aca="false">IF(F4624&gt;C4624,1,0)</f>
        <v>1</v>
      </c>
    </row>
    <row r="4625" customFormat="false" ht="13.8" hidden="false" customHeight="false" outlineLevel="0" collapsed="false">
      <c r="A4625" s="0" t="s">
        <v>4794</v>
      </c>
      <c r="B4625" s="1" t="s">
        <v>4791</v>
      </c>
      <c r="C4625" s="1" t="n">
        <v>82</v>
      </c>
      <c r="D4625" s="1" t="n">
        <v>83</v>
      </c>
      <c r="E4625" s="1" t="n">
        <v>82</v>
      </c>
      <c r="F4625" s="1" t="n">
        <v>83</v>
      </c>
      <c r="G4625" s="1" t="n">
        <v>258300</v>
      </c>
      <c r="H4625" s="0" t="n">
        <f aca="false">(D4625+E4625)/2</f>
        <v>82.5</v>
      </c>
      <c r="I4625" s="0" t="n">
        <f aca="false">H4625*G4625/1000000</f>
        <v>21.30975</v>
      </c>
      <c r="P4625" s="0" t="n">
        <f aca="false">IF(F4625&gt;C4625,1,0)</f>
        <v>1</v>
      </c>
    </row>
    <row r="4626" customFormat="false" ht="13.8" hidden="false" customHeight="false" outlineLevel="0" collapsed="false">
      <c r="A4626" s="0" t="s">
        <v>4795</v>
      </c>
      <c r="B4626" s="1" t="s">
        <v>4791</v>
      </c>
      <c r="C4626" s="1" t="n">
        <v>83</v>
      </c>
      <c r="D4626" s="1" t="n">
        <v>83</v>
      </c>
      <c r="E4626" s="1" t="n">
        <v>82</v>
      </c>
      <c r="F4626" s="1" t="n">
        <v>83</v>
      </c>
      <c r="G4626" s="1" t="n">
        <v>461100</v>
      </c>
      <c r="H4626" s="0" t="n">
        <f aca="false">(D4626+E4626)/2</f>
        <v>82.5</v>
      </c>
      <c r="I4626" s="0" t="n">
        <f aca="false">H4626*G4626/1000000</f>
        <v>38.04075</v>
      </c>
      <c r="P4626" s="0" t="n">
        <f aca="false">IF(F4626&gt;C4626,1,0)</f>
        <v>0</v>
      </c>
    </row>
    <row r="4627" customFormat="false" ht="13.8" hidden="false" customHeight="false" outlineLevel="0" collapsed="false">
      <c r="A4627" s="0" t="s">
        <v>4796</v>
      </c>
      <c r="B4627" s="1" t="s">
        <v>4791</v>
      </c>
      <c r="C4627" s="1" t="n">
        <v>81</v>
      </c>
      <c r="D4627" s="1" t="n">
        <v>84</v>
      </c>
      <c r="E4627" s="1" t="n">
        <v>81</v>
      </c>
      <c r="F4627" s="1" t="n">
        <v>82</v>
      </c>
      <c r="G4627" s="1" t="n">
        <v>546000</v>
      </c>
      <c r="H4627" s="0" t="n">
        <f aca="false">(D4627+E4627)/2</f>
        <v>82.5</v>
      </c>
      <c r="I4627" s="0" t="n">
        <f aca="false">H4627*G4627/1000000</f>
        <v>45.045</v>
      </c>
      <c r="P4627" s="0" t="n">
        <f aca="false">IF(F4627&gt;C4627,1,0)</f>
        <v>1</v>
      </c>
    </row>
    <row r="4628" customFormat="false" ht="13.8" hidden="false" customHeight="false" outlineLevel="0" collapsed="false">
      <c r="A4628" s="0" t="s">
        <v>4797</v>
      </c>
      <c r="B4628" s="1" t="s">
        <v>4791</v>
      </c>
      <c r="C4628" s="1" t="n">
        <v>81</v>
      </c>
      <c r="D4628" s="1" t="n">
        <v>83</v>
      </c>
      <c r="E4628" s="1" t="n">
        <v>80</v>
      </c>
      <c r="F4628" s="1" t="n">
        <v>82</v>
      </c>
      <c r="G4628" s="1" t="n">
        <v>1072100</v>
      </c>
      <c r="H4628" s="0" t="n">
        <f aca="false">(D4628+E4628)/2</f>
        <v>81.5</v>
      </c>
      <c r="I4628" s="0" t="n">
        <f aca="false">H4628*G4628/1000000</f>
        <v>87.37615</v>
      </c>
      <c r="P4628" s="0" t="n">
        <f aca="false">IF(F4628&gt;C4628,1,0)</f>
        <v>1</v>
      </c>
    </row>
    <row r="4629" customFormat="false" ht="13.8" hidden="false" customHeight="false" outlineLevel="0" collapsed="false">
      <c r="A4629" s="0" t="s">
        <v>4798</v>
      </c>
      <c r="B4629" s="1" t="s">
        <v>4791</v>
      </c>
      <c r="C4629" s="1" t="n">
        <v>79</v>
      </c>
      <c r="D4629" s="1" t="n">
        <v>93</v>
      </c>
      <c r="E4629" s="1" t="n">
        <v>79</v>
      </c>
      <c r="F4629" s="1" t="n">
        <v>81</v>
      </c>
      <c r="G4629" s="1" t="n">
        <v>16249100</v>
      </c>
      <c r="H4629" s="0" t="n">
        <f aca="false">(D4629+E4629)/2</f>
        <v>86</v>
      </c>
      <c r="I4629" s="0" t="n">
        <f aca="false">H4629*G4629/1000000</f>
        <v>1397.4226</v>
      </c>
      <c r="P4629" s="0" t="n">
        <f aca="false">IF(F4629&gt;C4629,1,0)</f>
        <v>1</v>
      </c>
    </row>
    <row r="4630" customFormat="false" ht="13.8" hidden="false" customHeight="false" outlineLevel="0" collapsed="false">
      <c r="A4630" s="0" t="s">
        <v>4799</v>
      </c>
      <c r="B4630" s="1" t="s">
        <v>4791</v>
      </c>
      <c r="C4630" s="1" t="n">
        <v>77</v>
      </c>
      <c r="D4630" s="1" t="n">
        <v>79</v>
      </c>
      <c r="E4630" s="1" t="n">
        <v>76</v>
      </c>
      <c r="F4630" s="1" t="n">
        <v>78</v>
      </c>
      <c r="G4630" s="1" t="n">
        <v>193200</v>
      </c>
      <c r="H4630" s="0" t="n">
        <f aca="false">(D4630+E4630)/2</f>
        <v>77.5</v>
      </c>
      <c r="I4630" s="0" t="n">
        <f aca="false">H4630*G4630/1000000</f>
        <v>14.973</v>
      </c>
      <c r="P4630" s="0" t="n">
        <f aca="false">IF(F4630&gt;C4630,1,0)</f>
        <v>1</v>
      </c>
    </row>
    <row r="4631" customFormat="false" ht="13.8" hidden="false" customHeight="false" outlineLevel="0" collapsed="false">
      <c r="A4631" s="0" t="s">
        <v>4800</v>
      </c>
      <c r="B4631" s="1" t="s">
        <v>4791</v>
      </c>
      <c r="C4631" s="1" t="n">
        <v>78</v>
      </c>
      <c r="D4631" s="1" t="n">
        <v>79</v>
      </c>
      <c r="E4631" s="1" t="n">
        <v>77</v>
      </c>
      <c r="F4631" s="1" t="n">
        <v>77</v>
      </c>
      <c r="G4631" s="1" t="n">
        <v>247400</v>
      </c>
      <c r="H4631" s="0" t="n">
        <f aca="false">(D4631+E4631)/2</f>
        <v>78</v>
      </c>
      <c r="I4631" s="0" t="n">
        <f aca="false">H4631*G4631/1000000</f>
        <v>19.2972</v>
      </c>
      <c r="P4631" s="0" t="n">
        <f aca="false">IF(F4631&gt;C4631,1,0)</f>
        <v>0</v>
      </c>
    </row>
    <row r="4632" customFormat="false" ht="13.8" hidden="false" customHeight="false" outlineLevel="0" collapsed="false">
      <c r="A4632" s="0" t="s">
        <v>4801</v>
      </c>
      <c r="B4632" s="1" t="s">
        <v>4791</v>
      </c>
      <c r="C4632" s="1" t="n">
        <v>76</v>
      </c>
      <c r="D4632" s="1" t="n">
        <v>80</v>
      </c>
      <c r="E4632" s="1" t="n">
        <v>75</v>
      </c>
      <c r="F4632" s="1" t="n">
        <v>78</v>
      </c>
      <c r="G4632" s="1" t="n">
        <v>437400</v>
      </c>
      <c r="H4632" s="0" t="n">
        <f aca="false">(D4632+E4632)/2</f>
        <v>77.5</v>
      </c>
      <c r="I4632" s="0" t="n">
        <f aca="false">H4632*G4632/1000000</f>
        <v>33.8985</v>
      </c>
      <c r="P4632" s="0" t="n">
        <f aca="false">IF(F4632&gt;C4632,1,0)</f>
        <v>1</v>
      </c>
    </row>
    <row r="4633" customFormat="false" ht="13.8" hidden="false" customHeight="false" outlineLevel="0" collapsed="false">
      <c r="A4633" s="0" t="s">
        <v>4802</v>
      </c>
      <c r="B4633" s="1" t="s">
        <v>4791</v>
      </c>
      <c r="C4633" s="1" t="n">
        <v>80</v>
      </c>
      <c r="D4633" s="1" t="n">
        <v>80</v>
      </c>
      <c r="E4633" s="1" t="n">
        <v>78</v>
      </c>
      <c r="F4633" s="1" t="n">
        <v>79</v>
      </c>
      <c r="G4633" s="1" t="n">
        <v>15100</v>
      </c>
      <c r="H4633" s="0" t="n">
        <f aca="false">(D4633+E4633)/2</f>
        <v>79</v>
      </c>
      <c r="I4633" s="0" t="n">
        <f aca="false">H4633*G4633/1000000</f>
        <v>1.1929</v>
      </c>
      <c r="P4633" s="0" t="n">
        <f aca="false">IF(F4633&gt;C4633,1,0)</f>
        <v>0</v>
      </c>
    </row>
    <row r="4634" customFormat="false" ht="13.8" hidden="false" customHeight="false" outlineLevel="0" collapsed="false">
      <c r="A4634" s="0" t="s">
        <v>4803</v>
      </c>
      <c r="B4634" s="1" t="s">
        <v>4791</v>
      </c>
      <c r="C4634" s="1" t="n">
        <v>78</v>
      </c>
      <c r="D4634" s="1" t="n">
        <v>81</v>
      </c>
      <c r="E4634" s="1" t="n">
        <v>76</v>
      </c>
      <c r="F4634" s="1" t="n">
        <v>80</v>
      </c>
      <c r="G4634" s="1" t="n">
        <v>89600</v>
      </c>
      <c r="H4634" s="0" t="n">
        <f aca="false">(D4634+E4634)/2</f>
        <v>78.5</v>
      </c>
      <c r="I4634" s="0" t="n">
        <f aca="false">H4634*G4634/1000000</f>
        <v>7.0336</v>
      </c>
      <c r="P4634" s="0" t="n">
        <f aca="false">IF(F4634&gt;C4634,1,0)</f>
        <v>1</v>
      </c>
    </row>
    <row r="4635" customFormat="false" ht="13.8" hidden="false" customHeight="false" outlineLevel="0" collapsed="false">
      <c r="A4635" s="0" t="s">
        <v>4804</v>
      </c>
      <c r="B4635" s="1" t="s">
        <v>4791</v>
      </c>
      <c r="C4635" s="1" t="n">
        <v>79</v>
      </c>
      <c r="D4635" s="1" t="n">
        <v>80</v>
      </c>
      <c r="E4635" s="1" t="n">
        <v>76</v>
      </c>
      <c r="F4635" s="1" t="n">
        <v>79</v>
      </c>
      <c r="G4635" s="1" t="n">
        <v>90000</v>
      </c>
      <c r="H4635" s="0" t="n">
        <f aca="false">(D4635+E4635)/2</f>
        <v>78</v>
      </c>
      <c r="I4635" s="0" t="n">
        <f aca="false">H4635*G4635/1000000</f>
        <v>7.02</v>
      </c>
      <c r="P4635" s="0" t="n">
        <f aca="false">IF(F4635&gt;C4635,1,0)</f>
        <v>0</v>
      </c>
    </row>
    <row r="4636" customFormat="false" ht="13.8" hidden="false" customHeight="false" outlineLevel="0" collapsed="false">
      <c r="A4636" s="0" t="s">
        <v>4805</v>
      </c>
      <c r="B4636" s="1" t="s">
        <v>4791</v>
      </c>
      <c r="C4636" s="1" t="n">
        <v>76</v>
      </c>
      <c r="D4636" s="1" t="n">
        <v>79</v>
      </c>
      <c r="E4636" s="1" t="n">
        <v>74</v>
      </c>
      <c r="F4636" s="1" t="n">
        <v>79</v>
      </c>
      <c r="G4636" s="1" t="n">
        <v>263900</v>
      </c>
      <c r="H4636" s="0" t="n">
        <f aca="false">(D4636+E4636)/2</f>
        <v>76.5</v>
      </c>
      <c r="I4636" s="0" t="n">
        <f aca="false">H4636*G4636/1000000</f>
        <v>20.18835</v>
      </c>
      <c r="P4636" s="0" t="n">
        <f aca="false">IF(F4636&gt;C4636,1,0)</f>
        <v>1</v>
      </c>
    </row>
    <row r="4637" customFormat="false" ht="13.8" hidden="false" customHeight="false" outlineLevel="0" collapsed="false">
      <c r="A4637" s="0" t="s">
        <v>4806</v>
      </c>
      <c r="B4637" s="1" t="s">
        <v>4791</v>
      </c>
      <c r="C4637" s="1" t="n">
        <v>77</v>
      </c>
      <c r="D4637" s="1" t="n">
        <v>79</v>
      </c>
      <c r="E4637" s="1" t="n">
        <v>72</v>
      </c>
      <c r="F4637" s="1" t="n">
        <v>73</v>
      </c>
      <c r="G4637" s="1" t="n">
        <v>358700</v>
      </c>
      <c r="H4637" s="0" t="n">
        <f aca="false">(D4637+E4637)/2</f>
        <v>75.5</v>
      </c>
      <c r="I4637" s="0" t="n">
        <f aca="false">H4637*G4637/1000000</f>
        <v>27.08185</v>
      </c>
      <c r="P4637" s="0" t="n">
        <f aca="false">IF(F4637&gt;C4637,1,0)</f>
        <v>0</v>
      </c>
    </row>
    <row r="4638" customFormat="false" ht="13.8" hidden="false" customHeight="false" outlineLevel="0" collapsed="false">
      <c r="A4638" s="0" t="s">
        <v>4807</v>
      </c>
      <c r="B4638" s="1" t="s">
        <v>4791</v>
      </c>
      <c r="C4638" s="1" t="n">
        <v>78</v>
      </c>
      <c r="D4638" s="1" t="n">
        <v>80</v>
      </c>
      <c r="E4638" s="1" t="n">
        <v>77</v>
      </c>
      <c r="F4638" s="1" t="n">
        <v>80</v>
      </c>
      <c r="G4638" s="1" t="n">
        <v>195400</v>
      </c>
      <c r="H4638" s="0" t="n">
        <f aca="false">(D4638+E4638)/2</f>
        <v>78.5</v>
      </c>
      <c r="I4638" s="0" t="n">
        <f aca="false">H4638*G4638/1000000</f>
        <v>15.3389</v>
      </c>
      <c r="P4638" s="0" t="n">
        <f aca="false">IF(F4638&gt;C4638,1,0)</f>
        <v>1</v>
      </c>
    </row>
    <row r="4639" customFormat="false" ht="13.8" hidden="false" customHeight="false" outlineLevel="0" collapsed="false">
      <c r="A4639" s="0" t="s">
        <v>4808</v>
      </c>
      <c r="B4639" s="1" t="s">
        <v>4791</v>
      </c>
      <c r="C4639" s="1" t="n">
        <v>80</v>
      </c>
      <c r="D4639" s="1" t="n">
        <v>80</v>
      </c>
      <c r="E4639" s="1" t="n">
        <v>78</v>
      </c>
      <c r="F4639" s="1" t="n">
        <v>78</v>
      </c>
      <c r="G4639" s="1" t="n">
        <v>59700</v>
      </c>
      <c r="H4639" s="0" t="n">
        <f aca="false">(D4639+E4639)/2</f>
        <v>79</v>
      </c>
      <c r="I4639" s="0" t="n">
        <f aca="false">H4639*G4639/1000000</f>
        <v>4.7163</v>
      </c>
      <c r="P4639" s="0" t="n">
        <f aca="false">IF(F4639&gt;C4639,1,0)</f>
        <v>0</v>
      </c>
    </row>
    <row r="4640" customFormat="false" ht="13.8" hidden="false" customHeight="false" outlineLevel="0" collapsed="false">
      <c r="A4640" s="0" t="s">
        <v>4809</v>
      </c>
      <c r="B4640" s="1" t="s">
        <v>4791</v>
      </c>
      <c r="C4640" s="1" t="n">
        <v>80</v>
      </c>
      <c r="D4640" s="1" t="n">
        <v>81</v>
      </c>
      <c r="E4640" s="1" t="n">
        <v>79</v>
      </c>
      <c r="F4640" s="1" t="n">
        <v>80</v>
      </c>
      <c r="G4640" s="1" t="n">
        <v>100800</v>
      </c>
      <c r="H4640" s="0" t="n">
        <f aca="false">(D4640+E4640)/2</f>
        <v>80</v>
      </c>
      <c r="I4640" s="0" t="n">
        <f aca="false">H4640*G4640/1000000</f>
        <v>8.064</v>
      </c>
      <c r="P4640" s="0" t="n">
        <f aca="false">IF(F4640&gt;C4640,1,0)</f>
        <v>0</v>
      </c>
    </row>
    <row r="4641" customFormat="false" ht="13.8" hidden="false" customHeight="false" outlineLevel="0" collapsed="false">
      <c r="A4641" s="0" t="s">
        <v>4810</v>
      </c>
      <c r="B4641" s="1" t="s">
        <v>4791</v>
      </c>
      <c r="C4641" s="1" t="n">
        <v>82</v>
      </c>
      <c r="D4641" s="1" t="n">
        <v>83</v>
      </c>
      <c r="E4641" s="1" t="n">
        <v>80</v>
      </c>
      <c r="F4641" s="1" t="n">
        <v>80</v>
      </c>
      <c r="G4641" s="1" t="n">
        <v>212400</v>
      </c>
      <c r="H4641" s="0" t="n">
        <f aca="false">(D4641+E4641)/2</f>
        <v>81.5</v>
      </c>
      <c r="I4641" s="0" t="n">
        <f aca="false">H4641*G4641/1000000</f>
        <v>17.3106</v>
      </c>
      <c r="P4641" s="0" t="n">
        <f aca="false">IF(F4641&gt;C4641,1,0)</f>
        <v>0</v>
      </c>
    </row>
    <row r="4642" customFormat="false" ht="13.8" hidden="false" customHeight="false" outlineLevel="0" collapsed="false">
      <c r="A4642" s="0" t="s">
        <v>4811</v>
      </c>
      <c r="B4642" s="1" t="s">
        <v>4791</v>
      </c>
      <c r="C4642" s="1" t="n">
        <v>82</v>
      </c>
      <c r="D4642" s="1" t="n">
        <v>84</v>
      </c>
      <c r="E4642" s="1" t="n">
        <v>81</v>
      </c>
      <c r="F4642" s="1" t="n">
        <v>83</v>
      </c>
      <c r="G4642" s="1" t="n">
        <v>411800</v>
      </c>
      <c r="H4642" s="0" t="n">
        <f aca="false">(D4642+E4642)/2</f>
        <v>82.5</v>
      </c>
      <c r="I4642" s="0" t="n">
        <f aca="false">H4642*G4642/1000000</f>
        <v>33.9735</v>
      </c>
      <c r="P4642" s="0" t="n">
        <f aca="false">IF(F4642&gt;C4642,1,0)</f>
        <v>1</v>
      </c>
    </row>
    <row r="4643" customFormat="false" ht="13.8" hidden="false" customHeight="false" outlineLevel="0" collapsed="false">
      <c r="A4643" s="0" t="s">
        <v>4812</v>
      </c>
      <c r="B4643" s="1" t="s">
        <v>4791</v>
      </c>
      <c r="C4643" s="1" t="n">
        <v>80</v>
      </c>
      <c r="D4643" s="1" t="n">
        <v>91</v>
      </c>
      <c r="E4643" s="1" t="n">
        <v>80</v>
      </c>
      <c r="F4643" s="1" t="n">
        <v>83</v>
      </c>
      <c r="G4643" s="1" t="n">
        <v>7400500</v>
      </c>
      <c r="H4643" s="0" t="n">
        <f aca="false">(D4643+E4643)/2</f>
        <v>85.5</v>
      </c>
      <c r="I4643" s="0" t="n">
        <f aca="false">H4643*G4643/1000000</f>
        <v>632.74275</v>
      </c>
      <c r="P4643" s="0" t="n">
        <f aca="false">IF(F4643&gt;C4643,1,0)</f>
        <v>1</v>
      </c>
    </row>
    <row r="4644" customFormat="false" ht="13.8" hidden="false" customHeight="false" outlineLevel="0" collapsed="false">
      <c r="A4644" s="0" t="s">
        <v>4813</v>
      </c>
      <c r="B4644" s="1" t="s">
        <v>4791</v>
      </c>
      <c r="C4644" s="1" t="n">
        <v>79</v>
      </c>
      <c r="D4644" s="1" t="n">
        <v>81</v>
      </c>
      <c r="E4644" s="1" t="n">
        <v>79</v>
      </c>
      <c r="F4644" s="1" t="n">
        <v>81</v>
      </c>
      <c r="G4644" s="1" t="n">
        <v>373600</v>
      </c>
      <c r="H4644" s="0" t="n">
        <f aca="false">(D4644+E4644)/2</f>
        <v>80</v>
      </c>
      <c r="I4644" s="0" t="n">
        <f aca="false">H4644*G4644/1000000</f>
        <v>29.888</v>
      </c>
      <c r="P4644" s="0" t="n">
        <f aca="false">IF(F4644&gt;C4644,1,0)</f>
        <v>1</v>
      </c>
    </row>
    <row r="4645" customFormat="false" ht="13.8" hidden="false" customHeight="false" outlineLevel="0" collapsed="false">
      <c r="A4645" s="0" t="s">
        <v>4814</v>
      </c>
      <c r="B4645" s="1" t="s">
        <v>4791</v>
      </c>
      <c r="C4645" s="1" t="n">
        <v>80</v>
      </c>
      <c r="D4645" s="1" t="n">
        <v>81</v>
      </c>
      <c r="E4645" s="1" t="n">
        <v>77</v>
      </c>
      <c r="F4645" s="1" t="n">
        <v>80</v>
      </c>
      <c r="G4645" s="1" t="n">
        <v>158700</v>
      </c>
      <c r="H4645" s="0" t="n">
        <f aca="false">(D4645+E4645)/2</f>
        <v>79</v>
      </c>
      <c r="I4645" s="0" t="n">
        <f aca="false">H4645*G4645/1000000</f>
        <v>12.5373</v>
      </c>
      <c r="P4645" s="0" t="n">
        <f aca="false">IF(F4645&gt;C4645,1,0)</f>
        <v>0</v>
      </c>
    </row>
    <row r="4646" customFormat="false" ht="13.8" hidden="false" customHeight="false" outlineLevel="0" collapsed="false">
      <c r="A4646" s="0" t="s">
        <v>4815</v>
      </c>
      <c r="B4646" s="1" t="s">
        <v>4791</v>
      </c>
      <c r="C4646" s="1" t="n">
        <v>81</v>
      </c>
      <c r="D4646" s="1" t="n">
        <v>84</v>
      </c>
      <c r="E4646" s="1" t="n">
        <v>75</v>
      </c>
      <c r="F4646" s="1" t="n">
        <v>80</v>
      </c>
      <c r="G4646" s="1" t="n">
        <v>331700</v>
      </c>
      <c r="H4646" s="0" t="n">
        <f aca="false">(D4646+E4646)/2</f>
        <v>79.5</v>
      </c>
      <c r="I4646" s="0" t="n">
        <f aca="false">H4646*G4646/1000000</f>
        <v>26.37015</v>
      </c>
      <c r="P4646" s="0" t="n">
        <f aca="false">IF(F4646&gt;C4646,1,0)</f>
        <v>0</v>
      </c>
    </row>
    <row r="4647" customFormat="false" ht="13.8" hidden="false" customHeight="false" outlineLevel="0" collapsed="false">
      <c r="A4647" s="0" t="s">
        <v>4816</v>
      </c>
      <c r="B4647" s="1" t="s">
        <v>4791</v>
      </c>
      <c r="C4647" s="1" t="n">
        <v>87</v>
      </c>
      <c r="D4647" s="1" t="n">
        <v>87</v>
      </c>
      <c r="E4647" s="1" t="n">
        <v>81</v>
      </c>
      <c r="F4647" s="1" t="n">
        <v>84</v>
      </c>
      <c r="G4647" s="1" t="n">
        <v>225300</v>
      </c>
      <c r="H4647" s="0" t="n">
        <f aca="false">(D4647+E4647)/2</f>
        <v>84</v>
      </c>
      <c r="I4647" s="0" t="n">
        <f aca="false">H4647*G4647/1000000</f>
        <v>18.9252</v>
      </c>
      <c r="P4647" s="0" t="n">
        <f aca="false">IF(F4647&gt;C4647,1,0)</f>
        <v>0</v>
      </c>
    </row>
    <row r="4648" customFormat="false" ht="13.8" hidden="false" customHeight="false" outlineLevel="0" collapsed="false">
      <c r="A4648" s="0" t="s">
        <v>4817</v>
      </c>
      <c r="B4648" s="1" t="s">
        <v>4791</v>
      </c>
      <c r="C4648" s="1" t="n">
        <v>85</v>
      </c>
      <c r="D4648" s="1" t="n">
        <v>87</v>
      </c>
      <c r="E4648" s="1" t="n">
        <v>85</v>
      </c>
      <c r="F4648" s="1" t="n">
        <v>86</v>
      </c>
      <c r="G4648" s="1" t="n">
        <v>167800</v>
      </c>
      <c r="H4648" s="0" t="n">
        <f aca="false">(D4648+E4648)/2</f>
        <v>86</v>
      </c>
      <c r="I4648" s="0" t="n">
        <f aca="false">H4648*G4648/1000000</f>
        <v>14.4308</v>
      </c>
      <c r="P4648" s="0" t="n">
        <f aca="false">IF(F4648&gt;C4648,1,0)</f>
        <v>1</v>
      </c>
    </row>
    <row r="4649" customFormat="false" ht="13.8" hidden="false" customHeight="false" outlineLevel="0" collapsed="false">
      <c r="A4649" s="0" t="s">
        <v>4818</v>
      </c>
      <c r="B4649" s="1" t="s">
        <v>4791</v>
      </c>
      <c r="C4649" s="1" t="n">
        <v>87</v>
      </c>
      <c r="D4649" s="1" t="n">
        <v>88</v>
      </c>
      <c r="E4649" s="1" t="n">
        <v>85</v>
      </c>
      <c r="F4649" s="1" t="n">
        <v>86</v>
      </c>
      <c r="G4649" s="1" t="n">
        <v>289300</v>
      </c>
      <c r="H4649" s="0" t="n">
        <f aca="false">(D4649+E4649)/2</f>
        <v>86.5</v>
      </c>
      <c r="I4649" s="0" t="n">
        <f aca="false">H4649*G4649/1000000</f>
        <v>25.02445</v>
      </c>
      <c r="P4649" s="0" t="n">
        <f aca="false">IF(F4649&gt;C4649,1,0)</f>
        <v>0</v>
      </c>
    </row>
    <row r="4650" customFormat="false" ht="13.8" hidden="false" customHeight="false" outlineLevel="0" collapsed="false">
      <c r="A4650" s="0" t="s">
        <v>4819</v>
      </c>
      <c r="B4650" s="1" t="s">
        <v>4791</v>
      </c>
      <c r="C4650" s="1" t="n">
        <v>88</v>
      </c>
      <c r="D4650" s="1" t="n">
        <v>89</v>
      </c>
      <c r="E4650" s="1" t="n">
        <v>85</v>
      </c>
      <c r="F4650" s="1" t="n">
        <v>87</v>
      </c>
      <c r="G4650" s="1" t="n">
        <v>201100</v>
      </c>
      <c r="H4650" s="0" t="n">
        <f aca="false">(D4650+E4650)/2</f>
        <v>87</v>
      </c>
      <c r="I4650" s="0" t="n">
        <f aca="false">H4650*G4650/1000000</f>
        <v>17.4957</v>
      </c>
      <c r="P4650" s="0" t="n">
        <f aca="false">IF(F4650&gt;C4650,1,0)</f>
        <v>0</v>
      </c>
    </row>
    <row r="4651" customFormat="false" ht="13.8" hidden="false" customHeight="false" outlineLevel="0" collapsed="false">
      <c r="A4651" s="0" t="s">
        <v>4820</v>
      </c>
      <c r="B4651" s="1" t="s">
        <v>4791</v>
      </c>
      <c r="C4651" s="1" t="n">
        <v>91</v>
      </c>
      <c r="D4651" s="1" t="n">
        <v>93</v>
      </c>
      <c r="E4651" s="1" t="n">
        <v>85</v>
      </c>
      <c r="F4651" s="1" t="n">
        <v>88</v>
      </c>
      <c r="G4651" s="1" t="n">
        <v>537600</v>
      </c>
      <c r="H4651" s="0" t="n">
        <f aca="false">(D4651+E4651)/2</f>
        <v>89</v>
      </c>
      <c r="I4651" s="0" t="n">
        <f aca="false">H4651*G4651/1000000</f>
        <v>47.8464</v>
      </c>
      <c r="P4651" s="0" t="n">
        <f aca="false">IF(F4651&gt;C4651,1,0)</f>
        <v>0</v>
      </c>
    </row>
    <row r="4652" customFormat="false" ht="13.8" hidden="false" customHeight="false" outlineLevel="0" collapsed="false">
      <c r="A4652" s="0" t="s">
        <v>4821</v>
      </c>
      <c r="B4652" s="1" t="s">
        <v>4822</v>
      </c>
      <c r="C4652" s="1" t="n">
        <v>2110</v>
      </c>
      <c r="D4652" s="1" t="n">
        <v>2210</v>
      </c>
      <c r="E4652" s="1" t="n">
        <v>2110</v>
      </c>
      <c r="F4652" s="1" t="n">
        <v>2180</v>
      </c>
      <c r="G4652" s="1" t="n">
        <v>44812200</v>
      </c>
      <c r="H4652" s="0" t="n">
        <f aca="false">(D4652+E4652)/2</f>
        <v>2160</v>
      </c>
      <c r="I4652" s="0" t="n">
        <f aca="false">H4652*G4652/1000000</f>
        <v>96794.352</v>
      </c>
      <c r="J4652" s="0" t="n">
        <f aca="false">SUM(I4652:I4681)</f>
        <v>1225561.1215</v>
      </c>
      <c r="K4652" s="0" t="n">
        <f aca="false">AVERAGE(I4652:I4681)</f>
        <v>40852.0373833333</v>
      </c>
      <c r="L4652" s="0" t="n">
        <f aca="false">AVERAGE(G4652:G4681)</f>
        <v>21307953.3333333</v>
      </c>
      <c r="M4652" s="0" t="n">
        <f aca="false">_xlfn.STDEV.S(G4652:G4681)/L4652</f>
        <v>0.944709580126707</v>
      </c>
      <c r="N4652" s="0" t="n">
        <f aca="false">MIN(I4652:I4681)</f>
        <v>7460.48475</v>
      </c>
      <c r="O4652" s="0" t="n">
        <f aca="false">MAX(I4652:I4681)</f>
        <v>186923.8275</v>
      </c>
      <c r="P4652" s="0" t="n">
        <f aca="false">IF(F4652&gt;C4652,1,0)</f>
        <v>1</v>
      </c>
      <c r="Q4652" s="0" t="n">
        <f aca="false">SUM(P4652:P4681)</f>
        <v>12</v>
      </c>
    </row>
    <row r="4653" customFormat="false" ht="13.8" hidden="false" customHeight="false" outlineLevel="0" collapsed="false">
      <c r="A4653" s="0" t="s">
        <v>4823</v>
      </c>
      <c r="B4653" s="1" t="s">
        <v>4822</v>
      </c>
      <c r="C4653" s="1" t="n">
        <v>1970</v>
      </c>
      <c r="D4653" s="1" t="n">
        <v>2140</v>
      </c>
      <c r="E4653" s="1" t="n">
        <v>1970</v>
      </c>
      <c r="F4653" s="1" t="n">
        <v>2090</v>
      </c>
      <c r="G4653" s="1" t="n">
        <v>90960500</v>
      </c>
      <c r="H4653" s="0" t="n">
        <f aca="false">(D4653+E4653)/2</f>
        <v>2055</v>
      </c>
      <c r="I4653" s="0" t="n">
        <f aca="false">H4653*G4653/1000000</f>
        <v>186923.8275</v>
      </c>
      <c r="P4653" s="0" t="n">
        <f aca="false">IF(F4653&gt;C4653,1,0)</f>
        <v>1</v>
      </c>
    </row>
    <row r="4654" customFormat="false" ht="13.8" hidden="false" customHeight="false" outlineLevel="0" collapsed="false">
      <c r="A4654" s="0" t="s">
        <v>4824</v>
      </c>
      <c r="B4654" s="1" t="s">
        <v>4822</v>
      </c>
      <c r="C4654" s="1" t="n">
        <v>1920</v>
      </c>
      <c r="D4654" s="1" t="n">
        <v>2020</v>
      </c>
      <c r="E4654" s="1" t="n">
        <v>1910</v>
      </c>
      <c r="F4654" s="1" t="n">
        <v>1935</v>
      </c>
      <c r="G4654" s="1" t="n">
        <v>45855400</v>
      </c>
      <c r="H4654" s="0" t="n">
        <f aca="false">(D4654+E4654)/2</f>
        <v>1965</v>
      </c>
      <c r="I4654" s="0" t="n">
        <f aca="false">H4654*G4654/1000000</f>
        <v>90105.861</v>
      </c>
      <c r="P4654" s="0" t="n">
        <f aca="false">IF(F4654&gt;C4654,1,0)</f>
        <v>1</v>
      </c>
    </row>
    <row r="4655" customFormat="false" ht="13.8" hidden="false" customHeight="false" outlineLevel="0" collapsed="false">
      <c r="A4655" s="0" t="s">
        <v>4825</v>
      </c>
      <c r="B4655" s="1" t="s">
        <v>4822</v>
      </c>
      <c r="C4655" s="1" t="n">
        <v>1930</v>
      </c>
      <c r="D4655" s="1" t="n">
        <v>1955</v>
      </c>
      <c r="E4655" s="1" t="n">
        <v>1875</v>
      </c>
      <c r="F4655" s="1" t="n">
        <v>1905</v>
      </c>
      <c r="G4655" s="1" t="n">
        <v>24227600</v>
      </c>
      <c r="H4655" s="0" t="n">
        <f aca="false">(D4655+E4655)/2</f>
        <v>1915</v>
      </c>
      <c r="I4655" s="0" t="n">
        <f aca="false">H4655*G4655/1000000</f>
        <v>46395.854</v>
      </c>
      <c r="P4655" s="0" t="n">
        <f aca="false">IF(F4655&gt;C4655,1,0)</f>
        <v>0</v>
      </c>
    </row>
    <row r="4656" customFormat="false" ht="13.8" hidden="false" customHeight="false" outlineLevel="0" collapsed="false">
      <c r="A4656" s="0" t="s">
        <v>4826</v>
      </c>
      <c r="B4656" s="1" t="s">
        <v>4822</v>
      </c>
      <c r="C4656" s="1" t="n">
        <v>1965</v>
      </c>
      <c r="D4656" s="1" t="n">
        <v>1980</v>
      </c>
      <c r="E4656" s="1" t="n">
        <v>1925</v>
      </c>
      <c r="F4656" s="1" t="n">
        <v>1925</v>
      </c>
      <c r="G4656" s="1" t="n">
        <v>7795400</v>
      </c>
      <c r="H4656" s="0" t="n">
        <f aca="false">(D4656+E4656)/2</f>
        <v>1952.5</v>
      </c>
      <c r="I4656" s="0" t="n">
        <f aca="false">H4656*G4656/1000000</f>
        <v>15220.5185</v>
      </c>
      <c r="P4656" s="0" t="n">
        <f aca="false">IF(F4656&gt;C4656,1,0)</f>
        <v>0</v>
      </c>
    </row>
    <row r="4657" customFormat="false" ht="13.8" hidden="false" customHeight="false" outlineLevel="0" collapsed="false">
      <c r="A4657" s="0" t="s">
        <v>4827</v>
      </c>
      <c r="B4657" s="1" t="s">
        <v>4822</v>
      </c>
      <c r="C4657" s="1" t="n">
        <v>1990</v>
      </c>
      <c r="D4657" s="1" t="n">
        <v>1990</v>
      </c>
      <c r="E4657" s="1" t="n">
        <v>1950</v>
      </c>
      <c r="F4657" s="1" t="n">
        <v>1970</v>
      </c>
      <c r="G4657" s="1" t="n">
        <v>11654000</v>
      </c>
      <c r="H4657" s="0" t="n">
        <f aca="false">(D4657+E4657)/2</f>
        <v>1970</v>
      </c>
      <c r="I4657" s="0" t="n">
        <f aca="false">H4657*G4657/1000000</f>
        <v>22958.38</v>
      </c>
      <c r="P4657" s="0" t="n">
        <f aca="false">IF(F4657&gt;C4657,1,0)</f>
        <v>0</v>
      </c>
    </row>
    <row r="4658" customFormat="false" ht="13.8" hidden="false" customHeight="false" outlineLevel="0" collapsed="false">
      <c r="A4658" s="0" t="s">
        <v>4828</v>
      </c>
      <c r="B4658" s="1" t="s">
        <v>4822</v>
      </c>
      <c r="C4658" s="1" t="n">
        <v>1970</v>
      </c>
      <c r="D4658" s="1" t="n">
        <v>2020</v>
      </c>
      <c r="E4658" s="1" t="n">
        <v>1955</v>
      </c>
      <c r="F4658" s="1" t="n">
        <v>1965</v>
      </c>
      <c r="G4658" s="1" t="n">
        <v>15006700</v>
      </c>
      <c r="H4658" s="0" t="n">
        <f aca="false">(D4658+E4658)/2</f>
        <v>1987.5</v>
      </c>
      <c r="I4658" s="0" t="n">
        <f aca="false">H4658*G4658/1000000</f>
        <v>29825.81625</v>
      </c>
      <c r="P4658" s="0" t="n">
        <f aca="false">IF(F4658&gt;C4658,1,0)</f>
        <v>0</v>
      </c>
    </row>
    <row r="4659" customFormat="false" ht="13.8" hidden="false" customHeight="false" outlineLevel="0" collapsed="false">
      <c r="A4659" s="0" t="s">
        <v>4829</v>
      </c>
      <c r="B4659" s="1" t="s">
        <v>4822</v>
      </c>
      <c r="C4659" s="1" t="n">
        <v>1940</v>
      </c>
      <c r="D4659" s="1" t="n">
        <v>2020</v>
      </c>
      <c r="E4659" s="1" t="n">
        <v>1915</v>
      </c>
      <c r="F4659" s="1" t="n">
        <v>1960</v>
      </c>
      <c r="G4659" s="1" t="n">
        <v>41086600</v>
      </c>
      <c r="H4659" s="0" t="n">
        <f aca="false">(D4659+E4659)/2</f>
        <v>1967.5</v>
      </c>
      <c r="I4659" s="0" t="n">
        <f aca="false">H4659*G4659/1000000</f>
        <v>80837.8855</v>
      </c>
      <c r="P4659" s="0" t="n">
        <f aca="false">IF(F4659&gt;C4659,1,0)</f>
        <v>1</v>
      </c>
    </row>
    <row r="4660" customFormat="false" ht="13.8" hidden="false" customHeight="false" outlineLevel="0" collapsed="false">
      <c r="A4660" s="0" t="s">
        <v>4830</v>
      </c>
      <c r="B4660" s="1" t="s">
        <v>4822</v>
      </c>
      <c r="C4660" s="1" t="n">
        <v>1960</v>
      </c>
      <c r="D4660" s="1" t="n">
        <v>1970</v>
      </c>
      <c r="E4660" s="1" t="n">
        <v>1860</v>
      </c>
      <c r="F4660" s="1" t="n">
        <v>1930</v>
      </c>
      <c r="G4660" s="1" t="n">
        <v>26923500</v>
      </c>
      <c r="H4660" s="0" t="n">
        <f aca="false">(D4660+E4660)/2</f>
        <v>1915</v>
      </c>
      <c r="I4660" s="0" t="n">
        <f aca="false">H4660*G4660/1000000</f>
        <v>51558.5025</v>
      </c>
      <c r="P4660" s="0" t="n">
        <f aca="false">IF(F4660&gt;C4660,1,0)</f>
        <v>0</v>
      </c>
    </row>
    <row r="4661" customFormat="false" ht="13.8" hidden="false" customHeight="false" outlineLevel="0" collapsed="false">
      <c r="A4661" s="0" t="s">
        <v>4831</v>
      </c>
      <c r="B4661" s="1" t="s">
        <v>4822</v>
      </c>
      <c r="C4661" s="1" t="n">
        <v>1840</v>
      </c>
      <c r="D4661" s="1" t="n">
        <v>1970</v>
      </c>
      <c r="E4661" s="1" t="n">
        <v>1840</v>
      </c>
      <c r="F4661" s="1" t="n">
        <v>1950</v>
      </c>
      <c r="G4661" s="1" t="n">
        <v>53798000</v>
      </c>
      <c r="H4661" s="0" t="n">
        <f aca="false">(D4661+E4661)/2</f>
        <v>1905</v>
      </c>
      <c r="I4661" s="0" t="n">
        <f aca="false">H4661*G4661/1000000</f>
        <v>102485.19</v>
      </c>
      <c r="P4661" s="0" t="n">
        <f aca="false">IF(F4661&gt;C4661,1,0)</f>
        <v>1</v>
      </c>
    </row>
    <row r="4662" customFormat="false" ht="13.8" hidden="false" customHeight="false" outlineLevel="0" collapsed="false">
      <c r="A4662" s="0" t="s">
        <v>4832</v>
      </c>
      <c r="B4662" s="1" t="s">
        <v>4822</v>
      </c>
      <c r="C4662" s="1" t="n">
        <v>1530</v>
      </c>
      <c r="D4662" s="1" t="n">
        <v>1820</v>
      </c>
      <c r="E4662" s="1" t="n">
        <v>1500</v>
      </c>
      <c r="F4662" s="1" t="n">
        <v>1815</v>
      </c>
      <c r="G4662" s="1" t="n">
        <v>59461000</v>
      </c>
      <c r="H4662" s="0" t="n">
        <f aca="false">(D4662+E4662)/2</f>
        <v>1660</v>
      </c>
      <c r="I4662" s="0" t="n">
        <f aca="false">H4662*G4662/1000000</f>
        <v>98705.26</v>
      </c>
      <c r="P4662" s="0" t="n">
        <f aca="false">IF(F4662&gt;C4662,1,0)</f>
        <v>1</v>
      </c>
    </row>
    <row r="4663" customFormat="false" ht="13.8" hidden="false" customHeight="false" outlineLevel="0" collapsed="false">
      <c r="A4663" s="0" t="s">
        <v>4833</v>
      </c>
      <c r="B4663" s="1" t="s">
        <v>4822</v>
      </c>
      <c r="C4663" s="1" t="n">
        <v>1540</v>
      </c>
      <c r="D4663" s="1" t="n">
        <v>1580</v>
      </c>
      <c r="E4663" s="1" t="n">
        <v>1520</v>
      </c>
      <c r="F4663" s="1" t="n">
        <v>1530</v>
      </c>
      <c r="G4663" s="1" t="n">
        <v>9381900</v>
      </c>
      <c r="H4663" s="0" t="n">
        <f aca="false">(D4663+E4663)/2</f>
        <v>1550</v>
      </c>
      <c r="I4663" s="0" t="n">
        <f aca="false">H4663*G4663/1000000</f>
        <v>14541.945</v>
      </c>
      <c r="P4663" s="0" t="n">
        <f aca="false">IF(F4663&gt;C4663,1,0)</f>
        <v>0</v>
      </c>
    </row>
    <row r="4664" customFormat="false" ht="13.8" hidden="false" customHeight="false" outlineLevel="0" collapsed="false">
      <c r="A4664" s="0" t="s">
        <v>4834</v>
      </c>
      <c r="B4664" s="1" t="s">
        <v>4822</v>
      </c>
      <c r="C4664" s="1" t="n">
        <v>1580</v>
      </c>
      <c r="D4664" s="1" t="n">
        <v>1605</v>
      </c>
      <c r="E4664" s="1" t="n">
        <v>1535</v>
      </c>
      <c r="F4664" s="1" t="n">
        <v>1540</v>
      </c>
      <c r="G4664" s="1" t="n">
        <v>5203600</v>
      </c>
      <c r="H4664" s="0" t="n">
        <f aca="false">(D4664+E4664)/2</f>
        <v>1570</v>
      </c>
      <c r="I4664" s="0" t="n">
        <f aca="false">H4664*G4664/1000000</f>
        <v>8169.652</v>
      </c>
      <c r="P4664" s="0" t="n">
        <f aca="false">IF(F4664&gt;C4664,1,0)</f>
        <v>0</v>
      </c>
    </row>
    <row r="4665" customFormat="false" ht="13.8" hidden="false" customHeight="false" outlineLevel="0" collapsed="false">
      <c r="A4665" s="0" t="s">
        <v>4835</v>
      </c>
      <c r="B4665" s="1" t="s">
        <v>4822</v>
      </c>
      <c r="C4665" s="1" t="n">
        <v>1610</v>
      </c>
      <c r="D4665" s="1" t="n">
        <v>1615</v>
      </c>
      <c r="E4665" s="1" t="n">
        <v>1580</v>
      </c>
      <c r="F4665" s="1" t="n">
        <v>1585</v>
      </c>
      <c r="G4665" s="1" t="n">
        <v>4670100</v>
      </c>
      <c r="H4665" s="0" t="n">
        <f aca="false">(D4665+E4665)/2</f>
        <v>1597.5</v>
      </c>
      <c r="I4665" s="0" t="n">
        <f aca="false">H4665*G4665/1000000</f>
        <v>7460.48475</v>
      </c>
      <c r="P4665" s="0" t="n">
        <f aca="false">IF(F4665&gt;C4665,1,0)</f>
        <v>0</v>
      </c>
    </row>
    <row r="4666" customFormat="false" ht="13.8" hidden="false" customHeight="false" outlineLevel="0" collapsed="false">
      <c r="A4666" s="0" t="s">
        <v>4836</v>
      </c>
      <c r="B4666" s="1" t="s">
        <v>4822</v>
      </c>
      <c r="C4666" s="1" t="n">
        <v>1600</v>
      </c>
      <c r="D4666" s="1" t="n">
        <v>1635</v>
      </c>
      <c r="E4666" s="1" t="n">
        <v>1580</v>
      </c>
      <c r="F4666" s="1" t="n">
        <v>1590</v>
      </c>
      <c r="G4666" s="1" t="n">
        <v>7883300</v>
      </c>
      <c r="H4666" s="0" t="n">
        <f aca="false">(D4666+E4666)/2</f>
        <v>1607.5</v>
      </c>
      <c r="I4666" s="0" t="n">
        <f aca="false">H4666*G4666/1000000</f>
        <v>12672.40475</v>
      </c>
      <c r="P4666" s="0" t="n">
        <f aca="false">IF(F4666&gt;C4666,1,0)</f>
        <v>0</v>
      </c>
    </row>
    <row r="4667" customFormat="false" ht="13.8" hidden="false" customHeight="false" outlineLevel="0" collapsed="false">
      <c r="A4667" s="0" t="s">
        <v>4837</v>
      </c>
      <c r="B4667" s="1" t="s">
        <v>4822</v>
      </c>
      <c r="C4667" s="1" t="n">
        <v>1650</v>
      </c>
      <c r="D4667" s="1" t="n">
        <v>1655</v>
      </c>
      <c r="E4667" s="1" t="n">
        <v>1580</v>
      </c>
      <c r="F4667" s="1" t="n">
        <v>1580</v>
      </c>
      <c r="G4667" s="1" t="n">
        <v>8838800</v>
      </c>
      <c r="H4667" s="0" t="n">
        <f aca="false">(D4667+E4667)/2</f>
        <v>1617.5</v>
      </c>
      <c r="I4667" s="0" t="n">
        <f aca="false">H4667*G4667/1000000</f>
        <v>14296.759</v>
      </c>
      <c r="P4667" s="0" t="n">
        <f aca="false">IF(F4667&gt;C4667,1,0)</f>
        <v>0</v>
      </c>
    </row>
    <row r="4668" customFormat="false" ht="13.8" hidden="false" customHeight="false" outlineLevel="0" collapsed="false">
      <c r="A4668" s="0" t="s">
        <v>4838</v>
      </c>
      <c r="B4668" s="1" t="s">
        <v>4822</v>
      </c>
      <c r="C4668" s="1" t="n">
        <v>1750</v>
      </c>
      <c r="D4668" s="1" t="n">
        <v>1770</v>
      </c>
      <c r="E4668" s="1" t="n">
        <v>1635</v>
      </c>
      <c r="F4668" s="1" t="n">
        <v>1660</v>
      </c>
      <c r="G4668" s="1" t="n">
        <v>16951900</v>
      </c>
      <c r="H4668" s="0" t="n">
        <f aca="false">(D4668+E4668)/2</f>
        <v>1702.5</v>
      </c>
      <c r="I4668" s="0" t="n">
        <f aca="false">H4668*G4668/1000000</f>
        <v>28860.60975</v>
      </c>
      <c r="P4668" s="0" t="n">
        <f aca="false">IF(F4668&gt;C4668,1,0)</f>
        <v>0</v>
      </c>
    </row>
    <row r="4669" customFormat="false" ht="13.8" hidden="false" customHeight="false" outlineLevel="0" collapsed="false">
      <c r="A4669" s="0" t="s">
        <v>4839</v>
      </c>
      <c r="B4669" s="1" t="s">
        <v>4822</v>
      </c>
      <c r="C4669" s="1" t="n">
        <v>1785</v>
      </c>
      <c r="D4669" s="1" t="n">
        <v>1795</v>
      </c>
      <c r="E4669" s="1" t="n">
        <v>1750</v>
      </c>
      <c r="F4669" s="1" t="n">
        <v>1755</v>
      </c>
      <c r="G4669" s="1" t="n">
        <v>7733400</v>
      </c>
      <c r="H4669" s="0" t="n">
        <f aca="false">(D4669+E4669)/2</f>
        <v>1772.5</v>
      </c>
      <c r="I4669" s="0" t="n">
        <f aca="false">H4669*G4669/1000000</f>
        <v>13707.4515</v>
      </c>
      <c r="P4669" s="0" t="n">
        <f aca="false">IF(F4669&gt;C4669,1,0)</f>
        <v>0</v>
      </c>
    </row>
    <row r="4670" customFormat="false" ht="13.8" hidden="false" customHeight="false" outlineLevel="0" collapsed="false">
      <c r="A4670" s="0" t="s">
        <v>4840</v>
      </c>
      <c r="B4670" s="1" t="s">
        <v>4822</v>
      </c>
      <c r="C4670" s="1" t="n">
        <v>1775</v>
      </c>
      <c r="D4670" s="1" t="n">
        <v>1830</v>
      </c>
      <c r="E4670" s="1" t="n">
        <v>1775</v>
      </c>
      <c r="F4670" s="1" t="n">
        <v>1785</v>
      </c>
      <c r="G4670" s="1" t="n">
        <v>9044700</v>
      </c>
      <c r="H4670" s="0" t="n">
        <f aca="false">(D4670+E4670)/2</f>
        <v>1802.5</v>
      </c>
      <c r="I4670" s="0" t="n">
        <f aca="false">H4670*G4670/1000000</f>
        <v>16303.07175</v>
      </c>
      <c r="P4670" s="0" t="n">
        <f aca="false">IF(F4670&gt;C4670,1,0)</f>
        <v>1</v>
      </c>
    </row>
    <row r="4671" customFormat="false" ht="13.8" hidden="false" customHeight="false" outlineLevel="0" collapsed="false">
      <c r="A4671" s="0" t="s">
        <v>4841</v>
      </c>
      <c r="B4671" s="1" t="s">
        <v>4822</v>
      </c>
      <c r="C4671" s="1" t="n">
        <v>1820</v>
      </c>
      <c r="D4671" s="1" t="n">
        <v>1825</v>
      </c>
      <c r="E4671" s="1" t="n">
        <v>1770</v>
      </c>
      <c r="F4671" s="1" t="n">
        <v>1775</v>
      </c>
      <c r="G4671" s="1" t="n">
        <v>12064600</v>
      </c>
      <c r="H4671" s="0" t="n">
        <f aca="false">(D4671+E4671)/2</f>
        <v>1797.5</v>
      </c>
      <c r="I4671" s="0" t="n">
        <f aca="false">H4671*G4671/1000000</f>
        <v>21686.1185</v>
      </c>
      <c r="P4671" s="0" t="n">
        <f aca="false">IF(F4671&gt;C4671,1,0)</f>
        <v>0</v>
      </c>
    </row>
    <row r="4672" customFormat="false" ht="13.8" hidden="false" customHeight="false" outlineLevel="0" collapsed="false">
      <c r="A4672" s="0" t="s">
        <v>4842</v>
      </c>
      <c r="B4672" s="1" t="s">
        <v>4822</v>
      </c>
      <c r="C4672" s="1" t="n">
        <v>1890</v>
      </c>
      <c r="D4672" s="1" t="n">
        <v>1900</v>
      </c>
      <c r="E4672" s="1" t="n">
        <v>1815</v>
      </c>
      <c r="F4672" s="1" t="n">
        <v>1820</v>
      </c>
      <c r="G4672" s="1" t="n">
        <v>10618700</v>
      </c>
      <c r="H4672" s="0" t="n">
        <f aca="false">(D4672+E4672)/2</f>
        <v>1857.5</v>
      </c>
      <c r="I4672" s="0" t="n">
        <f aca="false">H4672*G4672/1000000</f>
        <v>19724.23525</v>
      </c>
      <c r="P4672" s="0" t="n">
        <f aca="false">IF(F4672&gt;C4672,1,0)</f>
        <v>0</v>
      </c>
    </row>
    <row r="4673" customFormat="false" ht="13.8" hidden="false" customHeight="false" outlineLevel="0" collapsed="false">
      <c r="A4673" s="0" t="s">
        <v>4843</v>
      </c>
      <c r="B4673" s="1" t="s">
        <v>4822</v>
      </c>
      <c r="C4673" s="1" t="n">
        <v>1905</v>
      </c>
      <c r="D4673" s="1" t="n">
        <v>1920</v>
      </c>
      <c r="E4673" s="1" t="n">
        <v>1880</v>
      </c>
      <c r="F4673" s="1" t="n">
        <v>1880</v>
      </c>
      <c r="G4673" s="1" t="n">
        <v>7354100</v>
      </c>
      <c r="H4673" s="0" t="n">
        <f aca="false">(D4673+E4673)/2</f>
        <v>1900</v>
      </c>
      <c r="I4673" s="0" t="n">
        <f aca="false">H4673*G4673/1000000</f>
        <v>13972.79</v>
      </c>
      <c r="P4673" s="0" t="n">
        <f aca="false">IF(F4673&gt;C4673,1,0)</f>
        <v>0</v>
      </c>
    </row>
    <row r="4674" customFormat="false" ht="13.8" hidden="false" customHeight="false" outlineLevel="0" collapsed="false">
      <c r="A4674" s="0" t="s">
        <v>4844</v>
      </c>
      <c r="B4674" s="1" t="s">
        <v>4822</v>
      </c>
      <c r="C4674" s="1" t="n">
        <v>1890</v>
      </c>
      <c r="D4674" s="1" t="n">
        <v>1920</v>
      </c>
      <c r="E4674" s="1" t="n">
        <v>1890</v>
      </c>
      <c r="F4674" s="1" t="n">
        <v>1895</v>
      </c>
      <c r="G4674" s="1" t="n">
        <v>10168700</v>
      </c>
      <c r="H4674" s="0" t="n">
        <f aca="false">(D4674+E4674)/2</f>
        <v>1905</v>
      </c>
      <c r="I4674" s="0" t="n">
        <f aca="false">H4674*G4674/1000000</f>
        <v>19371.3735</v>
      </c>
      <c r="P4674" s="0" t="n">
        <f aca="false">IF(F4674&gt;C4674,1,0)</f>
        <v>1</v>
      </c>
    </row>
    <row r="4675" customFormat="false" ht="13.8" hidden="false" customHeight="false" outlineLevel="0" collapsed="false">
      <c r="A4675" s="0" t="s">
        <v>4845</v>
      </c>
      <c r="B4675" s="1" t="s">
        <v>4822</v>
      </c>
      <c r="C4675" s="1" t="n">
        <v>1935</v>
      </c>
      <c r="D4675" s="1" t="n">
        <v>1935</v>
      </c>
      <c r="E4675" s="1" t="n">
        <v>1880</v>
      </c>
      <c r="F4675" s="1" t="n">
        <v>1880</v>
      </c>
      <c r="G4675" s="1" t="n">
        <v>12381300</v>
      </c>
      <c r="H4675" s="0" t="n">
        <f aca="false">(D4675+E4675)/2</f>
        <v>1907.5</v>
      </c>
      <c r="I4675" s="0" t="n">
        <f aca="false">H4675*G4675/1000000</f>
        <v>23617.32975</v>
      </c>
      <c r="P4675" s="0" t="n">
        <f aca="false">IF(F4675&gt;C4675,1,0)</f>
        <v>0</v>
      </c>
    </row>
    <row r="4676" customFormat="false" ht="13.8" hidden="false" customHeight="false" outlineLevel="0" collapsed="false">
      <c r="A4676" s="0" t="s">
        <v>4846</v>
      </c>
      <c r="B4676" s="1" t="s">
        <v>4822</v>
      </c>
      <c r="C4676" s="1" t="n">
        <v>1990</v>
      </c>
      <c r="D4676" s="1" t="n">
        <v>2000</v>
      </c>
      <c r="E4676" s="1" t="n">
        <v>1940</v>
      </c>
      <c r="F4676" s="1" t="n">
        <v>1945</v>
      </c>
      <c r="G4676" s="1" t="n">
        <v>10851400</v>
      </c>
      <c r="H4676" s="0" t="n">
        <f aca="false">(D4676+E4676)/2</f>
        <v>1970</v>
      </c>
      <c r="I4676" s="0" t="n">
        <f aca="false">H4676*G4676/1000000</f>
        <v>21377.258</v>
      </c>
      <c r="P4676" s="0" t="n">
        <f aca="false">IF(F4676&gt;C4676,1,0)</f>
        <v>0</v>
      </c>
    </row>
    <row r="4677" customFormat="false" ht="13.8" hidden="false" customHeight="false" outlineLevel="0" collapsed="false">
      <c r="A4677" s="0" t="s">
        <v>4847</v>
      </c>
      <c r="B4677" s="1" t="s">
        <v>4822</v>
      </c>
      <c r="C4677" s="1" t="n">
        <v>1985</v>
      </c>
      <c r="D4677" s="1" t="n">
        <v>2020</v>
      </c>
      <c r="E4677" s="1" t="n">
        <v>1975</v>
      </c>
      <c r="F4677" s="1" t="n">
        <v>1990</v>
      </c>
      <c r="G4677" s="1" t="n">
        <v>6137700</v>
      </c>
      <c r="H4677" s="0" t="n">
        <f aca="false">(D4677+E4677)/2</f>
        <v>1997.5</v>
      </c>
      <c r="I4677" s="0" t="n">
        <f aca="false">H4677*G4677/1000000</f>
        <v>12260.05575</v>
      </c>
      <c r="P4677" s="0" t="n">
        <f aca="false">IF(F4677&gt;C4677,1,0)</f>
        <v>1</v>
      </c>
    </row>
    <row r="4678" customFormat="false" ht="13.8" hidden="false" customHeight="false" outlineLevel="0" collapsed="false">
      <c r="A4678" s="0" t="s">
        <v>4848</v>
      </c>
      <c r="B4678" s="1" t="s">
        <v>4822</v>
      </c>
      <c r="C4678" s="1" t="n">
        <v>2050</v>
      </c>
      <c r="D4678" s="1" t="n">
        <v>2060</v>
      </c>
      <c r="E4678" s="1" t="n">
        <v>1970</v>
      </c>
      <c r="F4678" s="1" t="n">
        <v>1985</v>
      </c>
      <c r="G4678" s="1" t="n">
        <v>12553600</v>
      </c>
      <c r="H4678" s="0" t="n">
        <f aca="false">(D4678+E4678)/2</f>
        <v>2015</v>
      </c>
      <c r="I4678" s="0" t="n">
        <f aca="false">H4678*G4678/1000000</f>
        <v>25295.504</v>
      </c>
      <c r="P4678" s="0" t="n">
        <f aca="false">IF(F4678&gt;C4678,1,0)</f>
        <v>0</v>
      </c>
    </row>
    <row r="4679" customFormat="false" ht="13.8" hidden="false" customHeight="false" outlineLevel="0" collapsed="false">
      <c r="A4679" s="0" t="s">
        <v>4849</v>
      </c>
      <c r="B4679" s="1" t="s">
        <v>4822</v>
      </c>
      <c r="C4679" s="1" t="n">
        <v>2000</v>
      </c>
      <c r="D4679" s="1" t="n">
        <v>2080</v>
      </c>
      <c r="E4679" s="1" t="n">
        <v>1980</v>
      </c>
      <c r="F4679" s="1" t="n">
        <v>2020</v>
      </c>
      <c r="G4679" s="1" t="n">
        <v>15358900</v>
      </c>
      <c r="H4679" s="0" t="n">
        <f aca="false">(D4679+E4679)/2</f>
        <v>2030</v>
      </c>
      <c r="I4679" s="0" t="n">
        <f aca="false">H4679*G4679/1000000</f>
        <v>31178.567</v>
      </c>
      <c r="P4679" s="0" t="n">
        <f aca="false">IF(F4679&gt;C4679,1,0)</f>
        <v>1</v>
      </c>
    </row>
    <row r="4680" customFormat="false" ht="13.8" hidden="false" customHeight="false" outlineLevel="0" collapsed="false">
      <c r="A4680" s="0" t="s">
        <v>4850</v>
      </c>
      <c r="B4680" s="1" t="s">
        <v>4822</v>
      </c>
      <c r="C4680" s="1" t="n">
        <v>1950</v>
      </c>
      <c r="D4680" s="1" t="n">
        <v>2080</v>
      </c>
      <c r="E4680" s="1" t="n">
        <v>1920</v>
      </c>
      <c r="F4680" s="1" t="n">
        <v>2000</v>
      </c>
      <c r="G4680" s="1" t="n">
        <v>29611800</v>
      </c>
      <c r="H4680" s="0" t="n">
        <f aca="false">(D4680+E4680)/2</f>
        <v>2000</v>
      </c>
      <c r="I4680" s="0" t="n">
        <f aca="false">H4680*G4680/1000000</f>
        <v>59223.6</v>
      </c>
      <c r="P4680" s="0" t="n">
        <f aca="false">IF(F4680&gt;C4680,1,0)</f>
        <v>1</v>
      </c>
    </row>
    <row r="4681" customFormat="false" ht="13.8" hidden="false" customHeight="false" outlineLevel="0" collapsed="false">
      <c r="A4681" s="0" t="s">
        <v>4851</v>
      </c>
      <c r="B4681" s="1" t="s">
        <v>4822</v>
      </c>
      <c r="C4681" s="1" t="n">
        <v>1880</v>
      </c>
      <c r="D4681" s="1" t="n">
        <v>1970</v>
      </c>
      <c r="E4681" s="1" t="n">
        <v>1870</v>
      </c>
      <c r="F4681" s="1" t="n">
        <v>1955</v>
      </c>
      <c r="G4681" s="1" t="n">
        <v>20849200</v>
      </c>
      <c r="H4681" s="0" t="n">
        <f aca="false">(D4681+E4681)/2</f>
        <v>1920</v>
      </c>
      <c r="I4681" s="0" t="n">
        <f aca="false">H4681*G4681/1000000</f>
        <v>40030.464</v>
      </c>
      <c r="P4681" s="0" t="n">
        <f aca="false">IF(F4681&gt;C4681,1,0)</f>
        <v>1</v>
      </c>
    </row>
    <row r="4682" customFormat="false" ht="13.8" hidden="false" customHeight="false" outlineLevel="0" collapsed="false">
      <c r="A4682" s="0" t="s">
        <v>4852</v>
      </c>
      <c r="B4682" s="1" t="s">
        <v>4853</v>
      </c>
      <c r="C4682" s="1" t="n">
        <v>396</v>
      </c>
      <c r="D4682" s="1" t="n">
        <v>398</v>
      </c>
      <c r="E4682" s="1" t="n">
        <v>396</v>
      </c>
      <c r="F4682" s="1" t="n">
        <v>398</v>
      </c>
      <c r="G4682" s="1" t="n">
        <v>293000</v>
      </c>
      <c r="H4682" s="0" t="n">
        <f aca="false">(D4682+E4682)/2</f>
        <v>397</v>
      </c>
      <c r="I4682" s="0" t="n">
        <f aca="false">H4682*G4682/1000000</f>
        <v>116.321</v>
      </c>
      <c r="J4682" s="0" t="n">
        <f aca="false">SUM(I4682:I4711)</f>
        <v>14648.0421</v>
      </c>
      <c r="K4682" s="0" t="n">
        <f aca="false">AVERAGE(I4682:I4711)</f>
        <v>488.26807</v>
      </c>
      <c r="L4682" s="0" t="n">
        <f aca="false">AVERAGE(G4682:G4711)</f>
        <v>1162223.33333333</v>
      </c>
      <c r="M4682" s="0" t="n">
        <f aca="false">_xlfn.STDEV.S(G4682:G4711)/L4682</f>
        <v>2.78861921536221</v>
      </c>
      <c r="N4682" s="0" t="n">
        <f aca="false">MIN(I4682:I4711)</f>
        <v>0.2376</v>
      </c>
      <c r="O4682" s="0" t="n">
        <f aca="false">MAX(I4682:I4711)</f>
        <v>7721.34</v>
      </c>
      <c r="P4682" s="0" t="n">
        <f aca="false">IF(F4682&gt;C4682,1,0)</f>
        <v>1</v>
      </c>
      <c r="Q4682" s="0" t="n">
        <f aca="false">SUM(P4682:P4711)</f>
        <v>9</v>
      </c>
    </row>
    <row r="4683" customFormat="false" ht="13.8" hidden="false" customHeight="false" outlineLevel="0" collapsed="false">
      <c r="A4683" s="0" t="s">
        <v>4854</v>
      </c>
      <c r="B4683" s="1" t="s">
        <v>4853</v>
      </c>
      <c r="C4683" s="1" t="n">
        <v>396</v>
      </c>
      <c r="D4683" s="1" t="n">
        <v>396</v>
      </c>
      <c r="E4683" s="1" t="n">
        <v>396</v>
      </c>
      <c r="F4683" s="1" t="n">
        <v>396</v>
      </c>
      <c r="G4683" s="1" t="n">
        <v>600</v>
      </c>
      <c r="H4683" s="0" t="n">
        <f aca="false">(D4683+E4683)/2</f>
        <v>396</v>
      </c>
      <c r="I4683" s="0" t="n">
        <f aca="false">H4683*G4683/1000000</f>
        <v>0.2376</v>
      </c>
      <c r="P4683" s="0" t="n">
        <f aca="false">IF(F4683&gt;C4683,1,0)</f>
        <v>0</v>
      </c>
    </row>
    <row r="4684" customFormat="false" ht="13.8" hidden="false" customHeight="false" outlineLevel="0" collapsed="false">
      <c r="A4684" s="0" t="s">
        <v>4855</v>
      </c>
      <c r="B4684" s="1" t="s">
        <v>4853</v>
      </c>
      <c r="C4684" s="1" t="n">
        <v>396</v>
      </c>
      <c r="D4684" s="1" t="n">
        <v>396</v>
      </c>
      <c r="E4684" s="1" t="n">
        <v>394</v>
      </c>
      <c r="F4684" s="1" t="n">
        <v>396</v>
      </c>
      <c r="G4684" s="1" t="n">
        <v>99300</v>
      </c>
      <c r="H4684" s="0" t="n">
        <f aca="false">(D4684+E4684)/2</f>
        <v>395</v>
      </c>
      <c r="I4684" s="0" t="n">
        <f aca="false">H4684*G4684/1000000</f>
        <v>39.2235</v>
      </c>
      <c r="P4684" s="0" t="n">
        <f aca="false">IF(F4684&gt;C4684,1,0)</f>
        <v>0</v>
      </c>
    </row>
    <row r="4685" customFormat="false" ht="13.8" hidden="false" customHeight="false" outlineLevel="0" collapsed="false">
      <c r="A4685" s="0" t="s">
        <v>4856</v>
      </c>
      <c r="B4685" s="1" t="s">
        <v>4853</v>
      </c>
      <c r="C4685" s="1" t="n">
        <v>398</v>
      </c>
      <c r="D4685" s="1" t="n">
        <v>402</v>
      </c>
      <c r="E4685" s="1" t="n">
        <v>398</v>
      </c>
      <c r="F4685" s="1" t="n">
        <v>398</v>
      </c>
      <c r="G4685" s="1" t="n">
        <v>2242300</v>
      </c>
      <c r="H4685" s="0" t="n">
        <f aca="false">(D4685+E4685)/2</f>
        <v>400</v>
      </c>
      <c r="I4685" s="0" t="n">
        <f aca="false">H4685*G4685/1000000</f>
        <v>896.92</v>
      </c>
      <c r="P4685" s="0" t="n">
        <f aca="false">IF(F4685&gt;C4685,1,0)</f>
        <v>0</v>
      </c>
    </row>
    <row r="4686" customFormat="false" ht="13.8" hidden="false" customHeight="false" outlineLevel="0" collapsed="false">
      <c r="A4686" s="0" t="s">
        <v>4857</v>
      </c>
      <c r="B4686" s="1" t="s">
        <v>4853</v>
      </c>
      <c r="C4686" s="1" t="n">
        <v>398</v>
      </c>
      <c r="D4686" s="1" t="n">
        <v>400</v>
      </c>
      <c r="E4686" s="1" t="n">
        <v>396</v>
      </c>
      <c r="F4686" s="1" t="n">
        <v>398</v>
      </c>
      <c r="G4686" s="1" t="n">
        <v>28700</v>
      </c>
      <c r="H4686" s="0" t="n">
        <f aca="false">(D4686+E4686)/2</f>
        <v>398</v>
      </c>
      <c r="I4686" s="0" t="n">
        <f aca="false">H4686*G4686/1000000</f>
        <v>11.4226</v>
      </c>
      <c r="P4686" s="0" t="n">
        <f aca="false">IF(F4686&gt;C4686,1,0)</f>
        <v>0</v>
      </c>
    </row>
    <row r="4687" customFormat="false" ht="13.8" hidden="false" customHeight="false" outlineLevel="0" collapsed="false">
      <c r="A4687" s="0" t="s">
        <v>4858</v>
      </c>
      <c r="B4687" s="1" t="s">
        <v>4853</v>
      </c>
      <c r="C4687" s="1" t="n">
        <v>396</v>
      </c>
      <c r="D4687" s="1" t="n">
        <v>398</v>
      </c>
      <c r="E4687" s="1" t="n">
        <v>396</v>
      </c>
      <c r="F4687" s="1" t="n">
        <v>398</v>
      </c>
      <c r="G4687" s="1" t="n">
        <v>715800</v>
      </c>
      <c r="H4687" s="0" t="n">
        <f aca="false">(D4687+E4687)/2</f>
        <v>397</v>
      </c>
      <c r="I4687" s="0" t="n">
        <f aca="false">H4687*G4687/1000000</f>
        <v>284.1726</v>
      </c>
      <c r="P4687" s="0" t="n">
        <f aca="false">IF(F4687&gt;C4687,1,0)</f>
        <v>1</v>
      </c>
    </row>
    <row r="4688" customFormat="false" ht="13.8" hidden="false" customHeight="false" outlineLevel="0" collapsed="false">
      <c r="A4688" s="0" t="s">
        <v>4859</v>
      </c>
      <c r="B4688" s="1" t="s">
        <v>4853</v>
      </c>
      <c r="C4688" s="1" t="n">
        <v>398</v>
      </c>
      <c r="D4688" s="1" t="n">
        <v>400</v>
      </c>
      <c r="E4688" s="1" t="n">
        <v>396</v>
      </c>
      <c r="F4688" s="1" t="n">
        <v>396</v>
      </c>
      <c r="G4688" s="1" t="n">
        <v>59400</v>
      </c>
      <c r="H4688" s="0" t="n">
        <f aca="false">(D4688+E4688)/2</f>
        <v>398</v>
      </c>
      <c r="I4688" s="0" t="n">
        <f aca="false">H4688*G4688/1000000</f>
        <v>23.6412</v>
      </c>
      <c r="P4688" s="0" t="n">
        <f aca="false">IF(F4688&gt;C4688,1,0)</f>
        <v>0</v>
      </c>
    </row>
    <row r="4689" customFormat="false" ht="13.8" hidden="false" customHeight="false" outlineLevel="0" collapsed="false">
      <c r="A4689" s="0" t="s">
        <v>4860</v>
      </c>
      <c r="B4689" s="1" t="s">
        <v>4853</v>
      </c>
      <c r="C4689" s="1" t="n">
        <v>400</v>
      </c>
      <c r="D4689" s="1" t="n">
        <v>400</v>
      </c>
      <c r="E4689" s="1" t="n">
        <v>398</v>
      </c>
      <c r="F4689" s="1" t="n">
        <v>398</v>
      </c>
      <c r="G4689" s="1" t="n">
        <v>318200</v>
      </c>
      <c r="H4689" s="0" t="n">
        <f aca="false">(D4689+E4689)/2</f>
        <v>399</v>
      </c>
      <c r="I4689" s="0" t="n">
        <f aca="false">H4689*G4689/1000000</f>
        <v>126.9618</v>
      </c>
      <c r="P4689" s="0" t="n">
        <f aca="false">IF(F4689&gt;C4689,1,0)</f>
        <v>0</v>
      </c>
    </row>
    <row r="4690" customFormat="false" ht="13.8" hidden="false" customHeight="false" outlineLevel="0" collapsed="false">
      <c r="A4690" s="0" t="s">
        <v>4861</v>
      </c>
      <c r="B4690" s="1" t="s">
        <v>4853</v>
      </c>
      <c r="C4690" s="1" t="n">
        <v>402</v>
      </c>
      <c r="D4690" s="1" t="n">
        <v>402</v>
      </c>
      <c r="E4690" s="1" t="n">
        <v>398</v>
      </c>
      <c r="F4690" s="1" t="n">
        <v>398</v>
      </c>
      <c r="G4690" s="1" t="n">
        <v>82300</v>
      </c>
      <c r="H4690" s="0" t="n">
        <f aca="false">(D4690+E4690)/2</f>
        <v>400</v>
      </c>
      <c r="I4690" s="0" t="n">
        <f aca="false">H4690*G4690/1000000</f>
        <v>32.92</v>
      </c>
      <c r="P4690" s="0" t="n">
        <f aca="false">IF(F4690&gt;C4690,1,0)</f>
        <v>0</v>
      </c>
    </row>
    <row r="4691" customFormat="false" ht="13.8" hidden="false" customHeight="false" outlineLevel="0" collapsed="false">
      <c r="A4691" s="0" t="s">
        <v>4862</v>
      </c>
      <c r="B4691" s="1" t="s">
        <v>4853</v>
      </c>
      <c r="C4691" s="1" t="n">
        <v>396</v>
      </c>
      <c r="D4691" s="1" t="n">
        <v>406</v>
      </c>
      <c r="E4691" s="1" t="n">
        <v>396</v>
      </c>
      <c r="F4691" s="1" t="n">
        <v>402</v>
      </c>
      <c r="G4691" s="1" t="n">
        <v>1405700</v>
      </c>
      <c r="H4691" s="0" t="n">
        <f aca="false">(D4691+E4691)/2</f>
        <v>401</v>
      </c>
      <c r="I4691" s="0" t="n">
        <f aca="false">H4691*G4691/1000000</f>
        <v>563.6857</v>
      </c>
      <c r="P4691" s="0" t="n">
        <f aca="false">IF(F4691&gt;C4691,1,0)</f>
        <v>1</v>
      </c>
    </row>
    <row r="4692" customFormat="false" ht="13.8" hidden="false" customHeight="false" outlineLevel="0" collapsed="false">
      <c r="A4692" s="0" t="s">
        <v>4863</v>
      </c>
      <c r="B4692" s="1" t="s">
        <v>4853</v>
      </c>
      <c r="C4692" s="1" t="n">
        <v>414</v>
      </c>
      <c r="D4692" s="1" t="n">
        <v>450</v>
      </c>
      <c r="E4692" s="1" t="n">
        <v>392</v>
      </c>
      <c r="F4692" s="1" t="n">
        <v>412</v>
      </c>
      <c r="G4692" s="1" t="n">
        <v>320300</v>
      </c>
      <c r="H4692" s="0" t="n">
        <f aca="false">(D4692+E4692)/2</f>
        <v>421</v>
      </c>
      <c r="I4692" s="0" t="n">
        <f aca="false">H4692*G4692/1000000</f>
        <v>134.8463</v>
      </c>
      <c r="P4692" s="0" t="n">
        <f aca="false">IF(F4692&gt;C4692,1,0)</f>
        <v>0</v>
      </c>
    </row>
    <row r="4693" customFormat="false" ht="13.8" hidden="false" customHeight="false" outlineLevel="0" collapsed="false">
      <c r="A4693" s="0" t="s">
        <v>4864</v>
      </c>
      <c r="B4693" s="1" t="s">
        <v>4853</v>
      </c>
      <c r="C4693" s="1" t="n">
        <v>396</v>
      </c>
      <c r="D4693" s="1" t="n">
        <v>490</v>
      </c>
      <c r="E4693" s="1" t="n">
        <v>390</v>
      </c>
      <c r="F4693" s="1" t="n">
        <v>490</v>
      </c>
      <c r="G4693" s="1" t="n">
        <v>17548500</v>
      </c>
      <c r="H4693" s="0" t="n">
        <f aca="false">(D4693+E4693)/2</f>
        <v>440</v>
      </c>
      <c r="I4693" s="0" t="n">
        <f aca="false">H4693*G4693/1000000</f>
        <v>7721.34</v>
      </c>
      <c r="P4693" s="0" t="n">
        <f aca="false">IF(F4693&gt;C4693,1,0)</f>
        <v>1</v>
      </c>
    </row>
    <row r="4694" customFormat="false" ht="13.8" hidden="false" customHeight="false" outlineLevel="0" collapsed="false">
      <c r="A4694" s="0" t="s">
        <v>4865</v>
      </c>
      <c r="B4694" s="1" t="s">
        <v>4853</v>
      </c>
      <c r="C4694" s="1" t="n">
        <v>398</v>
      </c>
      <c r="D4694" s="1" t="n">
        <v>398</v>
      </c>
      <c r="E4694" s="1" t="n">
        <v>386</v>
      </c>
      <c r="F4694" s="1" t="n">
        <v>396</v>
      </c>
      <c r="G4694" s="1" t="n">
        <v>630300</v>
      </c>
      <c r="H4694" s="0" t="n">
        <f aca="false">(D4694+E4694)/2</f>
        <v>392</v>
      </c>
      <c r="I4694" s="0" t="n">
        <f aca="false">H4694*G4694/1000000</f>
        <v>247.0776</v>
      </c>
      <c r="P4694" s="0" t="n">
        <f aca="false">IF(F4694&gt;C4694,1,0)</f>
        <v>0</v>
      </c>
    </row>
    <row r="4695" customFormat="false" ht="13.8" hidden="false" customHeight="false" outlineLevel="0" collapsed="false">
      <c r="A4695" s="0" t="s">
        <v>4866</v>
      </c>
      <c r="B4695" s="1" t="s">
        <v>4853</v>
      </c>
      <c r="C4695" s="1" t="n">
        <v>406</v>
      </c>
      <c r="D4695" s="1" t="n">
        <v>406</v>
      </c>
      <c r="E4695" s="1" t="n">
        <v>390</v>
      </c>
      <c r="F4695" s="1" t="n">
        <v>392</v>
      </c>
      <c r="G4695" s="1" t="n">
        <v>285000</v>
      </c>
      <c r="H4695" s="0" t="n">
        <f aca="false">(D4695+E4695)/2</f>
        <v>398</v>
      </c>
      <c r="I4695" s="0" t="n">
        <f aca="false">H4695*G4695/1000000</f>
        <v>113.43</v>
      </c>
      <c r="P4695" s="0" t="n">
        <f aca="false">IF(F4695&gt;C4695,1,0)</f>
        <v>0</v>
      </c>
    </row>
    <row r="4696" customFormat="false" ht="13.8" hidden="false" customHeight="false" outlineLevel="0" collapsed="false">
      <c r="A4696" s="0" t="s">
        <v>4867</v>
      </c>
      <c r="B4696" s="1" t="s">
        <v>4853</v>
      </c>
      <c r="C4696" s="1" t="n">
        <v>384</v>
      </c>
      <c r="D4696" s="1" t="n">
        <v>404</v>
      </c>
      <c r="E4696" s="1" t="n">
        <v>380</v>
      </c>
      <c r="F4696" s="1" t="n">
        <v>394</v>
      </c>
      <c r="G4696" s="1" t="n">
        <v>1138000</v>
      </c>
      <c r="H4696" s="0" t="n">
        <f aca="false">(D4696+E4696)/2</f>
        <v>392</v>
      </c>
      <c r="I4696" s="0" t="n">
        <f aca="false">H4696*G4696/1000000</f>
        <v>446.096</v>
      </c>
      <c r="P4696" s="0" t="n">
        <f aca="false">IF(F4696&gt;C4696,1,0)</f>
        <v>1</v>
      </c>
    </row>
    <row r="4697" customFormat="false" ht="13.8" hidden="false" customHeight="false" outlineLevel="0" collapsed="false">
      <c r="A4697" s="0" t="s">
        <v>4868</v>
      </c>
      <c r="B4697" s="1" t="s">
        <v>4853</v>
      </c>
      <c r="C4697" s="1" t="n">
        <v>376</v>
      </c>
      <c r="D4697" s="1" t="n">
        <v>394</v>
      </c>
      <c r="E4697" s="1" t="n">
        <v>376</v>
      </c>
      <c r="F4697" s="1" t="n">
        <v>386</v>
      </c>
      <c r="G4697" s="1" t="n">
        <v>465100</v>
      </c>
      <c r="H4697" s="0" t="n">
        <f aca="false">(D4697+E4697)/2</f>
        <v>385</v>
      </c>
      <c r="I4697" s="0" t="n">
        <f aca="false">H4697*G4697/1000000</f>
        <v>179.0635</v>
      </c>
      <c r="P4697" s="0" t="n">
        <f aca="false">IF(F4697&gt;C4697,1,0)</f>
        <v>1</v>
      </c>
    </row>
    <row r="4698" customFormat="false" ht="13.8" hidden="false" customHeight="false" outlineLevel="0" collapsed="false">
      <c r="A4698" s="0" t="s">
        <v>4869</v>
      </c>
      <c r="B4698" s="1" t="s">
        <v>4853</v>
      </c>
      <c r="C4698" s="1" t="n">
        <v>376</v>
      </c>
      <c r="D4698" s="1" t="n">
        <v>380</v>
      </c>
      <c r="E4698" s="1" t="n">
        <v>374</v>
      </c>
      <c r="F4698" s="1" t="n">
        <v>376</v>
      </c>
      <c r="G4698" s="1" t="n">
        <v>334200</v>
      </c>
      <c r="H4698" s="0" t="n">
        <f aca="false">(D4698+E4698)/2</f>
        <v>377</v>
      </c>
      <c r="I4698" s="0" t="n">
        <f aca="false">H4698*G4698/1000000</f>
        <v>125.9934</v>
      </c>
      <c r="P4698" s="0" t="n">
        <f aca="false">IF(F4698&gt;C4698,1,0)</f>
        <v>0</v>
      </c>
    </row>
    <row r="4699" customFormat="false" ht="13.8" hidden="false" customHeight="false" outlineLevel="0" collapsed="false">
      <c r="A4699" s="0" t="s">
        <v>4870</v>
      </c>
      <c r="B4699" s="1" t="s">
        <v>4853</v>
      </c>
      <c r="C4699" s="1" t="n">
        <v>376</v>
      </c>
      <c r="D4699" s="1" t="n">
        <v>378</v>
      </c>
      <c r="E4699" s="1" t="n">
        <v>372</v>
      </c>
      <c r="F4699" s="1" t="n">
        <v>376</v>
      </c>
      <c r="G4699" s="1" t="n">
        <v>264200</v>
      </c>
      <c r="H4699" s="0" t="n">
        <f aca="false">(D4699+E4699)/2</f>
        <v>375</v>
      </c>
      <c r="I4699" s="0" t="n">
        <f aca="false">H4699*G4699/1000000</f>
        <v>99.075</v>
      </c>
      <c r="P4699" s="0" t="n">
        <f aca="false">IF(F4699&gt;C4699,1,0)</f>
        <v>0</v>
      </c>
    </row>
    <row r="4700" customFormat="false" ht="13.8" hidden="false" customHeight="false" outlineLevel="0" collapsed="false">
      <c r="A4700" s="0" t="s">
        <v>4871</v>
      </c>
      <c r="B4700" s="1" t="s">
        <v>4853</v>
      </c>
      <c r="C4700" s="1" t="n">
        <v>372</v>
      </c>
      <c r="D4700" s="1" t="n">
        <v>380</v>
      </c>
      <c r="E4700" s="1" t="n">
        <v>370</v>
      </c>
      <c r="F4700" s="1" t="n">
        <v>376</v>
      </c>
      <c r="G4700" s="1" t="n">
        <v>813800</v>
      </c>
      <c r="H4700" s="0" t="n">
        <f aca="false">(D4700+E4700)/2</f>
        <v>375</v>
      </c>
      <c r="I4700" s="0" t="n">
        <f aca="false">H4700*G4700/1000000</f>
        <v>305.175</v>
      </c>
      <c r="P4700" s="0" t="n">
        <f aca="false">IF(F4700&gt;C4700,1,0)</f>
        <v>1</v>
      </c>
    </row>
    <row r="4701" customFormat="false" ht="13.8" hidden="false" customHeight="false" outlineLevel="0" collapsed="false">
      <c r="A4701" s="0" t="s">
        <v>4872</v>
      </c>
      <c r="B4701" s="1" t="s">
        <v>4853</v>
      </c>
      <c r="C4701" s="1" t="n">
        <v>374</v>
      </c>
      <c r="D4701" s="1" t="n">
        <v>374</v>
      </c>
      <c r="E4701" s="1" t="n">
        <v>370</v>
      </c>
      <c r="F4701" s="1" t="n">
        <v>370</v>
      </c>
      <c r="G4701" s="1" t="n">
        <v>79700</v>
      </c>
      <c r="H4701" s="0" t="n">
        <f aca="false">(D4701+E4701)/2</f>
        <v>372</v>
      </c>
      <c r="I4701" s="0" t="n">
        <f aca="false">H4701*G4701/1000000</f>
        <v>29.6484</v>
      </c>
      <c r="P4701" s="0" t="n">
        <f aca="false">IF(F4701&gt;C4701,1,0)</f>
        <v>0</v>
      </c>
    </row>
    <row r="4702" customFormat="false" ht="13.8" hidden="false" customHeight="false" outlineLevel="0" collapsed="false">
      <c r="A4702" s="0" t="s">
        <v>4873</v>
      </c>
      <c r="B4702" s="1" t="s">
        <v>4853</v>
      </c>
      <c r="C4702" s="1" t="n">
        <v>370</v>
      </c>
      <c r="D4702" s="1" t="n">
        <v>374</v>
      </c>
      <c r="E4702" s="1" t="n">
        <v>370</v>
      </c>
      <c r="F4702" s="1" t="n">
        <v>372</v>
      </c>
      <c r="G4702" s="1" t="n">
        <v>177700</v>
      </c>
      <c r="H4702" s="0" t="n">
        <f aca="false">(D4702+E4702)/2</f>
        <v>372</v>
      </c>
      <c r="I4702" s="0" t="n">
        <f aca="false">H4702*G4702/1000000</f>
        <v>66.1044</v>
      </c>
      <c r="P4702" s="0" t="n">
        <f aca="false">IF(F4702&gt;C4702,1,0)</f>
        <v>1</v>
      </c>
    </row>
    <row r="4703" customFormat="false" ht="13.8" hidden="false" customHeight="false" outlineLevel="0" collapsed="false">
      <c r="A4703" s="0" t="s">
        <v>4874</v>
      </c>
      <c r="B4703" s="1" t="s">
        <v>4853</v>
      </c>
      <c r="C4703" s="1" t="n">
        <v>372</v>
      </c>
      <c r="D4703" s="1" t="n">
        <v>374</v>
      </c>
      <c r="E4703" s="1" t="n">
        <v>370</v>
      </c>
      <c r="F4703" s="1" t="n">
        <v>370</v>
      </c>
      <c r="G4703" s="1" t="n">
        <v>100100</v>
      </c>
      <c r="H4703" s="0" t="n">
        <f aca="false">(D4703+E4703)/2</f>
        <v>372</v>
      </c>
      <c r="I4703" s="0" t="n">
        <f aca="false">H4703*G4703/1000000</f>
        <v>37.2372</v>
      </c>
      <c r="P4703" s="0" t="n">
        <f aca="false">IF(F4703&gt;C4703,1,0)</f>
        <v>0</v>
      </c>
    </row>
    <row r="4704" customFormat="false" ht="13.8" hidden="false" customHeight="false" outlineLevel="0" collapsed="false">
      <c r="A4704" s="0" t="s">
        <v>4875</v>
      </c>
      <c r="B4704" s="1" t="s">
        <v>4853</v>
      </c>
      <c r="C4704" s="1" t="n">
        <v>370</v>
      </c>
      <c r="D4704" s="1" t="n">
        <v>374</v>
      </c>
      <c r="E4704" s="1" t="n">
        <v>362</v>
      </c>
      <c r="F4704" s="1" t="n">
        <v>370</v>
      </c>
      <c r="G4704" s="1" t="n">
        <v>164900</v>
      </c>
      <c r="H4704" s="0" t="n">
        <f aca="false">(D4704+E4704)/2</f>
        <v>368</v>
      </c>
      <c r="I4704" s="0" t="n">
        <f aca="false">H4704*G4704/1000000</f>
        <v>60.6832</v>
      </c>
      <c r="P4704" s="0" t="n">
        <f aca="false">IF(F4704&gt;C4704,1,0)</f>
        <v>0</v>
      </c>
    </row>
    <row r="4705" customFormat="false" ht="13.8" hidden="false" customHeight="false" outlineLevel="0" collapsed="false">
      <c r="A4705" s="0" t="s">
        <v>4876</v>
      </c>
      <c r="B4705" s="1" t="s">
        <v>4853</v>
      </c>
      <c r="C4705" s="1" t="n">
        <v>372</v>
      </c>
      <c r="D4705" s="1" t="n">
        <v>372</v>
      </c>
      <c r="E4705" s="1" t="n">
        <v>370</v>
      </c>
      <c r="F4705" s="1" t="n">
        <v>370</v>
      </c>
      <c r="G4705" s="1" t="n">
        <v>50500</v>
      </c>
      <c r="H4705" s="0" t="n">
        <f aca="false">(D4705+E4705)/2</f>
        <v>371</v>
      </c>
      <c r="I4705" s="0" t="n">
        <f aca="false">H4705*G4705/1000000</f>
        <v>18.7355</v>
      </c>
      <c r="P4705" s="0" t="n">
        <f aca="false">IF(F4705&gt;C4705,1,0)</f>
        <v>0</v>
      </c>
    </row>
    <row r="4706" customFormat="false" ht="13.8" hidden="false" customHeight="false" outlineLevel="0" collapsed="false">
      <c r="A4706" s="0" t="s">
        <v>4877</v>
      </c>
      <c r="B4706" s="1" t="s">
        <v>4853</v>
      </c>
      <c r="C4706" s="1" t="n">
        <v>378</v>
      </c>
      <c r="D4706" s="1" t="n">
        <v>378</v>
      </c>
      <c r="E4706" s="1" t="n">
        <v>370</v>
      </c>
      <c r="F4706" s="1" t="n">
        <v>372</v>
      </c>
      <c r="G4706" s="1" t="n">
        <v>349800</v>
      </c>
      <c r="H4706" s="0" t="n">
        <f aca="false">(D4706+E4706)/2</f>
        <v>374</v>
      </c>
      <c r="I4706" s="0" t="n">
        <f aca="false">H4706*G4706/1000000</f>
        <v>130.8252</v>
      </c>
      <c r="P4706" s="0" t="n">
        <f aca="false">IF(F4706&gt;C4706,1,0)</f>
        <v>0</v>
      </c>
    </row>
    <row r="4707" customFormat="false" ht="13.8" hidden="false" customHeight="false" outlineLevel="0" collapsed="false">
      <c r="A4707" s="0" t="s">
        <v>4878</v>
      </c>
      <c r="B4707" s="1" t="s">
        <v>4853</v>
      </c>
      <c r="C4707" s="1" t="n">
        <v>370</v>
      </c>
      <c r="D4707" s="1" t="n">
        <v>374</v>
      </c>
      <c r="E4707" s="1" t="n">
        <v>370</v>
      </c>
      <c r="F4707" s="1" t="n">
        <v>374</v>
      </c>
      <c r="G4707" s="1" t="n">
        <v>49600</v>
      </c>
      <c r="H4707" s="0" t="n">
        <f aca="false">(D4707+E4707)/2</f>
        <v>372</v>
      </c>
      <c r="I4707" s="0" t="n">
        <f aca="false">H4707*G4707/1000000</f>
        <v>18.4512</v>
      </c>
      <c r="P4707" s="0" t="n">
        <f aca="false">IF(F4707&gt;C4707,1,0)</f>
        <v>1</v>
      </c>
    </row>
    <row r="4708" customFormat="false" ht="13.8" hidden="false" customHeight="false" outlineLevel="0" collapsed="false">
      <c r="A4708" s="0" t="s">
        <v>4879</v>
      </c>
      <c r="B4708" s="1" t="s">
        <v>4853</v>
      </c>
      <c r="C4708" s="1" t="n">
        <v>376</v>
      </c>
      <c r="D4708" s="1" t="n">
        <v>378</v>
      </c>
      <c r="E4708" s="1" t="n">
        <v>370</v>
      </c>
      <c r="F4708" s="1" t="n">
        <v>372</v>
      </c>
      <c r="G4708" s="1" t="n">
        <v>313900</v>
      </c>
      <c r="H4708" s="0" t="n">
        <f aca="false">(D4708+E4708)/2</f>
        <v>374</v>
      </c>
      <c r="I4708" s="0" t="n">
        <f aca="false">H4708*G4708/1000000</f>
        <v>117.3986</v>
      </c>
      <c r="P4708" s="0" t="n">
        <f aca="false">IF(F4708&gt;C4708,1,0)</f>
        <v>0</v>
      </c>
    </row>
    <row r="4709" customFormat="false" ht="13.8" hidden="false" customHeight="false" outlineLevel="0" collapsed="false">
      <c r="A4709" s="0" t="s">
        <v>4880</v>
      </c>
      <c r="B4709" s="1" t="s">
        <v>4853</v>
      </c>
      <c r="C4709" s="1" t="n">
        <v>388</v>
      </c>
      <c r="D4709" s="1" t="n">
        <v>390</v>
      </c>
      <c r="E4709" s="1" t="n">
        <v>382</v>
      </c>
      <c r="F4709" s="1" t="n">
        <v>382</v>
      </c>
      <c r="G4709" s="1" t="n">
        <v>290600</v>
      </c>
      <c r="H4709" s="0" t="n">
        <f aca="false">(D4709+E4709)/2</f>
        <v>386</v>
      </c>
      <c r="I4709" s="0" t="n">
        <f aca="false">H4709*G4709/1000000</f>
        <v>112.1716</v>
      </c>
      <c r="P4709" s="0" t="n">
        <f aca="false">IF(F4709&gt;C4709,1,0)</f>
        <v>0</v>
      </c>
    </row>
    <row r="4710" customFormat="false" ht="13.8" hidden="false" customHeight="false" outlineLevel="0" collapsed="false">
      <c r="A4710" s="0" t="s">
        <v>4881</v>
      </c>
      <c r="B4710" s="1" t="s">
        <v>4853</v>
      </c>
      <c r="C4710" s="1" t="n">
        <v>402</v>
      </c>
      <c r="D4710" s="1" t="n">
        <v>402</v>
      </c>
      <c r="E4710" s="1" t="n">
        <v>386</v>
      </c>
      <c r="F4710" s="1" t="n">
        <v>388</v>
      </c>
      <c r="G4710" s="1" t="n">
        <v>1300000</v>
      </c>
      <c r="H4710" s="0" t="n">
        <f aca="false">(D4710+E4710)/2</f>
        <v>394</v>
      </c>
      <c r="I4710" s="0" t="n">
        <f aca="false">H4710*G4710/1000000</f>
        <v>512.2</v>
      </c>
      <c r="P4710" s="0" t="n">
        <f aca="false">IF(F4710&gt;C4710,1,0)</f>
        <v>0</v>
      </c>
    </row>
    <row r="4711" customFormat="false" ht="13.8" hidden="false" customHeight="false" outlineLevel="0" collapsed="false">
      <c r="A4711" s="0" t="s">
        <v>4882</v>
      </c>
      <c r="B4711" s="1" t="s">
        <v>4853</v>
      </c>
      <c r="C4711" s="1" t="n">
        <v>448</v>
      </c>
      <c r="D4711" s="1" t="n">
        <v>448</v>
      </c>
      <c r="E4711" s="1" t="n">
        <v>392</v>
      </c>
      <c r="F4711" s="1" t="n">
        <v>394</v>
      </c>
      <c r="G4711" s="1" t="n">
        <v>4945200</v>
      </c>
      <c r="H4711" s="0" t="n">
        <f aca="false">(D4711+E4711)/2</f>
        <v>420</v>
      </c>
      <c r="I4711" s="0" t="n">
        <f aca="false">H4711*G4711/1000000</f>
        <v>2076.984</v>
      </c>
      <c r="P4711" s="0" t="n">
        <f aca="false">IF(F4711&gt;C4711,1,0)</f>
        <v>0</v>
      </c>
    </row>
    <row r="4712" customFormat="false" ht="13.8" hidden="false" customHeight="false" outlineLevel="0" collapsed="false">
      <c r="A4712" s="0" t="s">
        <v>4883</v>
      </c>
      <c r="B4712" s="1" t="s">
        <v>4884</v>
      </c>
      <c r="C4712" s="1" t="n">
        <v>2060</v>
      </c>
      <c r="D4712" s="1" t="n">
        <v>2120</v>
      </c>
      <c r="E4712" s="1" t="n">
        <v>2050</v>
      </c>
      <c r="F4712" s="1" t="n">
        <v>2120</v>
      </c>
      <c r="G4712" s="1" t="n">
        <v>3444100</v>
      </c>
      <c r="H4712" s="0" t="n">
        <f aca="false">(D4712+E4712)/2</f>
        <v>2085</v>
      </c>
      <c r="I4712" s="0" t="n">
        <f aca="false">H4712*G4712/1000000</f>
        <v>7180.9485</v>
      </c>
      <c r="J4712" s="0" t="n">
        <f aca="false">SUM(I4712:I4741)</f>
        <v>413537.00175</v>
      </c>
      <c r="K4712" s="0" t="n">
        <f aca="false">AVERAGE(I4712:I4741)</f>
        <v>13784.566725</v>
      </c>
      <c r="L4712" s="0" t="n">
        <f aca="false">AVERAGE(G4712:G4741)</f>
        <v>6915950</v>
      </c>
      <c r="M4712" s="0" t="n">
        <f aca="false">_xlfn.STDEV.S(G4712:G4741)/L4712</f>
        <v>2.19810683405965</v>
      </c>
      <c r="N4712" s="0" t="n">
        <f aca="false">MIN(I4712:I4741)</f>
        <v>702.78</v>
      </c>
      <c r="O4712" s="0" t="n">
        <f aca="false">MAX(I4712:I4741)</f>
        <v>160966.5655</v>
      </c>
      <c r="P4712" s="0" t="n">
        <f aca="false">IF(F4712&gt;C4712,1,0)</f>
        <v>1</v>
      </c>
      <c r="Q4712" s="0" t="n">
        <f aca="false">SUM(P4712:P4741)</f>
        <v>10</v>
      </c>
    </row>
    <row r="4713" customFormat="false" ht="13.8" hidden="false" customHeight="false" outlineLevel="0" collapsed="false">
      <c r="A4713" s="0" t="s">
        <v>4885</v>
      </c>
      <c r="B4713" s="1" t="s">
        <v>4884</v>
      </c>
      <c r="C4713" s="1" t="n">
        <v>2100</v>
      </c>
      <c r="D4713" s="1" t="n">
        <v>2140</v>
      </c>
      <c r="E4713" s="1" t="n">
        <v>2010</v>
      </c>
      <c r="F4713" s="1" t="n">
        <v>2040</v>
      </c>
      <c r="G4713" s="1" t="n">
        <v>2893700</v>
      </c>
      <c r="H4713" s="0" t="n">
        <f aca="false">(D4713+E4713)/2</f>
        <v>2075</v>
      </c>
      <c r="I4713" s="0" t="n">
        <f aca="false">H4713*G4713/1000000</f>
        <v>6004.4275</v>
      </c>
      <c r="P4713" s="0" t="n">
        <f aca="false">IF(F4713&gt;C4713,1,0)</f>
        <v>0</v>
      </c>
    </row>
    <row r="4714" customFormat="false" ht="13.8" hidden="false" customHeight="false" outlineLevel="0" collapsed="false">
      <c r="A4714" s="0" t="s">
        <v>4886</v>
      </c>
      <c r="B4714" s="1" t="s">
        <v>4884</v>
      </c>
      <c r="C4714" s="1" t="n">
        <v>2130</v>
      </c>
      <c r="D4714" s="1" t="n">
        <v>2210</v>
      </c>
      <c r="E4714" s="1" t="n">
        <v>2100</v>
      </c>
      <c r="F4714" s="1" t="n">
        <v>2100</v>
      </c>
      <c r="G4714" s="1" t="n">
        <v>12134200</v>
      </c>
      <c r="H4714" s="0" t="n">
        <f aca="false">(D4714+E4714)/2</f>
        <v>2155</v>
      </c>
      <c r="I4714" s="0" t="n">
        <f aca="false">H4714*G4714/1000000</f>
        <v>26149.201</v>
      </c>
      <c r="P4714" s="0" t="n">
        <f aca="false">IF(F4714&gt;C4714,1,0)</f>
        <v>0</v>
      </c>
    </row>
    <row r="4715" customFormat="false" ht="13.8" hidden="false" customHeight="false" outlineLevel="0" collapsed="false">
      <c r="A4715" s="0" t="s">
        <v>4887</v>
      </c>
      <c r="B4715" s="1" t="s">
        <v>4884</v>
      </c>
      <c r="C4715" s="1" t="n">
        <v>2140</v>
      </c>
      <c r="D4715" s="1" t="n">
        <v>2160</v>
      </c>
      <c r="E4715" s="1" t="n">
        <v>2050</v>
      </c>
      <c r="F4715" s="1" t="n">
        <v>2130</v>
      </c>
      <c r="G4715" s="1" t="n">
        <v>10217900</v>
      </c>
      <c r="H4715" s="0" t="n">
        <f aca="false">(D4715+E4715)/2</f>
        <v>2105</v>
      </c>
      <c r="I4715" s="0" t="n">
        <f aca="false">H4715*G4715/1000000</f>
        <v>21508.6795</v>
      </c>
      <c r="P4715" s="0" t="n">
        <f aca="false">IF(F4715&gt;C4715,1,0)</f>
        <v>0</v>
      </c>
    </row>
    <row r="4716" customFormat="false" ht="13.8" hidden="false" customHeight="false" outlineLevel="0" collapsed="false">
      <c r="A4716" s="0" t="s">
        <v>4888</v>
      </c>
      <c r="B4716" s="1" t="s">
        <v>4884</v>
      </c>
      <c r="C4716" s="1" t="n">
        <v>1975</v>
      </c>
      <c r="D4716" s="1" t="n">
        <v>2120</v>
      </c>
      <c r="E4716" s="1" t="n">
        <v>1960</v>
      </c>
      <c r="F4716" s="1" t="n">
        <v>2100</v>
      </c>
      <c r="G4716" s="1" t="n">
        <v>14616500</v>
      </c>
      <c r="H4716" s="0" t="n">
        <f aca="false">(D4716+E4716)/2</f>
        <v>2040</v>
      </c>
      <c r="I4716" s="0" t="n">
        <f aca="false">H4716*G4716/1000000</f>
        <v>29817.66</v>
      </c>
      <c r="P4716" s="0" t="n">
        <f aca="false">IF(F4716&gt;C4716,1,0)</f>
        <v>1</v>
      </c>
    </row>
    <row r="4717" customFormat="false" ht="13.8" hidden="false" customHeight="false" outlineLevel="0" collapsed="false">
      <c r="A4717" s="0" t="s">
        <v>4889</v>
      </c>
      <c r="B4717" s="1" t="s">
        <v>4884</v>
      </c>
      <c r="C4717" s="1" t="n">
        <v>1950</v>
      </c>
      <c r="D4717" s="1" t="n">
        <v>2010</v>
      </c>
      <c r="E4717" s="1" t="n">
        <v>1945</v>
      </c>
      <c r="F4717" s="1" t="n">
        <v>1975</v>
      </c>
      <c r="G4717" s="1" t="n">
        <v>6310200</v>
      </c>
      <c r="H4717" s="0" t="n">
        <f aca="false">(D4717+E4717)/2</f>
        <v>1977.5</v>
      </c>
      <c r="I4717" s="0" t="n">
        <f aca="false">H4717*G4717/1000000</f>
        <v>12478.4205</v>
      </c>
      <c r="P4717" s="0" t="n">
        <f aca="false">IF(F4717&gt;C4717,1,0)</f>
        <v>1</v>
      </c>
    </row>
    <row r="4718" customFormat="false" ht="13.8" hidden="false" customHeight="false" outlineLevel="0" collapsed="false">
      <c r="A4718" s="0" t="s">
        <v>4890</v>
      </c>
      <c r="B4718" s="1" t="s">
        <v>4884</v>
      </c>
      <c r="C4718" s="1" t="n">
        <v>2100</v>
      </c>
      <c r="D4718" s="1" t="n">
        <v>2100</v>
      </c>
      <c r="E4718" s="1" t="n">
        <v>1890</v>
      </c>
      <c r="F4718" s="1" t="n">
        <v>1945</v>
      </c>
      <c r="G4718" s="1" t="n">
        <v>35247300</v>
      </c>
      <c r="H4718" s="0" t="n">
        <f aca="false">(D4718+E4718)/2</f>
        <v>1995</v>
      </c>
      <c r="I4718" s="0" t="n">
        <f aca="false">H4718*G4718/1000000</f>
        <v>70318.3635</v>
      </c>
      <c r="P4718" s="0" t="n">
        <f aca="false">IF(F4718&gt;C4718,1,0)</f>
        <v>0</v>
      </c>
    </row>
    <row r="4719" customFormat="false" ht="13.8" hidden="false" customHeight="false" outlineLevel="0" collapsed="false">
      <c r="A4719" s="0" t="s">
        <v>4891</v>
      </c>
      <c r="B4719" s="1" t="s">
        <v>4884</v>
      </c>
      <c r="C4719" s="1" t="n">
        <v>1840</v>
      </c>
      <c r="D4719" s="1" t="n">
        <v>2250</v>
      </c>
      <c r="E4719" s="1" t="n">
        <v>1835</v>
      </c>
      <c r="F4719" s="1" t="n">
        <v>2250</v>
      </c>
      <c r="G4719" s="1" t="n">
        <v>78808600</v>
      </c>
      <c r="H4719" s="0" t="n">
        <f aca="false">(D4719+E4719)/2</f>
        <v>2042.5</v>
      </c>
      <c r="I4719" s="0" t="n">
        <f aca="false">H4719*G4719/1000000</f>
        <v>160966.5655</v>
      </c>
      <c r="P4719" s="0" t="n">
        <f aca="false">IF(F4719&gt;C4719,1,0)</f>
        <v>1</v>
      </c>
    </row>
    <row r="4720" customFormat="false" ht="13.8" hidden="false" customHeight="false" outlineLevel="0" collapsed="false">
      <c r="A4720" s="0" t="s">
        <v>4892</v>
      </c>
      <c r="B4720" s="1" t="s">
        <v>4884</v>
      </c>
      <c r="C4720" s="1" t="n">
        <v>1775</v>
      </c>
      <c r="D4720" s="1" t="n">
        <v>1830</v>
      </c>
      <c r="E4720" s="1" t="n">
        <v>1775</v>
      </c>
      <c r="F4720" s="1" t="n">
        <v>1805</v>
      </c>
      <c r="G4720" s="1" t="n">
        <v>8600100</v>
      </c>
      <c r="H4720" s="0" t="n">
        <f aca="false">(D4720+E4720)/2</f>
        <v>1802.5</v>
      </c>
      <c r="I4720" s="0" t="n">
        <f aca="false">H4720*G4720/1000000</f>
        <v>15501.68025</v>
      </c>
      <c r="P4720" s="0" t="n">
        <f aca="false">IF(F4720&gt;C4720,1,0)</f>
        <v>1</v>
      </c>
    </row>
    <row r="4721" customFormat="false" ht="13.8" hidden="false" customHeight="false" outlineLevel="0" collapsed="false">
      <c r="A4721" s="0" t="s">
        <v>4893</v>
      </c>
      <c r="B4721" s="1" t="s">
        <v>4884</v>
      </c>
      <c r="C4721" s="1" t="n">
        <v>1745</v>
      </c>
      <c r="D4721" s="1" t="n">
        <v>1805</v>
      </c>
      <c r="E4721" s="1" t="n">
        <v>1740</v>
      </c>
      <c r="F4721" s="1" t="n">
        <v>1765</v>
      </c>
      <c r="G4721" s="1" t="n">
        <v>5718800</v>
      </c>
      <c r="H4721" s="0" t="n">
        <f aca="false">(D4721+E4721)/2</f>
        <v>1772.5</v>
      </c>
      <c r="I4721" s="0" t="n">
        <f aca="false">H4721*G4721/1000000</f>
        <v>10136.573</v>
      </c>
      <c r="P4721" s="0" t="n">
        <f aca="false">IF(F4721&gt;C4721,1,0)</f>
        <v>1</v>
      </c>
    </row>
    <row r="4722" customFormat="false" ht="13.8" hidden="false" customHeight="false" outlineLevel="0" collapsed="false">
      <c r="A4722" s="0" t="s">
        <v>4894</v>
      </c>
      <c r="B4722" s="1" t="s">
        <v>4884</v>
      </c>
      <c r="C4722" s="1" t="n">
        <v>1655</v>
      </c>
      <c r="D4722" s="1" t="n">
        <v>1785</v>
      </c>
      <c r="E4722" s="1" t="n">
        <v>1655</v>
      </c>
      <c r="F4722" s="1" t="n">
        <v>1725</v>
      </c>
      <c r="G4722" s="1" t="n">
        <v>2955600</v>
      </c>
      <c r="H4722" s="0" t="n">
        <f aca="false">(D4722+E4722)/2</f>
        <v>1720</v>
      </c>
      <c r="I4722" s="0" t="n">
        <f aca="false">H4722*G4722/1000000</f>
        <v>5083.632</v>
      </c>
      <c r="P4722" s="0" t="n">
        <f aca="false">IF(F4722&gt;C4722,1,0)</f>
        <v>1</v>
      </c>
    </row>
    <row r="4723" customFormat="false" ht="13.8" hidden="false" customHeight="false" outlineLevel="0" collapsed="false">
      <c r="A4723" s="0" t="s">
        <v>4895</v>
      </c>
      <c r="B4723" s="1" t="s">
        <v>4884</v>
      </c>
      <c r="C4723" s="1" t="n">
        <v>1645</v>
      </c>
      <c r="D4723" s="1" t="n">
        <v>1680</v>
      </c>
      <c r="E4723" s="1" t="n">
        <v>1645</v>
      </c>
      <c r="F4723" s="1" t="n">
        <v>1650</v>
      </c>
      <c r="G4723" s="1" t="n">
        <v>1670200</v>
      </c>
      <c r="H4723" s="0" t="n">
        <f aca="false">(D4723+E4723)/2</f>
        <v>1662.5</v>
      </c>
      <c r="I4723" s="0" t="n">
        <f aca="false">H4723*G4723/1000000</f>
        <v>2776.7075</v>
      </c>
      <c r="P4723" s="0" t="n">
        <f aca="false">IF(F4723&gt;C4723,1,0)</f>
        <v>1</v>
      </c>
    </row>
    <row r="4724" customFormat="false" ht="13.8" hidden="false" customHeight="false" outlineLevel="0" collapsed="false">
      <c r="A4724" s="0" t="s">
        <v>4896</v>
      </c>
      <c r="B4724" s="1" t="s">
        <v>4884</v>
      </c>
      <c r="C4724" s="1" t="n">
        <v>1685</v>
      </c>
      <c r="D4724" s="1" t="n">
        <v>1690</v>
      </c>
      <c r="E4724" s="1" t="n">
        <v>1645</v>
      </c>
      <c r="F4724" s="1" t="n">
        <v>1645</v>
      </c>
      <c r="G4724" s="1" t="n">
        <v>933700</v>
      </c>
      <c r="H4724" s="0" t="n">
        <f aca="false">(D4724+E4724)/2</f>
        <v>1667.5</v>
      </c>
      <c r="I4724" s="0" t="n">
        <f aca="false">H4724*G4724/1000000</f>
        <v>1556.94475</v>
      </c>
      <c r="P4724" s="0" t="n">
        <f aca="false">IF(F4724&gt;C4724,1,0)</f>
        <v>0</v>
      </c>
    </row>
    <row r="4725" customFormat="false" ht="13.8" hidden="false" customHeight="false" outlineLevel="0" collapsed="false">
      <c r="A4725" s="0" t="s">
        <v>4897</v>
      </c>
      <c r="B4725" s="1" t="s">
        <v>4884</v>
      </c>
      <c r="C4725" s="1" t="n">
        <v>1700</v>
      </c>
      <c r="D4725" s="1" t="n">
        <v>1700</v>
      </c>
      <c r="E4725" s="1" t="n">
        <v>1685</v>
      </c>
      <c r="F4725" s="1" t="n">
        <v>1685</v>
      </c>
      <c r="G4725" s="1" t="n">
        <v>916400</v>
      </c>
      <c r="H4725" s="0" t="n">
        <f aca="false">(D4725+E4725)/2</f>
        <v>1692.5</v>
      </c>
      <c r="I4725" s="0" t="n">
        <f aca="false">H4725*G4725/1000000</f>
        <v>1551.007</v>
      </c>
      <c r="P4725" s="0" t="n">
        <f aca="false">IF(F4725&gt;C4725,1,0)</f>
        <v>0</v>
      </c>
    </row>
    <row r="4726" customFormat="false" ht="13.8" hidden="false" customHeight="false" outlineLevel="0" collapsed="false">
      <c r="A4726" s="0" t="s">
        <v>4898</v>
      </c>
      <c r="B4726" s="1" t="s">
        <v>4884</v>
      </c>
      <c r="C4726" s="1" t="n">
        <v>1710</v>
      </c>
      <c r="D4726" s="1" t="n">
        <v>1715</v>
      </c>
      <c r="E4726" s="1" t="n">
        <v>1685</v>
      </c>
      <c r="F4726" s="1" t="n">
        <v>1690</v>
      </c>
      <c r="G4726" s="1" t="n">
        <v>413400</v>
      </c>
      <c r="H4726" s="0" t="n">
        <f aca="false">(D4726+E4726)/2</f>
        <v>1700</v>
      </c>
      <c r="I4726" s="0" t="n">
        <f aca="false">H4726*G4726/1000000</f>
        <v>702.78</v>
      </c>
      <c r="P4726" s="0" t="n">
        <f aca="false">IF(F4726&gt;C4726,1,0)</f>
        <v>0</v>
      </c>
    </row>
    <row r="4727" customFormat="false" ht="13.8" hidden="false" customHeight="false" outlineLevel="0" collapsed="false">
      <c r="A4727" s="0" t="s">
        <v>4899</v>
      </c>
      <c r="B4727" s="1" t="s">
        <v>4884</v>
      </c>
      <c r="C4727" s="1" t="n">
        <v>1725</v>
      </c>
      <c r="D4727" s="1" t="n">
        <v>1725</v>
      </c>
      <c r="E4727" s="1" t="n">
        <v>1675</v>
      </c>
      <c r="F4727" s="1" t="n">
        <v>1700</v>
      </c>
      <c r="G4727" s="1" t="n">
        <v>961800</v>
      </c>
      <c r="H4727" s="0" t="n">
        <f aca="false">(D4727+E4727)/2</f>
        <v>1700</v>
      </c>
      <c r="I4727" s="0" t="n">
        <f aca="false">H4727*G4727/1000000</f>
        <v>1635.06</v>
      </c>
      <c r="P4727" s="0" t="n">
        <f aca="false">IF(F4727&gt;C4727,1,0)</f>
        <v>0</v>
      </c>
    </row>
    <row r="4728" customFormat="false" ht="13.8" hidden="false" customHeight="false" outlineLevel="0" collapsed="false">
      <c r="A4728" s="0" t="s">
        <v>4900</v>
      </c>
      <c r="B4728" s="1" t="s">
        <v>4884</v>
      </c>
      <c r="C4728" s="1" t="n">
        <v>1745</v>
      </c>
      <c r="D4728" s="1" t="n">
        <v>1745</v>
      </c>
      <c r="E4728" s="1" t="n">
        <v>1715</v>
      </c>
      <c r="F4728" s="1" t="n">
        <v>1730</v>
      </c>
      <c r="G4728" s="1" t="n">
        <v>1943100</v>
      </c>
      <c r="H4728" s="0" t="n">
        <f aca="false">(D4728+E4728)/2</f>
        <v>1730</v>
      </c>
      <c r="I4728" s="0" t="n">
        <f aca="false">H4728*G4728/1000000</f>
        <v>3361.563</v>
      </c>
      <c r="P4728" s="0" t="n">
        <f aca="false">IF(F4728&gt;C4728,1,0)</f>
        <v>0</v>
      </c>
    </row>
    <row r="4729" customFormat="false" ht="13.8" hidden="false" customHeight="false" outlineLevel="0" collapsed="false">
      <c r="A4729" s="0" t="s">
        <v>4901</v>
      </c>
      <c r="B4729" s="1" t="s">
        <v>4884</v>
      </c>
      <c r="C4729" s="1" t="n">
        <v>1740</v>
      </c>
      <c r="D4729" s="1" t="n">
        <v>1760</v>
      </c>
      <c r="E4729" s="1" t="n">
        <v>1735</v>
      </c>
      <c r="F4729" s="1" t="n">
        <v>1745</v>
      </c>
      <c r="G4729" s="1" t="n">
        <v>947000</v>
      </c>
      <c r="H4729" s="0" t="n">
        <f aca="false">(D4729+E4729)/2</f>
        <v>1747.5</v>
      </c>
      <c r="I4729" s="0" t="n">
        <f aca="false">H4729*G4729/1000000</f>
        <v>1654.8825</v>
      </c>
      <c r="P4729" s="0" t="n">
        <f aca="false">IF(F4729&gt;C4729,1,0)</f>
        <v>1</v>
      </c>
    </row>
    <row r="4730" customFormat="false" ht="13.8" hidden="false" customHeight="false" outlineLevel="0" collapsed="false">
      <c r="A4730" s="0" t="s">
        <v>4902</v>
      </c>
      <c r="B4730" s="1" t="s">
        <v>4884</v>
      </c>
      <c r="C4730" s="1" t="n">
        <v>1765</v>
      </c>
      <c r="D4730" s="1" t="n">
        <v>1770</v>
      </c>
      <c r="E4730" s="1" t="n">
        <v>1735</v>
      </c>
      <c r="F4730" s="1" t="n">
        <v>1735</v>
      </c>
      <c r="G4730" s="1" t="n">
        <v>1594100</v>
      </c>
      <c r="H4730" s="0" t="n">
        <f aca="false">(D4730+E4730)/2</f>
        <v>1752.5</v>
      </c>
      <c r="I4730" s="0" t="n">
        <f aca="false">H4730*G4730/1000000</f>
        <v>2793.66025</v>
      </c>
      <c r="P4730" s="0" t="n">
        <f aca="false">IF(F4730&gt;C4730,1,0)</f>
        <v>0</v>
      </c>
    </row>
    <row r="4731" customFormat="false" ht="13.8" hidden="false" customHeight="false" outlineLevel="0" collapsed="false">
      <c r="A4731" s="0" t="s">
        <v>4903</v>
      </c>
      <c r="B4731" s="1" t="s">
        <v>4884</v>
      </c>
      <c r="C4731" s="1" t="n">
        <v>1780</v>
      </c>
      <c r="D4731" s="1" t="n">
        <v>1835</v>
      </c>
      <c r="E4731" s="1" t="n">
        <v>1745</v>
      </c>
      <c r="F4731" s="1" t="n">
        <v>1755</v>
      </c>
      <c r="G4731" s="1" t="n">
        <v>1167500</v>
      </c>
      <c r="H4731" s="0" t="n">
        <f aca="false">(D4731+E4731)/2</f>
        <v>1790</v>
      </c>
      <c r="I4731" s="0" t="n">
        <f aca="false">H4731*G4731/1000000</f>
        <v>2089.825</v>
      </c>
      <c r="P4731" s="0" t="n">
        <f aca="false">IF(F4731&gt;C4731,1,0)</f>
        <v>0</v>
      </c>
    </row>
    <row r="4732" customFormat="false" ht="13.8" hidden="false" customHeight="false" outlineLevel="0" collapsed="false">
      <c r="A4732" s="0" t="s">
        <v>4904</v>
      </c>
      <c r="B4732" s="1" t="s">
        <v>4884</v>
      </c>
      <c r="C4732" s="1" t="n">
        <v>1830</v>
      </c>
      <c r="D4732" s="1" t="n">
        <v>1840</v>
      </c>
      <c r="E4732" s="1" t="n">
        <v>1775</v>
      </c>
      <c r="F4732" s="1" t="n">
        <v>1785</v>
      </c>
      <c r="G4732" s="1" t="n">
        <v>1615500</v>
      </c>
      <c r="H4732" s="0" t="n">
        <f aca="false">(D4732+E4732)/2</f>
        <v>1807.5</v>
      </c>
      <c r="I4732" s="0" t="n">
        <f aca="false">H4732*G4732/1000000</f>
        <v>2920.01625</v>
      </c>
      <c r="P4732" s="0" t="n">
        <f aca="false">IF(F4732&gt;C4732,1,0)</f>
        <v>0</v>
      </c>
    </row>
    <row r="4733" customFormat="false" ht="13.8" hidden="false" customHeight="false" outlineLevel="0" collapsed="false">
      <c r="A4733" s="0" t="s">
        <v>4905</v>
      </c>
      <c r="B4733" s="1" t="s">
        <v>4884</v>
      </c>
      <c r="C4733" s="1" t="n">
        <v>1800</v>
      </c>
      <c r="D4733" s="1" t="n">
        <v>1855</v>
      </c>
      <c r="E4733" s="1" t="n">
        <v>1790</v>
      </c>
      <c r="F4733" s="1" t="n">
        <v>1820</v>
      </c>
      <c r="G4733" s="1" t="n">
        <v>1182700</v>
      </c>
      <c r="H4733" s="0" t="n">
        <f aca="false">(D4733+E4733)/2</f>
        <v>1822.5</v>
      </c>
      <c r="I4733" s="0" t="n">
        <f aca="false">H4733*G4733/1000000</f>
        <v>2155.47075</v>
      </c>
      <c r="P4733" s="0" t="n">
        <f aca="false">IF(F4733&gt;C4733,1,0)</f>
        <v>1</v>
      </c>
    </row>
    <row r="4734" customFormat="false" ht="13.8" hidden="false" customHeight="false" outlineLevel="0" collapsed="false">
      <c r="A4734" s="0" t="s">
        <v>4906</v>
      </c>
      <c r="B4734" s="1" t="s">
        <v>4884</v>
      </c>
      <c r="C4734" s="1" t="n">
        <v>1820</v>
      </c>
      <c r="D4734" s="1" t="n">
        <v>1825</v>
      </c>
      <c r="E4734" s="1" t="n">
        <v>1775</v>
      </c>
      <c r="F4734" s="1" t="n">
        <v>1790</v>
      </c>
      <c r="G4734" s="1" t="n">
        <v>2399000</v>
      </c>
      <c r="H4734" s="0" t="n">
        <f aca="false">(D4734+E4734)/2</f>
        <v>1800</v>
      </c>
      <c r="I4734" s="0" t="n">
        <f aca="false">H4734*G4734/1000000</f>
        <v>4318.2</v>
      </c>
      <c r="P4734" s="0" t="n">
        <f aca="false">IF(F4734&gt;C4734,1,0)</f>
        <v>0</v>
      </c>
    </row>
    <row r="4735" customFormat="false" ht="13.8" hidden="false" customHeight="false" outlineLevel="0" collapsed="false">
      <c r="A4735" s="0" t="s">
        <v>4907</v>
      </c>
      <c r="B4735" s="1" t="s">
        <v>4884</v>
      </c>
      <c r="C4735" s="1" t="n">
        <v>1850</v>
      </c>
      <c r="D4735" s="1" t="n">
        <v>1875</v>
      </c>
      <c r="E4735" s="1" t="n">
        <v>1795</v>
      </c>
      <c r="F4735" s="1" t="n">
        <v>1810</v>
      </c>
      <c r="G4735" s="1" t="n">
        <v>2122600</v>
      </c>
      <c r="H4735" s="0" t="n">
        <f aca="false">(D4735+E4735)/2</f>
        <v>1835</v>
      </c>
      <c r="I4735" s="0" t="n">
        <f aca="false">H4735*G4735/1000000</f>
        <v>3894.971</v>
      </c>
      <c r="P4735" s="0" t="n">
        <f aca="false">IF(F4735&gt;C4735,1,0)</f>
        <v>0</v>
      </c>
    </row>
    <row r="4736" customFormat="false" ht="13.8" hidden="false" customHeight="false" outlineLevel="0" collapsed="false">
      <c r="A4736" s="0" t="s">
        <v>4908</v>
      </c>
      <c r="B4736" s="1" t="s">
        <v>4884</v>
      </c>
      <c r="C4736" s="1" t="n">
        <v>1895</v>
      </c>
      <c r="D4736" s="1" t="n">
        <v>1895</v>
      </c>
      <c r="E4736" s="1" t="n">
        <v>1835</v>
      </c>
      <c r="F4736" s="1" t="n">
        <v>1850</v>
      </c>
      <c r="G4736" s="1" t="n">
        <v>1196100</v>
      </c>
      <c r="H4736" s="0" t="n">
        <f aca="false">(D4736+E4736)/2</f>
        <v>1865</v>
      </c>
      <c r="I4736" s="0" t="n">
        <f aca="false">H4736*G4736/1000000</f>
        <v>2230.7265</v>
      </c>
      <c r="P4736" s="0" t="n">
        <f aca="false">IF(F4736&gt;C4736,1,0)</f>
        <v>0</v>
      </c>
    </row>
    <row r="4737" customFormat="false" ht="13.8" hidden="false" customHeight="false" outlineLevel="0" collapsed="false">
      <c r="A4737" s="0" t="s">
        <v>4909</v>
      </c>
      <c r="B4737" s="1" t="s">
        <v>4884</v>
      </c>
      <c r="C4737" s="1" t="n">
        <v>1950</v>
      </c>
      <c r="D4737" s="1" t="n">
        <v>1970</v>
      </c>
      <c r="E4737" s="1" t="n">
        <v>1885</v>
      </c>
      <c r="F4737" s="1" t="n">
        <v>1885</v>
      </c>
      <c r="G4737" s="1" t="n">
        <v>1709400</v>
      </c>
      <c r="H4737" s="0" t="n">
        <f aca="false">(D4737+E4737)/2</f>
        <v>1927.5</v>
      </c>
      <c r="I4737" s="0" t="n">
        <f aca="false">H4737*G4737/1000000</f>
        <v>3294.8685</v>
      </c>
      <c r="P4737" s="0" t="n">
        <f aca="false">IF(F4737&gt;C4737,1,0)</f>
        <v>0</v>
      </c>
    </row>
    <row r="4738" customFormat="false" ht="13.8" hidden="false" customHeight="false" outlineLevel="0" collapsed="false">
      <c r="A4738" s="0" t="s">
        <v>4910</v>
      </c>
      <c r="B4738" s="1" t="s">
        <v>4884</v>
      </c>
      <c r="C4738" s="1" t="n">
        <v>1970</v>
      </c>
      <c r="D4738" s="1" t="n">
        <v>1980</v>
      </c>
      <c r="E4738" s="1" t="n">
        <v>1920</v>
      </c>
      <c r="F4738" s="1" t="n">
        <v>1945</v>
      </c>
      <c r="G4738" s="1" t="n">
        <v>2380900</v>
      </c>
      <c r="H4738" s="0" t="n">
        <f aca="false">(D4738+E4738)/2</f>
        <v>1950</v>
      </c>
      <c r="I4738" s="0" t="n">
        <f aca="false">H4738*G4738/1000000</f>
        <v>4642.755</v>
      </c>
      <c r="P4738" s="0" t="n">
        <f aca="false">IF(F4738&gt;C4738,1,0)</f>
        <v>0</v>
      </c>
    </row>
    <row r="4739" customFormat="false" ht="13.8" hidden="false" customHeight="false" outlineLevel="0" collapsed="false">
      <c r="A4739" s="0" t="s">
        <v>4911</v>
      </c>
      <c r="B4739" s="1" t="s">
        <v>4884</v>
      </c>
      <c r="C4739" s="1" t="n">
        <v>2000</v>
      </c>
      <c r="D4739" s="1" t="n">
        <v>2020</v>
      </c>
      <c r="E4739" s="1" t="n">
        <v>1960</v>
      </c>
      <c r="F4739" s="1" t="n">
        <v>1965</v>
      </c>
      <c r="G4739" s="1" t="n">
        <v>874900</v>
      </c>
      <c r="H4739" s="0" t="n">
        <f aca="false">(D4739+E4739)/2</f>
        <v>1990</v>
      </c>
      <c r="I4739" s="0" t="n">
        <f aca="false">H4739*G4739/1000000</f>
        <v>1741.051</v>
      </c>
      <c r="P4739" s="0" t="n">
        <f aca="false">IF(F4739&gt;C4739,1,0)</f>
        <v>0</v>
      </c>
    </row>
    <row r="4740" customFormat="false" ht="13.8" hidden="false" customHeight="false" outlineLevel="0" collapsed="false">
      <c r="A4740" s="0" t="s">
        <v>4912</v>
      </c>
      <c r="B4740" s="1" t="s">
        <v>4884</v>
      </c>
      <c r="C4740" s="1" t="n">
        <v>2030</v>
      </c>
      <c r="D4740" s="1" t="n">
        <v>2030</v>
      </c>
      <c r="E4740" s="1" t="n">
        <v>1985</v>
      </c>
      <c r="F4740" s="1" t="n">
        <v>1990</v>
      </c>
      <c r="G4740" s="1" t="n">
        <v>1780200</v>
      </c>
      <c r="H4740" s="0" t="n">
        <f aca="false">(D4740+E4740)/2</f>
        <v>2007.5</v>
      </c>
      <c r="I4740" s="0" t="n">
        <f aca="false">H4740*G4740/1000000</f>
        <v>3573.7515</v>
      </c>
      <c r="P4740" s="0" t="n">
        <f aca="false">IF(F4740&gt;C4740,1,0)</f>
        <v>0</v>
      </c>
    </row>
    <row r="4741" customFormat="false" ht="13.8" hidden="false" customHeight="false" outlineLevel="0" collapsed="false">
      <c r="A4741" s="0" t="s">
        <v>4913</v>
      </c>
      <c r="B4741" s="1" t="s">
        <v>4884</v>
      </c>
      <c r="C4741" s="1" t="n">
        <v>2100</v>
      </c>
      <c r="D4741" s="1" t="n">
        <v>2120</v>
      </c>
      <c r="E4741" s="1" t="n">
        <v>2020</v>
      </c>
      <c r="F4741" s="1" t="n">
        <v>2030</v>
      </c>
      <c r="G4741" s="1" t="n">
        <v>723000</v>
      </c>
      <c r="H4741" s="0" t="n">
        <f aca="false">(D4741+E4741)/2</f>
        <v>2070</v>
      </c>
      <c r="I4741" s="0" t="n">
        <f aca="false">H4741*G4741/1000000</f>
        <v>1496.61</v>
      </c>
      <c r="P4741" s="0" t="n">
        <f aca="false">IF(F4741&gt;C4741,1,0)</f>
        <v>0</v>
      </c>
    </row>
    <row r="4742" customFormat="false" ht="13.8" hidden="false" customHeight="false" outlineLevel="0" collapsed="false">
      <c r="A4742" s="0" t="s">
        <v>4914</v>
      </c>
      <c r="B4742" s="1" t="s">
        <v>4915</v>
      </c>
      <c r="C4742" s="1" t="n">
        <v>86</v>
      </c>
      <c r="D4742" s="1" t="n">
        <v>93</v>
      </c>
      <c r="E4742" s="1" t="n">
        <v>85</v>
      </c>
      <c r="F4742" s="1" t="n">
        <v>85</v>
      </c>
      <c r="G4742" s="1" t="n">
        <v>144700</v>
      </c>
      <c r="H4742" s="0" t="n">
        <f aca="false">(D4742+E4742)/2</f>
        <v>89</v>
      </c>
      <c r="I4742" s="0" t="n">
        <f aca="false">H4742*G4742/1000000</f>
        <v>12.8783</v>
      </c>
      <c r="J4742" s="0" t="n">
        <f aca="false">SUM(I4742:I4771)</f>
        <v>400.3835</v>
      </c>
      <c r="K4742" s="0" t="n">
        <f aca="false">AVERAGE(I4742:I4771)</f>
        <v>13.3461166666667</v>
      </c>
      <c r="L4742" s="0" t="n">
        <f aca="false">AVERAGE(G4742:G4771)</f>
        <v>156513.333333333</v>
      </c>
      <c r="M4742" s="0" t="n">
        <f aca="false">_xlfn.STDEV.S(G4742:G4771)/L4742</f>
        <v>2.05970514589345</v>
      </c>
      <c r="N4742" s="0" t="n">
        <f aca="false">MIN(I4742:I4771)</f>
        <v>0.044</v>
      </c>
      <c r="O4742" s="0" t="n">
        <f aca="false">MAX(I4742:I4771)</f>
        <v>139.4255</v>
      </c>
      <c r="P4742" s="0" t="n">
        <f aca="false">IF(F4742&gt;C4742,1,0)</f>
        <v>0</v>
      </c>
      <c r="Q4742" s="0" t="n">
        <f aca="false">SUM(P4742:P4771)</f>
        <v>7</v>
      </c>
    </row>
    <row r="4743" customFormat="false" ht="13.8" hidden="false" customHeight="false" outlineLevel="0" collapsed="false">
      <c r="A4743" s="0" t="s">
        <v>4916</v>
      </c>
      <c r="B4743" s="1" t="s">
        <v>4915</v>
      </c>
      <c r="C4743" s="1" t="n">
        <v>88</v>
      </c>
      <c r="D4743" s="1" t="n">
        <v>88</v>
      </c>
      <c r="E4743" s="1" t="n">
        <v>85</v>
      </c>
      <c r="F4743" s="1" t="n">
        <v>87</v>
      </c>
      <c r="G4743" s="1" t="n">
        <v>5000</v>
      </c>
      <c r="H4743" s="0" t="n">
        <f aca="false">(D4743+E4743)/2</f>
        <v>86.5</v>
      </c>
      <c r="I4743" s="0" t="n">
        <f aca="false">H4743*G4743/1000000</f>
        <v>0.4325</v>
      </c>
      <c r="P4743" s="0" t="n">
        <f aca="false">IF(F4743&gt;C4743,1,0)</f>
        <v>0</v>
      </c>
    </row>
    <row r="4744" customFormat="false" ht="13.8" hidden="false" customHeight="false" outlineLevel="0" collapsed="false">
      <c r="A4744" s="0" t="s">
        <v>4917</v>
      </c>
      <c r="B4744" s="1" t="s">
        <v>4915</v>
      </c>
      <c r="C4744" s="1" t="n">
        <v>88</v>
      </c>
      <c r="D4744" s="1" t="n">
        <v>91</v>
      </c>
      <c r="E4744" s="1" t="n">
        <v>85</v>
      </c>
      <c r="F4744" s="1" t="n">
        <v>85</v>
      </c>
      <c r="G4744" s="1" t="n">
        <v>20300</v>
      </c>
      <c r="H4744" s="0" t="n">
        <f aca="false">(D4744+E4744)/2</f>
        <v>88</v>
      </c>
      <c r="I4744" s="0" t="n">
        <f aca="false">H4744*G4744/1000000</f>
        <v>1.7864</v>
      </c>
      <c r="P4744" s="0" t="n">
        <f aca="false">IF(F4744&gt;C4744,1,0)</f>
        <v>0</v>
      </c>
    </row>
    <row r="4745" customFormat="false" ht="13.8" hidden="false" customHeight="false" outlineLevel="0" collapsed="false">
      <c r="A4745" s="0" t="s">
        <v>4918</v>
      </c>
      <c r="B4745" s="1" t="s">
        <v>4915</v>
      </c>
      <c r="C4745" s="1" t="n">
        <v>87</v>
      </c>
      <c r="D4745" s="1" t="n">
        <v>89</v>
      </c>
      <c r="E4745" s="1" t="n">
        <v>85</v>
      </c>
      <c r="F4745" s="1" t="n">
        <v>88</v>
      </c>
      <c r="G4745" s="1" t="n">
        <v>3100</v>
      </c>
      <c r="H4745" s="0" t="n">
        <f aca="false">(D4745+E4745)/2</f>
        <v>87</v>
      </c>
      <c r="I4745" s="0" t="n">
        <f aca="false">H4745*G4745/1000000</f>
        <v>0.2697</v>
      </c>
      <c r="P4745" s="0" t="n">
        <f aca="false">IF(F4745&gt;C4745,1,0)</f>
        <v>1</v>
      </c>
    </row>
    <row r="4746" customFormat="false" ht="13.8" hidden="false" customHeight="false" outlineLevel="0" collapsed="false">
      <c r="A4746" s="0" t="s">
        <v>4919</v>
      </c>
      <c r="B4746" s="1" t="s">
        <v>4915</v>
      </c>
      <c r="C4746" s="1" t="n">
        <v>87</v>
      </c>
      <c r="D4746" s="1" t="n">
        <v>87</v>
      </c>
      <c r="E4746" s="1" t="n">
        <v>84</v>
      </c>
      <c r="F4746" s="1" t="n">
        <v>87</v>
      </c>
      <c r="G4746" s="1" t="n">
        <v>17200</v>
      </c>
      <c r="H4746" s="0" t="n">
        <f aca="false">(D4746+E4746)/2</f>
        <v>85.5</v>
      </c>
      <c r="I4746" s="0" t="n">
        <f aca="false">H4746*G4746/1000000</f>
        <v>1.4706</v>
      </c>
      <c r="P4746" s="0" t="n">
        <f aca="false">IF(F4746&gt;C4746,1,0)</f>
        <v>0</v>
      </c>
    </row>
    <row r="4747" customFormat="false" ht="13.8" hidden="false" customHeight="false" outlineLevel="0" collapsed="false">
      <c r="A4747" s="0" t="s">
        <v>4920</v>
      </c>
      <c r="B4747" s="1" t="s">
        <v>4915</v>
      </c>
      <c r="C4747" s="1" t="n">
        <v>90</v>
      </c>
      <c r="D4747" s="1" t="n">
        <v>90</v>
      </c>
      <c r="E4747" s="1" t="n">
        <v>84</v>
      </c>
      <c r="F4747" s="1" t="n">
        <v>87</v>
      </c>
      <c r="G4747" s="1" t="n">
        <v>198500</v>
      </c>
      <c r="H4747" s="0" t="n">
        <f aca="false">(D4747+E4747)/2</f>
        <v>87</v>
      </c>
      <c r="I4747" s="0" t="n">
        <f aca="false">H4747*G4747/1000000</f>
        <v>17.2695</v>
      </c>
      <c r="P4747" s="0" t="n">
        <f aca="false">IF(F4747&gt;C4747,1,0)</f>
        <v>0</v>
      </c>
    </row>
    <row r="4748" customFormat="false" ht="13.8" hidden="false" customHeight="false" outlineLevel="0" collapsed="false">
      <c r="A4748" s="0" t="s">
        <v>4921</v>
      </c>
      <c r="B4748" s="1" t="s">
        <v>4915</v>
      </c>
      <c r="C4748" s="1" t="n">
        <v>89</v>
      </c>
      <c r="D4748" s="1" t="n">
        <v>89</v>
      </c>
      <c r="E4748" s="1" t="n">
        <v>84</v>
      </c>
      <c r="F4748" s="1" t="n">
        <v>85</v>
      </c>
      <c r="G4748" s="1" t="n">
        <v>244300</v>
      </c>
      <c r="H4748" s="0" t="n">
        <f aca="false">(D4748+E4748)/2</f>
        <v>86.5</v>
      </c>
      <c r="I4748" s="0" t="n">
        <f aca="false">H4748*G4748/1000000</f>
        <v>21.13195</v>
      </c>
      <c r="P4748" s="0" t="n">
        <f aca="false">IF(F4748&gt;C4748,1,0)</f>
        <v>0</v>
      </c>
    </row>
    <row r="4749" customFormat="false" ht="13.8" hidden="false" customHeight="false" outlineLevel="0" collapsed="false">
      <c r="A4749" s="0" t="s">
        <v>4922</v>
      </c>
      <c r="B4749" s="1" t="s">
        <v>4915</v>
      </c>
      <c r="C4749" s="1" t="n">
        <v>90</v>
      </c>
      <c r="D4749" s="1" t="n">
        <v>90</v>
      </c>
      <c r="E4749" s="1" t="n">
        <v>83</v>
      </c>
      <c r="F4749" s="1" t="n">
        <v>84</v>
      </c>
      <c r="G4749" s="1" t="n">
        <v>430400</v>
      </c>
      <c r="H4749" s="0" t="n">
        <f aca="false">(D4749+E4749)/2</f>
        <v>86.5</v>
      </c>
      <c r="I4749" s="0" t="n">
        <f aca="false">H4749*G4749/1000000</f>
        <v>37.2296</v>
      </c>
      <c r="P4749" s="0" t="n">
        <f aca="false">IF(F4749&gt;C4749,1,0)</f>
        <v>0</v>
      </c>
    </row>
    <row r="4750" customFormat="false" ht="13.8" hidden="false" customHeight="false" outlineLevel="0" collapsed="false">
      <c r="A4750" s="0" t="s">
        <v>4923</v>
      </c>
      <c r="B4750" s="1" t="s">
        <v>4915</v>
      </c>
      <c r="C4750" s="1" t="n">
        <v>84</v>
      </c>
      <c r="D4750" s="1" t="n">
        <v>84</v>
      </c>
      <c r="E4750" s="1" t="n">
        <v>82</v>
      </c>
      <c r="F4750" s="1" t="n">
        <v>84</v>
      </c>
      <c r="G4750" s="1" t="n">
        <v>20300</v>
      </c>
      <c r="H4750" s="0" t="n">
        <f aca="false">(D4750+E4750)/2</f>
        <v>83</v>
      </c>
      <c r="I4750" s="0" t="n">
        <f aca="false">H4750*G4750/1000000</f>
        <v>1.6849</v>
      </c>
      <c r="P4750" s="0" t="n">
        <f aca="false">IF(F4750&gt;C4750,1,0)</f>
        <v>0</v>
      </c>
    </row>
    <row r="4751" customFormat="false" ht="13.8" hidden="false" customHeight="false" outlineLevel="0" collapsed="false">
      <c r="A4751" s="0" t="s">
        <v>4924</v>
      </c>
      <c r="B4751" s="1" t="s">
        <v>4915</v>
      </c>
      <c r="C4751" s="1" t="n">
        <v>85</v>
      </c>
      <c r="D4751" s="1" t="n">
        <v>86</v>
      </c>
      <c r="E4751" s="1" t="n">
        <v>81</v>
      </c>
      <c r="F4751" s="1" t="n">
        <v>85</v>
      </c>
      <c r="G4751" s="1" t="n">
        <v>11500</v>
      </c>
      <c r="H4751" s="0" t="n">
        <f aca="false">(D4751+E4751)/2</f>
        <v>83.5</v>
      </c>
      <c r="I4751" s="0" t="n">
        <f aca="false">H4751*G4751/1000000</f>
        <v>0.96025</v>
      </c>
      <c r="P4751" s="0" t="n">
        <f aca="false">IF(F4751&gt;C4751,1,0)</f>
        <v>0</v>
      </c>
    </row>
    <row r="4752" customFormat="false" ht="13.8" hidden="false" customHeight="false" outlineLevel="0" collapsed="false">
      <c r="A4752" s="0" t="s">
        <v>4925</v>
      </c>
      <c r="B4752" s="1" t="s">
        <v>4915</v>
      </c>
      <c r="C4752" s="1" t="n">
        <v>84</v>
      </c>
      <c r="D4752" s="1" t="n">
        <v>84</v>
      </c>
      <c r="E4752" s="1" t="n">
        <v>81</v>
      </c>
      <c r="F4752" s="1" t="n">
        <v>84</v>
      </c>
      <c r="G4752" s="1" t="n">
        <v>20300</v>
      </c>
      <c r="H4752" s="0" t="n">
        <f aca="false">(D4752+E4752)/2</f>
        <v>82.5</v>
      </c>
      <c r="I4752" s="0" t="n">
        <f aca="false">H4752*G4752/1000000</f>
        <v>1.67475</v>
      </c>
      <c r="P4752" s="0" t="n">
        <f aca="false">IF(F4752&gt;C4752,1,0)</f>
        <v>0</v>
      </c>
    </row>
    <row r="4753" customFormat="false" ht="13.8" hidden="false" customHeight="false" outlineLevel="0" collapsed="false">
      <c r="A4753" s="0" t="s">
        <v>4926</v>
      </c>
      <c r="B4753" s="1" t="s">
        <v>4915</v>
      </c>
      <c r="C4753" s="1" t="n">
        <v>83</v>
      </c>
      <c r="D4753" s="1" t="n">
        <v>86</v>
      </c>
      <c r="E4753" s="1" t="n">
        <v>83</v>
      </c>
      <c r="F4753" s="1" t="n">
        <v>83</v>
      </c>
      <c r="G4753" s="1" t="n">
        <v>900</v>
      </c>
      <c r="H4753" s="0" t="n">
        <f aca="false">(D4753+E4753)/2</f>
        <v>84.5</v>
      </c>
      <c r="I4753" s="0" t="n">
        <f aca="false">H4753*G4753/1000000</f>
        <v>0.07605</v>
      </c>
      <c r="P4753" s="0" t="n">
        <f aca="false">IF(F4753&gt;C4753,1,0)</f>
        <v>0</v>
      </c>
    </row>
    <row r="4754" customFormat="false" ht="13.8" hidden="false" customHeight="false" outlineLevel="0" collapsed="false">
      <c r="A4754" s="0" t="s">
        <v>4927</v>
      </c>
      <c r="B4754" s="1" t="s">
        <v>4915</v>
      </c>
      <c r="C4754" s="1" t="n">
        <v>83</v>
      </c>
      <c r="D4754" s="1" t="n">
        <v>84</v>
      </c>
      <c r="E4754" s="1" t="n">
        <v>83</v>
      </c>
      <c r="F4754" s="1" t="n">
        <v>84</v>
      </c>
      <c r="G4754" s="1" t="n">
        <v>10100</v>
      </c>
      <c r="H4754" s="0" t="n">
        <f aca="false">(D4754+E4754)/2</f>
        <v>83.5</v>
      </c>
      <c r="I4754" s="0" t="n">
        <f aca="false">H4754*G4754/1000000</f>
        <v>0.84335</v>
      </c>
      <c r="P4754" s="0" t="n">
        <f aca="false">IF(F4754&gt;C4754,1,0)</f>
        <v>1</v>
      </c>
    </row>
    <row r="4755" customFormat="false" ht="13.8" hidden="false" customHeight="false" outlineLevel="0" collapsed="false">
      <c r="A4755" s="0" t="s">
        <v>4928</v>
      </c>
      <c r="B4755" s="1" t="s">
        <v>4915</v>
      </c>
      <c r="C4755" s="1" t="n">
        <v>85</v>
      </c>
      <c r="D4755" s="1" t="n">
        <v>85</v>
      </c>
      <c r="E4755" s="1" t="n">
        <v>81</v>
      </c>
      <c r="F4755" s="1" t="n">
        <v>81</v>
      </c>
      <c r="G4755" s="1" t="n">
        <v>35700</v>
      </c>
      <c r="H4755" s="0" t="n">
        <f aca="false">(D4755+E4755)/2</f>
        <v>83</v>
      </c>
      <c r="I4755" s="0" t="n">
        <f aca="false">H4755*G4755/1000000</f>
        <v>2.9631</v>
      </c>
      <c r="P4755" s="0" t="n">
        <f aca="false">IF(F4755&gt;C4755,1,0)</f>
        <v>0</v>
      </c>
    </row>
    <row r="4756" customFormat="false" ht="13.8" hidden="false" customHeight="false" outlineLevel="0" collapsed="false">
      <c r="A4756" s="0" t="s">
        <v>4929</v>
      </c>
      <c r="B4756" s="1" t="s">
        <v>4915</v>
      </c>
      <c r="C4756" s="1" t="n">
        <v>86</v>
      </c>
      <c r="D4756" s="1" t="n">
        <v>86</v>
      </c>
      <c r="E4756" s="1" t="n">
        <v>82</v>
      </c>
      <c r="F4756" s="1" t="n">
        <v>85</v>
      </c>
      <c r="G4756" s="1" t="n">
        <v>33300</v>
      </c>
      <c r="H4756" s="0" t="n">
        <f aca="false">(D4756+E4756)/2</f>
        <v>84</v>
      </c>
      <c r="I4756" s="0" t="n">
        <f aca="false">H4756*G4756/1000000</f>
        <v>2.7972</v>
      </c>
      <c r="P4756" s="0" t="n">
        <f aca="false">IF(F4756&gt;C4756,1,0)</f>
        <v>0</v>
      </c>
    </row>
    <row r="4757" customFormat="false" ht="13.8" hidden="false" customHeight="false" outlineLevel="0" collapsed="false">
      <c r="A4757" s="0" t="s">
        <v>4930</v>
      </c>
      <c r="B4757" s="1" t="s">
        <v>4915</v>
      </c>
      <c r="C4757" s="1" t="n">
        <v>87</v>
      </c>
      <c r="D4757" s="1" t="n">
        <v>88</v>
      </c>
      <c r="E4757" s="1" t="n">
        <v>82</v>
      </c>
      <c r="F4757" s="1" t="n">
        <v>86</v>
      </c>
      <c r="G4757" s="1" t="n">
        <v>1640300</v>
      </c>
      <c r="H4757" s="0" t="n">
        <f aca="false">(D4757+E4757)/2</f>
        <v>85</v>
      </c>
      <c r="I4757" s="0" t="n">
        <f aca="false">H4757*G4757/1000000</f>
        <v>139.4255</v>
      </c>
      <c r="P4757" s="0" t="n">
        <f aca="false">IF(F4757&gt;C4757,1,0)</f>
        <v>0</v>
      </c>
    </row>
    <row r="4758" customFormat="false" ht="13.8" hidden="false" customHeight="false" outlineLevel="0" collapsed="false">
      <c r="A4758" s="0" t="s">
        <v>4931</v>
      </c>
      <c r="B4758" s="1" t="s">
        <v>4915</v>
      </c>
      <c r="C4758" s="1" t="n">
        <v>89</v>
      </c>
      <c r="D4758" s="1" t="n">
        <v>89</v>
      </c>
      <c r="E4758" s="1" t="n">
        <v>84</v>
      </c>
      <c r="F4758" s="1" t="n">
        <v>86</v>
      </c>
      <c r="G4758" s="1" t="n">
        <v>45700</v>
      </c>
      <c r="H4758" s="0" t="n">
        <f aca="false">(D4758+E4758)/2</f>
        <v>86.5</v>
      </c>
      <c r="I4758" s="0" t="n">
        <f aca="false">H4758*G4758/1000000</f>
        <v>3.95305</v>
      </c>
      <c r="P4758" s="0" t="n">
        <f aca="false">IF(F4758&gt;C4758,1,0)</f>
        <v>0</v>
      </c>
    </row>
    <row r="4759" customFormat="false" ht="13.8" hidden="false" customHeight="false" outlineLevel="0" collapsed="false">
      <c r="A4759" s="0" t="s">
        <v>4932</v>
      </c>
      <c r="B4759" s="1" t="s">
        <v>4915</v>
      </c>
      <c r="C4759" s="1" t="n">
        <v>88</v>
      </c>
      <c r="D4759" s="1" t="n">
        <v>90</v>
      </c>
      <c r="E4759" s="1" t="n">
        <v>85</v>
      </c>
      <c r="F4759" s="1" t="n">
        <v>88</v>
      </c>
      <c r="G4759" s="1" t="n">
        <v>399900</v>
      </c>
      <c r="H4759" s="0" t="n">
        <f aca="false">(D4759+E4759)/2</f>
        <v>87.5</v>
      </c>
      <c r="I4759" s="0" t="n">
        <f aca="false">H4759*G4759/1000000</f>
        <v>34.99125</v>
      </c>
      <c r="P4759" s="0" t="n">
        <f aca="false">IF(F4759&gt;C4759,1,0)</f>
        <v>0</v>
      </c>
    </row>
    <row r="4760" customFormat="false" ht="13.8" hidden="false" customHeight="false" outlineLevel="0" collapsed="false">
      <c r="A4760" s="0" t="s">
        <v>4933</v>
      </c>
      <c r="B4760" s="1" t="s">
        <v>4915</v>
      </c>
      <c r="C4760" s="1" t="n">
        <v>88</v>
      </c>
      <c r="D4760" s="1" t="n">
        <v>90</v>
      </c>
      <c r="E4760" s="1" t="n">
        <v>85</v>
      </c>
      <c r="F4760" s="1" t="n">
        <v>88</v>
      </c>
      <c r="G4760" s="1" t="n">
        <v>32800</v>
      </c>
      <c r="H4760" s="0" t="n">
        <f aca="false">(D4760+E4760)/2</f>
        <v>87.5</v>
      </c>
      <c r="I4760" s="0" t="n">
        <f aca="false">H4760*G4760/1000000</f>
        <v>2.87</v>
      </c>
      <c r="P4760" s="0" t="n">
        <f aca="false">IF(F4760&gt;C4760,1,0)</f>
        <v>0</v>
      </c>
    </row>
    <row r="4761" customFormat="false" ht="13.8" hidden="false" customHeight="false" outlineLevel="0" collapsed="false">
      <c r="A4761" s="0" t="s">
        <v>4934</v>
      </c>
      <c r="B4761" s="1" t="s">
        <v>4915</v>
      </c>
      <c r="C4761" s="1" t="n">
        <v>84</v>
      </c>
      <c r="D4761" s="1" t="n">
        <v>89</v>
      </c>
      <c r="E4761" s="1" t="n">
        <v>81</v>
      </c>
      <c r="F4761" s="1" t="n">
        <v>86</v>
      </c>
      <c r="G4761" s="1" t="n">
        <v>675700</v>
      </c>
      <c r="H4761" s="0" t="n">
        <f aca="false">(D4761+E4761)/2</f>
        <v>85</v>
      </c>
      <c r="I4761" s="0" t="n">
        <f aca="false">H4761*G4761/1000000</f>
        <v>57.4345</v>
      </c>
      <c r="P4761" s="0" t="n">
        <f aca="false">IF(F4761&gt;C4761,1,0)</f>
        <v>1</v>
      </c>
    </row>
    <row r="4762" customFormat="false" ht="13.8" hidden="false" customHeight="false" outlineLevel="0" collapsed="false">
      <c r="A4762" s="0" t="s">
        <v>4935</v>
      </c>
      <c r="B4762" s="1" t="s">
        <v>4915</v>
      </c>
      <c r="C4762" s="1" t="n">
        <v>85</v>
      </c>
      <c r="D4762" s="1" t="n">
        <v>86</v>
      </c>
      <c r="E4762" s="1" t="n">
        <v>83</v>
      </c>
      <c r="F4762" s="1" t="n">
        <v>83</v>
      </c>
      <c r="G4762" s="1" t="n">
        <v>1700</v>
      </c>
      <c r="H4762" s="0" t="n">
        <f aca="false">(D4762+E4762)/2</f>
        <v>84.5</v>
      </c>
      <c r="I4762" s="0" t="n">
        <f aca="false">H4762*G4762/1000000</f>
        <v>0.14365</v>
      </c>
      <c r="P4762" s="0" t="n">
        <f aca="false">IF(F4762&gt;C4762,1,0)</f>
        <v>0</v>
      </c>
    </row>
    <row r="4763" customFormat="false" ht="13.8" hidden="false" customHeight="false" outlineLevel="0" collapsed="false">
      <c r="A4763" s="0" t="s">
        <v>4936</v>
      </c>
      <c r="B4763" s="1" t="s">
        <v>4915</v>
      </c>
      <c r="C4763" s="1" t="n">
        <v>82</v>
      </c>
      <c r="D4763" s="1" t="n">
        <v>85</v>
      </c>
      <c r="E4763" s="1" t="n">
        <v>81</v>
      </c>
      <c r="F4763" s="1" t="n">
        <v>84</v>
      </c>
      <c r="G4763" s="1" t="n">
        <v>19300</v>
      </c>
      <c r="H4763" s="0" t="n">
        <f aca="false">(D4763+E4763)/2</f>
        <v>83</v>
      </c>
      <c r="I4763" s="0" t="n">
        <f aca="false">H4763*G4763/1000000</f>
        <v>1.6019</v>
      </c>
      <c r="P4763" s="0" t="n">
        <f aca="false">IF(F4763&gt;C4763,1,0)</f>
        <v>1</v>
      </c>
    </row>
    <row r="4764" customFormat="false" ht="13.8" hidden="false" customHeight="false" outlineLevel="0" collapsed="false">
      <c r="A4764" s="0" t="s">
        <v>4937</v>
      </c>
      <c r="B4764" s="1" t="s">
        <v>4915</v>
      </c>
      <c r="C4764" s="1" t="n">
        <v>81</v>
      </c>
      <c r="D4764" s="1" t="n">
        <v>84</v>
      </c>
      <c r="E4764" s="1" t="n">
        <v>80</v>
      </c>
      <c r="F4764" s="1" t="n">
        <v>84</v>
      </c>
      <c r="G4764" s="1" t="n">
        <v>80500</v>
      </c>
      <c r="H4764" s="0" t="n">
        <f aca="false">(D4764+E4764)/2</f>
        <v>82</v>
      </c>
      <c r="I4764" s="0" t="n">
        <f aca="false">H4764*G4764/1000000</f>
        <v>6.601</v>
      </c>
      <c r="P4764" s="0" t="n">
        <f aca="false">IF(F4764&gt;C4764,1,0)</f>
        <v>1</v>
      </c>
    </row>
    <row r="4765" customFormat="false" ht="13.8" hidden="false" customHeight="false" outlineLevel="0" collapsed="false">
      <c r="A4765" s="0" t="s">
        <v>4938</v>
      </c>
      <c r="B4765" s="1" t="s">
        <v>4915</v>
      </c>
      <c r="C4765" s="1" t="n">
        <v>80</v>
      </c>
      <c r="D4765" s="1" t="n">
        <v>81</v>
      </c>
      <c r="E4765" s="1" t="n">
        <v>80</v>
      </c>
      <c r="F4765" s="1" t="n">
        <v>81</v>
      </c>
      <c r="G4765" s="1" t="n">
        <v>6100</v>
      </c>
      <c r="H4765" s="0" t="n">
        <f aca="false">(D4765+E4765)/2</f>
        <v>80.5</v>
      </c>
      <c r="I4765" s="0" t="n">
        <f aca="false">H4765*G4765/1000000</f>
        <v>0.49105</v>
      </c>
      <c r="P4765" s="0" t="n">
        <f aca="false">IF(F4765&gt;C4765,1,0)</f>
        <v>1</v>
      </c>
    </row>
    <row r="4766" customFormat="false" ht="13.8" hidden="false" customHeight="false" outlineLevel="0" collapsed="false">
      <c r="A4766" s="0" t="s">
        <v>4939</v>
      </c>
      <c r="B4766" s="1" t="s">
        <v>4915</v>
      </c>
      <c r="C4766" s="1" t="n">
        <v>84</v>
      </c>
      <c r="D4766" s="1" t="n">
        <v>86</v>
      </c>
      <c r="E4766" s="1" t="n">
        <v>81</v>
      </c>
      <c r="F4766" s="1" t="n">
        <v>84</v>
      </c>
      <c r="G4766" s="1" t="n">
        <v>32600</v>
      </c>
      <c r="H4766" s="0" t="n">
        <f aca="false">(D4766+E4766)/2</f>
        <v>83.5</v>
      </c>
      <c r="I4766" s="0" t="n">
        <f aca="false">H4766*G4766/1000000</f>
        <v>2.7221</v>
      </c>
      <c r="P4766" s="0" t="n">
        <f aca="false">IF(F4766&gt;C4766,1,0)</f>
        <v>0</v>
      </c>
    </row>
    <row r="4767" customFormat="false" ht="13.8" hidden="false" customHeight="false" outlineLevel="0" collapsed="false">
      <c r="A4767" s="0" t="s">
        <v>4940</v>
      </c>
      <c r="B4767" s="1" t="s">
        <v>4915</v>
      </c>
      <c r="C4767" s="1" t="n">
        <v>86</v>
      </c>
      <c r="D4767" s="1" t="n">
        <v>86</v>
      </c>
      <c r="E4767" s="1" t="n">
        <v>78</v>
      </c>
      <c r="F4767" s="1" t="n">
        <v>84</v>
      </c>
      <c r="G4767" s="1" t="n">
        <v>154100</v>
      </c>
      <c r="H4767" s="0" t="n">
        <f aca="false">(D4767+E4767)/2</f>
        <v>82</v>
      </c>
      <c r="I4767" s="0" t="n">
        <f aca="false">H4767*G4767/1000000</f>
        <v>12.6362</v>
      </c>
      <c r="P4767" s="0" t="n">
        <f aca="false">IF(F4767&gt;C4767,1,0)</f>
        <v>0</v>
      </c>
    </row>
    <row r="4768" customFormat="false" ht="13.8" hidden="false" customHeight="false" outlineLevel="0" collapsed="false">
      <c r="A4768" s="0" t="s">
        <v>4941</v>
      </c>
      <c r="B4768" s="1" t="s">
        <v>4915</v>
      </c>
      <c r="C4768" s="1" t="n">
        <v>84</v>
      </c>
      <c r="D4768" s="1" t="n">
        <v>86</v>
      </c>
      <c r="E4768" s="1" t="n">
        <v>81</v>
      </c>
      <c r="F4768" s="1" t="n">
        <v>82</v>
      </c>
      <c r="G4768" s="1" t="n">
        <v>120400</v>
      </c>
      <c r="H4768" s="0" t="n">
        <f aca="false">(D4768+E4768)/2</f>
        <v>83.5</v>
      </c>
      <c r="I4768" s="0" t="n">
        <f aca="false">H4768*G4768/1000000</f>
        <v>10.0534</v>
      </c>
      <c r="P4768" s="0" t="n">
        <f aca="false">IF(F4768&gt;C4768,1,0)</f>
        <v>0</v>
      </c>
    </row>
    <row r="4769" customFormat="false" ht="13.8" hidden="false" customHeight="false" outlineLevel="0" collapsed="false">
      <c r="A4769" s="0" t="s">
        <v>4942</v>
      </c>
      <c r="B4769" s="1" t="s">
        <v>4915</v>
      </c>
      <c r="C4769" s="1" t="n">
        <v>86</v>
      </c>
      <c r="D4769" s="1" t="n">
        <v>88</v>
      </c>
      <c r="E4769" s="1" t="n">
        <v>77</v>
      </c>
      <c r="F4769" s="1" t="n">
        <v>84</v>
      </c>
      <c r="G4769" s="1" t="n">
        <v>287700</v>
      </c>
      <c r="H4769" s="0" t="n">
        <f aca="false">(D4769+E4769)/2</f>
        <v>82.5</v>
      </c>
      <c r="I4769" s="0" t="n">
        <f aca="false">H4769*G4769/1000000</f>
        <v>23.73525</v>
      </c>
      <c r="P4769" s="0" t="n">
        <f aca="false">IF(F4769&gt;C4769,1,0)</f>
        <v>0</v>
      </c>
    </row>
    <row r="4770" customFormat="false" ht="13.8" hidden="false" customHeight="false" outlineLevel="0" collapsed="false">
      <c r="A4770" s="0" t="s">
        <v>4943</v>
      </c>
      <c r="B4770" s="1" t="s">
        <v>4915</v>
      </c>
      <c r="C4770" s="1" t="n">
        <v>90</v>
      </c>
      <c r="D4770" s="1" t="n">
        <v>90</v>
      </c>
      <c r="E4770" s="1" t="n">
        <v>86</v>
      </c>
      <c r="F4770" s="1" t="n">
        <v>86</v>
      </c>
      <c r="G4770" s="1" t="n">
        <v>500</v>
      </c>
      <c r="H4770" s="0" t="n">
        <f aca="false">(D4770+E4770)/2</f>
        <v>88</v>
      </c>
      <c r="I4770" s="0" t="n">
        <f aca="false">H4770*G4770/1000000</f>
        <v>0.044</v>
      </c>
      <c r="P4770" s="0" t="n">
        <f aca="false">IF(F4770&gt;C4770,1,0)</f>
        <v>0</v>
      </c>
    </row>
    <row r="4771" customFormat="false" ht="13.8" hidden="false" customHeight="false" outlineLevel="0" collapsed="false">
      <c r="A4771" s="0" t="s">
        <v>4944</v>
      </c>
      <c r="B4771" s="1" t="s">
        <v>4915</v>
      </c>
      <c r="C4771" s="1" t="n">
        <v>82</v>
      </c>
      <c r="D4771" s="1" t="n">
        <v>88</v>
      </c>
      <c r="E4771" s="1" t="n">
        <v>82</v>
      </c>
      <c r="F4771" s="1" t="n">
        <v>87</v>
      </c>
      <c r="G4771" s="1" t="n">
        <v>2500</v>
      </c>
      <c r="H4771" s="0" t="n">
        <f aca="false">(D4771+E4771)/2</f>
        <v>85</v>
      </c>
      <c r="I4771" s="0" t="n">
        <f aca="false">H4771*G4771/1000000</f>
        <v>0.2125</v>
      </c>
      <c r="P4771" s="0" t="n">
        <f aca="false">IF(F4771&gt;C4771,1,0)</f>
        <v>1</v>
      </c>
    </row>
    <row r="4772" customFormat="false" ht="13.8" hidden="false" customHeight="false" outlineLevel="0" collapsed="false">
      <c r="A4772" s="0" t="s">
        <v>4945</v>
      </c>
      <c r="B4772" s="1" t="s">
        <v>4946</v>
      </c>
      <c r="C4772" s="1" t="n">
        <v>740</v>
      </c>
      <c r="D4772" s="1" t="n">
        <v>740</v>
      </c>
      <c r="E4772" s="1" t="n">
        <v>740</v>
      </c>
      <c r="F4772" s="1" t="n">
        <v>740</v>
      </c>
      <c r="G4772" s="1" t="n">
        <v>13300</v>
      </c>
      <c r="H4772" s="0" t="n">
        <f aca="false">(D4772+E4772)/2</f>
        <v>740</v>
      </c>
      <c r="I4772" s="0" t="n">
        <f aca="false">H4772*G4772/1000000</f>
        <v>9.842</v>
      </c>
      <c r="J4772" s="0" t="n">
        <f aca="false">SUM(I4772:I4801)</f>
        <v>2375.541</v>
      </c>
      <c r="K4772" s="0" t="n">
        <f aca="false">AVERAGE(I4772:I4801)</f>
        <v>79.1847</v>
      </c>
      <c r="L4772" s="0" t="n">
        <f aca="false">AVERAGE(G4772:G4801)</f>
        <v>108280</v>
      </c>
      <c r="M4772" s="0" t="n">
        <f aca="false">_xlfn.STDEV.S(G4772:G4801)/L4772</f>
        <v>3.09168825716726</v>
      </c>
      <c r="N4772" s="0" t="n">
        <f aca="false">MIN(I4772:I4801)</f>
        <v>9.842</v>
      </c>
      <c r="O4772" s="0" t="n">
        <f aca="false">MAX(I4772:I4801)</f>
        <v>1367.62725</v>
      </c>
      <c r="P4772" s="0" t="n">
        <f aca="false">IF(F4772&gt;C4772,1,0)</f>
        <v>0</v>
      </c>
      <c r="Q4772" s="0" t="n">
        <f aca="false">SUM(P4772:P4801)</f>
        <v>9</v>
      </c>
    </row>
    <row r="4773" customFormat="false" ht="13.8" hidden="false" customHeight="false" outlineLevel="0" collapsed="false">
      <c r="A4773" s="0" t="s">
        <v>4947</v>
      </c>
      <c r="B4773" s="1" t="s">
        <v>4946</v>
      </c>
      <c r="C4773" s="1" t="n">
        <v>740</v>
      </c>
      <c r="D4773" s="1" t="n">
        <v>740</v>
      </c>
      <c r="E4773" s="1" t="n">
        <v>735</v>
      </c>
      <c r="F4773" s="1" t="n">
        <v>740</v>
      </c>
      <c r="G4773" s="1" t="n">
        <v>19100</v>
      </c>
      <c r="H4773" s="0" t="n">
        <f aca="false">(D4773+E4773)/2</f>
        <v>737.5</v>
      </c>
      <c r="I4773" s="0" t="n">
        <f aca="false">H4773*G4773/1000000</f>
        <v>14.08625</v>
      </c>
      <c r="P4773" s="0" t="n">
        <f aca="false">IF(F4773&gt;C4773,1,0)</f>
        <v>0</v>
      </c>
    </row>
    <row r="4774" customFormat="false" ht="13.8" hidden="false" customHeight="false" outlineLevel="0" collapsed="false">
      <c r="A4774" s="0" t="s">
        <v>4948</v>
      </c>
      <c r="B4774" s="1" t="s">
        <v>4946</v>
      </c>
      <c r="C4774" s="1" t="n">
        <v>740</v>
      </c>
      <c r="D4774" s="1" t="n">
        <v>740</v>
      </c>
      <c r="E4774" s="1" t="n">
        <v>740</v>
      </c>
      <c r="F4774" s="1" t="n">
        <v>740</v>
      </c>
      <c r="G4774" s="1" t="n">
        <v>36300</v>
      </c>
      <c r="H4774" s="0" t="n">
        <f aca="false">(D4774+E4774)/2</f>
        <v>740</v>
      </c>
      <c r="I4774" s="0" t="n">
        <f aca="false">H4774*G4774/1000000</f>
        <v>26.862</v>
      </c>
      <c r="P4774" s="0" t="n">
        <f aca="false">IF(F4774&gt;C4774,1,0)</f>
        <v>0</v>
      </c>
    </row>
    <row r="4775" customFormat="false" ht="13.8" hidden="false" customHeight="false" outlineLevel="0" collapsed="false">
      <c r="A4775" s="0" t="s">
        <v>4949</v>
      </c>
      <c r="B4775" s="1" t="s">
        <v>4946</v>
      </c>
      <c r="C4775" s="1" t="n">
        <v>735</v>
      </c>
      <c r="D4775" s="1" t="n">
        <v>740</v>
      </c>
      <c r="E4775" s="1" t="n">
        <v>735</v>
      </c>
      <c r="F4775" s="1" t="n">
        <v>740</v>
      </c>
      <c r="G4775" s="1" t="n">
        <v>49200</v>
      </c>
      <c r="H4775" s="0" t="n">
        <f aca="false">(D4775+E4775)/2</f>
        <v>737.5</v>
      </c>
      <c r="I4775" s="0" t="n">
        <f aca="false">H4775*G4775/1000000</f>
        <v>36.285</v>
      </c>
      <c r="P4775" s="0" t="n">
        <f aca="false">IF(F4775&gt;C4775,1,0)</f>
        <v>1</v>
      </c>
    </row>
    <row r="4776" customFormat="false" ht="13.8" hidden="false" customHeight="false" outlineLevel="0" collapsed="false">
      <c r="A4776" s="0" t="s">
        <v>4950</v>
      </c>
      <c r="B4776" s="1" t="s">
        <v>4946</v>
      </c>
      <c r="C4776" s="1" t="n">
        <v>735</v>
      </c>
      <c r="D4776" s="1" t="n">
        <v>735</v>
      </c>
      <c r="E4776" s="1" t="n">
        <v>735</v>
      </c>
      <c r="F4776" s="1" t="n">
        <v>735</v>
      </c>
      <c r="G4776" s="1" t="n">
        <v>51100</v>
      </c>
      <c r="H4776" s="0" t="n">
        <f aca="false">(D4776+E4776)/2</f>
        <v>735</v>
      </c>
      <c r="I4776" s="0" t="n">
        <f aca="false">H4776*G4776/1000000</f>
        <v>37.5585</v>
      </c>
      <c r="P4776" s="0" t="n">
        <f aca="false">IF(F4776&gt;C4776,1,0)</f>
        <v>0</v>
      </c>
    </row>
    <row r="4777" customFormat="false" ht="13.8" hidden="false" customHeight="false" outlineLevel="0" collapsed="false">
      <c r="A4777" s="0" t="s">
        <v>4951</v>
      </c>
      <c r="B4777" s="1" t="s">
        <v>4946</v>
      </c>
      <c r="C4777" s="1" t="n">
        <v>740</v>
      </c>
      <c r="D4777" s="1" t="n">
        <v>745</v>
      </c>
      <c r="E4777" s="1" t="n">
        <v>740</v>
      </c>
      <c r="F4777" s="1" t="n">
        <v>740</v>
      </c>
      <c r="G4777" s="1" t="n">
        <v>38300</v>
      </c>
      <c r="H4777" s="0" t="n">
        <f aca="false">(D4777+E4777)/2</f>
        <v>742.5</v>
      </c>
      <c r="I4777" s="0" t="n">
        <f aca="false">H4777*G4777/1000000</f>
        <v>28.43775</v>
      </c>
      <c r="P4777" s="0" t="n">
        <f aca="false">IF(F4777&gt;C4777,1,0)</f>
        <v>0</v>
      </c>
    </row>
    <row r="4778" customFormat="false" ht="13.8" hidden="false" customHeight="false" outlineLevel="0" collapsed="false">
      <c r="A4778" s="0" t="s">
        <v>4952</v>
      </c>
      <c r="B4778" s="1" t="s">
        <v>4946</v>
      </c>
      <c r="C4778" s="1" t="n">
        <v>735</v>
      </c>
      <c r="D4778" s="1" t="n">
        <v>740</v>
      </c>
      <c r="E4778" s="1" t="n">
        <v>735</v>
      </c>
      <c r="F4778" s="1" t="n">
        <v>740</v>
      </c>
      <c r="G4778" s="1" t="n">
        <v>64200</v>
      </c>
      <c r="H4778" s="0" t="n">
        <f aca="false">(D4778+E4778)/2</f>
        <v>737.5</v>
      </c>
      <c r="I4778" s="0" t="n">
        <f aca="false">H4778*G4778/1000000</f>
        <v>47.3475</v>
      </c>
      <c r="P4778" s="0" t="n">
        <f aca="false">IF(F4778&gt;C4778,1,0)</f>
        <v>1</v>
      </c>
    </row>
    <row r="4779" customFormat="false" ht="13.8" hidden="false" customHeight="false" outlineLevel="0" collapsed="false">
      <c r="A4779" s="0" t="s">
        <v>4953</v>
      </c>
      <c r="B4779" s="1" t="s">
        <v>4946</v>
      </c>
      <c r="C4779" s="1" t="n">
        <v>725</v>
      </c>
      <c r="D4779" s="1" t="n">
        <v>735</v>
      </c>
      <c r="E4779" s="1" t="n">
        <v>725</v>
      </c>
      <c r="F4779" s="1" t="n">
        <v>735</v>
      </c>
      <c r="G4779" s="1" t="n">
        <v>46700</v>
      </c>
      <c r="H4779" s="0" t="n">
        <f aca="false">(D4779+E4779)/2</f>
        <v>730</v>
      </c>
      <c r="I4779" s="0" t="n">
        <f aca="false">H4779*G4779/1000000</f>
        <v>34.091</v>
      </c>
      <c r="P4779" s="0" t="n">
        <f aca="false">IF(F4779&gt;C4779,1,0)</f>
        <v>1</v>
      </c>
    </row>
    <row r="4780" customFormat="false" ht="13.8" hidden="false" customHeight="false" outlineLevel="0" collapsed="false">
      <c r="A4780" s="0" t="s">
        <v>4954</v>
      </c>
      <c r="B4780" s="1" t="s">
        <v>4946</v>
      </c>
      <c r="C4780" s="1" t="n">
        <v>730</v>
      </c>
      <c r="D4780" s="1" t="n">
        <v>730</v>
      </c>
      <c r="E4780" s="1" t="n">
        <v>725</v>
      </c>
      <c r="F4780" s="1" t="n">
        <v>725</v>
      </c>
      <c r="G4780" s="1" t="n">
        <v>51000</v>
      </c>
      <c r="H4780" s="0" t="n">
        <f aca="false">(D4780+E4780)/2</f>
        <v>727.5</v>
      </c>
      <c r="I4780" s="0" t="n">
        <f aca="false">H4780*G4780/1000000</f>
        <v>37.1025</v>
      </c>
      <c r="P4780" s="0" t="n">
        <f aca="false">IF(F4780&gt;C4780,1,0)</f>
        <v>0</v>
      </c>
    </row>
    <row r="4781" customFormat="false" ht="13.8" hidden="false" customHeight="false" outlineLevel="0" collapsed="false">
      <c r="A4781" s="0" t="s">
        <v>4955</v>
      </c>
      <c r="B4781" s="1" t="s">
        <v>4946</v>
      </c>
      <c r="C4781" s="1" t="n">
        <v>730</v>
      </c>
      <c r="D4781" s="1" t="n">
        <v>735</v>
      </c>
      <c r="E4781" s="1" t="n">
        <v>730</v>
      </c>
      <c r="F4781" s="1" t="n">
        <v>730</v>
      </c>
      <c r="G4781" s="1" t="n">
        <v>48500</v>
      </c>
      <c r="H4781" s="0" t="n">
        <f aca="false">(D4781+E4781)/2</f>
        <v>732.5</v>
      </c>
      <c r="I4781" s="0" t="n">
        <f aca="false">H4781*G4781/1000000</f>
        <v>35.52625</v>
      </c>
      <c r="P4781" s="0" t="n">
        <f aca="false">IF(F4781&gt;C4781,1,0)</f>
        <v>0</v>
      </c>
    </row>
    <row r="4782" customFormat="false" ht="13.8" hidden="false" customHeight="false" outlineLevel="0" collapsed="false">
      <c r="A4782" s="0" t="s">
        <v>4956</v>
      </c>
      <c r="B4782" s="1" t="s">
        <v>4946</v>
      </c>
      <c r="C4782" s="1" t="n">
        <v>730</v>
      </c>
      <c r="D4782" s="1" t="n">
        <v>730</v>
      </c>
      <c r="E4782" s="1" t="n">
        <v>725</v>
      </c>
      <c r="F4782" s="1" t="n">
        <v>730</v>
      </c>
      <c r="G4782" s="1" t="n">
        <v>35600</v>
      </c>
      <c r="H4782" s="0" t="n">
        <f aca="false">(D4782+E4782)/2</f>
        <v>727.5</v>
      </c>
      <c r="I4782" s="0" t="n">
        <f aca="false">H4782*G4782/1000000</f>
        <v>25.899</v>
      </c>
      <c r="P4782" s="0" t="n">
        <f aca="false">IF(F4782&gt;C4782,1,0)</f>
        <v>0</v>
      </c>
    </row>
    <row r="4783" customFormat="false" ht="13.8" hidden="false" customHeight="false" outlineLevel="0" collapsed="false">
      <c r="A4783" s="0" t="s">
        <v>4957</v>
      </c>
      <c r="B4783" s="1" t="s">
        <v>4946</v>
      </c>
      <c r="C4783" s="1" t="n">
        <v>730</v>
      </c>
      <c r="D4783" s="1" t="n">
        <v>730</v>
      </c>
      <c r="E4783" s="1" t="n">
        <v>730</v>
      </c>
      <c r="F4783" s="1" t="n">
        <v>730</v>
      </c>
      <c r="G4783" s="1" t="n">
        <v>50200</v>
      </c>
      <c r="H4783" s="0" t="n">
        <f aca="false">(D4783+E4783)/2</f>
        <v>730</v>
      </c>
      <c r="I4783" s="0" t="n">
        <f aca="false">H4783*G4783/1000000</f>
        <v>36.646</v>
      </c>
      <c r="P4783" s="0" t="n">
        <f aca="false">IF(F4783&gt;C4783,1,0)</f>
        <v>0</v>
      </c>
    </row>
    <row r="4784" customFormat="false" ht="13.8" hidden="false" customHeight="false" outlineLevel="0" collapsed="false">
      <c r="A4784" s="0" t="s">
        <v>4958</v>
      </c>
      <c r="B4784" s="1" t="s">
        <v>4946</v>
      </c>
      <c r="C4784" s="1" t="n">
        <v>730</v>
      </c>
      <c r="D4784" s="1" t="n">
        <v>730</v>
      </c>
      <c r="E4784" s="1" t="n">
        <v>725</v>
      </c>
      <c r="F4784" s="1" t="n">
        <v>730</v>
      </c>
      <c r="G4784" s="1" t="n">
        <v>1879900</v>
      </c>
      <c r="H4784" s="0" t="n">
        <f aca="false">(D4784+E4784)/2</f>
        <v>727.5</v>
      </c>
      <c r="I4784" s="0" t="n">
        <f aca="false">H4784*G4784/1000000</f>
        <v>1367.62725</v>
      </c>
      <c r="P4784" s="0" t="n">
        <f aca="false">IF(F4784&gt;C4784,1,0)</f>
        <v>0</v>
      </c>
    </row>
    <row r="4785" customFormat="false" ht="13.8" hidden="false" customHeight="false" outlineLevel="0" collapsed="false">
      <c r="A4785" s="0" t="s">
        <v>4959</v>
      </c>
      <c r="B4785" s="1" t="s">
        <v>4946</v>
      </c>
      <c r="C4785" s="1" t="n">
        <v>730</v>
      </c>
      <c r="D4785" s="1" t="n">
        <v>740</v>
      </c>
      <c r="E4785" s="1" t="n">
        <v>730</v>
      </c>
      <c r="F4785" s="1" t="n">
        <v>730</v>
      </c>
      <c r="G4785" s="1" t="n">
        <v>52300</v>
      </c>
      <c r="H4785" s="0" t="n">
        <f aca="false">(D4785+E4785)/2</f>
        <v>735</v>
      </c>
      <c r="I4785" s="0" t="n">
        <f aca="false">H4785*G4785/1000000</f>
        <v>38.4405</v>
      </c>
      <c r="P4785" s="0" t="n">
        <f aca="false">IF(F4785&gt;C4785,1,0)</f>
        <v>0</v>
      </c>
    </row>
    <row r="4786" customFormat="false" ht="13.8" hidden="false" customHeight="false" outlineLevel="0" collapsed="false">
      <c r="A4786" s="0" t="s">
        <v>4960</v>
      </c>
      <c r="B4786" s="1" t="s">
        <v>4946</v>
      </c>
      <c r="C4786" s="1" t="n">
        <v>735</v>
      </c>
      <c r="D4786" s="1" t="n">
        <v>735</v>
      </c>
      <c r="E4786" s="1" t="n">
        <v>730</v>
      </c>
      <c r="F4786" s="1" t="n">
        <v>730</v>
      </c>
      <c r="G4786" s="1" t="n">
        <v>43500</v>
      </c>
      <c r="H4786" s="0" t="n">
        <f aca="false">(D4786+E4786)/2</f>
        <v>732.5</v>
      </c>
      <c r="I4786" s="0" t="n">
        <f aca="false">H4786*G4786/1000000</f>
        <v>31.86375</v>
      </c>
      <c r="P4786" s="0" t="n">
        <f aca="false">IF(F4786&gt;C4786,1,0)</f>
        <v>0</v>
      </c>
    </row>
    <row r="4787" customFormat="false" ht="13.8" hidden="false" customHeight="false" outlineLevel="0" collapsed="false">
      <c r="A4787" s="0" t="s">
        <v>4961</v>
      </c>
      <c r="B4787" s="1" t="s">
        <v>4946</v>
      </c>
      <c r="C4787" s="1" t="n">
        <v>735</v>
      </c>
      <c r="D4787" s="1" t="n">
        <v>740</v>
      </c>
      <c r="E4787" s="1" t="n">
        <v>730</v>
      </c>
      <c r="F4787" s="1" t="n">
        <v>740</v>
      </c>
      <c r="G4787" s="1" t="n">
        <v>57600</v>
      </c>
      <c r="H4787" s="0" t="n">
        <f aca="false">(D4787+E4787)/2</f>
        <v>735</v>
      </c>
      <c r="I4787" s="0" t="n">
        <f aca="false">H4787*G4787/1000000</f>
        <v>42.336</v>
      </c>
      <c r="P4787" s="0" t="n">
        <f aca="false">IF(F4787&gt;C4787,1,0)</f>
        <v>1</v>
      </c>
    </row>
    <row r="4788" customFormat="false" ht="13.8" hidden="false" customHeight="false" outlineLevel="0" collapsed="false">
      <c r="A4788" s="0" t="s">
        <v>4962</v>
      </c>
      <c r="B4788" s="1" t="s">
        <v>4946</v>
      </c>
      <c r="C4788" s="1" t="n">
        <v>735</v>
      </c>
      <c r="D4788" s="1" t="n">
        <v>740</v>
      </c>
      <c r="E4788" s="1" t="n">
        <v>730</v>
      </c>
      <c r="F4788" s="1" t="n">
        <v>740</v>
      </c>
      <c r="G4788" s="1" t="n">
        <v>46300</v>
      </c>
      <c r="H4788" s="0" t="n">
        <f aca="false">(D4788+E4788)/2</f>
        <v>735</v>
      </c>
      <c r="I4788" s="0" t="n">
        <f aca="false">H4788*G4788/1000000</f>
        <v>34.0305</v>
      </c>
      <c r="P4788" s="0" t="n">
        <f aca="false">IF(F4788&gt;C4788,1,0)</f>
        <v>1</v>
      </c>
    </row>
    <row r="4789" customFormat="false" ht="13.8" hidden="false" customHeight="false" outlineLevel="0" collapsed="false">
      <c r="A4789" s="0" t="s">
        <v>4963</v>
      </c>
      <c r="B4789" s="1" t="s">
        <v>4946</v>
      </c>
      <c r="C4789" s="1" t="n">
        <v>740</v>
      </c>
      <c r="D4789" s="1" t="n">
        <v>745</v>
      </c>
      <c r="E4789" s="1" t="n">
        <v>740</v>
      </c>
      <c r="F4789" s="1" t="n">
        <v>740</v>
      </c>
      <c r="G4789" s="1" t="n">
        <v>54000</v>
      </c>
      <c r="H4789" s="0" t="n">
        <f aca="false">(D4789+E4789)/2</f>
        <v>742.5</v>
      </c>
      <c r="I4789" s="0" t="n">
        <f aca="false">H4789*G4789/1000000</f>
        <v>40.095</v>
      </c>
      <c r="P4789" s="0" t="n">
        <f aca="false">IF(F4789&gt;C4789,1,0)</f>
        <v>0</v>
      </c>
    </row>
    <row r="4790" customFormat="false" ht="13.8" hidden="false" customHeight="false" outlineLevel="0" collapsed="false">
      <c r="A4790" s="0" t="s">
        <v>4964</v>
      </c>
      <c r="B4790" s="1" t="s">
        <v>4946</v>
      </c>
      <c r="C4790" s="1" t="n">
        <v>735</v>
      </c>
      <c r="D4790" s="1" t="n">
        <v>735</v>
      </c>
      <c r="E4790" s="1" t="n">
        <v>730</v>
      </c>
      <c r="F4790" s="1" t="n">
        <v>735</v>
      </c>
      <c r="G4790" s="1" t="n">
        <v>48800</v>
      </c>
      <c r="H4790" s="0" t="n">
        <f aca="false">(D4790+E4790)/2</f>
        <v>732.5</v>
      </c>
      <c r="I4790" s="0" t="n">
        <f aca="false">H4790*G4790/1000000</f>
        <v>35.746</v>
      </c>
      <c r="P4790" s="0" t="n">
        <f aca="false">IF(F4790&gt;C4790,1,0)</f>
        <v>0</v>
      </c>
    </row>
    <row r="4791" customFormat="false" ht="13.8" hidden="false" customHeight="false" outlineLevel="0" collapsed="false">
      <c r="A4791" s="0" t="s">
        <v>4965</v>
      </c>
      <c r="B4791" s="1" t="s">
        <v>4946</v>
      </c>
      <c r="C4791" s="1" t="n">
        <v>745</v>
      </c>
      <c r="D4791" s="1" t="n">
        <v>745</v>
      </c>
      <c r="E4791" s="1" t="n">
        <v>735</v>
      </c>
      <c r="F4791" s="1" t="n">
        <v>740</v>
      </c>
      <c r="G4791" s="1" t="n">
        <v>51400</v>
      </c>
      <c r="H4791" s="0" t="n">
        <f aca="false">(D4791+E4791)/2</f>
        <v>740</v>
      </c>
      <c r="I4791" s="0" t="n">
        <f aca="false">H4791*G4791/1000000</f>
        <v>38.036</v>
      </c>
      <c r="P4791" s="0" t="n">
        <f aca="false">IF(F4791&gt;C4791,1,0)</f>
        <v>0</v>
      </c>
    </row>
    <row r="4792" customFormat="false" ht="13.8" hidden="false" customHeight="false" outlineLevel="0" collapsed="false">
      <c r="A4792" s="0" t="s">
        <v>4966</v>
      </c>
      <c r="B4792" s="1" t="s">
        <v>4946</v>
      </c>
      <c r="C4792" s="1" t="n">
        <v>745</v>
      </c>
      <c r="D4792" s="1" t="n">
        <v>745</v>
      </c>
      <c r="E4792" s="1" t="n">
        <v>740</v>
      </c>
      <c r="F4792" s="1" t="n">
        <v>745</v>
      </c>
      <c r="G4792" s="1" t="n">
        <v>51500</v>
      </c>
      <c r="H4792" s="0" t="n">
        <f aca="false">(D4792+E4792)/2</f>
        <v>742.5</v>
      </c>
      <c r="I4792" s="0" t="n">
        <f aca="false">H4792*G4792/1000000</f>
        <v>38.23875</v>
      </c>
      <c r="P4792" s="0" t="n">
        <f aca="false">IF(F4792&gt;C4792,1,0)</f>
        <v>0</v>
      </c>
    </row>
    <row r="4793" customFormat="false" ht="13.8" hidden="false" customHeight="false" outlineLevel="0" collapsed="false">
      <c r="A4793" s="0" t="s">
        <v>4967</v>
      </c>
      <c r="B4793" s="1" t="s">
        <v>4946</v>
      </c>
      <c r="C4793" s="1" t="n">
        <v>740</v>
      </c>
      <c r="D4793" s="1" t="n">
        <v>745</v>
      </c>
      <c r="E4793" s="1" t="n">
        <v>740</v>
      </c>
      <c r="F4793" s="1" t="n">
        <v>745</v>
      </c>
      <c r="G4793" s="1" t="n">
        <v>53000</v>
      </c>
      <c r="H4793" s="0" t="n">
        <f aca="false">(D4793+E4793)/2</f>
        <v>742.5</v>
      </c>
      <c r="I4793" s="0" t="n">
        <f aca="false">H4793*G4793/1000000</f>
        <v>39.3525</v>
      </c>
      <c r="P4793" s="0" t="n">
        <f aca="false">IF(F4793&gt;C4793,1,0)</f>
        <v>1</v>
      </c>
    </row>
    <row r="4794" customFormat="false" ht="13.8" hidden="false" customHeight="false" outlineLevel="0" collapsed="false">
      <c r="A4794" s="0" t="s">
        <v>4968</v>
      </c>
      <c r="B4794" s="1" t="s">
        <v>4946</v>
      </c>
      <c r="C4794" s="1" t="n">
        <v>735</v>
      </c>
      <c r="D4794" s="1" t="n">
        <v>745</v>
      </c>
      <c r="E4794" s="1" t="n">
        <v>735</v>
      </c>
      <c r="F4794" s="1" t="n">
        <v>740</v>
      </c>
      <c r="G4794" s="1" t="n">
        <v>47000</v>
      </c>
      <c r="H4794" s="0" t="n">
        <f aca="false">(D4794+E4794)/2</f>
        <v>740</v>
      </c>
      <c r="I4794" s="0" t="n">
        <f aca="false">H4794*G4794/1000000</f>
        <v>34.78</v>
      </c>
      <c r="P4794" s="0" t="n">
        <f aca="false">IF(F4794&gt;C4794,1,0)</f>
        <v>1</v>
      </c>
    </row>
    <row r="4795" customFormat="false" ht="13.8" hidden="false" customHeight="false" outlineLevel="0" collapsed="false">
      <c r="A4795" s="0" t="s">
        <v>4969</v>
      </c>
      <c r="B4795" s="1" t="s">
        <v>4946</v>
      </c>
      <c r="C4795" s="1" t="n">
        <v>735</v>
      </c>
      <c r="D4795" s="1" t="n">
        <v>735</v>
      </c>
      <c r="E4795" s="1" t="n">
        <v>730</v>
      </c>
      <c r="F4795" s="1" t="n">
        <v>735</v>
      </c>
      <c r="G4795" s="1" t="n">
        <v>53300</v>
      </c>
      <c r="H4795" s="0" t="n">
        <f aca="false">(D4795+E4795)/2</f>
        <v>732.5</v>
      </c>
      <c r="I4795" s="0" t="n">
        <f aca="false">H4795*G4795/1000000</f>
        <v>39.04225</v>
      </c>
      <c r="P4795" s="0" t="n">
        <f aca="false">IF(F4795&gt;C4795,1,0)</f>
        <v>0</v>
      </c>
    </row>
    <row r="4796" customFormat="false" ht="13.8" hidden="false" customHeight="false" outlineLevel="0" collapsed="false">
      <c r="A4796" s="0" t="s">
        <v>4970</v>
      </c>
      <c r="B4796" s="1" t="s">
        <v>4946</v>
      </c>
      <c r="C4796" s="1" t="n">
        <v>735</v>
      </c>
      <c r="D4796" s="1" t="n">
        <v>740</v>
      </c>
      <c r="E4796" s="1" t="n">
        <v>730</v>
      </c>
      <c r="F4796" s="1" t="n">
        <v>740</v>
      </c>
      <c r="G4796" s="1" t="n">
        <v>46300</v>
      </c>
      <c r="H4796" s="0" t="n">
        <f aca="false">(D4796+E4796)/2</f>
        <v>735</v>
      </c>
      <c r="I4796" s="0" t="n">
        <f aca="false">H4796*G4796/1000000</f>
        <v>34.0305</v>
      </c>
      <c r="P4796" s="0" t="n">
        <f aca="false">IF(F4796&gt;C4796,1,0)</f>
        <v>1</v>
      </c>
    </row>
    <row r="4797" customFormat="false" ht="13.8" hidden="false" customHeight="false" outlineLevel="0" collapsed="false">
      <c r="A4797" s="0" t="s">
        <v>4971</v>
      </c>
      <c r="B4797" s="1" t="s">
        <v>4946</v>
      </c>
      <c r="C4797" s="1" t="n">
        <v>730</v>
      </c>
      <c r="D4797" s="1" t="n">
        <v>740</v>
      </c>
      <c r="E4797" s="1" t="n">
        <v>730</v>
      </c>
      <c r="F4797" s="1" t="n">
        <v>740</v>
      </c>
      <c r="G4797" s="1" t="n">
        <v>59400</v>
      </c>
      <c r="H4797" s="0" t="n">
        <f aca="false">(D4797+E4797)/2</f>
        <v>735</v>
      </c>
      <c r="I4797" s="0" t="n">
        <f aca="false">H4797*G4797/1000000</f>
        <v>43.659</v>
      </c>
      <c r="P4797" s="0" t="n">
        <f aca="false">IF(F4797&gt;C4797,1,0)</f>
        <v>1</v>
      </c>
    </row>
    <row r="4798" customFormat="false" ht="13.8" hidden="false" customHeight="false" outlineLevel="0" collapsed="false">
      <c r="A4798" s="0" t="s">
        <v>4972</v>
      </c>
      <c r="B4798" s="1" t="s">
        <v>4946</v>
      </c>
      <c r="C4798" s="1" t="n">
        <v>735</v>
      </c>
      <c r="D4798" s="1" t="n">
        <v>735</v>
      </c>
      <c r="E4798" s="1" t="n">
        <v>730</v>
      </c>
      <c r="F4798" s="1" t="n">
        <v>735</v>
      </c>
      <c r="G4798" s="1" t="n">
        <v>45200</v>
      </c>
      <c r="H4798" s="0" t="n">
        <f aca="false">(D4798+E4798)/2</f>
        <v>732.5</v>
      </c>
      <c r="I4798" s="0" t="n">
        <f aca="false">H4798*G4798/1000000</f>
        <v>33.109</v>
      </c>
      <c r="P4798" s="0" t="n">
        <f aca="false">IF(F4798&gt;C4798,1,0)</f>
        <v>0</v>
      </c>
    </row>
    <row r="4799" customFormat="false" ht="13.8" hidden="false" customHeight="false" outlineLevel="0" collapsed="false">
      <c r="A4799" s="0" t="s">
        <v>4973</v>
      </c>
      <c r="B4799" s="1" t="s">
        <v>4946</v>
      </c>
      <c r="C4799" s="1" t="n">
        <v>740</v>
      </c>
      <c r="D4799" s="1" t="n">
        <v>740</v>
      </c>
      <c r="E4799" s="1" t="n">
        <v>730</v>
      </c>
      <c r="F4799" s="1" t="n">
        <v>740</v>
      </c>
      <c r="G4799" s="1" t="n">
        <v>55300</v>
      </c>
      <c r="H4799" s="0" t="n">
        <f aca="false">(D4799+E4799)/2</f>
        <v>735</v>
      </c>
      <c r="I4799" s="0" t="n">
        <f aca="false">H4799*G4799/1000000</f>
        <v>40.6455</v>
      </c>
      <c r="P4799" s="0" t="n">
        <f aca="false">IF(F4799&gt;C4799,1,0)</f>
        <v>0</v>
      </c>
    </row>
    <row r="4800" customFormat="false" ht="13.8" hidden="false" customHeight="false" outlineLevel="0" collapsed="false">
      <c r="A4800" s="0" t="s">
        <v>4974</v>
      </c>
      <c r="B4800" s="1" t="s">
        <v>4946</v>
      </c>
      <c r="C4800" s="1" t="n">
        <v>745</v>
      </c>
      <c r="D4800" s="1" t="n">
        <v>750</v>
      </c>
      <c r="E4800" s="1" t="n">
        <v>745</v>
      </c>
      <c r="F4800" s="1" t="n">
        <v>745</v>
      </c>
      <c r="G4800" s="1" t="n">
        <v>48100</v>
      </c>
      <c r="H4800" s="0" t="n">
        <f aca="false">(D4800+E4800)/2</f>
        <v>747.5</v>
      </c>
      <c r="I4800" s="0" t="n">
        <f aca="false">H4800*G4800/1000000</f>
        <v>35.95475</v>
      </c>
      <c r="P4800" s="0" t="n">
        <f aca="false">IF(F4800&gt;C4800,1,0)</f>
        <v>0</v>
      </c>
    </row>
    <row r="4801" customFormat="false" ht="13.8" hidden="false" customHeight="false" outlineLevel="0" collapsed="false">
      <c r="A4801" s="0" t="s">
        <v>4975</v>
      </c>
      <c r="B4801" s="1" t="s">
        <v>4946</v>
      </c>
      <c r="C4801" s="1" t="n">
        <v>745</v>
      </c>
      <c r="D4801" s="1" t="n">
        <v>750</v>
      </c>
      <c r="E4801" s="1" t="n">
        <v>745</v>
      </c>
      <c r="F4801" s="1" t="n">
        <v>745</v>
      </c>
      <c r="G4801" s="1" t="n">
        <v>52000</v>
      </c>
      <c r="H4801" s="0" t="n">
        <f aca="false">(D4801+E4801)/2</f>
        <v>747.5</v>
      </c>
      <c r="I4801" s="0" t="n">
        <f aca="false">H4801*G4801/1000000</f>
        <v>38.87</v>
      </c>
      <c r="P4801" s="0" t="n">
        <f aca="false">IF(F4801&gt;C4801,1,0)</f>
        <v>0</v>
      </c>
    </row>
    <row r="4802" customFormat="false" ht="13.8" hidden="false" customHeight="false" outlineLevel="0" collapsed="false">
      <c r="A4802" s="0" t="s">
        <v>4976</v>
      </c>
      <c r="B4802" s="1" t="s">
        <v>4977</v>
      </c>
      <c r="C4802" s="1" t="n">
        <v>296</v>
      </c>
      <c r="D4802" s="1" t="n">
        <v>326</v>
      </c>
      <c r="E4802" s="1" t="n">
        <v>296</v>
      </c>
      <c r="F4802" s="1" t="n">
        <v>326</v>
      </c>
      <c r="G4802" s="1" t="n">
        <v>365400</v>
      </c>
      <c r="H4802" s="0" t="n">
        <f aca="false">(D4802+E4802)/2</f>
        <v>311</v>
      </c>
      <c r="I4802" s="0" t="n">
        <f aca="false">H4802*G4802/1000000</f>
        <v>113.6394</v>
      </c>
      <c r="J4802" s="0" t="n">
        <f aca="false">SUM(I4802:I4831)</f>
        <v>225.2691</v>
      </c>
      <c r="K4802" s="0" t="n">
        <f aca="false">AVERAGE(I4802:I4831)</f>
        <v>7.50897</v>
      </c>
      <c r="L4802" s="0" t="n">
        <f aca="false">AVERAGE(G4802:G4831)</f>
        <v>25140</v>
      </c>
      <c r="M4802" s="0" t="n">
        <f aca="false">_xlfn.STDEV.S(G4802:G4831)/L4802</f>
        <v>2.71301413091125</v>
      </c>
      <c r="N4802" s="0" t="n">
        <f aca="false">MIN(I4802:I4831)</f>
        <v>0.139</v>
      </c>
      <c r="O4802" s="0" t="n">
        <f aca="false">MAX(I4802:I4831)</f>
        <v>113.6394</v>
      </c>
      <c r="P4802" s="0" t="n">
        <f aca="false">IF(F4802&gt;C4802,1,0)</f>
        <v>1</v>
      </c>
      <c r="Q4802" s="0" t="n">
        <f aca="false">SUM(P4802:P4831)</f>
        <v>19</v>
      </c>
    </row>
    <row r="4803" customFormat="false" ht="13.8" hidden="false" customHeight="false" outlineLevel="0" collapsed="false">
      <c r="A4803" s="0" t="s">
        <v>4978</v>
      </c>
      <c r="B4803" s="1" t="s">
        <v>4977</v>
      </c>
      <c r="C4803" s="1" t="n">
        <v>298</v>
      </c>
      <c r="D4803" s="1" t="n">
        <v>298</v>
      </c>
      <c r="E4803" s="1" t="n">
        <v>294</v>
      </c>
      <c r="F4803" s="1" t="n">
        <v>298</v>
      </c>
      <c r="G4803" s="1" t="n">
        <v>105600</v>
      </c>
      <c r="H4803" s="0" t="n">
        <f aca="false">(D4803+E4803)/2</f>
        <v>296</v>
      </c>
      <c r="I4803" s="0" t="n">
        <f aca="false">H4803*G4803/1000000</f>
        <v>31.2576</v>
      </c>
      <c r="P4803" s="0" t="n">
        <f aca="false">IF(F4803&gt;C4803,1,0)</f>
        <v>0</v>
      </c>
    </row>
    <row r="4804" customFormat="false" ht="13.8" hidden="false" customHeight="false" outlineLevel="0" collapsed="false">
      <c r="A4804" s="0" t="s">
        <v>4979</v>
      </c>
      <c r="B4804" s="1" t="s">
        <v>4977</v>
      </c>
      <c r="C4804" s="1" t="n">
        <v>290</v>
      </c>
      <c r="D4804" s="1" t="n">
        <v>290</v>
      </c>
      <c r="E4804" s="1" t="n">
        <v>282</v>
      </c>
      <c r="F4804" s="1" t="n">
        <v>282</v>
      </c>
      <c r="G4804" s="1" t="n">
        <v>5200</v>
      </c>
      <c r="H4804" s="0" t="n">
        <f aca="false">(D4804+E4804)/2</f>
        <v>286</v>
      </c>
      <c r="I4804" s="0" t="n">
        <f aca="false">H4804*G4804/1000000</f>
        <v>1.4872</v>
      </c>
      <c r="P4804" s="0" t="n">
        <f aca="false">IF(F4804&gt;C4804,1,0)</f>
        <v>0</v>
      </c>
    </row>
    <row r="4805" customFormat="false" ht="13.8" hidden="false" customHeight="false" outlineLevel="0" collapsed="false">
      <c r="A4805" s="0" t="s">
        <v>4980</v>
      </c>
      <c r="B4805" s="1" t="s">
        <v>4977</v>
      </c>
      <c r="C4805" s="1" t="n">
        <v>276</v>
      </c>
      <c r="D4805" s="1" t="n">
        <v>294</v>
      </c>
      <c r="E4805" s="1" t="n">
        <v>276</v>
      </c>
      <c r="F4805" s="1" t="n">
        <v>292</v>
      </c>
      <c r="G4805" s="1" t="n">
        <v>18300</v>
      </c>
      <c r="H4805" s="0" t="n">
        <f aca="false">(D4805+E4805)/2</f>
        <v>285</v>
      </c>
      <c r="I4805" s="0" t="n">
        <f aca="false">H4805*G4805/1000000</f>
        <v>5.2155</v>
      </c>
      <c r="P4805" s="0" t="n">
        <f aca="false">IF(F4805&gt;C4805,1,0)</f>
        <v>1</v>
      </c>
    </row>
    <row r="4806" customFormat="false" ht="13.8" hidden="false" customHeight="false" outlineLevel="0" collapsed="false">
      <c r="A4806" s="0" t="s">
        <v>4981</v>
      </c>
      <c r="B4806" s="1" t="s">
        <v>4977</v>
      </c>
      <c r="C4806" s="1" t="n">
        <v>294</v>
      </c>
      <c r="D4806" s="1" t="n">
        <v>296</v>
      </c>
      <c r="E4806" s="1" t="n">
        <v>278</v>
      </c>
      <c r="F4806" s="1" t="n">
        <v>296</v>
      </c>
      <c r="G4806" s="1" t="n">
        <v>8800</v>
      </c>
      <c r="H4806" s="0" t="n">
        <f aca="false">(D4806+E4806)/2</f>
        <v>287</v>
      </c>
      <c r="I4806" s="0" t="n">
        <f aca="false">H4806*G4806/1000000</f>
        <v>2.5256</v>
      </c>
      <c r="P4806" s="0" t="n">
        <f aca="false">IF(F4806&gt;C4806,1,0)</f>
        <v>1</v>
      </c>
    </row>
    <row r="4807" customFormat="false" ht="13.8" hidden="false" customHeight="false" outlineLevel="0" collapsed="false">
      <c r="A4807" s="0" t="s">
        <v>4982</v>
      </c>
      <c r="B4807" s="1" t="s">
        <v>4977</v>
      </c>
      <c r="C4807" s="1" t="n">
        <v>294</v>
      </c>
      <c r="D4807" s="1" t="n">
        <v>296</v>
      </c>
      <c r="E4807" s="1" t="n">
        <v>294</v>
      </c>
      <c r="F4807" s="1" t="n">
        <v>296</v>
      </c>
      <c r="G4807" s="1" t="n">
        <v>2200</v>
      </c>
      <c r="H4807" s="0" t="n">
        <f aca="false">(D4807+E4807)/2</f>
        <v>295</v>
      </c>
      <c r="I4807" s="0" t="n">
        <f aca="false">H4807*G4807/1000000</f>
        <v>0.649</v>
      </c>
      <c r="P4807" s="0" t="n">
        <f aca="false">IF(F4807&gt;C4807,1,0)</f>
        <v>1</v>
      </c>
    </row>
    <row r="4808" customFormat="false" ht="13.8" hidden="false" customHeight="false" outlineLevel="0" collapsed="false">
      <c r="A4808" s="0" t="s">
        <v>4983</v>
      </c>
      <c r="B4808" s="1" t="s">
        <v>4977</v>
      </c>
      <c r="C4808" s="1" t="n">
        <v>298</v>
      </c>
      <c r="D4808" s="1" t="n">
        <v>298</v>
      </c>
      <c r="E4808" s="1" t="n">
        <v>296</v>
      </c>
      <c r="F4808" s="1" t="n">
        <v>296</v>
      </c>
      <c r="G4808" s="1" t="n">
        <v>1800</v>
      </c>
      <c r="H4808" s="0" t="n">
        <f aca="false">(D4808+E4808)/2</f>
        <v>297</v>
      </c>
      <c r="I4808" s="0" t="n">
        <f aca="false">H4808*G4808/1000000</f>
        <v>0.5346</v>
      </c>
      <c r="P4808" s="0" t="n">
        <f aca="false">IF(F4808&gt;C4808,1,0)</f>
        <v>0</v>
      </c>
    </row>
    <row r="4809" customFormat="false" ht="13.8" hidden="false" customHeight="false" outlineLevel="0" collapsed="false">
      <c r="A4809" s="0" t="s">
        <v>4984</v>
      </c>
      <c r="B4809" s="1" t="s">
        <v>4977</v>
      </c>
      <c r="C4809" s="1" t="n">
        <v>278</v>
      </c>
      <c r="D4809" s="1" t="n">
        <v>298</v>
      </c>
      <c r="E4809" s="1" t="n">
        <v>278</v>
      </c>
      <c r="F4809" s="1" t="n">
        <v>298</v>
      </c>
      <c r="G4809" s="1" t="n">
        <v>800</v>
      </c>
      <c r="H4809" s="0" t="n">
        <f aca="false">(D4809+E4809)/2</f>
        <v>288</v>
      </c>
      <c r="I4809" s="0" t="n">
        <f aca="false">H4809*G4809/1000000</f>
        <v>0.2304</v>
      </c>
      <c r="P4809" s="0" t="n">
        <f aca="false">IF(F4809&gt;C4809,1,0)</f>
        <v>1</v>
      </c>
    </row>
    <row r="4810" customFormat="false" ht="13.8" hidden="false" customHeight="false" outlineLevel="0" collapsed="false">
      <c r="A4810" s="0" t="s">
        <v>4985</v>
      </c>
      <c r="B4810" s="1" t="s">
        <v>4977</v>
      </c>
      <c r="C4810" s="1" t="n">
        <v>280</v>
      </c>
      <c r="D4810" s="1" t="n">
        <v>282</v>
      </c>
      <c r="E4810" s="1" t="n">
        <v>280</v>
      </c>
      <c r="F4810" s="1" t="n">
        <v>282</v>
      </c>
      <c r="G4810" s="1" t="n">
        <v>2100</v>
      </c>
      <c r="H4810" s="0" t="n">
        <f aca="false">(D4810+E4810)/2</f>
        <v>281</v>
      </c>
      <c r="I4810" s="0" t="n">
        <f aca="false">H4810*G4810/1000000</f>
        <v>0.5901</v>
      </c>
      <c r="P4810" s="0" t="n">
        <f aca="false">IF(F4810&gt;C4810,1,0)</f>
        <v>1</v>
      </c>
    </row>
    <row r="4811" customFormat="false" ht="13.8" hidden="false" customHeight="false" outlineLevel="0" collapsed="false">
      <c r="A4811" s="0" t="s">
        <v>4986</v>
      </c>
      <c r="B4811" s="1" t="s">
        <v>4977</v>
      </c>
      <c r="C4811" s="1" t="n">
        <v>280</v>
      </c>
      <c r="D4811" s="1" t="n">
        <v>298</v>
      </c>
      <c r="E4811" s="1" t="n">
        <v>278</v>
      </c>
      <c r="F4811" s="1" t="n">
        <v>298</v>
      </c>
      <c r="G4811" s="1" t="n">
        <v>1100</v>
      </c>
      <c r="H4811" s="0" t="n">
        <f aca="false">(D4811+E4811)/2</f>
        <v>288</v>
      </c>
      <c r="I4811" s="0" t="n">
        <f aca="false">H4811*G4811/1000000</f>
        <v>0.3168</v>
      </c>
      <c r="P4811" s="0" t="n">
        <f aca="false">IF(F4811&gt;C4811,1,0)</f>
        <v>1</v>
      </c>
    </row>
    <row r="4812" customFormat="false" ht="13.8" hidden="false" customHeight="false" outlineLevel="0" collapsed="false">
      <c r="A4812" s="0" t="s">
        <v>4987</v>
      </c>
      <c r="B4812" s="1" t="s">
        <v>4977</v>
      </c>
      <c r="C4812" s="1" t="n">
        <v>278</v>
      </c>
      <c r="D4812" s="1" t="n">
        <v>278</v>
      </c>
      <c r="E4812" s="1" t="n">
        <v>278</v>
      </c>
      <c r="F4812" s="1" t="n">
        <v>278</v>
      </c>
      <c r="G4812" s="1" t="n">
        <v>500</v>
      </c>
      <c r="H4812" s="0" t="n">
        <f aca="false">(D4812+E4812)/2</f>
        <v>278</v>
      </c>
      <c r="I4812" s="0" t="n">
        <f aca="false">H4812*G4812/1000000</f>
        <v>0.139</v>
      </c>
      <c r="P4812" s="0" t="n">
        <f aca="false">IF(F4812&gt;C4812,1,0)</f>
        <v>0</v>
      </c>
    </row>
    <row r="4813" customFormat="false" ht="13.8" hidden="false" customHeight="false" outlineLevel="0" collapsed="false">
      <c r="A4813" s="0" t="s">
        <v>4988</v>
      </c>
      <c r="B4813" s="1" t="s">
        <v>4977</v>
      </c>
      <c r="C4813" s="1" t="n">
        <v>290</v>
      </c>
      <c r="D4813" s="1" t="n">
        <v>292</v>
      </c>
      <c r="E4813" s="1" t="n">
        <v>290</v>
      </c>
      <c r="F4813" s="1" t="n">
        <v>292</v>
      </c>
      <c r="G4813" s="1" t="n">
        <v>1900</v>
      </c>
      <c r="H4813" s="0" t="n">
        <f aca="false">(D4813+E4813)/2</f>
        <v>291</v>
      </c>
      <c r="I4813" s="0" t="n">
        <f aca="false">H4813*G4813/1000000</f>
        <v>0.5529</v>
      </c>
      <c r="P4813" s="0" t="n">
        <f aca="false">IF(F4813&gt;C4813,1,0)</f>
        <v>1</v>
      </c>
    </row>
    <row r="4814" customFormat="false" ht="13.8" hidden="false" customHeight="false" outlineLevel="0" collapsed="false">
      <c r="A4814" s="0" t="s">
        <v>4989</v>
      </c>
      <c r="B4814" s="1" t="s">
        <v>4977</v>
      </c>
      <c r="C4814" s="1" t="n">
        <v>288</v>
      </c>
      <c r="D4814" s="1" t="n">
        <v>292</v>
      </c>
      <c r="E4814" s="1" t="n">
        <v>288</v>
      </c>
      <c r="F4814" s="1" t="n">
        <v>292</v>
      </c>
      <c r="G4814" s="1" t="n">
        <v>2200</v>
      </c>
      <c r="H4814" s="0" t="n">
        <f aca="false">(D4814+E4814)/2</f>
        <v>290</v>
      </c>
      <c r="I4814" s="0" t="n">
        <f aca="false">H4814*G4814/1000000</f>
        <v>0.638</v>
      </c>
      <c r="P4814" s="0" t="n">
        <f aca="false">IF(F4814&gt;C4814,1,0)</f>
        <v>1</v>
      </c>
    </row>
    <row r="4815" customFormat="false" ht="13.8" hidden="false" customHeight="false" outlineLevel="0" collapsed="false">
      <c r="A4815" s="0" t="s">
        <v>4990</v>
      </c>
      <c r="B4815" s="1" t="s">
        <v>4977</v>
      </c>
      <c r="C4815" s="1" t="n">
        <v>274</v>
      </c>
      <c r="D4815" s="1" t="n">
        <v>290</v>
      </c>
      <c r="E4815" s="1" t="n">
        <v>274</v>
      </c>
      <c r="F4815" s="1" t="n">
        <v>290</v>
      </c>
      <c r="G4815" s="1" t="n">
        <v>700</v>
      </c>
      <c r="H4815" s="0" t="n">
        <f aca="false">(D4815+E4815)/2</f>
        <v>282</v>
      </c>
      <c r="I4815" s="0" t="n">
        <f aca="false">H4815*G4815/1000000</f>
        <v>0.1974</v>
      </c>
      <c r="P4815" s="0" t="n">
        <f aca="false">IF(F4815&gt;C4815,1,0)</f>
        <v>1</v>
      </c>
    </row>
    <row r="4816" customFormat="false" ht="13.8" hidden="false" customHeight="false" outlineLevel="0" collapsed="false">
      <c r="A4816" s="0" t="s">
        <v>4991</v>
      </c>
      <c r="B4816" s="1" t="s">
        <v>4977</v>
      </c>
      <c r="C4816" s="1" t="n">
        <v>272</v>
      </c>
      <c r="D4816" s="1" t="n">
        <v>294</v>
      </c>
      <c r="E4816" s="1" t="n">
        <v>272</v>
      </c>
      <c r="F4816" s="1" t="n">
        <v>278</v>
      </c>
      <c r="G4816" s="1" t="n">
        <v>8400</v>
      </c>
      <c r="H4816" s="0" t="n">
        <f aca="false">(D4816+E4816)/2</f>
        <v>283</v>
      </c>
      <c r="I4816" s="0" t="n">
        <f aca="false">H4816*G4816/1000000</f>
        <v>2.3772</v>
      </c>
      <c r="P4816" s="0" t="n">
        <f aca="false">IF(F4816&gt;C4816,1,0)</f>
        <v>1</v>
      </c>
    </row>
    <row r="4817" customFormat="false" ht="13.8" hidden="false" customHeight="false" outlineLevel="0" collapsed="false">
      <c r="A4817" s="0" t="s">
        <v>4992</v>
      </c>
      <c r="B4817" s="1" t="s">
        <v>4977</v>
      </c>
      <c r="C4817" s="1" t="n">
        <v>274</v>
      </c>
      <c r="D4817" s="1" t="n">
        <v>286</v>
      </c>
      <c r="E4817" s="1" t="n">
        <v>274</v>
      </c>
      <c r="F4817" s="1" t="n">
        <v>286</v>
      </c>
      <c r="G4817" s="1" t="n">
        <v>42400</v>
      </c>
      <c r="H4817" s="0" t="n">
        <f aca="false">(D4817+E4817)/2</f>
        <v>280</v>
      </c>
      <c r="I4817" s="0" t="n">
        <f aca="false">H4817*G4817/1000000</f>
        <v>11.872</v>
      </c>
      <c r="P4817" s="0" t="n">
        <f aca="false">IF(F4817&gt;C4817,1,0)</f>
        <v>1</v>
      </c>
    </row>
    <row r="4818" customFormat="false" ht="13.8" hidden="false" customHeight="false" outlineLevel="0" collapsed="false">
      <c r="A4818" s="0" t="s">
        <v>4993</v>
      </c>
      <c r="B4818" s="1" t="s">
        <v>4977</v>
      </c>
      <c r="C4818" s="1" t="n">
        <v>274</v>
      </c>
      <c r="D4818" s="1" t="n">
        <v>274</v>
      </c>
      <c r="E4818" s="1" t="n">
        <v>274</v>
      </c>
      <c r="F4818" s="1" t="n">
        <v>274</v>
      </c>
      <c r="G4818" s="1" t="n">
        <v>15000</v>
      </c>
      <c r="H4818" s="0" t="n">
        <f aca="false">(D4818+E4818)/2</f>
        <v>274</v>
      </c>
      <c r="I4818" s="0" t="n">
        <f aca="false">H4818*G4818/1000000</f>
        <v>4.11</v>
      </c>
      <c r="P4818" s="0" t="n">
        <f aca="false">IF(F4818&gt;C4818,1,0)</f>
        <v>0</v>
      </c>
    </row>
    <row r="4819" customFormat="false" ht="13.8" hidden="false" customHeight="false" outlineLevel="0" collapsed="false">
      <c r="A4819" s="0" t="s">
        <v>4994</v>
      </c>
      <c r="B4819" s="1" t="s">
        <v>4977</v>
      </c>
      <c r="C4819" s="1" t="n">
        <v>282</v>
      </c>
      <c r="D4819" s="1" t="n">
        <v>288</v>
      </c>
      <c r="E4819" s="1" t="n">
        <v>282</v>
      </c>
      <c r="F4819" s="1" t="n">
        <v>288</v>
      </c>
      <c r="G4819" s="1" t="n">
        <v>13600</v>
      </c>
      <c r="H4819" s="0" t="n">
        <f aca="false">(D4819+E4819)/2</f>
        <v>285</v>
      </c>
      <c r="I4819" s="0" t="n">
        <f aca="false">H4819*G4819/1000000</f>
        <v>3.876</v>
      </c>
      <c r="P4819" s="0" t="n">
        <f aca="false">IF(F4819&gt;C4819,1,0)</f>
        <v>1</v>
      </c>
    </row>
    <row r="4820" customFormat="false" ht="13.8" hidden="false" customHeight="false" outlineLevel="0" collapsed="false">
      <c r="A4820" s="0" t="s">
        <v>4995</v>
      </c>
      <c r="B4820" s="1" t="s">
        <v>4977</v>
      </c>
      <c r="C4820" s="1" t="n">
        <v>280</v>
      </c>
      <c r="D4820" s="1" t="n">
        <v>286</v>
      </c>
      <c r="E4820" s="1" t="n">
        <v>280</v>
      </c>
      <c r="F4820" s="1" t="n">
        <v>286</v>
      </c>
      <c r="G4820" s="1" t="n">
        <v>23700</v>
      </c>
      <c r="H4820" s="0" t="n">
        <f aca="false">(D4820+E4820)/2</f>
        <v>283</v>
      </c>
      <c r="I4820" s="0" t="n">
        <f aca="false">H4820*G4820/1000000</f>
        <v>6.7071</v>
      </c>
      <c r="P4820" s="0" t="n">
        <f aca="false">IF(F4820&gt;C4820,1,0)</f>
        <v>1</v>
      </c>
    </row>
    <row r="4821" customFormat="false" ht="13.8" hidden="false" customHeight="false" outlineLevel="0" collapsed="false">
      <c r="A4821" s="0" t="s">
        <v>4996</v>
      </c>
      <c r="B4821" s="1" t="s">
        <v>4977</v>
      </c>
      <c r="C4821" s="1" t="n">
        <v>278</v>
      </c>
      <c r="D4821" s="1" t="n">
        <v>280</v>
      </c>
      <c r="E4821" s="1" t="n">
        <v>272</v>
      </c>
      <c r="F4821" s="1" t="n">
        <v>280</v>
      </c>
      <c r="G4821" s="1" t="n">
        <v>8100</v>
      </c>
      <c r="H4821" s="0" t="n">
        <f aca="false">(D4821+E4821)/2</f>
        <v>276</v>
      </c>
      <c r="I4821" s="0" t="n">
        <f aca="false">H4821*G4821/1000000</f>
        <v>2.2356</v>
      </c>
      <c r="P4821" s="0" t="n">
        <f aca="false">IF(F4821&gt;C4821,1,0)</f>
        <v>1</v>
      </c>
    </row>
    <row r="4822" customFormat="false" ht="13.8" hidden="false" customHeight="false" outlineLevel="0" collapsed="false">
      <c r="A4822" s="0" t="s">
        <v>4997</v>
      </c>
      <c r="B4822" s="1" t="s">
        <v>4977</v>
      </c>
      <c r="C4822" s="1" t="n">
        <v>280</v>
      </c>
      <c r="D4822" s="1" t="n">
        <v>280</v>
      </c>
      <c r="E4822" s="1" t="n">
        <v>280</v>
      </c>
      <c r="F4822" s="1" t="n">
        <v>280</v>
      </c>
      <c r="G4822" s="1" t="n">
        <v>2600</v>
      </c>
      <c r="H4822" s="0" t="n">
        <f aca="false">(D4822+E4822)/2</f>
        <v>280</v>
      </c>
      <c r="I4822" s="0" t="n">
        <f aca="false">H4822*G4822/1000000</f>
        <v>0.728</v>
      </c>
      <c r="P4822" s="0" t="n">
        <f aca="false">IF(F4822&gt;C4822,1,0)</f>
        <v>0</v>
      </c>
    </row>
    <row r="4823" customFormat="false" ht="13.8" hidden="false" customHeight="false" outlineLevel="0" collapsed="false">
      <c r="A4823" s="0" t="s">
        <v>4998</v>
      </c>
      <c r="B4823" s="1" t="s">
        <v>4977</v>
      </c>
      <c r="C4823" s="1" t="n">
        <v>262</v>
      </c>
      <c r="D4823" s="1" t="n">
        <v>282</v>
      </c>
      <c r="E4823" s="1" t="n">
        <v>262</v>
      </c>
      <c r="F4823" s="1" t="n">
        <v>282</v>
      </c>
      <c r="G4823" s="1" t="n">
        <v>2000</v>
      </c>
      <c r="H4823" s="0" t="n">
        <f aca="false">(D4823+E4823)/2</f>
        <v>272</v>
      </c>
      <c r="I4823" s="0" t="n">
        <f aca="false">H4823*G4823/1000000</f>
        <v>0.544</v>
      </c>
      <c r="P4823" s="0" t="n">
        <f aca="false">IF(F4823&gt;C4823,1,0)</f>
        <v>1</v>
      </c>
    </row>
    <row r="4824" customFormat="false" ht="13.8" hidden="false" customHeight="false" outlineLevel="0" collapsed="false">
      <c r="A4824" s="0" t="s">
        <v>4999</v>
      </c>
      <c r="B4824" s="1" t="s">
        <v>4977</v>
      </c>
      <c r="C4824" s="1" t="n">
        <v>260</v>
      </c>
      <c r="D4824" s="1" t="n">
        <v>288</v>
      </c>
      <c r="E4824" s="1" t="n">
        <v>260</v>
      </c>
      <c r="F4824" s="1" t="n">
        <v>282</v>
      </c>
      <c r="G4824" s="1" t="n">
        <v>42100</v>
      </c>
      <c r="H4824" s="0" t="n">
        <f aca="false">(D4824+E4824)/2</f>
        <v>274</v>
      </c>
      <c r="I4824" s="0" t="n">
        <f aca="false">H4824*G4824/1000000</f>
        <v>11.5354</v>
      </c>
      <c r="P4824" s="0" t="n">
        <f aca="false">IF(F4824&gt;C4824,1,0)</f>
        <v>1</v>
      </c>
    </row>
    <row r="4825" customFormat="false" ht="13.8" hidden="false" customHeight="false" outlineLevel="0" collapsed="false">
      <c r="A4825" s="0" t="s">
        <v>5000</v>
      </c>
      <c r="B4825" s="1" t="s">
        <v>4977</v>
      </c>
      <c r="C4825" s="1" t="n">
        <v>310</v>
      </c>
      <c r="D4825" s="1" t="n">
        <v>310</v>
      </c>
      <c r="E4825" s="1" t="n">
        <v>276</v>
      </c>
      <c r="F4825" s="1" t="n">
        <v>278</v>
      </c>
      <c r="G4825" s="1" t="n">
        <v>63100</v>
      </c>
      <c r="H4825" s="0" t="n">
        <f aca="false">(D4825+E4825)/2</f>
        <v>293</v>
      </c>
      <c r="I4825" s="0" t="n">
        <f aca="false">H4825*G4825/1000000</f>
        <v>18.4883</v>
      </c>
      <c r="P4825" s="0" t="n">
        <f aca="false">IF(F4825&gt;C4825,1,0)</f>
        <v>0</v>
      </c>
    </row>
    <row r="4826" customFormat="false" ht="13.8" hidden="false" customHeight="false" outlineLevel="0" collapsed="false">
      <c r="A4826" s="0" t="s">
        <v>5001</v>
      </c>
      <c r="B4826" s="1" t="s">
        <v>4977</v>
      </c>
      <c r="C4826" s="1" t="n">
        <v>296</v>
      </c>
      <c r="D4826" s="1" t="n">
        <v>298</v>
      </c>
      <c r="E4826" s="1" t="n">
        <v>296</v>
      </c>
      <c r="F4826" s="1" t="n">
        <v>298</v>
      </c>
      <c r="G4826" s="1" t="n">
        <v>1300</v>
      </c>
      <c r="H4826" s="0" t="n">
        <f aca="false">(D4826+E4826)/2</f>
        <v>297</v>
      </c>
      <c r="I4826" s="0" t="n">
        <f aca="false">H4826*G4826/1000000</f>
        <v>0.3861</v>
      </c>
      <c r="P4826" s="0" t="n">
        <f aca="false">IF(F4826&gt;C4826,1,0)</f>
        <v>1</v>
      </c>
    </row>
    <row r="4827" customFormat="false" ht="13.8" hidden="false" customHeight="false" outlineLevel="0" collapsed="false">
      <c r="A4827" s="0" t="s">
        <v>5002</v>
      </c>
      <c r="B4827" s="1" t="s">
        <v>4977</v>
      </c>
      <c r="C4827" s="1" t="n">
        <v>298</v>
      </c>
      <c r="D4827" s="1" t="n">
        <v>298</v>
      </c>
      <c r="E4827" s="1" t="n">
        <v>298</v>
      </c>
      <c r="F4827" s="1" t="n">
        <v>298</v>
      </c>
      <c r="G4827" s="1" t="n">
        <v>1000</v>
      </c>
      <c r="H4827" s="0" t="n">
        <f aca="false">(D4827+E4827)/2</f>
        <v>298</v>
      </c>
      <c r="I4827" s="0" t="n">
        <f aca="false">H4827*G4827/1000000</f>
        <v>0.298</v>
      </c>
      <c r="P4827" s="0" t="n">
        <f aca="false">IF(F4827&gt;C4827,1,0)</f>
        <v>0</v>
      </c>
    </row>
    <row r="4828" customFormat="false" ht="13.8" hidden="false" customHeight="false" outlineLevel="0" collapsed="false">
      <c r="A4828" s="0" t="s">
        <v>5003</v>
      </c>
      <c r="B4828" s="1" t="s">
        <v>4977</v>
      </c>
      <c r="C4828" s="1" t="n">
        <v>300</v>
      </c>
      <c r="D4828" s="1" t="n">
        <v>300</v>
      </c>
      <c r="E4828" s="1" t="n">
        <v>298</v>
      </c>
      <c r="F4828" s="1" t="n">
        <v>298</v>
      </c>
      <c r="G4828" s="1" t="n">
        <v>1800</v>
      </c>
      <c r="H4828" s="0" t="n">
        <f aca="false">(D4828+E4828)/2</f>
        <v>299</v>
      </c>
      <c r="I4828" s="0" t="n">
        <f aca="false">H4828*G4828/1000000</f>
        <v>0.5382</v>
      </c>
      <c r="P4828" s="0" t="n">
        <f aca="false">IF(F4828&gt;C4828,1,0)</f>
        <v>0</v>
      </c>
    </row>
    <row r="4829" customFormat="false" ht="13.8" hidden="false" customHeight="false" outlineLevel="0" collapsed="false">
      <c r="A4829" s="0" t="s">
        <v>5004</v>
      </c>
      <c r="B4829" s="1" t="s">
        <v>4977</v>
      </c>
      <c r="C4829" s="1" t="n">
        <v>300</v>
      </c>
      <c r="D4829" s="1" t="n">
        <v>302</v>
      </c>
      <c r="E4829" s="1" t="n">
        <v>300</v>
      </c>
      <c r="F4829" s="1" t="n">
        <v>300</v>
      </c>
      <c r="G4829" s="1" t="n">
        <v>2300</v>
      </c>
      <c r="H4829" s="0" t="n">
        <f aca="false">(D4829+E4829)/2</f>
        <v>301</v>
      </c>
      <c r="I4829" s="0" t="n">
        <f aca="false">H4829*G4829/1000000</f>
        <v>0.6923</v>
      </c>
      <c r="P4829" s="0" t="n">
        <f aca="false">IF(F4829&gt;C4829,1,0)</f>
        <v>0</v>
      </c>
    </row>
    <row r="4830" customFormat="false" ht="13.8" hidden="false" customHeight="false" outlineLevel="0" collapsed="false">
      <c r="A4830" s="0" t="s">
        <v>5005</v>
      </c>
      <c r="B4830" s="1" t="s">
        <v>4977</v>
      </c>
      <c r="C4830" s="1" t="n">
        <v>282</v>
      </c>
      <c r="D4830" s="1" t="n">
        <v>312</v>
      </c>
      <c r="E4830" s="1" t="n">
        <v>282</v>
      </c>
      <c r="F4830" s="1" t="n">
        <v>312</v>
      </c>
      <c r="G4830" s="1" t="n">
        <v>4100</v>
      </c>
      <c r="H4830" s="0" t="n">
        <f aca="false">(D4830+E4830)/2</f>
        <v>297</v>
      </c>
      <c r="I4830" s="0" t="n">
        <f aca="false">H4830*G4830/1000000</f>
        <v>1.2177</v>
      </c>
      <c r="P4830" s="0" t="n">
        <f aca="false">IF(F4830&gt;C4830,1,0)</f>
        <v>1</v>
      </c>
    </row>
    <row r="4831" customFormat="false" ht="13.8" hidden="false" customHeight="false" outlineLevel="0" collapsed="false">
      <c r="A4831" s="0" t="s">
        <v>5006</v>
      </c>
      <c r="B4831" s="1" t="s">
        <v>4977</v>
      </c>
      <c r="C4831" s="1" t="n">
        <v>282</v>
      </c>
      <c r="D4831" s="1" t="n">
        <v>284</v>
      </c>
      <c r="E4831" s="1" t="n">
        <v>270</v>
      </c>
      <c r="F4831" s="1" t="n">
        <v>282</v>
      </c>
      <c r="G4831" s="1" t="n">
        <v>6100</v>
      </c>
      <c r="H4831" s="0" t="n">
        <f aca="false">(D4831+E4831)/2</f>
        <v>277</v>
      </c>
      <c r="I4831" s="0" t="n">
        <f aca="false">H4831*G4831/1000000</f>
        <v>1.6897</v>
      </c>
      <c r="P4831" s="0" t="n">
        <f aca="false">IF(F4831&gt;C4831,1,0)</f>
        <v>0</v>
      </c>
    </row>
    <row r="4832" customFormat="false" ht="13.8" hidden="false" customHeight="false" outlineLevel="0" collapsed="false">
      <c r="A4832" s="0" t="s">
        <v>5007</v>
      </c>
      <c r="B4832" s="1" t="s">
        <v>5008</v>
      </c>
      <c r="C4832" s="1" t="n">
        <v>108</v>
      </c>
      <c r="D4832" s="1" t="n">
        <v>118</v>
      </c>
      <c r="E4832" s="1" t="n">
        <v>108</v>
      </c>
      <c r="F4832" s="1" t="n">
        <v>112</v>
      </c>
      <c r="G4832" s="1" t="n">
        <v>17300</v>
      </c>
      <c r="H4832" s="0" t="n">
        <f aca="false">(D4832+E4832)/2</f>
        <v>113</v>
      </c>
      <c r="I4832" s="0" t="n">
        <f aca="false">H4832*G4832/1000000</f>
        <v>1.9549</v>
      </c>
      <c r="J4832" s="0" t="n">
        <f aca="false">SUM(I4832:I4861)</f>
        <v>82.72185</v>
      </c>
      <c r="K4832" s="0" t="n">
        <f aca="false">AVERAGE(I4832:I4861)</f>
        <v>2.757395</v>
      </c>
      <c r="L4832" s="0" t="n">
        <f aca="false">AVERAGE(G4832:G4861)</f>
        <v>26586.6666666667</v>
      </c>
      <c r="M4832" s="0" t="n">
        <f aca="false">_xlfn.STDEV.S(G4832:G4861)/L4832</f>
        <v>3.21403543341031</v>
      </c>
      <c r="N4832" s="0" t="n">
        <f aca="false">MIN(I4832:I4861)</f>
        <v>0.022</v>
      </c>
      <c r="O4832" s="0" t="n">
        <f aca="false">MAX(I4832:I4861)</f>
        <v>47.8265</v>
      </c>
      <c r="P4832" s="0" t="n">
        <f aca="false">IF(F4832&gt;C4832,1,0)</f>
        <v>1</v>
      </c>
      <c r="Q4832" s="0" t="n">
        <f aca="false">SUM(P4832:P4861)</f>
        <v>6</v>
      </c>
    </row>
    <row r="4833" customFormat="false" ht="13.8" hidden="false" customHeight="false" outlineLevel="0" collapsed="false">
      <c r="A4833" s="0" t="s">
        <v>5009</v>
      </c>
      <c r="B4833" s="1" t="s">
        <v>5008</v>
      </c>
      <c r="C4833" s="1" t="n">
        <v>108</v>
      </c>
      <c r="D4833" s="1" t="n">
        <v>108</v>
      </c>
      <c r="E4833" s="1" t="n">
        <v>107</v>
      </c>
      <c r="F4833" s="1" t="n">
        <v>108</v>
      </c>
      <c r="G4833" s="1" t="n">
        <v>1300</v>
      </c>
      <c r="H4833" s="0" t="n">
        <f aca="false">(D4833+E4833)/2</f>
        <v>107.5</v>
      </c>
      <c r="I4833" s="0" t="n">
        <f aca="false">H4833*G4833/1000000</f>
        <v>0.13975</v>
      </c>
      <c r="P4833" s="0" t="n">
        <f aca="false">IF(F4833&gt;C4833,1,0)</f>
        <v>0</v>
      </c>
    </row>
    <row r="4834" customFormat="false" ht="13.8" hidden="false" customHeight="false" outlineLevel="0" collapsed="false">
      <c r="A4834" s="0" t="s">
        <v>5010</v>
      </c>
      <c r="B4834" s="1" t="s">
        <v>5008</v>
      </c>
      <c r="C4834" s="1" t="n">
        <v>114</v>
      </c>
      <c r="D4834" s="1" t="n">
        <v>114</v>
      </c>
      <c r="E4834" s="1" t="n">
        <v>106</v>
      </c>
      <c r="F4834" s="1" t="n">
        <v>108</v>
      </c>
      <c r="G4834" s="1" t="n">
        <v>1800</v>
      </c>
      <c r="H4834" s="0" t="n">
        <f aca="false">(D4834+E4834)/2</f>
        <v>110</v>
      </c>
      <c r="I4834" s="0" t="n">
        <f aca="false">H4834*G4834/1000000</f>
        <v>0.198</v>
      </c>
      <c r="P4834" s="0" t="n">
        <f aca="false">IF(F4834&gt;C4834,1,0)</f>
        <v>0</v>
      </c>
    </row>
    <row r="4835" customFormat="false" ht="13.8" hidden="false" customHeight="false" outlineLevel="0" collapsed="false">
      <c r="A4835" s="0" t="s">
        <v>5011</v>
      </c>
      <c r="B4835" s="1" t="s">
        <v>5008</v>
      </c>
      <c r="C4835" s="1" t="n">
        <v>112</v>
      </c>
      <c r="D4835" s="1" t="n">
        <v>112</v>
      </c>
      <c r="E4835" s="1" t="n">
        <v>103</v>
      </c>
      <c r="F4835" s="1" t="n">
        <v>109</v>
      </c>
      <c r="G4835" s="1" t="n">
        <v>45200</v>
      </c>
      <c r="H4835" s="0" t="n">
        <f aca="false">(D4835+E4835)/2</f>
        <v>107.5</v>
      </c>
      <c r="I4835" s="0" t="n">
        <f aca="false">H4835*G4835/1000000</f>
        <v>4.859</v>
      </c>
      <c r="P4835" s="0" t="n">
        <f aca="false">IF(F4835&gt;C4835,1,0)</f>
        <v>0</v>
      </c>
    </row>
    <row r="4836" customFormat="false" ht="13.8" hidden="false" customHeight="false" outlineLevel="0" collapsed="false">
      <c r="A4836" s="0" t="s">
        <v>5012</v>
      </c>
      <c r="B4836" s="1" t="s">
        <v>5008</v>
      </c>
      <c r="C4836" s="1" t="n">
        <v>116</v>
      </c>
      <c r="D4836" s="1" t="n">
        <v>116</v>
      </c>
      <c r="E4836" s="1" t="n">
        <v>105</v>
      </c>
      <c r="F4836" s="1" t="n">
        <v>105</v>
      </c>
      <c r="G4836" s="1" t="n">
        <v>3200</v>
      </c>
      <c r="H4836" s="0" t="n">
        <f aca="false">(D4836+E4836)/2</f>
        <v>110.5</v>
      </c>
      <c r="I4836" s="0" t="n">
        <f aca="false">H4836*G4836/1000000</f>
        <v>0.3536</v>
      </c>
      <c r="P4836" s="0" t="n">
        <f aca="false">IF(F4836&gt;C4836,1,0)</f>
        <v>0</v>
      </c>
    </row>
    <row r="4837" customFormat="false" ht="13.8" hidden="false" customHeight="false" outlineLevel="0" collapsed="false">
      <c r="A4837" s="0" t="s">
        <v>5013</v>
      </c>
      <c r="B4837" s="1" t="s">
        <v>5008</v>
      </c>
      <c r="C4837" s="1" t="n">
        <v>107</v>
      </c>
      <c r="D4837" s="1" t="n">
        <v>109</v>
      </c>
      <c r="E4837" s="1" t="n">
        <v>101</v>
      </c>
      <c r="F4837" s="1" t="n">
        <v>107</v>
      </c>
      <c r="G4837" s="1" t="n">
        <v>102100</v>
      </c>
      <c r="H4837" s="0" t="n">
        <f aca="false">(D4837+E4837)/2</f>
        <v>105</v>
      </c>
      <c r="I4837" s="0" t="n">
        <f aca="false">H4837*G4837/1000000</f>
        <v>10.7205</v>
      </c>
      <c r="P4837" s="0" t="n">
        <f aca="false">IF(F4837&gt;C4837,1,0)</f>
        <v>0</v>
      </c>
    </row>
    <row r="4838" customFormat="false" ht="13.8" hidden="false" customHeight="false" outlineLevel="0" collapsed="false">
      <c r="A4838" s="0" t="s">
        <v>5014</v>
      </c>
      <c r="B4838" s="1" t="s">
        <v>5008</v>
      </c>
      <c r="C4838" s="1" t="n">
        <v>107</v>
      </c>
      <c r="D4838" s="1" t="n">
        <v>107</v>
      </c>
      <c r="E4838" s="1" t="n">
        <v>99</v>
      </c>
      <c r="F4838" s="1" t="n">
        <v>99</v>
      </c>
      <c r="G4838" s="1" t="n">
        <v>28000</v>
      </c>
      <c r="H4838" s="0" t="n">
        <f aca="false">(D4838+E4838)/2</f>
        <v>103</v>
      </c>
      <c r="I4838" s="0" t="n">
        <f aca="false">H4838*G4838/1000000</f>
        <v>2.884</v>
      </c>
      <c r="P4838" s="0" t="n">
        <f aca="false">IF(F4838&gt;C4838,1,0)</f>
        <v>0</v>
      </c>
    </row>
    <row r="4839" customFormat="false" ht="13.8" hidden="false" customHeight="false" outlineLevel="0" collapsed="false">
      <c r="A4839" s="0" t="s">
        <v>5015</v>
      </c>
      <c r="B4839" s="1" t="s">
        <v>5008</v>
      </c>
      <c r="C4839" s="1" t="n">
        <v>108</v>
      </c>
      <c r="D4839" s="1" t="n">
        <v>108</v>
      </c>
      <c r="E4839" s="1" t="n">
        <v>105</v>
      </c>
      <c r="F4839" s="1" t="n">
        <v>106</v>
      </c>
      <c r="G4839" s="1" t="n">
        <v>1500</v>
      </c>
      <c r="H4839" s="0" t="n">
        <f aca="false">(D4839+E4839)/2</f>
        <v>106.5</v>
      </c>
      <c r="I4839" s="0" t="n">
        <f aca="false">H4839*G4839/1000000</f>
        <v>0.15975</v>
      </c>
      <c r="P4839" s="0" t="n">
        <f aca="false">IF(F4839&gt;C4839,1,0)</f>
        <v>0</v>
      </c>
    </row>
    <row r="4840" customFormat="false" ht="13.8" hidden="false" customHeight="false" outlineLevel="0" collapsed="false">
      <c r="A4840" s="0" t="s">
        <v>5016</v>
      </c>
      <c r="B4840" s="1" t="s">
        <v>5008</v>
      </c>
      <c r="C4840" s="1" t="n">
        <v>107</v>
      </c>
      <c r="D4840" s="1" t="n">
        <v>107</v>
      </c>
      <c r="E4840" s="1" t="n">
        <v>101</v>
      </c>
      <c r="F4840" s="1" t="n">
        <v>106</v>
      </c>
      <c r="G4840" s="1" t="n">
        <v>5100</v>
      </c>
      <c r="H4840" s="0" t="n">
        <f aca="false">(D4840+E4840)/2</f>
        <v>104</v>
      </c>
      <c r="I4840" s="0" t="n">
        <f aca="false">H4840*G4840/1000000</f>
        <v>0.5304</v>
      </c>
      <c r="P4840" s="0" t="n">
        <f aca="false">IF(F4840&gt;C4840,1,0)</f>
        <v>0</v>
      </c>
    </row>
    <row r="4841" customFormat="false" ht="13.8" hidden="false" customHeight="false" outlineLevel="0" collapsed="false">
      <c r="A4841" s="0" t="s">
        <v>5017</v>
      </c>
      <c r="B4841" s="1" t="s">
        <v>5008</v>
      </c>
      <c r="C4841" s="1" t="n">
        <v>108</v>
      </c>
      <c r="D4841" s="1" t="n">
        <v>108</v>
      </c>
      <c r="E4841" s="1" t="n">
        <v>101</v>
      </c>
      <c r="F4841" s="1" t="n">
        <v>105</v>
      </c>
      <c r="G4841" s="1" t="n">
        <v>2000</v>
      </c>
      <c r="H4841" s="0" t="n">
        <f aca="false">(D4841+E4841)/2</f>
        <v>104.5</v>
      </c>
      <c r="I4841" s="0" t="n">
        <f aca="false">H4841*G4841/1000000</f>
        <v>0.209</v>
      </c>
      <c r="P4841" s="0" t="n">
        <f aca="false">IF(F4841&gt;C4841,1,0)</f>
        <v>0</v>
      </c>
    </row>
    <row r="4842" customFormat="false" ht="13.8" hidden="false" customHeight="false" outlineLevel="0" collapsed="false">
      <c r="A4842" s="0" t="s">
        <v>5018</v>
      </c>
      <c r="B4842" s="1" t="s">
        <v>5008</v>
      </c>
      <c r="C4842" s="1" t="n">
        <v>107</v>
      </c>
      <c r="D4842" s="1" t="n">
        <v>107</v>
      </c>
      <c r="E4842" s="1" t="n">
        <v>102</v>
      </c>
      <c r="F4842" s="1" t="n">
        <v>106</v>
      </c>
      <c r="G4842" s="1" t="n">
        <v>300</v>
      </c>
      <c r="H4842" s="0" t="n">
        <f aca="false">(D4842+E4842)/2</f>
        <v>104.5</v>
      </c>
      <c r="I4842" s="0" t="n">
        <f aca="false">H4842*G4842/1000000</f>
        <v>0.03135</v>
      </c>
      <c r="P4842" s="0" t="n">
        <f aca="false">IF(F4842&gt;C4842,1,0)</f>
        <v>0</v>
      </c>
    </row>
    <row r="4843" customFormat="false" ht="13.8" hidden="false" customHeight="false" outlineLevel="0" collapsed="false">
      <c r="A4843" s="0" t="s">
        <v>5019</v>
      </c>
      <c r="B4843" s="1" t="s">
        <v>5008</v>
      </c>
      <c r="C4843" s="1" t="n">
        <v>103</v>
      </c>
      <c r="D4843" s="1" t="n">
        <v>106</v>
      </c>
      <c r="E4843" s="1" t="n">
        <v>103</v>
      </c>
      <c r="F4843" s="1" t="n">
        <v>105</v>
      </c>
      <c r="G4843" s="1" t="n">
        <v>7300</v>
      </c>
      <c r="H4843" s="0" t="n">
        <f aca="false">(D4843+E4843)/2</f>
        <v>104.5</v>
      </c>
      <c r="I4843" s="0" t="n">
        <f aca="false">H4843*G4843/1000000</f>
        <v>0.76285</v>
      </c>
      <c r="P4843" s="0" t="n">
        <f aca="false">IF(F4843&gt;C4843,1,0)</f>
        <v>1</v>
      </c>
    </row>
    <row r="4844" customFormat="false" ht="13.8" hidden="false" customHeight="false" outlineLevel="0" collapsed="false">
      <c r="A4844" s="0" t="s">
        <v>5020</v>
      </c>
      <c r="B4844" s="1" t="s">
        <v>5008</v>
      </c>
      <c r="C4844" s="1" t="n">
        <v>103</v>
      </c>
      <c r="D4844" s="1" t="n">
        <v>110</v>
      </c>
      <c r="E4844" s="1" t="n">
        <v>103</v>
      </c>
      <c r="F4844" s="1" t="n">
        <v>107</v>
      </c>
      <c r="G4844" s="1" t="n">
        <v>6400</v>
      </c>
      <c r="H4844" s="0" t="n">
        <f aca="false">(D4844+E4844)/2</f>
        <v>106.5</v>
      </c>
      <c r="I4844" s="0" t="n">
        <f aca="false">H4844*G4844/1000000</f>
        <v>0.6816</v>
      </c>
      <c r="P4844" s="0" t="n">
        <f aca="false">IF(F4844&gt;C4844,1,0)</f>
        <v>1</v>
      </c>
    </row>
    <row r="4845" customFormat="false" ht="13.8" hidden="false" customHeight="false" outlineLevel="0" collapsed="false">
      <c r="A4845" s="0" t="s">
        <v>5021</v>
      </c>
      <c r="B4845" s="1" t="s">
        <v>5008</v>
      </c>
      <c r="C4845" s="1" t="n">
        <v>104</v>
      </c>
      <c r="D4845" s="1" t="n">
        <v>104</v>
      </c>
      <c r="E4845" s="1" t="n">
        <v>101</v>
      </c>
      <c r="F4845" s="1" t="n">
        <v>104</v>
      </c>
      <c r="G4845" s="1" t="n">
        <v>3800</v>
      </c>
      <c r="H4845" s="0" t="n">
        <f aca="false">(D4845+E4845)/2</f>
        <v>102.5</v>
      </c>
      <c r="I4845" s="0" t="n">
        <f aca="false">H4845*G4845/1000000</f>
        <v>0.3895</v>
      </c>
      <c r="P4845" s="0" t="n">
        <f aca="false">IF(F4845&gt;C4845,1,0)</f>
        <v>0</v>
      </c>
    </row>
    <row r="4846" customFormat="false" ht="13.8" hidden="false" customHeight="false" outlineLevel="0" collapsed="false">
      <c r="A4846" s="0" t="s">
        <v>5022</v>
      </c>
      <c r="B4846" s="1" t="s">
        <v>5008</v>
      </c>
      <c r="C4846" s="1" t="n">
        <v>101</v>
      </c>
      <c r="D4846" s="1" t="n">
        <v>108</v>
      </c>
      <c r="E4846" s="1" t="n">
        <v>101</v>
      </c>
      <c r="F4846" s="1" t="n">
        <v>105</v>
      </c>
      <c r="G4846" s="1" t="n">
        <v>6600</v>
      </c>
      <c r="H4846" s="0" t="n">
        <f aca="false">(D4846+E4846)/2</f>
        <v>104.5</v>
      </c>
      <c r="I4846" s="0" t="n">
        <f aca="false">H4846*G4846/1000000</f>
        <v>0.6897</v>
      </c>
      <c r="P4846" s="0" t="n">
        <f aca="false">IF(F4846&gt;C4846,1,0)</f>
        <v>1</v>
      </c>
    </row>
    <row r="4847" customFormat="false" ht="13.8" hidden="false" customHeight="false" outlineLevel="0" collapsed="false">
      <c r="A4847" s="0" t="s">
        <v>5023</v>
      </c>
      <c r="B4847" s="1" t="s">
        <v>5008</v>
      </c>
      <c r="C4847" s="1" t="n">
        <v>111</v>
      </c>
      <c r="D4847" s="1" t="n">
        <v>111</v>
      </c>
      <c r="E4847" s="1" t="n">
        <v>101</v>
      </c>
      <c r="F4847" s="1" t="n">
        <v>102</v>
      </c>
      <c r="G4847" s="1" t="n">
        <v>4400</v>
      </c>
      <c r="H4847" s="0" t="n">
        <f aca="false">(D4847+E4847)/2</f>
        <v>106</v>
      </c>
      <c r="I4847" s="0" t="n">
        <f aca="false">H4847*G4847/1000000</f>
        <v>0.4664</v>
      </c>
      <c r="P4847" s="0" t="n">
        <f aca="false">IF(F4847&gt;C4847,1,0)</f>
        <v>0</v>
      </c>
    </row>
    <row r="4848" customFormat="false" ht="13.8" hidden="false" customHeight="false" outlineLevel="0" collapsed="false">
      <c r="A4848" s="0" t="s">
        <v>5024</v>
      </c>
      <c r="B4848" s="1" t="s">
        <v>5008</v>
      </c>
      <c r="C4848" s="1" t="n">
        <v>112</v>
      </c>
      <c r="D4848" s="1" t="n">
        <v>112</v>
      </c>
      <c r="E4848" s="1" t="n">
        <v>102</v>
      </c>
      <c r="F4848" s="1" t="n">
        <v>109</v>
      </c>
      <c r="G4848" s="1" t="n">
        <v>12300</v>
      </c>
      <c r="H4848" s="0" t="n">
        <f aca="false">(D4848+E4848)/2</f>
        <v>107</v>
      </c>
      <c r="I4848" s="0" t="n">
        <f aca="false">H4848*G4848/1000000</f>
        <v>1.3161</v>
      </c>
      <c r="P4848" s="0" t="n">
        <f aca="false">IF(F4848&gt;C4848,1,0)</f>
        <v>0</v>
      </c>
    </row>
    <row r="4849" customFormat="false" ht="13.8" hidden="false" customHeight="false" outlineLevel="0" collapsed="false">
      <c r="A4849" s="0" t="s">
        <v>5025</v>
      </c>
      <c r="B4849" s="1" t="s">
        <v>5008</v>
      </c>
      <c r="C4849" s="1" t="n">
        <v>113</v>
      </c>
      <c r="D4849" s="1" t="n">
        <v>113</v>
      </c>
      <c r="E4849" s="1" t="n">
        <v>101</v>
      </c>
      <c r="F4849" s="1" t="n">
        <v>108</v>
      </c>
      <c r="G4849" s="1" t="n">
        <v>2700</v>
      </c>
      <c r="H4849" s="0" t="n">
        <f aca="false">(D4849+E4849)/2</f>
        <v>107</v>
      </c>
      <c r="I4849" s="0" t="n">
        <f aca="false">H4849*G4849/1000000</f>
        <v>0.2889</v>
      </c>
      <c r="P4849" s="0" t="n">
        <f aca="false">IF(F4849&gt;C4849,1,0)</f>
        <v>0</v>
      </c>
    </row>
    <row r="4850" customFormat="false" ht="13.8" hidden="false" customHeight="false" outlineLevel="0" collapsed="false">
      <c r="A4850" s="0" t="s">
        <v>5026</v>
      </c>
      <c r="B4850" s="1" t="s">
        <v>5008</v>
      </c>
      <c r="C4850" s="1" t="n">
        <v>112</v>
      </c>
      <c r="D4850" s="1" t="n">
        <v>112</v>
      </c>
      <c r="E4850" s="1" t="n">
        <v>108</v>
      </c>
      <c r="F4850" s="1" t="n">
        <v>108</v>
      </c>
      <c r="G4850" s="1" t="n">
        <v>200</v>
      </c>
      <c r="H4850" s="0" t="n">
        <f aca="false">(D4850+E4850)/2</f>
        <v>110</v>
      </c>
      <c r="I4850" s="0" t="n">
        <f aca="false">H4850*G4850/1000000</f>
        <v>0.022</v>
      </c>
      <c r="P4850" s="0" t="n">
        <f aca="false">IF(F4850&gt;C4850,1,0)</f>
        <v>0</v>
      </c>
    </row>
    <row r="4851" customFormat="false" ht="13.8" hidden="false" customHeight="false" outlineLevel="0" collapsed="false">
      <c r="A4851" s="0" t="s">
        <v>5027</v>
      </c>
      <c r="B4851" s="1" t="s">
        <v>5008</v>
      </c>
      <c r="C4851" s="1" t="n">
        <v>108</v>
      </c>
      <c r="D4851" s="1" t="n">
        <v>108</v>
      </c>
      <c r="E4851" s="1" t="n">
        <v>104</v>
      </c>
      <c r="F4851" s="1" t="n">
        <v>108</v>
      </c>
      <c r="G4851" s="1" t="n">
        <v>4100</v>
      </c>
      <c r="H4851" s="0" t="n">
        <f aca="false">(D4851+E4851)/2</f>
        <v>106</v>
      </c>
      <c r="I4851" s="0" t="n">
        <f aca="false">H4851*G4851/1000000</f>
        <v>0.4346</v>
      </c>
      <c r="P4851" s="0" t="n">
        <f aca="false">IF(F4851&gt;C4851,1,0)</f>
        <v>0</v>
      </c>
    </row>
    <row r="4852" customFormat="false" ht="13.8" hidden="false" customHeight="false" outlineLevel="0" collapsed="false">
      <c r="A4852" s="0" t="s">
        <v>5028</v>
      </c>
      <c r="B4852" s="1" t="s">
        <v>5008</v>
      </c>
      <c r="C4852" s="1" t="n">
        <v>108</v>
      </c>
      <c r="D4852" s="1" t="n">
        <v>108</v>
      </c>
      <c r="E4852" s="1" t="n">
        <v>100</v>
      </c>
      <c r="F4852" s="1" t="n">
        <v>104</v>
      </c>
      <c r="G4852" s="1" t="n">
        <v>31500</v>
      </c>
      <c r="H4852" s="0" t="n">
        <f aca="false">(D4852+E4852)/2</f>
        <v>104</v>
      </c>
      <c r="I4852" s="0" t="n">
        <f aca="false">H4852*G4852/1000000</f>
        <v>3.276</v>
      </c>
      <c r="P4852" s="0" t="n">
        <f aca="false">IF(F4852&gt;C4852,1,0)</f>
        <v>0</v>
      </c>
    </row>
    <row r="4853" customFormat="false" ht="13.8" hidden="false" customHeight="false" outlineLevel="0" collapsed="false">
      <c r="A4853" s="0" t="s">
        <v>5029</v>
      </c>
      <c r="B4853" s="1" t="s">
        <v>5008</v>
      </c>
      <c r="C4853" s="1" t="n">
        <v>105</v>
      </c>
      <c r="D4853" s="1" t="n">
        <v>105</v>
      </c>
      <c r="E4853" s="1" t="n">
        <v>103</v>
      </c>
      <c r="F4853" s="1" t="n">
        <v>104</v>
      </c>
      <c r="G4853" s="1" t="n">
        <v>9100</v>
      </c>
      <c r="H4853" s="0" t="n">
        <f aca="false">(D4853+E4853)/2</f>
        <v>104</v>
      </c>
      <c r="I4853" s="0" t="n">
        <f aca="false">H4853*G4853/1000000</f>
        <v>0.9464</v>
      </c>
      <c r="P4853" s="0" t="n">
        <f aca="false">IF(F4853&gt;C4853,1,0)</f>
        <v>0</v>
      </c>
    </row>
    <row r="4854" customFormat="false" ht="13.8" hidden="false" customHeight="false" outlineLevel="0" collapsed="false">
      <c r="A4854" s="0" t="s">
        <v>5030</v>
      </c>
      <c r="B4854" s="1" t="s">
        <v>5008</v>
      </c>
      <c r="C4854" s="1" t="n">
        <v>110</v>
      </c>
      <c r="D4854" s="1" t="n">
        <v>110</v>
      </c>
      <c r="E4854" s="1" t="n">
        <v>100</v>
      </c>
      <c r="F4854" s="1" t="n">
        <v>103</v>
      </c>
      <c r="G4854" s="1" t="n">
        <v>2900</v>
      </c>
      <c r="H4854" s="0" t="n">
        <f aca="false">(D4854+E4854)/2</f>
        <v>105</v>
      </c>
      <c r="I4854" s="0" t="n">
        <f aca="false">H4854*G4854/1000000</f>
        <v>0.3045</v>
      </c>
      <c r="P4854" s="0" t="n">
        <f aca="false">IF(F4854&gt;C4854,1,0)</f>
        <v>0</v>
      </c>
    </row>
    <row r="4855" customFormat="false" ht="13.8" hidden="false" customHeight="false" outlineLevel="0" collapsed="false">
      <c r="A4855" s="0" t="s">
        <v>5031</v>
      </c>
      <c r="B4855" s="1" t="s">
        <v>5008</v>
      </c>
      <c r="C4855" s="1" t="n">
        <v>108</v>
      </c>
      <c r="D4855" s="1" t="n">
        <v>108</v>
      </c>
      <c r="E4855" s="1" t="n">
        <v>102</v>
      </c>
      <c r="F4855" s="1" t="n">
        <v>104</v>
      </c>
      <c r="G4855" s="1" t="n">
        <v>2300</v>
      </c>
      <c r="H4855" s="0" t="n">
        <f aca="false">(D4855+E4855)/2</f>
        <v>105</v>
      </c>
      <c r="I4855" s="0" t="n">
        <f aca="false">H4855*G4855/1000000</f>
        <v>0.2415</v>
      </c>
      <c r="P4855" s="0" t="n">
        <f aca="false">IF(F4855&gt;C4855,1,0)</f>
        <v>0</v>
      </c>
    </row>
    <row r="4856" customFormat="false" ht="13.8" hidden="false" customHeight="false" outlineLevel="0" collapsed="false">
      <c r="A4856" s="0" t="s">
        <v>5032</v>
      </c>
      <c r="B4856" s="1" t="s">
        <v>5008</v>
      </c>
      <c r="C4856" s="1" t="n">
        <v>108</v>
      </c>
      <c r="D4856" s="1" t="n">
        <v>108</v>
      </c>
      <c r="E4856" s="1" t="n">
        <v>100</v>
      </c>
      <c r="F4856" s="1" t="n">
        <v>104</v>
      </c>
      <c r="G4856" s="1" t="n">
        <v>6800</v>
      </c>
      <c r="H4856" s="0" t="n">
        <f aca="false">(D4856+E4856)/2</f>
        <v>104</v>
      </c>
      <c r="I4856" s="0" t="n">
        <f aca="false">H4856*G4856/1000000</f>
        <v>0.7072</v>
      </c>
      <c r="P4856" s="0" t="n">
        <f aca="false">IF(F4856&gt;C4856,1,0)</f>
        <v>0</v>
      </c>
    </row>
    <row r="4857" customFormat="false" ht="13.8" hidden="false" customHeight="false" outlineLevel="0" collapsed="false">
      <c r="A4857" s="0" t="s">
        <v>5033</v>
      </c>
      <c r="B4857" s="1" t="s">
        <v>5008</v>
      </c>
      <c r="C4857" s="1" t="n">
        <v>108</v>
      </c>
      <c r="D4857" s="1" t="n">
        <v>108</v>
      </c>
      <c r="E4857" s="1" t="n">
        <v>101</v>
      </c>
      <c r="F4857" s="1" t="n">
        <v>104</v>
      </c>
      <c r="G4857" s="1" t="n">
        <v>3900</v>
      </c>
      <c r="H4857" s="0" t="n">
        <f aca="false">(D4857+E4857)/2</f>
        <v>104.5</v>
      </c>
      <c r="I4857" s="0" t="n">
        <f aca="false">H4857*G4857/1000000</f>
        <v>0.40755</v>
      </c>
      <c r="P4857" s="0" t="n">
        <f aca="false">IF(F4857&gt;C4857,1,0)</f>
        <v>0</v>
      </c>
    </row>
    <row r="4858" customFormat="false" ht="13.8" hidden="false" customHeight="false" outlineLevel="0" collapsed="false">
      <c r="A4858" s="0" t="s">
        <v>5034</v>
      </c>
      <c r="B4858" s="1" t="s">
        <v>5008</v>
      </c>
      <c r="C4858" s="1" t="n">
        <v>105</v>
      </c>
      <c r="D4858" s="1" t="n">
        <v>105</v>
      </c>
      <c r="E4858" s="1" t="n">
        <v>101</v>
      </c>
      <c r="F4858" s="1" t="n">
        <v>103</v>
      </c>
      <c r="G4858" s="1" t="n">
        <v>4800</v>
      </c>
      <c r="H4858" s="0" t="n">
        <f aca="false">(D4858+E4858)/2</f>
        <v>103</v>
      </c>
      <c r="I4858" s="0" t="n">
        <f aca="false">H4858*G4858/1000000</f>
        <v>0.4944</v>
      </c>
      <c r="P4858" s="0" t="n">
        <f aca="false">IF(F4858&gt;C4858,1,0)</f>
        <v>0</v>
      </c>
    </row>
    <row r="4859" customFormat="false" ht="13.8" hidden="false" customHeight="false" outlineLevel="0" collapsed="false">
      <c r="A4859" s="0" t="s">
        <v>5035</v>
      </c>
      <c r="B4859" s="1" t="s">
        <v>5008</v>
      </c>
      <c r="C4859" s="1" t="n">
        <v>102</v>
      </c>
      <c r="D4859" s="1" t="n">
        <v>103</v>
      </c>
      <c r="E4859" s="1" t="n">
        <v>99</v>
      </c>
      <c r="F4859" s="1" t="n">
        <v>103</v>
      </c>
      <c r="G4859" s="1" t="n">
        <v>10500</v>
      </c>
      <c r="H4859" s="0" t="n">
        <f aca="false">(D4859+E4859)/2</f>
        <v>101</v>
      </c>
      <c r="I4859" s="0" t="n">
        <f aca="false">H4859*G4859/1000000</f>
        <v>1.0605</v>
      </c>
      <c r="P4859" s="0" t="n">
        <f aca="false">IF(F4859&gt;C4859,1,0)</f>
        <v>1</v>
      </c>
    </row>
    <row r="4860" customFormat="false" ht="13.8" hidden="false" customHeight="false" outlineLevel="0" collapsed="false">
      <c r="A4860" s="0" t="s">
        <v>5036</v>
      </c>
      <c r="B4860" s="1" t="s">
        <v>5008</v>
      </c>
      <c r="C4860" s="1" t="n">
        <v>102</v>
      </c>
      <c r="D4860" s="1" t="n">
        <v>104</v>
      </c>
      <c r="E4860" s="1" t="n">
        <v>99</v>
      </c>
      <c r="F4860" s="1" t="n">
        <v>104</v>
      </c>
      <c r="G4860" s="1" t="n">
        <v>3600</v>
      </c>
      <c r="H4860" s="0" t="n">
        <f aca="false">(D4860+E4860)/2</f>
        <v>101.5</v>
      </c>
      <c r="I4860" s="0" t="n">
        <f aca="false">H4860*G4860/1000000</f>
        <v>0.3654</v>
      </c>
      <c r="P4860" s="0" t="n">
        <f aca="false">IF(F4860&gt;C4860,1,0)</f>
        <v>1</v>
      </c>
    </row>
    <row r="4861" customFormat="false" ht="13.8" hidden="false" customHeight="false" outlineLevel="0" collapsed="false">
      <c r="A4861" s="0" t="s">
        <v>5037</v>
      </c>
      <c r="B4861" s="1" t="s">
        <v>5008</v>
      </c>
      <c r="C4861" s="1" t="n">
        <v>106</v>
      </c>
      <c r="D4861" s="1" t="n">
        <v>106</v>
      </c>
      <c r="E4861" s="1" t="n">
        <v>99</v>
      </c>
      <c r="F4861" s="1" t="n">
        <v>102</v>
      </c>
      <c r="G4861" s="1" t="n">
        <v>466600</v>
      </c>
      <c r="H4861" s="0" t="n">
        <f aca="false">(D4861+E4861)/2</f>
        <v>102.5</v>
      </c>
      <c r="I4861" s="0" t="n">
        <f aca="false">H4861*G4861/1000000</f>
        <v>47.8265</v>
      </c>
      <c r="P4861" s="0" t="n">
        <f aca="false">IF(F4861&gt;C4861,1,0)</f>
        <v>0</v>
      </c>
    </row>
    <row r="4862" customFormat="false" ht="13.8" hidden="false" customHeight="false" outlineLevel="0" collapsed="false">
      <c r="A4862" s="0" t="s">
        <v>5038</v>
      </c>
      <c r="B4862" s="1" t="s">
        <v>5039</v>
      </c>
      <c r="C4862" s="1" t="n">
        <v>580</v>
      </c>
      <c r="D4862" s="1" t="n">
        <v>600</v>
      </c>
      <c r="E4862" s="1" t="n">
        <v>580</v>
      </c>
      <c r="F4862" s="1" t="n">
        <v>580</v>
      </c>
      <c r="G4862" s="1" t="n">
        <v>2978100</v>
      </c>
      <c r="H4862" s="0" t="n">
        <f aca="false">(D4862+E4862)/2</f>
        <v>590</v>
      </c>
      <c r="I4862" s="0" t="n">
        <f aca="false">H4862*G4862/1000000</f>
        <v>1757.079</v>
      </c>
      <c r="J4862" s="0" t="n">
        <f aca="false">SUM(I4862:I4891)</f>
        <v>34227.7941</v>
      </c>
      <c r="K4862" s="0" t="n">
        <f aca="false">AVERAGE(I4862:I4891)</f>
        <v>1140.92647</v>
      </c>
      <c r="L4862" s="0" t="n">
        <f aca="false">AVERAGE(G4862:G4891)</f>
        <v>2172283.33333333</v>
      </c>
      <c r="M4862" s="0" t="n">
        <f aca="false">_xlfn.STDEV.S(G4862:G4891)/L4862</f>
        <v>0.960255799981039</v>
      </c>
      <c r="N4862" s="0" t="n">
        <f aca="false">MIN(I4862:I4891)</f>
        <v>195.44525</v>
      </c>
      <c r="O4862" s="0" t="n">
        <f aca="false">MAX(I4862:I4891)</f>
        <v>5756.127</v>
      </c>
      <c r="P4862" s="0" t="n">
        <f aca="false">IF(F4862&gt;C4862,1,0)</f>
        <v>0</v>
      </c>
      <c r="Q4862" s="0" t="n">
        <f aca="false">SUM(P4862:P4891)</f>
        <v>10</v>
      </c>
    </row>
    <row r="4863" customFormat="false" ht="13.8" hidden="false" customHeight="false" outlineLevel="0" collapsed="false">
      <c r="A4863" s="0" t="s">
        <v>5040</v>
      </c>
      <c r="B4863" s="1" t="s">
        <v>5039</v>
      </c>
      <c r="C4863" s="1" t="n">
        <v>565</v>
      </c>
      <c r="D4863" s="1" t="n">
        <v>580</v>
      </c>
      <c r="E4863" s="1" t="n">
        <v>565</v>
      </c>
      <c r="F4863" s="1" t="n">
        <v>575</v>
      </c>
      <c r="G4863" s="1" t="n">
        <v>2608700</v>
      </c>
      <c r="H4863" s="0" t="n">
        <f aca="false">(D4863+E4863)/2</f>
        <v>572.5</v>
      </c>
      <c r="I4863" s="0" t="n">
        <f aca="false">H4863*G4863/1000000</f>
        <v>1493.48075</v>
      </c>
      <c r="P4863" s="0" t="n">
        <f aca="false">IF(F4863&gt;C4863,1,0)</f>
        <v>1</v>
      </c>
    </row>
    <row r="4864" customFormat="false" ht="13.8" hidden="false" customHeight="false" outlineLevel="0" collapsed="false">
      <c r="A4864" s="0" t="s">
        <v>5041</v>
      </c>
      <c r="B4864" s="1" t="s">
        <v>5039</v>
      </c>
      <c r="C4864" s="1" t="n">
        <v>555</v>
      </c>
      <c r="D4864" s="1" t="n">
        <v>565</v>
      </c>
      <c r="E4864" s="1" t="n">
        <v>550</v>
      </c>
      <c r="F4864" s="1" t="n">
        <v>565</v>
      </c>
      <c r="G4864" s="1" t="n">
        <v>2851700</v>
      </c>
      <c r="H4864" s="0" t="n">
        <f aca="false">(D4864+E4864)/2</f>
        <v>557.5</v>
      </c>
      <c r="I4864" s="0" t="n">
        <f aca="false">H4864*G4864/1000000</f>
        <v>1589.82275</v>
      </c>
      <c r="P4864" s="0" t="n">
        <f aca="false">IF(F4864&gt;C4864,1,0)</f>
        <v>1</v>
      </c>
    </row>
    <row r="4865" customFormat="false" ht="13.8" hidden="false" customHeight="false" outlineLevel="0" collapsed="false">
      <c r="A4865" s="0" t="s">
        <v>5042</v>
      </c>
      <c r="B4865" s="1" t="s">
        <v>5039</v>
      </c>
      <c r="C4865" s="1" t="n">
        <v>545</v>
      </c>
      <c r="D4865" s="1" t="n">
        <v>555</v>
      </c>
      <c r="E4865" s="1" t="n">
        <v>525</v>
      </c>
      <c r="F4865" s="1" t="n">
        <v>550</v>
      </c>
      <c r="G4865" s="1" t="n">
        <v>2045400</v>
      </c>
      <c r="H4865" s="0" t="n">
        <f aca="false">(D4865+E4865)/2</f>
        <v>540</v>
      </c>
      <c r="I4865" s="0" t="n">
        <f aca="false">H4865*G4865/1000000</f>
        <v>1104.516</v>
      </c>
      <c r="P4865" s="0" t="n">
        <f aca="false">IF(F4865&gt;C4865,1,0)</f>
        <v>1</v>
      </c>
    </row>
    <row r="4866" customFormat="false" ht="13.8" hidden="false" customHeight="false" outlineLevel="0" collapsed="false">
      <c r="A4866" s="0" t="s">
        <v>5043</v>
      </c>
      <c r="B4866" s="1" t="s">
        <v>5039</v>
      </c>
      <c r="C4866" s="1" t="n">
        <v>575</v>
      </c>
      <c r="D4866" s="1" t="n">
        <v>575</v>
      </c>
      <c r="E4866" s="1" t="n">
        <v>540</v>
      </c>
      <c r="F4866" s="1" t="n">
        <v>545</v>
      </c>
      <c r="G4866" s="1" t="n">
        <v>3188900</v>
      </c>
      <c r="H4866" s="0" t="n">
        <f aca="false">(D4866+E4866)/2</f>
        <v>557.5</v>
      </c>
      <c r="I4866" s="0" t="n">
        <f aca="false">H4866*G4866/1000000</f>
        <v>1777.81175</v>
      </c>
      <c r="P4866" s="0" t="n">
        <f aca="false">IF(F4866&gt;C4866,1,0)</f>
        <v>0</v>
      </c>
    </row>
    <row r="4867" customFormat="false" ht="13.8" hidden="false" customHeight="false" outlineLevel="0" collapsed="false">
      <c r="A4867" s="0" t="s">
        <v>5044</v>
      </c>
      <c r="B4867" s="1" t="s">
        <v>5039</v>
      </c>
      <c r="C4867" s="1" t="n">
        <v>530</v>
      </c>
      <c r="D4867" s="1" t="n">
        <v>585</v>
      </c>
      <c r="E4867" s="1" t="n">
        <v>525</v>
      </c>
      <c r="F4867" s="1" t="n">
        <v>575</v>
      </c>
      <c r="G4867" s="1" t="n">
        <v>10371400</v>
      </c>
      <c r="H4867" s="0" t="n">
        <f aca="false">(D4867+E4867)/2</f>
        <v>555</v>
      </c>
      <c r="I4867" s="0" t="n">
        <f aca="false">H4867*G4867/1000000</f>
        <v>5756.127</v>
      </c>
      <c r="P4867" s="0" t="n">
        <f aca="false">IF(F4867&gt;C4867,1,0)</f>
        <v>1</v>
      </c>
    </row>
    <row r="4868" customFormat="false" ht="13.8" hidden="false" customHeight="false" outlineLevel="0" collapsed="false">
      <c r="A4868" s="0" t="s">
        <v>5045</v>
      </c>
      <c r="B4868" s="1" t="s">
        <v>5039</v>
      </c>
      <c r="C4868" s="1" t="n">
        <v>520</v>
      </c>
      <c r="D4868" s="1" t="n">
        <v>525</v>
      </c>
      <c r="E4868" s="1" t="n">
        <v>515</v>
      </c>
      <c r="F4868" s="1" t="n">
        <v>525</v>
      </c>
      <c r="G4868" s="1" t="n">
        <v>5564800</v>
      </c>
      <c r="H4868" s="0" t="n">
        <f aca="false">(D4868+E4868)/2</f>
        <v>520</v>
      </c>
      <c r="I4868" s="0" t="n">
        <f aca="false">H4868*G4868/1000000</f>
        <v>2893.696</v>
      </c>
      <c r="P4868" s="0" t="n">
        <f aca="false">IF(F4868&gt;C4868,1,0)</f>
        <v>1</v>
      </c>
    </row>
    <row r="4869" customFormat="false" ht="13.8" hidden="false" customHeight="false" outlineLevel="0" collapsed="false">
      <c r="A4869" s="0" t="s">
        <v>5046</v>
      </c>
      <c r="B4869" s="1" t="s">
        <v>5039</v>
      </c>
      <c r="C4869" s="1" t="n">
        <v>520</v>
      </c>
      <c r="D4869" s="1" t="n">
        <v>520</v>
      </c>
      <c r="E4869" s="1" t="n">
        <v>510</v>
      </c>
      <c r="F4869" s="1" t="n">
        <v>510</v>
      </c>
      <c r="G4869" s="1" t="n">
        <v>1321400</v>
      </c>
      <c r="H4869" s="0" t="n">
        <f aca="false">(D4869+E4869)/2</f>
        <v>515</v>
      </c>
      <c r="I4869" s="0" t="n">
        <f aca="false">H4869*G4869/1000000</f>
        <v>680.521</v>
      </c>
      <c r="P4869" s="0" t="n">
        <f aca="false">IF(F4869&gt;C4869,1,0)</f>
        <v>0</v>
      </c>
    </row>
    <row r="4870" customFormat="false" ht="13.8" hidden="false" customHeight="false" outlineLevel="0" collapsed="false">
      <c r="A4870" s="0" t="s">
        <v>5047</v>
      </c>
      <c r="B4870" s="1" t="s">
        <v>5039</v>
      </c>
      <c r="C4870" s="1" t="n">
        <v>520</v>
      </c>
      <c r="D4870" s="1" t="n">
        <v>520</v>
      </c>
      <c r="E4870" s="1" t="n">
        <v>510</v>
      </c>
      <c r="F4870" s="1" t="n">
        <v>515</v>
      </c>
      <c r="G4870" s="1" t="n">
        <v>1419300</v>
      </c>
      <c r="H4870" s="0" t="n">
        <f aca="false">(D4870+E4870)/2</f>
        <v>515</v>
      </c>
      <c r="I4870" s="0" t="n">
        <f aca="false">H4870*G4870/1000000</f>
        <v>730.9395</v>
      </c>
      <c r="P4870" s="0" t="n">
        <f aca="false">IF(F4870&gt;C4870,1,0)</f>
        <v>0</v>
      </c>
    </row>
    <row r="4871" customFormat="false" ht="13.8" hidden="false" customHeight="false" outlineLevel="0" collapsed="false">
      <c r="A4871" s="0" t="s">
        <v>5048</v>
      </c>
      <c r="B4871" s="1" t="s">
        <v>5039</v>
      </c>
      <c r="C4871" s="1" t="n">
        <v>520</v>
      </c>
      <c r="D4871" s="1" t="n">
        <v>530</v>
      </c>
      <c r="E4871" s="1" t="n">
        <v>515</v>
      </c>
      <c r="F4871" s="1" t="n">
        <v>520</v>
      </c>
      <c r="G4871" s="1" t="n">
        <v>5470000</v>
      </c>
      <c r="H4871" s="0" t="n">
        <f aca="false">(D4871+E4871)/2</f>
        <v>522.5</v>
      </c>
      <c r="I4871" s="0" t="n">
        <f aca="false">H4871*G4871/1000000</f>
        <v>2858.075</v>
      </c>
      <c r="P4871" s="0" t="n">
        <f aca="false">IF(F4871&gt;C4871,1,0)</f>
        <v>0</v>
      </c>
    </row>
    <row r="4872" customFormat="false" ht="13.8" hidden="false" customHeight="false" outlineLevel="0" collapsed="false">
      <c r="A4872" s="0" t="s">
        <v>5049</v>
      </c>
      <c r="B4872" s="1" t="s">
        <v>5039</v>
      </c>
      <c r="C4872" s="1" t="n">
        <v>500</v>
      </c>
      <c r="D4872" s="1" t="n">
        <v>520</v>
      </c>
      <c r="E4872" s="1" t="n">
        <v>498</v>
      </c>
      <c r="F4872" s="1" t="n">
        <v>515</v>
      </c>
      <c r="G4872" s="1" t="n">
        <v>4036200</v>
      </c>
      <c r="H4872" s="0" t="n">
        <f aca="false">(D4872+E4872)/2</f>
        <v>509</v>
      </c>
      <c r="I4872" s="0" t="n">
        <f aca="false">H4872*G4872/1000000</f>
        <v>2054.4258</v>
      </c>
      <c r="P4872" s="0" t="n">
        <f aca="false">IF(F4872&gt;C4872,1,0)</f>
        <v>1</v>
      </c>
    </row>
    <row r="4873" customFormat="false" ht="13.8" hidden="false" customHeight="false" outlineLevel="0" collapsed="false">
      <c r="A4873" s="0" t="s">
        <v>5050</v>
      </c>
      <c r="B4873" s="1" t="s">
        <v>5039</v>
      </c>
      <c r="C4873" s="1" t="n">
        <v>498</v>
      </c>
      <c r="D4873" s="1" t="n">
        <v>520</v>
      </c>
      <c r="E4873" s="1" t="n">
        <v>498</v>
      </c>
      <c r="F4873" s="1" t="n">
        <v>498</v>
      </c>
      <c r="G4873" s="1" t="n">
        <v>1054200</v>
      </c>
      <c r="H4873" s="0" t="n">
        <f aca="false">(D4873+E4873)/2</f>
        <v>509</v>
      </c>
      <c r="I4873" s="0" t="n">
        <f aca="false">H4873*G4873/1000000</f>
        <v>536.5878</v>
      </c>
      <c r="P4873" s="0" t="n">
        <f aca="false">IF(F4873&gt;C4873,1,0)</f>
        <v>0</v>
      </c>
    </row>
    <row r="4874" customFormat="false" ht="13.8" hidden="false" customHeight="false" outlineLevel="0" collapsed="false">
      <c r="A4874" s="0" t="s">
        <v>5051</v>
      </c>
      <c r="B4874" s="1" t="s">
        <v>5039</v>
      </c>
      <c r="C4874" s="1" t="n">
        <v>505</v>
      </c>
      <c r="D4874" s="1" t="n">
        <v>515</v>
      </c>
      <c r="E4874" s="1" t="n">
        <v>488</v>
      </c>
      <c r="F4874" s="1" t="n">
        <v>498</v>
      </c>
      <c r="G4874" s="1" t="n">
        <v>2123900</v>
      </c>
      <c r="H4874" s="0" t="n">
        <f aca="false">(D4874+E4874)/2</f>
        <v>501.5</v>
      </c>
      <c r="I4874" s="0" t="n">
        <f aca="false">H4874*G4874/1000000</f>
        <v>1065.13585</v>
      </c>
      <c r="P4874" s="0" t="n">
        <f aca="false">IF(F4874&gt;C4874,1,0)</f>
        <v>0</v>
      </c>
    </row>
    <row r="4875" customFormat="false" ht="13.8" hidden="false" customHeight="false" outlineLevel="0" collapsed="false">
      <c r="A4875" s="0" t="s">
        <v>5052</v>
      </c>
      <c r="B4875" s="1" t="s">
        <v>5039</v>
      </c>
      <c r="C4875" s="1" t="n">
        <v>474</v>
      </c>
      <c r="D4875" s="1" t="n">
        <v>490</v>
      </c>
      <c r="E4875" s="1" t="n">
        <v>474</v>
      </c>
      <c r="F4875" s="1" t="n">
        <v>488</v>
      </c>
      <c r="G4875" s="1" t="n">
        <v>690900</v>
      </c>
      <c r="H4875" s="0" t="n">
        <f aca="false">(D4875+E4875)/2</f>
        <v>482</v>
      </c>
      <c r="I4875" s="0" t="n">
        <f aca="false">H4875*G4875/1000000</f>
        <v>333.0138</v>
      </c>
      <c r="P4875" s="0" t="n">
        <f aca="false">IF(F4875&gt;C4875,1,0)</f>
        <v>1</v>
      </c>
    </row>
    <row r="4876" customFormat="false" ht="13.8" hidden="false" customHeight="false" outlineLevel="0" collapsed="false">
      <c r="A4876" s="0" t="s">
        <v>5053</v>
      </c>
      <c r="B4876" s="1" t="s">
        <v>5039</v>
      </c>
      <c r="C4876" s="1" t="n">
        <v>470</v>
      </c>
      <c r="D4876" s="1" t="n">
        <v>476</v>
      </c>
      <c r="E4876" s="1" t="n">
        <v>470</v>
      </c>
      <c r="F4876" s="1" t="n">
        <v>472</v>
      </c>
      <c r="G4876" s="1" t="n">
        <v>665400</v>
      </c>
      <c r="H4876" s="0" t="n">
        <f aca="false">(D4876+E4876)/2</f>
        <v>473</v>
      </c>
      <c r="I4876" s="0" t="n">
        <f aca="false">H4876*G4876/1000000</f>
        <v>314.7342</v>
      </c>
      <c r="P4876" s="0" t="n">
        <f aca="false">IF(F4876&gt;C4876,1,0)</f>
        <v>1</v>
      </c>
    </row>
    <row r="4877" customFormat="false" ht="13.8" hidden="false" customHeight="false" outlineLevel="0" collapsed="false">
      <c r="A4877" s="0" t="s">
        <v>5054</v>
      </c>
      <c r="B4877" s="1" t="s">
        <v>5039</v>
      </c>
      <c r="C4877" s="1" t="n">
        <v>480</v>
      </c>
      <c r="D4877" s="1" t="n">
        <v>482</v>
      </c>
      <c r="E4877" s="1" t="n">
        <v>460</v>
      </c>
      <c r="F4877" s="1" t="n">
        <v>466</v>
      </c>
      <c r="G4877" s="1" t="n">
        <v>2018100</v>
      </c>
      <c r="H4877" s="0" t="n">
        <f aca="false">(D4877+E4877)/2</f>
        <v>471</v>
      </c>
      <c r="I4877" s="0" t="n">
        <f aca="false">H4877*G4877/1000000</f>
        <v>950.5251</v>
      </c>
      <c r="P4877" s="0" t="n">
        <f aca="false">IF(F4877&gt;C4877,1,0)</f>
        <v>0</v>
      </c>
    </row>
    <row r="4878" customFormat="false" ht="13.8" hidden="false" customHeight="false" outlineLevel="0" collapsed="false">
      <c r="A4878" s="0" t="s">
        <v>5055</v>
      </c>
      <c r="B4878" s="1" t="s">
        <v>5039</v>
      </c>
      <c r="C4878" s="1" t="n">
        <v>478</v>
      </c>
      <c r="D4878" s="1" t="n">
        <v>490</v>
      </c>
      <c r="E4878" s="1" t="n">
        <v>478</v>
      </c>
      <c r="F4878" s="1" t="n">
        <v>480</v>
      </c>
      <c r="G4878" s="1" t="n">
        <v>798600</v>
      </c>
      <c r="H4878" s="0" t="n">
        <f aca="false">(D4878+E4878)/2</f>
        <v>484</v>
      </c>
      <c r="I4878" s="0" t="n">
        <f aca="false">H4878*G4878/1000000</f>
        <v>386.5224</v>
      </c>
      <c r="P4878" s="0" t="n">
        <f aca="false">IF(F4878&gt;C4878,1,0)</f>
        <v>1</v>
      </c>
    </row>
    <row r="4879" customFormat="false" ht="13.8" hidden="false" customHeight="false" outlineLevel="0" collapsed="false">
      <c r="A4879" s="0" t="s">
        <v>5056</v>
      </c>
      <c r="B4879" s="1" t="s">
        <v>5039</v>
      </c>
      <c r="C4879" s="1" t="n">
        <v>496</v>
      </c>
      <c r="D4879" s="1" t="n">
        <v>496</v>
      </c>
      <c r="E4879" s="1" t="n">
        <v>478</v>
      </c>
      <c r="F4879" s="1" t="n">
        <v>478</v>
      </c>
      <c r="G4879" s="1" t="n">
        <v>3822800</v>
      </c>
      <c r="H4879" s="0" t="n">
        <f aca="false">(D4879+E4879)/2</f>
        <v>487</v>
      </c>
      <c r="I4879" s="0" t="n">
        <f aca="false">H4879*G4879/1000000</f>
        <v>1861.7036</v>
      </c>
      <c r="P4879" s="0" t="n">
        <f aca="false">IF(F4879&gt;C4879,1,0)</f>
        <v>0</v>
      </c>
    </row>
    <row r="4880" customFormat="false" ht="13.8" hidden="false" customHeight="false" outlineLevel="0" collapsed="false">
      <c r="A4880" s="0" t="s">
        <v>5057</v>
      </c>
      <c r="B4880" s="1" t="s">
        <v>5039</v>
      </c>
      <c r="C4880" s="1" t="n">
        <v>490</v>
      </c>
      <c r="D4880" s="1" t="n">
        <v>500</v>
      </c>
      <c r="E4880" s="1" t="n">
        <v>490</v>
      </c>
      <c r="F4880" s="1" t="n">
        <v>494</v>
      </c>
      <c r="G4880" s="1" t="n">
        <v>806500</v>
      </c>
      <c r="H4880" s="0" t="n">
        <f aca="false">(D4880+E4880)/2</f>
        <v>495</v>
      </c>
      <c r="I4880" s="0" t="n">
        <f aca="false">H4880*G4880/1000000</f>
        <v>399.2175</v>
      </c>
      <c r="P4880" s="0" t="n">
        <f aca="false">IF(F4880&gt;C4880,1,0)</f>
        <v>1</v>
      </c>
    </row>
    <row r="4881" customFormat="false" ht="13.8" hidden="false" customHeight="false" outlineLevel="0" collapsed="false">
      <c r="A4881" s="0" t="s">
        <v>5058</v>
      </c>
      <c r="B4881" s="1" t="s">
        <v>5039</v>
      </c>
      <c r="C4881" s="1" t="n">
        <v>490</v>
      </c>
      <c r="D4881" s="1" t="n">
        <v>498</v>
      </c>
      <c r="E4881" s="1" t="n">
        <v>490</v>
      </c>
      <c r="F4881" s="1" t="n">
        <v>490</v>
      </c>
      <c r="G4881" s="1" t="n">
        <v>451200</v>
      </c>
      <c r="H4881" s="0" t="n">
        <f aca="false">(D4881+E4881)/2</f>
        <v>494</v>
      </c>
      <c r="I4881" s="0" t="n">
        <f aca="false">H4881*G4881/1000000</f>
        <v>222.8928</v>
      </c>
      <c r="P4881" s="0" t="n">
        <f aca="false">IF(F4881&gt;C4881,1,0)</f>
        <v>0</v>
      </c>
    </row>
    <row r="4882" customFormat="false" ht="13.8" hidden="false" customHeight="false" outlineLevel="0" collapsed="false">
      <c r="A4882" s="0" t="s">
        <v>5059</v>
      </c>
      <c r="B4882" s="1" t="s">
        <v>5039</v>
      </c>
      <c r="C4882" s="1" t="n">
        <v>498</v>
      </c>
      <c r="D4882" s="1" t="n">
        <v>505</v>
      </c>
      <c r="E4882" s="1" t="n">
        <v>490</v>
      </c>
      <c r="F4882" s="1" t="n">
        <v>490</v>
      </c>
      <c r="G4882" s="1" t="n">
        <v>1594900</v>
      </c>
      <c r="H4882" s="0" t="n">
        <f aca="false">(D4882+E4882)/2</f>
        <v>497.5</v>
      </c>
      <c r="I4882" s="0" t="n">
        <f aca="false">H4882*G4882/1000000</f>
        <v>793.46275</v>
      </c>
      <c r="P4882" s="0" t="n">
        <f aca="false">IF(F4882&gt;C4882,1,0)</f>
        <v>0</v>
      </c>
    </row>
    <row r="4883" customFormat="false" ht="13.8" hidden="false" customHeight="false" outlineLevel="0" collapsed="false">
      <c r="A4883" s="0" t="s">
        <v>5060</v>
      </c>
      <c r="B4883" s="1" t="s">
        <v>5039</v>
      </c>
      <c r="C4883" s="1" t="n">
        <v>498</v>
      </c>
      <c r="D4883" s="1" t="n">
        <v>500</v>
      </c>
      <c r="E4883" s="1" t="n">
        <v>496</v>
      </c>
      <c r="F4883" s="1" t="n">
        <v>498</v>
      </c>
      <c r="G4883" s="1" t="n">
        <v>501000</v>
      </c>
      <c r="H4883" s="0" t="n">
        <f aca="false">(D4883+E4883)/2</f>
        <v>498</v>
      </c>
      <c r="I4883" s="0" t="n">
        <f aca="false">H4883*G4883/1000000</f>
        <v>249.498</v>
      </c>
      <c r="P4883" s="0" t="n">
        <f aca="false">IF(F4883&gt;C4883,1,0)</f>
        <v>0</v>
      </c>
    </row>
    <row r="4884" customFormat="false" ht="13.8" hidden="false" customHeight="false" outlineLevel="0" collapsed="false">
      <c r="A4884" s="0" t="s">
        <v>5061</v>
      </c>
      <c r="B4884" s="1" t="s">
        <v>5039</v>
      </c>
      <c r="C4884" s="1" t="n">
        <v>500</v>
      </c>
      <c r="D4884" s="1" t="n">
        <v>500</v>
      </c>
      <c r="E4884" s="1" t="n">
        <v>494</v>
      </c>
      <c r="F4884" s="1" t="n">
        <v>498</v>
      </c>
      <c r="G4884" s="1" t="n">
        <v>575600</v>
      </c>
      <c r="H4884" s="0" t="n">
        <f aca="false">(D4884+E4884)/2</f>
        <v>497</v>
      </c>
      <c r="I4884" s="0" t="n">
        <f aca="false">H4884*G4884/1000000</f>
        <v>286.0732</v>
      </c>
      <c r="P4884" s="0" t="n">
        <f aca="false">IF(F4884&gt;C4884,1,0)</f>
        <v>0</v>
      </c>
    </row>
    <row r="4885" customFormat="false" ht="13.8" hidden="false" customHeight="false" outlineLevel="0" collapsed="false">
      <c r="A4885" s="0" t="s">
        <v>5062</v>
      </c>
      <c r="B4885" s="1" t="s">
        <v>5039</v>
      </c>
      <c r="C4885" s="1" t="n">
        <v>500</v>
      </c>
      <c r="D4885" s="1" t="n">
        <v>505</v>
      </c>
      <c r="E4885" s="1" t="n">
        <v>496</v>
      </c>
      <c r="F4885" s="1" t="n">
        <v>498</v>
      </c>
      <c r="G4885" s="1" t="n">
        <v>390500</v>
      </c>
      <c r="H4885" s="0" t="n">
        <f aca="false">(D4885+E4885)/2</f>
        <v>500.5</v>
      </c>
      <c r="I4885" s="0" t="n">
        <f aca="false">H4885*G4885/1000000</f>
        <v>195.44525</v>
      </c>
      <c r="P4885" s="0" t="n">
        <f aca="false">IF(F4885&gt;C4885,1,0)</f>
        <v>0</v>
      </c>
    </row>
    <row r="4886" customFormat="false" ht="13.8" hidden="false" customHeight="false" outlineLevel="0" collapsed="false">
      <c r="A4886" s="0" t="s">
        <v>5063</v>
      </c>
      <c r="B4886" s="1" t="s">
        <v>5039</v>
      </c>
      <c r="C4886" s="1" t="n">
        <v>500</v>
      </c>
      <c r="D4886" s="1" t="n">
        <v>505</v>
      </c>
      <c r="E4886" s="1" t="n">
        <v>496</v>
      </c>
      <c r="F4886" s="1" t="n">
        <v>498</v>
      </c>
      <c r="G4886" s="1" t="n">
        <v>956100</v>
      </c>
      <c r="H4886" s="0" t="n">
        <f aca="false">(D4886+E4886)/2</f>
        <v>500.5</v>
      </c>
      <c r="I4886" s="0" t="n">
        <f aca="false">H4886*G4886/1000000</f>
        <v>478.52805</v>
      </c>
      <c r="P4886" s="0" t="n">
        <f aca="false">IF(F4886&gt;C4886,1,0)</f>
        <v>0</v>
      </c>
    </row>
    <row r="4887" customFormat="false" ht="13.8" hidden="false" customHeight="false" outlineLevel="0" collapsed="false">
      <c r="A4887" s="0" t="s">
        <v>5064</v>
      </c>
      <c r="B4887" s="1" t="s">
        <v>5039</v>
      </c>
      <c r="C4887" s="1" t="n">
        <v>505</v>
      </c>
      <c r="D4887" s="1" t="n">
        <v>515</v>
      </c>
      <c r="E4887" s="1" t="n">
        <v>494</v>
      </c>
      <c r="F4887" s="1" t="n">
        <v>500</v>
      </c>
      <c r="G4887" s="1" t="n">
        <v>1457000</v>
      </c>
      <c r="H4887" s="0" t="n">
        <f aca="false">(D4887+E4887)/2</f>
        <v>504.5</v>
      </c>
      <c r="I4887" s="0" t="n">
        <f aca="false">H4887*G4887/1000000</f>
        <v>735.0565</v>
      </c>
      <c r="P4887" s="0" t="n">
        <f aca="false">IF(F4887&gt;C4887,1,0)</f>
        <v>0</v>
      </c>
    </row>
    <row r="4888" customFormat="false" ht="13.8" hidden="false" customHeight="false" outlineLevel="0" collapsed="false">
      <c r="A4888" s="0" t="s">
        <v>5065</v>
      </c>
      <c r="B4888" s="1" t="s">
        <v>5039</v>
      </c>
      <c r="C4888" s="1" t="n">
        <v>500</v>
      </c>
      <c r="D4888" s="1" t="n">
        <v>515</v>
      </c>
      <c r="E4888" s="1" t="n">
        <v>498</v>
      </c>
      <c r="F4888" s="1" t="n">
        <v>500</v>
      </c>
      <c r="G4888" s="1" t="n">
        <v>1974300</v>
      </c>
      <c r="H4888" s="0" t="n">
        <f aca="false">(D4888+E4888)/2</f>
        <v>506.5</v>
      </c>
      <c r="I4888" s="0" t="n">
        <f aca="false">H4888*G4888/1000000</f>
        <v>999.98295</v>
      </c>
      <c r="P4888" s="0" t="n">
        <f aca="false">IF(F4888&gt;C4888,1,0)</f>
        <v>0</v>
      </c>
    </row>
    <row r="4889" customFormat="false" ht="13.8" hidden="false" customHeight="false" outlineLevel="0" collapsed="false">
      <c r="A4889" s="0" t="s">
        <v>5066</v>
      </c>
      <c r="B4889" s="1" t="s">
        <v>5039</v>
      </c>
      <c r="C4889" s="1" t="n">
        <v>500</v>
      </c>
      <c r="D4889" s="1" t="n">
        <v>505</v>
      </c>
      <c r="E4889" s="1" t="n">
        <v>496</v>
      </c>
      <c r="F4889" s="1" t="n">
        <v>500</v>
      </c>
      <c r="G4889" s="1" t="n">
        <v>766200</v>
      </c>
      <c r="H4889" s="0" t="n">
        <f aca="false">(D4889+E4889)/2</f>
        <v>500.5</v>
      </c>
      <c r="I4889" s="0" t="n">
        <f aca="false">H4889*G4889/1000000</f>
        <v>383.4831</v>
      </c>
      <c r="P4889" s="0" t="n">
        <f aca="false">IF(F4889&gt;C4889,1,0)</f>
        <v>0</v>
      </c>
    </row>
    <row r="4890" customFormat="false" ht="13.8" hidden="false" customHeight="false" outlineLevel="0" collapsed="false">
      <c r="A4890" s="0" t="s">
        <v>5067</v>
      </c>
      <c r="B4890" s="1" t="s">
        <v>5039</v>
      </c>
      <c r="C4890" s="1" t="n">
        <v>510</v>
      </c>
      <c r="D4890" s="1" t="n">
        <v>510</v>
      </c>
      <c r="E4890" s="1" t="n">
        <v>494</v>
      </c>
      <c r="F4890" s="1" t="n">
        <v>496</v>
      </c>
      <c r="G4890" s="1" t="n">
        <v>1259500</v>
      </c>
      <c r="H4890" s="0" t="n">
        <f aca="false">(D4890+E4890)/2</f>
        <v>502</v>
      </c>
      <c r="I4890" s="0" t="n">
        <f aca="false">H4890*G4890/1000000</f>
        <v>632.269</v>
      </c>
      <c r="P4890" s="0" t="n">
        <f aca="false">IF(F4890&gt;C4890,1,0)</f>
        <v>0</v>
      </c>
    </row>
    <row r="4891" customFormat="false" ht="13.8" hidden="false" customHeight="false" outlineLevel="0" collapsed="false">
      <c r="A4891" s="0" t="s">
        <v>5068</v>
      </c>
      <c r="B4891" s="1" t="s">
        <v>5039</v>
      </c>
      <c r="C4891" s="1" t="n">
        <v>505</v>
      </c>
      <c r="D4891" s="1" t="n">
        <v>510</v>
      </c>
      <c r="E4891" s="1" t="n">
        <v>496</v>
      </c>
      <c r="F4891" s="1" t="n">
        <v>498</v>
      </c>
      <c r="G4891" s="1" t="n">
        <v>1405900</v>
      </c>
      <c r="H4891" s="0" t="n">
        <f aca="false">(D4891+E4891)/2</f>
        <v>503</v>
      </c>
      <c r="I4891" s="0" t="n">
        <f aca="false">H4891*G4891/1000000</f>
        <v>707.1677</v>
      </c>
      <c r="P4891" s="0" t="n">
        <f aca="false">IF(F4891&gt;C4891,1,0)</f>
        <v>0</v>
      </c>
    </row>
    <row r="4892" customFormat="false" ht="13.8" hidden="false" customHeight="false" outlineLevel="0" collapsed="false">
      <c r="A4892" s="0" t="s">
        <v>5069</v>
      </c>
      <c r="B4892" s="1" t="s">
        <v>5070</v>
      </c>
      <c r="C4892" s="1" t="n">
        <v>222</v>
      </c>
      <c r="D4892" s="1" t="n">
        <v>222</v>
      </c>
      <c r="E4892" s="1" t="n">
        <v>216</v>
      </c>
      <c r="F4892" s="1" t="n">
        <v>216</v>
      </c>
      <c r="G4892" s="1" t="n">
        <v>563700</v>
      </c>
      <c r="H4892" s="0" t="n">
        <f aca="false">(D4892+E4892)/2</f>
        <v>219</v>
      </c>
      <c r="I4892" s="0" t="n">
        <f aca="false">H4892*G4892/1000000</f>
        <v>123.4503</v>
      </c>
      <c r="J4892" s="0" t="n">
        <f aca="false">SUM(I4892:I4921)</f>
        <v>18111.879904975</v>
      </c>
      <c r="K4892" s="0" t="n">
        <f aca="false">AVERAGE(I4892:I4921)</f>
        <v>603.729330165833</v>
      </c>
      <c r="L4892" s="0" t="n">
        <f aca="false">AVERAGE(G4892:G4921)</f>
        <v>2813930.86666667</v>
      </c>
      <c r="M4892" s="0" t="n">
        <f aca="false">_xlfn.STDEV.S(G4892:G4921)/L4892</f>
        <v>1.04398525120299</v>
      </c>
      <c r="N4892" s="0" t="n">
        <f aca="false">MIN(I4892:I4921)</f>
        <v>9.76051128</v>
      </c>
      <c r="O4892" s="0" t="n">
        <f aca="false">MAX(I4892:I4921)</f>
        <v>2175.3744</v>
      </c>
      <c r="P4892" s="0" t="n">
        <f aca="false">IF(F4892&gt;C4892,1,0)</f>
        <v>0</v>
      </c>
      <c r="Q4892" s="0" t="n">
        <f aca="false">SUM(P4892:P4921)</f>
        <v>12</v>
      </c>
    </row>
    <row r="4893" customFormat="false" ht="13.8" hidden="false" customHeight="false" outlineLevel="0" collapsed="false">
      <c r="A4893" s="0" t="s">
        <v>5071</v>
      </c>
      <c r="B4893" s="1" t="s">
        <v>5070</v>
      </c>
      <c r="C4893" s="1" t="n">
        <v>218</v>
      </c>
      <c r="D4893" s="1" t="n">
        <v>224</v>
      </c>
      <c r="E4893" s="1" t="n">
        <v>216</v>
      </c>
      <c r="F4893" s="1" t="n">
        <v>222</v>
      </c>
      <c r="G4893" s="1" t="n">
        <v>591600</v>
      </c>
      <c r="H4893" s="0" t="n">
        <f aca="false">(D4893+E4893)/2</f>
        <v>220</v>
      </c>
      <c r="I4893" s="0" t="n">
        <f aca="false">H4893*G4893/1000000</f>
        <v>130.152</v>
      </c>
      <c r="P4893" s="0" t="n">
        <f aca="false">IF(F4893&gt;C4893,1,0)</f>
        <v>1</v>
      </c>
    </row>
    <row r="4894" customFormat="false" ht="13.8" hidden="false" customHeight="false" outlineLevel="0" collapsed="false">
      <c r="A4894" s="0" t="s">
        <v>5072</v>
      </c>
      <c r="B4894" s="1" t="s">
        <v>5070</v>
      </c>
      <c r="C4894" s="1" t="n">
        <v>220</v>
      </c>
      <c r="D4894" s="1" t="n">
        <v>222</v>
      </c>
      <c r="E4894" s="1" t="n">
        <v>212</v>
      </c>
      <c r="F4894" s="1" t="n">
        <v>218</v>
      </c>
      <c r="G4894" s="1" t="n">
        <v>2165200</v>
      </c>
      <c r="H4894" s="0" t="n">
        <f aca="false">(D4894+E4894)/2</f>
        <v>217</v>
      </c>
      <c r="I4894" s="0" t="n">
        <f aca="false">H4894*G4894/1000000</f>
        <v>469.8484</v>
      </c>
      <c r="P4894" s="0" t="n">
        <f aca="false">IF(F4894&gt;C4894,1,0)</f>
        <v>0</v>
      </c>
    </row>
    <row r="4895" customFormat="false" ht="13.8" hidden="false" customHeight="false" outlineLevel="0" collapsed="false">
      <c r="A4895" s="0" t="s">
        <v>5073</v>
      </c>
      <c r="B4895" s="1" t="s">
        <v>5070</v>
      </c>
      <c r="C4895" s="1" t="n">
        <v>222</v>
      </c>
      <c r="D4895" s="1" t="n">
        <v>222</v>
      </c>
      <c r="E4895" s="1" t="n">
        <v>216</v>
      </c>
      <c r="F4895" s="1" t="n">
        <v>220</v>
      </c>
      <c r="G4895" s="1" t="n">
        <v>120500</v>
      </c>
      <c r="H4895" s="0" t="n">
        <f aca="false">(D4895+E4895)/2</f>
        <v>219</v>
      </c>
      <c r="I4895" s="0" t="n">
        <f aca="false">H4895*G4895/1000000</f>
        <v>26.3895</v>
      </c>
      <c r="P4895" s="0" t="n">
        <f aca="false">IF(F4895&gt;C4895,1,0)</f>
        <v>0</v>
      </c>
    </row>
    <row r="4896" customFormat="false" ht="13.8" hidden="false" customHeight="false" outlineLevel="0" collapsed="false">
      <c r="A4896" s="0" t="s">
        <v>5074</v>
      </c>
      <c r="B4896" s="1" t="s">
        <v>5070</v>
      </c>
      <c r="C4896" s="1" t="n">
        <v>224</v>
      </c>
      <c r="D4896" s="1" t="n">
        <v>224</v>
      </c>
      <c r="E4896" s="1" t="n">
        <v>216</v>
      </c>
      <c r="F4896" s="1" t="n">
        <v>222</v>
      </c>
      <c r="G4896" s="1" t="n">
        <v>318300</v>
      </c>
      <c r="H4896" s="0" t="n">
        <f aca="false">(D4896+E4896)/2</f>
        <v>220</v>
      </c>
      <c r="I4896" s="0" t="n">
        <f aca="false">H4896*G4896/1000000</f>
        <v>70.026</v>
      </c>
      <c r="P4896" s="0" t="n">
        <f aca="false">IF(F4896&gt;C4896,1,0)</f>
        <v>0</v>
      </c>
    </row>
    <row r="4897" customFormat="false" ht="13.8" hidden="false" customHeight="false" outlineLevel="0" collapsed="false">
      <c r="A4897" s="0" t="s">
        <v>5075</v>
      </c>
      <c r="B4897" s="1" t="s">
        <v>5070</v>
      </c>
      <c r="C4897" s="1" t="n">
        <v>222</v>
      </c>
      <c r="D4897" s="1" t="n">
        <v>224</v>
      </c>
      <c r="E4897" s="1" t="n">
        <v>222</v>
      </c>
      <c r="F4897" s="1" t="n">
        <v>224</v>
      </c>
      <c r="G4897" s="1" t="n">
        <v>104300</v>
      </c>
      <c r="H4897" s="0" t="n">
        <f aca="false">(D4897+E4897)/2</f>
        <v>223</v>
      </c>
      <c r="I4897" s="0" t="n">
        <f aca="false">H4897*G4897/1000000</f>
        <v>23.2589</v>
      </c>
      <c r="P4897" s="0" t="n">
        <f aca="false">IF(F4897&gt;C4897,1,0)</f>
        <v>1</v>
      </c>
    </row>
    <row r="4898" customFormat="false" ht="13.8" hidden="false" customHeight="false" outlineLevel="0" collapsed="false">
      <c r="A4898" s="0" t="s">
        <v>5076</v>
      </c>
      <c r="B4898" s="1" t="s">
        <v>5070</v>
      </c>
      <c r="C4898" s="1" t="n">
        <v>222</v>
      </c>
      <c r="D4898" s="1" t="n">
        <v>224</v>
      </c>
      <c r="E4898" s="1" t="n">
        <v>220</v>
      </c>
      <c r="F4898" s="1" t="n">
        <v>224</v>
      </c>
      <c r="G4898" s="1" t="n">
        <v>307600</v>
      </c>
      <c r="H4898" s="0" t="n">
        <f aca="false">(D4898+E4898)/2</f>
        <v>222</v>
      </c>
      <c r="I4898" s="0" t="n">
        <f aca="false">H4898*G4898/1000000</f>
        <v>68.2872</v>
      </c>
      <c r="P4898" s="0" t="n">
        <f aca="false">IF(F4898&gt;C4898,1,0)</f>
        <v>1</v>
      </c>
    </row>
    <row r="4899" customFormat="false" ht="13.8" hidden="false" customHeight="false" outlineLevel="0" collapsed="false">
      <c r="A4899" s="0" t="s">
        <v>5077</v>
      </c>
      <c r="B4899" s="1" t="s">
        <v>5070</v>
      </c>
      <c r="C4899" s="1" t="n">
        <v>224</v>
      </c>
      <c r="D4899" s="1" t="n">
        <v>224</v>
      </c>
      <c r="E4899" s="1" t="n">
        <v>220</v>
      </c>
      <c r="F4899" s="1" t="n">
        <v>224</v>
      </c>
      <c r="G4899" s="1" t="n">
        <v>538600</v>
      </c>
      <c r="H4899" s="0" t="n">
        <f aca="false">(D4899+E4899)/2</f>
        <v>222</v>
      </c>
      <c r="I4899" s="0" t="n">
        <f aca="false">H4899*G4899/1000000</f>
        <v>119.5692</v>
      </c>
      <c r="P4899" s="0" t="n">
        <f aca="false">IF(F4899&gt;C4899,1,0)</f>
        <v>0</v>
      </c>
    </row>
    <row r="4900" customFormat="false" ht="13.8" hidden="false" customHeight="false" outlineLevel="0" collapsed="false">
      <c r="A4900" s="0" t="s">
        <v>5078</v>
      </c>
      <c r="B4900" s="1" t="s">
        <v>5070</v>
      </c>
      <c r="C4900" s="1" t="n">
        <v>224</v>
      </c>
      <c r="D4900" s="1" t="n">
        <v>230</v>
      </c>
      <c r="E4900" s="1" t="n">
        <v>222</v>
      </c>
      <c r="F4900" s="1" t="n">
        <v>226</v>
      </c>
      <c r="G4900" s="1" t="n">
        <v>1774600</v>
      </c>
      <c r="H4900" s="0" t="n">
        <f aca="false">(D4900+E4900)/2</f>
        <v>226</v>
      </c>
      <c r="I4900" s="0" t="n">
        <f aca="false">H4900*G4900/1000000</f>
        <v>401.0596</v>
      </c>
      <c r="P4900" s="0" t="n">
        <f aca="false">IF(F4900&gt;C4900,1,0)</f>
        <v>1</v>
      </c>
    </row>
    <row r="4901" customFormat="false" ht="13.8" hidden="false" customHeight="false" outlineLevel="0" collapsed="false">
      <c r="A4901" s="0" t="s">
        <v>5079</v>
      </c>
      <c r="B4901" s="1" t="s">
        <v>5070</v>
      </c>
      <c r="C4901" s="1" t="n">
        <v>230</v>
      </c>
      <c r="D4901" s="1" t="n">
        <v>230</v>
      </c>
      <c r="E4901" s="1" t="n">
        <v>224</v>
      </c>
      <c r="F4901" s="1" t="n">
        <v>228</v>
      </c>
      <c r="G4901" s="1" t="n">
        <v>950800</v>
      </c>
      <c r="H4901" s="0" t="n">
        <f aca="false">(D4901+E4901)/2</f>
        <v>227</v>
      </c>
      <c r="I4901" s="0" t="n">
        <f aca="false">H4901*G4901/1000000</f>
        <v>215.8316</v>
      </c>
      <c r="P4901" s="0" t="n">
        <f aca="false">IF(F4901&gt;C4901,1,0)</f>
        <v>0</v>
      </c>
    </row>
    <row r="4902" customFormat="false" ht="13.8" hidden="false" customHeight="false" outlineLevel="0" collapsed="false">
      <c r="A4902" s="0" t="s">
        <v>5080</v>
      </c>
      <c r="B4902" s="1" t="s">
        <v>5070</v>
      </c>
      <c r="C4902" s="1" t="n">
        <v>228</v>
      </c>
      <c r="D4902" s="1" t="n">
        <v>230</v>
      </c>
      <c r="E4902" s="1" t="n">
        <v>224</v>
      </c>
      <c r="F4902" s="1" t="n">
        <v>230</v>
      </c>
      <c r="G4902" s="1" t="n">
        <v>2848200</v>
      </c>
      <c r="H4902" s="0" t="n">
        <f aca="false">(D4902+E4902)/2</f>
        <v>227</v>
      </c>
      <c r="I4902" s="0" t="n">
        <f aca="false">H4902*G4902/1000000</f>
        <v>646.5414</v>
      </c>
      <c r="P4902" s="0" t="n">
        <f aca="false">IF(F4902&gt;C4902,1,0)</f>
        <v>1</v>
      </c>
    </row>
    <row r="4903" customFormat="false" ht="13.8" hidden="false" customHeight="false" outlineLevel="0" collapsed="false">
      <c r="A4903" s="0" t="s">
        <v>5081</v>
      </c>
      <c r="B4903" s="1" t="s">
        <v>5070</v>
      </c>
      <c r="C4903" s="1" t="n">
        <v>228</v>
      </c>
      <c r="D4903" s="1" t="n">
        <v>234</v>
      </c>
      <c r="E4903" s="1" t="n">
        <v>218</v>
      </c>
      <c r="F4903" s="1" t="n">
        <v>228</v>
      </c>
      <c r="G4903" s="1" t="n">
        <v>6875000</v>
      </c>
      <c r="H4903" s="0" t="n">
        <f aca="false">(D4903+E4903)/2</f>
        <v>226</v>
      </c>
      <c r="I4903" s="0" t="n">
        <f aca="false">H4903*G4903/1000000</f>
        <v>1553.75</v>
      </c>
      <c r="P4903" s="0" t="n">
        <f aca="false">IF(F4903&gt;C4903,1,0)</f>
        <v>0</v>
      </c>
    </row>
    <row r="4904" customFormat="false" ht="13.8" hidden="false" customHeight="false" outlineLevel="0" collapsed="false">
      <c r="A4904" s="0" t="s">
        <v>5082</v>
      </c>
      <c r="B4904" s="1" t="s">
        <v>5070</v>
      </c>
      <c r="C4904" s="1" t="n">
        <v>214</v>
      </c>
      <c r="D4904" s="1" t="n">
        <v>228</v>
      </c>
      <c r="E4904" s="1" t="n">
        <v>208</v>
      </c>
      <c r="F4904" s="1" t="n">
        <v>224</v>
      </c>
      <c r="G4904" s="1" t="n">
        <v>6267900</v>
      </c>
      <c r="H4904" s="0" t="n">
        <f aca="false">(D4904+E4904)/2</f>
        <v>218</v>
      </c>
      <c r="I4904" s="0" t="n">
        <f aca="false">H4904*G4904/1000000</f>
        <v>1366.4022</v>
      </c>
      <c r="P4904" s="0" t="n">
        <f aca="false">IF(F4904&gt;C4904,1,0)</f>
        <v>1</v>
      </c>
    </row>
    <row r="4905" customFormat="false" ht="13.8" hidden="false" customHeight="false" outlineLevel="0" collapsed="false">
      <c r="A4905" s="0" t="s">
        <v>5083</v>
      </c>
      <c r="B4905" s="1" t="s">
        <v>5070</v>
      </c>
      <c r="C4905" s="1" t="n">
        <v>204</v>
      </c>
      <c r="D4905" s="1" t="n">
        <v>212</v>
      </c>
      <c r="E4905" s="1" t="n">
        <v>204</v>
      </c>
      <c r="F4905" s="1" t="n">
        <v>206</v>
      </c>
      <c r="G4905" s="1" t="n">
        <v>3344100</v>
      </c>
      <c r="H4905" s="0" t="n">
        <f aca="false">(D4905+E4905)/2</f>
        <v>208</v>
      </c>
      <c r="I4905" s="0" t="n">
        <f aca="false">H4905*G4905/1000000</f>
        <v>695.5728</v>
      </c>
      <c r="P4905" s="0" t="n">
        <f aca="false">IF(F4905&gt;C4905,1,0)</f>
        <v>1</v>
      </c>
    </row>
    <row r="4906" customFormat="false" ht="13.8" hidden="false" customHeight="false" outlineLevel="0" collapsed="false">
      <c r="A4906" s="0" t="s">
        <v>5084</v>
      </c>
      <c r="B4906" s="1" t="s">
        <v>5070</v>
      </c>
      <c r="C4906" s="1" t="n">
        <v>200</v>
      </c>
      <c r="D4906" s="1" t="n">
        <v>206</v>
      </c>
      <c r="E4906" s="1" t="n">
        <v>199</v>
      </c>
      <c r="F4906" s="1" t="n">
        <v>202</v>
      </c>
      <c r="G4906" s="1" t="n">
        <v>2032800</v>
      </c>
      <c r="H4906" s="0" t="n">
        <f aca="false">(D4906+E4906)/2</f>
        <v>202.5</v>
      </c>
      <c r="I4906" s="0" t="n">
        <f aca="false">H4906*G4906/1000000</f>
        <v>411.642</v>
      </c>
      <c r="P4906" s="0" t="n">
        <f aca="false">IF(F4906&gt;C4906,1,0)</f>
        <v>1</v>
      </c>
    </row>
    <row r="4907" customFormat="false" ht="13.8" hidden="false" customHeight="false" outlineLevel="0" collapsed="false">
      <c r="A4907" s="0" t="s">
        <v>5085</v>
      </c>
      <c r="B4907" s="1" t="s">
        <v>5070</v>
      </c>
      <c r="C4907" s="1" t="n">
        <v>206</v>
      </c>
      <c r="D4907" s="1" t="n">
        <v>206</v>
      </c>
      <c r="E4907" s="1" t="n">
        <v>199</v>
      </c>
      <c r="F4907" s="1" t="n">
        <v>200</v>
      </c>
      <c r="G4907" s="1" t="n">
        <v>5969300</v>
      </c>
      <c r="H4907" s="0" t="n">
        <f aca="false">(D4907+E4907)/2</f>
        <v>202.5</v>
      </c>
      <c r="I4907" s="0" t="n">
        <f aca="false">H4907*G4907/1000000</f>
        <v>1208.78325</v>
      </c>
      <c r="P4907" s="0" t="n">
        <f aca="false">IF(F4907&gt;C4907,1,0)</f>
        <v>0</v>
      </c>
    </row>
    <row r="4908" customFormat="false" ht="13.8" hidden="false" customHeight="false" outlineLevel="0" collapsed="false">
      <c r="A4908" s="0" t="s">
        <v>5086</v>
      </c>
      <c r="B4908" s="1" t="s">
        <v>5070</v>
      </c>
      <c r="C4908" s="1" t="n">
        <v>206</v>
      </c>
      <c r="D4908" s="1" t="n">
        <v>214</v>
      </c>
      <c r="E4908" s="1" t="n">
        <v>202</v>
      </c>
      <c r="F4908" s="1" t="n">
        <v>206</v>
      </c>
      <c r="G4908" s="1" t="n">
        <v>9889800</v>
      </c>
      <c r="H4908" s="0" t="n">
        <f aca="false">(D4908+E4908)/2</f>
        <v>208</v>
      </c>
      <c r="I4908" s="0" t="n">
        <f aca="false">H4908*G4908/1000000</f>
        <v>2057.0784</v>
      </c>
      <c r="P4908" s="0" t="n">
        <f aca="false">IF(F4908&gt;C4908,1,0)</f>
        <v>0</v>
      </c>
    </row>
    <row r="4909" customFormat="false" ht="13.8" hidden="false" customHeight="false" outlineLevel="0" collapsed="false">
      <c r="A4909" s="0" t="s">
        <v>5087</v>
      </c>
      <c r="B4909" s="1" t="s">
        <v>5070</v>
      </c>
      <c r="C4909" s="1" t="n">
        <v>206</v>
      </c>
      <c r="D4909" s="1" t="n">
        <v>206</v>
      </c>
      <c r="E4909" s="1" t="n">
        <v>202</v>
      </c>
      <c r="F4909" s="1" t="n">
        <v>204</v>
      </c>
      <c r="G4909" s="1" t="n">
        <v>3831100</v>
      </c>
      <c r="H4909" s="0" t="n">
        <f aca="false">(D4909+E4909)/2</f>
        <v>204</v>
      </c>
      <c r="I4909" s="0" t="n">
        <f aca="false">H4909*G4909/1000000</f>
        <v>781.5444</v>
      </c>
      <c r="P4909" s="0" t="n">
        <f aca="false">IF(F4909&gt;C4909,1,0)</f>
        <v>0</v>
      </c>
    </row>
    <row r="4910" customFormat="false" ht="13.8" hidden="false" customHeight="false" outlineLevel="0" collapsed="false">
      <c r="A4910" s="0" t="s">
        <v>5088</v>
      </c>
      <c r="B4910" s="1" t="s">
        <v>5070</v>
      </c>
      <c r="C4910" s="1" t="n">
        <v>206</v>
      </c>
      <c r="D4910" s="1" t="n">
        <v>208</v>
      </c>
      <c r="E4910" s="1" t="n">
        <v>200</v>
      </c>
      <c r="F4910" s="1" t="n">
        <v>206</v>
      </c>
      <c r="G4910" s="1" t="n">
        <v>10663600</v>
      </c>
      <c r="H4910" s="0" t="n">
        <f aca="false">(D4910+E4910)/2</f>
        <v>204</v>
      </c>
      <c r="I4910" s="0" t="n">
        <f aca="false">H4910*G4910/1000000</f>
        <v>2175.3744</v>
      </c>
      <c r="P4910" s="0" t="n">
        <f aca="false">IF(F4910&gt;C4910,1,0)</f>
        <v>0</v>
      </c>
    </row>
    <row r="4911" customFormat="false" ht="13.8" hidden="false" customHeight="false" outlineLevel="0" collapsed="false">
      <c r="A4911" s="0" t="s">
        <v>5089</v>
      </c>
      <c r="B4911" s="1" t="s">
        <v>5070</v>
      </c>
      <c r="C4911" s="1" t="n">
        <v>208</v>
      </c>
      <c r="D4911" s="1" t="n">
        <v>212</v>
      </c>
      <c r="E4911" s="1" t="n">
        <v>204</v>
      </c>
      <c r="F4911" s="1" t="n">
        <v>206</v>
      </c>
      <c r="G4911" s="1" t="n">
        <v>2597300</v>
      </c>
      <c r="H4911" s="0" t="n">
        <f aca="false">(D4911+E4911)/2</f>
        <v>208</v>
      </c>
      <c r="I4911" s="0" t="n">
        <f aca="false">H4911*G4911/1000000</f>
        <v>540.2384</v>
      </c>
      <c r="P4911" s="0" t="n">
        <f aca="false">IF(F4911&gt;C4911,1,0)</f>
        <v>0</v>
      </c>
    </row>
    <row r="4912" customFormat="false" ht="13.8" hidden="false" customHeight="false" outlineLevel="0" collapsed="false">
      <c r="A4912" s="0" t="s">
        <v>5090</v>
      </c>
      <c r="B4912" s="1" t="s">
        <v>5070</v>
      </c>
      <c r="C4912" s="1" t="n">
        <v>220</v>
      </c>
      <c r="D4912" s="1" t="n">
        <v>220</v>
      </c>
      <c r="E4912" s="1" t="n">
        <v>208</v>
      </c>
      <c r="F4912" s="1" t="n">
        <v>208</v>
      </c>
      <c r="G4912" s="1" t="n">
        <v>2056300</v>
      </c>
      <c r="H4912" s="0" t="n">
        <f aca="false">(D4912+E4912)/2</f>
        <v>214</v>
      </c>
      <c r="I4912" s="0" t="n">
        <f aca="false">H4912*G4912/1000000</f>
        <v>440.0482</v>
      </c>
      <c r="P4912" s="0" t="n">
        <f aca="false">IF(F4912&gt;C4912,1,0)</f>
        <v>0</v>
      </c>
    </row>
    <row r="4913" customFormat="false" ht="13.8" hidden="false" customHeight="false" outlineLevel="0" collapsed="false">
      <c r="A4913" s="0" t="s">
        <v>5091</v>
      </c>
      <c r="B4913" s="1" t="s">
        <v>5070</v>
      </c>
      <c r="C4913" s="1" t="n">
        <v>238</v>
      </c>
      <c r="D4913" s="1" t="n">
        <v>238</v>
      </c>
      <c r="E4913" s="1" t="n">
        <v>214</v>
      </c>
      <c r="F4913" s="1" t="n">
        <v>220</v>
      </c>
      <c r="G4913" s="1" t="n">
        <v>4162100</v>
      </c>
      <c r="H4913" s="0" t="n">
        <f aca="false">(D4913+E4913)/2</f>
        <v>226</v>
      </c>
      <c r="I4913" s="0" t="n">
        <f aca="false">H4913*G4913/1000000</f>
        <v>940.6346</v>
      </c>
      <c r="P4913" s="0" t="n">
        <f aca="false">IF(F4913&gt;C4913,1,0)</f>
        <v>0</v>
      </c>
    </row>
    <row r="4914" customFormat="false" ht="13.8" hidden="false" customHeight="false" outlineLevel="0" collapsed="false">
      <c r="A4914" s="0" t="s">
        <v>5092</v>
      </c>
      <c r="B4914" s="1" t="s">
        <v>5070</v>
      </c>
      <c r="C4914" s="1" t="n">
        <v>220</v>
      </c>
      <c r="D4914" s="1" t="n">
        <v>244</v>
      </c>
      <c r="E4914" s="1" t="n">
        <v>216</v>
      </c>
      <c r="F4914" s="1" t="n">
        <v>244</v>
      </c>
      <c r="G4914" s="1" t="n">
        <v>1867000</v>
      </c>
      <c r="H4914" s="0" t="n">
        <f aca="false">(D4914+E4914)/2</f>
        <v>230</v>
      </c>
      <c r="I4914" s="0" t="n">
        <f aca="false">H4914*G4914/1000000</f>
        <v>429.41</v>
      </c>
      <c r="P4914" s="0" t="n">
        <f aca="false">IF(F4914&gt;C4914,1,0)</f>
        <v>1</v>
      </c>
    </row>
    <row r="4915" customFormat="false" ht="13.8" hidden="false" customHeight="false" outlineLevel="0" collapsed="false">
      <c r="A4915" s="0" t="s">
        <v>5093</v>
      </c>
      <c r="B4915" s="1" t="s">
        <v>5070</v>
      </c>
      <c r="C4915" s="1" t="n">
        <v>218</v>
      </c>
      <c r="D4915" s="1" t="n">
        <v>226</v>
      </c>
      <c r="E4915" s="1" t="n">
        <v>210</v>
      </c>
      <c r="F4915" s="1" t="n">
        <v>226</v>
      </c>
      <c r="G4915" s="1" t="n">
        <v>1443600</v>
      </c>
      <c r="H4915" s="0" t="n">
        <f aca="false">(D4915+E4915)/2</f>
        <v>218</v>
      </c>
      <c r="I4915" s="0" t="n">
        <f aca="false">H4915*G4915/1000000</f>
        <v>314.7048</v>
      </c>
      <c r="P4915" s="0" t="n">
        <f aca="false">IF(F4915&gt;C4915,1,0)</f>
        <v>1</v>
      </c>
    </row>
    <row r="4916" customFormat="false" ht="13.8" hidden="false" customHeight="false" outlineLevel="0" collapsed="false">
      <c r="A4916" s="0" t="s">
        <v>5094</v>
      </c>
      <c r="B4916" s="1" t="s">
        <v>5070</v>
      </c>
      <c r="C4916" s="1" t="n">
        <v>217.4</v>
      </c>
      <c r="D4916" s="1" t="n">
        <v>219.38</v>
      </c>
      <c r="E4916" s="1" t="n">
        <v>215.43</v>
      </c>
      <c r="F4916" s="1" t="n">
        <v>215.43</v>
      </c>
      <c r="G4916" s="1" t="n">
        <v>369863</v>
      </c>
      <c r="H4916" s="0" t="n">
        <f aca="false">(D4916+E4916)/2</f>
        <v>217.405</v>
      </c>
      <c r="I4916" s="0" t="n">
        <f aca="false">H4916*G4916/1000000</f>
        <v>80.410065515</v>
      </c>
      <c r="P4916" s="0" t="n">
        <f aca="false">IF(F4916&gt;C4916,1,0)</f>
        <v>0</v>
      </c>
    </row>
    <row r="4917" customFormat="false" ht="13.8" hidden="false" customHeight="false" outlineLevel="0" collapsed="false">
      <c r="A4917" s="0" t="s">
        <v>5095</v>
      </c>
      <c r="B4917" s="1" t="s">
        <v>5070</v>
      </c>
      <c r="C4917" s="1" t="n">
        <v>217.4</v>
      </c>
      <c r="D4917" s="1" t="n">
        <v>221.36</v>
      </c>
      <c r="E4917" s="1" t="n">
        <v>209.5</v>
      </c>
      <c r="F4917" s="1" t="n">
        <v>217.4</v>
      </c>
      <c r="G4917" s="1" t="n">
        <v>926832</v>
      </c>
      <c r="H4917" s="0" t="n">
        <f aca="false">(D4917+E4917)/2</f>
        <v>215.43</v>
      </c>
      <c r="I4917" s="0" t="n">
        <f aca="false">H4917*G4917/1000000</f>
        <v>199.66741776</v>
      </c>
      <c r="P4917" s="0" t="n">
        <f aca="false">IF(F4917&gt;C4917,1,0)</f>
        <v>0</v>
      </c>
    </row>
    <row r="4918" customFormat="false" ht="13.8" hidden="false" customHeight="false" outlineLevel="0" collapsed="false">
      <c r="A4918" s="0" t="s">
        <v>5096</v>
      </c>
      <c r="B4918" s="1" t="s">
        <v>5070</v>
      </c>
      <c r="C4918" s="1" t="n">
        <v>215.43</v>
      </c>
      <c r="D4918" s="1" t="n">
        <v>223.33</v>
      </c>
      <c r="E4918" s="1" t="n">
        <v>209.5</v>
      </c>
      <c r="F4918" s="1" t="n">
        <v>219.38</v>
      </c>
      <c r="G4918" s="1" t="n">
        <v>4007570</v>
      </c>
      <c r="H4918" s="0" t="n">
        <f aca="false">(D4918+E4918)/2</f>
        <v>216.415</v>
      </c>
      <c r="I4918" s="0" t="n">
        <f aca="false">H4918*G4918/1000000</f>
        <v>867.29826155</v>
      </c>
      <c r="P4918" s="0" t="n">
        <f aca="false">IF(F4918&gt;C4918,1,0)</f>
        <v>1</v>
      </c>
    </row>
    <row r="4919" customFormat="false" ht="13.8" hidden="false" customHeight="false" outlineLevel="0" collapsed="false">
      <c r="A4919" s="0" t="s">
        <v>5097</v>
      </c>
      <c r="B4919" s="1" t="s">
        <v>5070</v>
      </c>
      <c r="C4919" s="1" t="n">
        <v>239.15</v>
      </c>
      <c r="D4919" s="1" t="n">
        <v>239.15</v>
      </c>
      <c r="E4919" s="1" t="n">
        <v>207.52</v>
      </c>
      <c r="F4919" s="1" t="n">
        <v>207.52</v>
      </c>
      <c r="G4919" s="1" t="n">
        <v>7417896</v>
      </c>
      <c r="H4919" s="0" t="n">
        <f aca="false">(D4919+E4919)/2</f>
        <v>223.335</v>
      </c>
      <c r="I4919" s="0" t="n">
        <f aca="false">H4919*G4919/1000000</f>
        <v>1656.67580316</v>
      </c>
      <c r="P4919" s="0" t="n">
        <f aca="false">IF(F4919&gt;C4919,1,0)</f>
        <v>0</v>
      </c>
    </row>
    <row r="4920" customFormat="false" ht="13.8" hidden="false" customHeight="false" outlineLevel="0" collapsed="false">
      <c r="A4920" s="0" t="s">
        <v>5098</v>
      </c>
      <c r="B4920" s="1" t="s">
        <v>5070</v>
      </c>
      <c r="C4920" s="1" t="n">
        <v>239.15</v>
      </c>
      <c r="D4920" s="1" t="n">
        <v>239.15</v>
      </c>
      <c r="E4920" s="1" t="n">
        <v>237.17</v>
      </c>
      <c r="F4920" s="1" t="n">
        <v>239.15</v>
      </c>
      <c r="G4920" s="1" t="n">
        <v>40983</v>
      </c>
      <c r="H4920" s="0" t="n">
        <f aca="false">(D4920+E4920)/2</f>
        <v>238.16</v>
      </c>
      <c r="I4920" s="0" t="n">
        <f aca="false">H4920*G4920/1000000</f>
        <v>9.76051128</v>
      </c>
      <c r="P4920" s="0" t="n">
        <f aca="false">IF(F4920&gt;C4920,1,0)</f>
        <v>0</v>
      </c>
    </row>
    <row r="4921" customFormat="false" ht="13.8" hidden="false" customHeight="false" outlineLevel="0" collapsed="false">
      <c r="A4921" s="0" t="s">
        <v>5099</v>
      </c>
      <c r="B4921" s="1" t="s">
        <v>5070</v>
      </c>
      <c r="C4921" s="1" t="n">
        <v>235.19</v>
      </c>
      <c r="D4921" s="1" t="n">
        <v>241.12</v>
      </c>
      <c r="E4921" s="1" t="n">
        <v>235.19</v>
      </c>
      <c r="F4921" s="1" t="n">
        <v>239.15</v>
      </c>
      <c r="G4921" s="1" t="n">
        <v>371482</v>
      </c>
      <c r="H4921" s="0" t="n">
        <f aca="false">(D4921+E4921)/2</f>
        <v>238.155</v>
      </c>
      <c r="I4921" s="0" t="n">
        <f aca="false">H4921*G4921/1000000</f>
        <v>88.47029571</v>
      </c>
      <c r="P4921" s="0" t="n">
        <f aca="false">IF(F4921&gt;C4921,1,0)</f>
        <v>1</v>
      </c>
    </row>
    <row r="4922" customFormat="false" ht="13.8" hidden="false" customHeight="false" outlineLevel="0" collapsed="false">
      <c r="A4922" s="0" t="s">
        <v>5100</v>
      </c>
      <c r="B4922" s="1" t="s">
        <v>5101</v>
      </c>
      <c r="C4922" s="1" t="n">
        <v>142</v>
      </c>
      <c r="D4922" s="1" t="n">
        <v>142</v>
      </c>
      <c r="E4922" s="1" t="n">
        <v>132</v>
      </c>
      <c r="F4922" s="1" t="n">
        <v>134</v>
      </c>
      <c r="G4922" s="1" t="n">
        <v>6000</v>
      </c>
      <c r="H4922" s="0" t="n">
        <f aca="false">(D4922+E4922)/2</f>
        <v>137</v>
      </c>
      <c r="I4922" s="0" t="n">
        <f aca="false">H4922*G4922/1000000</f>
        <v>0.822</v>
      </c>
      <c r="J4922" s="0" t="n">
        <f aca="false">SUM(I4922:I4951)</f>
        <v>165.59615</v>
      </c>
      <c r="K4922" s="0" t="n">
        <f aca="false">AVERAGE(I4922:I4951)</f>
        <v>5.51987166666667</v>
      </c>
      <c r="L4922" s="0" t="n">
        <f aca="false">AVERAGE(G4922:G4951)</f>
        <v>43393.3333333333</v>
      </c>
      <c r="M4922" s="0" t="n">
        <f aca="false">_xlfn.STDEV.S(G4922:G4951)/L4922</f>
        <v>1.88507130700643</v>
      </c>
      <c r="N4922" s="0" t="n">
        <f aca="false">MIN(I4922:I4951)</f>
        <v>0.10665</v>
      </c>
      <c r="O4922" s="0" t="n">
        <f aca="false">MAX(I4922:I4951)</f>
        <v>56.693</v>
      </c>
      <c r="P4922" s="0" t="n">
        <f aca="false">IF(F4922&gt;C4922,1,0)</f>
        <v>0</v>
      </c>
      <c r="Q4922" s="0" t="n">
        <f aca="false">SUM(P4922:P4951)</f>
        <v>9</v>
      </c>
    </row>
    <row r="4923" customFormat="false" ht="13.8" hidden="false" customHeight="false" outlineLevel="0" collapsed="false">
      <c r="A4923" s="0" t="s">
        <v>5102</v>
      </c>
      <c r="B4923" s="1" t="s">
        <v>5101</v>
      </c>
      <c r="C4923" s="1" t="n">
        <v>134</v>
      </c>
      <c r="D4923" s="1" t="n">
        <v>136</v>
      </c>
      <c r="E4923" s="1" t="n">
        <v>132</v>
      </c>
      <c r="F4923" s="1" t="n">
        <v>132</v>
      </c>
      <c r="G4923" s="1" t="n">
        <v>6800</v>
      </c>
      <c r="H4923" s="0" t="n">
        <f aca="false">(D4923+E4923)/2</f>
        <v>134</v>
      </c>
      <c r="I4923" s="0" t="n">
        <f aca="false">H4923*G4923/1000000</f>
        <v>0.9112</v>
      </c>
      <c r="P4923" s="0" t="n">
        <f aca="false">IF(F4923&gt;C4923,1,0)</f>
        <v>0</v>
      </c>
    </row>
    <row r="4924" customFormat="false" ht="13.8" hidden="false" customHeight="false" outlineLevel="0" collapsed="false">
      <c r="A4924" s="0" t="s">
        <v>5103</v>
      </c>
      <c r="B4924" s="1" t="s">
        <v>5101</v>
      </c>
      <c r="C4924" s="1" t="n">
        <v>137</v>
      </c>
      <c r="D4924" s="1" t="n">
        <v>138</v>
      </c>
      <c r="E4924" s="1" t="n">
        <v>132</v>
      </c>
      <c r="F4924" s="1" t="n">
        <v>132</v>
      </c>
      <c r="G4924" s="1" t="n">
        <v>42600</v>
      </c>
      <c r="H4924" s="0" t="n">
        <f aca="false">(D4924+E4924)/2</f>
        <v>135</v>
      </c>
      <c r="I4924" s="0" t="n">
        <f aca="false">H4924*G4924/1000000</f>
        <v>5.751</v>
      </c>
      <c r="P4924" s="0" t="n">
        <f aca="false">IF(F4924&gt;C4924,1,0)</f>
        <v>0</v>
      </c>
    </row>
    <row r="4925" customFormat="false" ht="13.8" hidden="false" customHeight="false" outlineLevel="0" collapsed="false">
      <c r="A4925" s="0" t="s">
        <v>5104</v>
      </c>
      <c r="B4925" s="1" t="s">
        <v>5101</v>
      </c>
      <c r="C4925" s="1" t="n">
        <v>135</v>
      </c>
      <c r="D4925" s="1" t="n">
        <v>138</v>
      </c>
      <c r="E4925" s="1" t="n">
        <v>131</v>
      </c>
      <c r="F4925" s="1" t="n">
        <v>138</v>
      </c>
      <c r="G4925" s="1" t="n">
        <v>15100</v>
      </c>
      <c r="H4925" s="0" t="n">
        <f aca="false">(D4925+E4925)/2</f>
        <v>134.5</v>
      </c>
      <c r="I4925" s="0" t="n">
        <f aca="false">H4925*G4925/1000000</f>
        <v>2.03095</v>
      </c>
      <c r="P4925" s="0" t="n">
        <f aca="false">IF(F4925&gt;C4925,1,0)</f>
        <v>1</v>
      </c>
    </row>
    <row r="4926" customFormat="false" ht="13.8" hidden="false" customHeight="false" outlineLevel="0" collapsed="false">
      <c r="A4926" s="0" t="s">
        <v>5105</v>
      </c>
      <c r="B4926" s="1" t="s">
        <v>5101</v>
      </c>
      <c r="C4926" s="1" t="n">
        <v>131</v>
      </c>
      <c r="D4926" s="1" t="n">
        <v>134</v>
      </c>
      <c r="E4926" s="1" t="n">
        <v>129</v>
      </c>
      <c r="F4926" s="1" t="n">
        <v>131</v>
      </c>
      <c r="G4926" s="1" t="n">
        <v>10900</v>
      </c>
      <c r="H4926" s="0" t="n">
        <f aca="false">(D4926+E4926)/2</f>
        <v>131.5</v>
      </c>
      <c r="I4926" s="0" t="n">
        <f aca="false">H4926*G4926/1000000</f>
        <v>1.43335</v>
      </c>
      <c r="P4926" s="0" t="n">
        <f aca="false">IF(F4926&gt;C4926,1,0)</f>
        <v>0</v>
      </c>
    </row>
    <row r="4927" customFormat="false" ht="13.8" hidden="false" customHeight="false" outlineLevel="0" collapsed="false">
      <c r="A4927" s="0" t="s">
        <v>5106</v>
      </c>
      <c r="B4927" s="1" t="s">
        <v>5101</v>
      </c>
      <c r="C4927" s="1" t="n">
        <v>135</v>
      </c>
      <c r="D4927" s="1" t="n">
        <v>135</v>
      </c>
      <c r="E4927" s="1" t="n">
        <v>132</v>
      </c>
      <c r="F4927" s="1" t="n">
        <v>132</v>
      </c>
      <c r="G4927" s="1" t="n">
        <v>11200</v>
      </c>
      <c r="H4927" s="0" t="n">
        <f aca="false">(D4927+E4927)/2</f>
        <v>133.5</v>
      </c>
      <c r="I4927" s="0" t="n">
        <f aca="false">H4927*G4927/1000000</f>
        <v>1.4952</v>
      </c>
      <c r="P4927" s="0" t="n">
        <f aca="false">IF(F4927&gt;C4927,1,0)</f>
        <v>0</v>
      </c>
    </row>
    <row r="4928" customFormat="false" ht="13.8" hidden="false" customHeight="false" outlineLevel="0" collapsed="false">
      <c r="A4928" s="0" t="s">
        <v>5107</v>
      </c>
      <c r="B4928" s="1" t="s">
        <v>5101</v>
      </c>
      <c r="C4928" s="1" t="n">
        <v>126</v>
      </c>
      <c r="D4928" s="1" t="n">
        <v>134</v>
      </c>
      <c r="E4928" s="1" t="n">
        <v>126</v>
      </c>
      <c r="F4928" s="1" t="n">
        <v>128</v>
      </c>
      <c r="G4928" s="1" t="n">
        <v>436100</v>
      </c>
      <c r="H4928" s="0" t="n">
        <f aca="false">(D4928+E4928)/2</f>
        <v>130</v>
      </c>
      <c r="I4928" s="0" t="n">
        <f aca="false">H4928*G4928/1000000</f>
        <v>56.693</v>
      </c>
      <c r="P4928" s="0" t="n">
        <f aca="false">IF(F4928&gt;C4928,1,0)</f>
        <v>1</v>
      </c>
    </row>
    <row r="4929" customFormat="false" ht="13.8" hidden="false" customHeight="false" outlineLevel="0" collapsed="false">
      <c r="A4929" s="0" t="s">
        <v>5108</v>
      </c>
      <c r="B4929" s="1" t="s">
        <v>5101</v>
      </c>
      <c r="C4929" s="1" t="n">
        <v>135</v>
      </c>
      <c r="D4929" s="1" t="n">
        <v>135</v>
      </c>
      <c r="E4929" s="1" t="n">
        <v>126</v>
      </c>
      <c r="F4929" s="1" t="n">
        <v>134</v>
      </c>
      <c r="G4929" s="1" t="n">
        <v>5900</v>
      </c>
      <c r="H4929" s="0" t="n">
        <f aca="false">(D4929+E4929)/2</f>
        <v>130.5</v>
      </c>
      <c r="I4929" s="0" t="n">
        <f aca="false">H4929*G4929/1000000</f>
        <v>0.76995</v>
      </c>
      <c r="P4929" s="0" t="n">
        <f aca="false">IF(F4929&gt;C4929,1,0)</f>
        <v>0</v>
      </c>
    </row>
    <row r="4930" customFormat="false" ht="13.8" hidden="false" customHeight="false" outlineLevel="0" collapsed="false">
      <c r="A4930" s="0" t="s">
        <v>5109</v>
      </c>
      <c r="B4930" s="1" t="s">
        <v>5101</v>
      </c>
      <c r="C4930" s="1" t="n">
        <v>130</v>
      </c>
      <c r="D4930" s="1" t="n">
        <v>136</v>
      </c>
      <c r="E4930" s="1" t="n">
        <v>130</v>
      </c>
      <c r="F4930" s="1" t="n">
        <v>135</v>
      </c>
      <c r="G4930" s="1" t="n">
        <v>1100</v>
      </c>
      <c r="H4930" s="0" t="n">
        <f aca="false">(D4930+E4930)/2</f>
        <v>133</v>
      </c>
      <c r="I4930" s="0" t="n">
        <f aca="false">H4930*G4930/1000000</f>
        <v>0.1463</v>
      </c>
      <c r="P4930" s="0" t="n">
        <f aca="false">IF(F4930&gt;C4930,1,0)</f>
        <v>1</v>
      </c>
    </row>
    <row r="4931" customFormat="false" ht="13.8" hidden="false" customHeight="false" outlineLevel="0" collapsed="false">
      <c r="A4931" s="0" t="s">
        <v>5110</v>
      </c>
      <c r="B4931" s="1" t="s">
        <v>5101</v>
      </c>
      <c r="C4931" s="1" t="n">
        <v>135</v>
      </c>
      <c r="D4931" s="1" t="n">
        <v>138</v>
      </c>
      <c r="E4931" s="1" t="n">
        <v>130</v>
      </c>
      <c r="F4931" s="1" t="n">
        <v>131</v>
      </c>
      <c r="G4931" s="1" t="n">
        <v>62400</v>
      </c>
      <c r="H4931" s="0" t="n">
        <f aca="false">(D4931+E4931)/2</f>
        <v>134</v>
      </c>
      <c r="I4931" s="0" t="n">
        <f aca="false">H4931*G4931/1000000</f>
        <v>8.3616</v>
      </c>
      <c r="P4931" s="0" t="n">
        <f aca="false">IF(F4931&gt;C4931,1,0)</f>
        <v>0</v>
      </c>
    </row>
    <row r="4932" customFormat="false" ht="13.8" hidden="false" customHeight="false" outlineLevel="0" collapsed="false">
      <c r="A4932" s="0" t="s">
        <v>5111</v>
      </c>
      <c r="B4932" s="1" t="s">
        <v>5101</v>
      </c>
      <c r="C4932" s="1" t="n">
        <v>132</v>
      </c>
      <c r="D4932" s="1" t="n">
        <v>140</v>
      </c>
      <c r="E4932" s="1" t="n">
        <v>125</v>
      </c>
      <c r="F4932" s="1" t="n">
        <v>132</v>
      </c>
      <c r="G4932" s="1" t="n">
        <v>76800</v>
      </c>
      <c r="H4932" s="0" t="n">
        <f aca="false">(D4932+E4932)/2</f>
        <v>132.5</v>
      </c>
      <c r="I4932" s="0" t="n">
        <f aca="false">H4932*G4932/1000000</f>
        <v>10.176</v>
      </c>
      <c r="P4932" s="0" t="n">
        <f aca="false">IF(F4932&gt;C4932,1,0)</f>
        <v>0</v>
      </c>
    </row>
    <row r="4933" customFormat="false" ht="13.8" hidden="false" customHeight="false" outlineLevel="0" collapsed="false">
      <c r="A4933" s="0" t="s">
        <v>5112</v>
      </c>
      <c r="B4933" s="1" t="s">
        <v>5101</v>
      </c>
      <c r="C4933" s="1" t="n">
        <v>131</v>
      </c>
      <c r="D4933" s="1" t="n">
        <v>133</v>
      </c>
      <c r="E4933" s="1" t="n">
        <v>125</v>
      </c>
      <c r="F4933" s="1" t="n">
        <v>132</v>
      </c>
      <c r="G4933" s="1" t="n">
        <v>55800</v>
      </c>
      <c r="H4933" s="0" t="n">
        <f aca="false">(D4933+E4933)/2</f>
        <v>129</v>
      </c>
      <c r="I4933" s="0" t="n">
        <f aca="false">H4933*G4933/1000000</f>
        <v>7.1982</v>
      </c>
      <c r="P4933" s="0" t="n">
        <f aca="false">IF(F4933&gt;C4933,1,0)</f>
        <v>1</v>
      </c>
    </row>
    <row r="4934" customFormat="false" ht="13.8" hidden="false" customHeight="false" outlineLevel="0" collapsed="false">
      <c r="A4934" s="0" t="s">
        <v>5113</v>
      </c>
      <c r="B4934" s="1" t="s">
        <v>5101</v>
      </c>
      <c r="C4934" s="1" t="n">
        <v>132</v>
      </c>
      <c r="D4934" s="1" t="n">
        <v>135</v>
      </c>
      <c r="E4934" s="1" t="n">
        <v>127</v>
      </c>
      <c r="F4934" s="1" t="n">
        <v>133</v>
      </c>
      <c r="G4934" s="1" t="n">
        <v>15300</v>
      </c>
      <c r="H4934" s="0" t="n">
        <f aca="false">(D4934+E4934)/2</f>
        <v>131</v>
      </c>
      <c r="I4934" s="0" t="n">
        <f aca="false">H4934*G4934/1000000</f>
        <v>2.0043</v>
      </c>
      <c r="P4934" s="0" t="n">
        <f aca="false">IF(F4934&gt;C4934,1,0)</f>
        <v>1</v>
      </c>
    </row>
    <row r="4935" customFormat="false" ht="13.8" hidden="false" customHeight="false" outlineLevel="0" collapsed="false">
      <c r="A4935" s="0" t="s">
        <v>5114</v>
      </c>
      <c r="B4935" s="1" t="s">
        <v>5101</v>
      </c>
      <c r="C4935" s="1" t="n">
        <v>129</v>
      </c>
      <c r="D4935" s="1" t="n">
        <v>129</v>
      </c>
      <c r="E4935" s="1" t="n">
        <v>124</v>
      </c>
      <c r="F4935" s="1" t="n">
        <v>127</v>
      </c>
      <c r="G4935" s="1" t="n">
        <v>4900</v>
      </c>
      <c r="H4935" s="0" t="n">
        <f aca="false">(D4935+E4935)/2</f>
        <v>126.5</v>
      </c>
      <c r="I4935" s="0" t="n">
        <f aca="false">H4935*G4935/1000000</f>
        <v>0.61985</v>
      </c>
      <c r="P4935" s="0" t="n">
        <f aca="false">IF(F4935&gt;C4935,1,0)</f>
        <v>0</v>
      </c>
    </row>
    <row r="4936" customFormat="false" ht="13.8" hidden="false" customHeight="false" outlineLevel="0" collapsed="false">
      <c r="A4936" s="0" t="s">
        <v>5115</v>
      </c>
      <c r="B4936" s="1" t="s">
        <v>5101</v>
      </c>
      <c r="C4936" s="1" t="n">
        <v>130</v>
      </c>
      <c r="D4936" s="1" t="n">
        <v>130</v>
      </c>
      <c r="E4936" s="1" t="n">
        <v>121</v>
      </c>
      <c r="F4936" s="1" t="n">
        <v>127</v>
      </c>
      <c r="G4936" s="1" t="n">
        <v>116900</v>
      </c>
      <c r="H4936" s="0" t="n">
        <f aca="false">(D4936+E4936)/2</f>
        <v>125.5</v>
      </c>
      <c r="I4936" s="0" t="n">
        <f aca="false">H4936*G4936/1000000</f>
        <v>14.67095</v>
      </c>
      <c r="P4936" s="0" t="n">
        <f aca="false">IF(F4936&gt;C4936,1,0)</f>
        <v>0</v>
      </c>
    </row>
    <row r="4937" customFormat="false" ht="13.8" hidden="false" customHeight="false" outlineLevel="0" collapsed="false">
      <c r="A4937" s="0" t="s">
        <v>5116</v>
      </c>
      <c r="B4937" s="1" t="s">
        <v>5101</v>
      </c>
      <c r="C4937" s="1" t="n">
        <v>123</v>
      </c>
      <c r="D4937" s="1" t="n">
        <v>135</v>
      </c>
      <c r="E4937" s="1" t="n">
        <v>122</v>
      </c>
      <c r="F4937" s="1" t="n">
        <v>126</v>
      </c>
      <c r="G4937" s="1" t="n">
        <v>61100</v>
      </c>
      <c r="H4937" s="0" t="n">
        <f aca="false">(D4937+E4937)/2</f>
        <v>128.5</v>
      </c>
      <c r="I4937" s="0" t="n">
        <f aca="false">H4937*G4937/1000000</f>
        <v>7.85135</v>
      </c>
      <c r="P4937" s="0" t="n">
        <f aca="false">IF(F4937&gt;C4937,1,0)</f>
        <v>1</v>
      </c>
    </row>
    <row r="4938" customFormat="false" ht="13.8" hidden="false" customHeight="false" outlineLevel="0" collapsed="false">
      <c r="A4938" s="0" t="s">
        <v>5117</v>
      </c>
      <c r="B4938" s="1" t="s">
        <v>5101</v>
      </c>
      <c r="C4938" s="1" t="n">
        <v>121</v>
      </c>
      <c r="D4938" s="1" t="n">
        <v>122</v>
      </c>
      <c r="E4938" s="1" t="n">
        <v>121</v>
      </c>
      <c r="F4938" s="1" t="n">
        <v>121</v>
      </c>
      <c r="G4938" s="1" t="n">
        <v>21300</v>
      </c>
      <c r="H4938" s="0" t="n">
        <f aca="false">(D4938+E4938)/2</f>
        <v>121.5</v>
      </c>
      <c r="I4938" s="0" t="n">
        <f aca="false">H4938*G4938/1000000</f>
        <v>2.58795</v>
      </c>
      <c r="P4938" s="0" t="n">
        <f aca="false">IF(F4938&gt;C4938,1,0)</f>
        <v>0</v>
      </c>
    </row>
    <row r="4939" customFormat="false" ht="13.8" hidden="false" customHeight="false" outlineLevel="0" collapsed="false">
      <c r="A4939" s="0" t="s">
        <v>5118</v>
      </c>
      <c r="B4939" s="1" t="s">
        <v>5101</v>
      </c>
      <c r="C4939" s="1" t="n">
        <v>115</v>
      </c>
      <c r="D4939" s="1" t="n">
        <v>122</v>
      </c>
      <c r="E4939" s="1" t="n">
        <v>115</v>
      </c>
      <c r="F4939" s="1" t="n">
        <v>119</v>
      </c>
      <c r="G4939" s="1" t="n">
        <v>900</v>
      </c>
      <c r="H4939" s="0" t="n">
        <f aca="false">(D4939+E4939)/2</f>
        <v>118.5</v>
      </c>
      <c r="I4939" s="0" t="n">
        <f aca="false">H4939*G4939/1000000</f>
        <v>0.10665</v>
      </c>
      <c r="P4939" s="0" t="n">
        <f aca="false">IF(F4939&gt;C4939,1,0)</f>
        <v>1</v>
      </c>
    </row>
    <row r="4940" customFormat="false" ht="13.8" hidden="false" customHeight="false" outlineLevel="0" collapsed="false">
      <c r="A4940" s="0" t="s">
        <v>5119</v>
      </c>
      <c r="B4940" s="1" t="s">
        <v>5101</v>
      </c>
      <c r="C4940" s="1" t="n">
        <v>134</v>
      </c>
      <c r="D4940" s="1" t="n">
        <v>134</v>
      </c>
      <c r="E4940" s="1" t="n">
        <v>117</v>
      </c>
      <c r="F4940" s="1" t="n">
        <v>120</v>
      </c>
      <c r="G4940" s="1" t="n">
        <v>23600</v>
      </c>
      <c r="H4940" s="0" t="n">
        <f aca="false">(D4940+E4940)/2</f>
        <v>125.5</v>
      </c>
      <c r="I4940" s="0" t="n">
        <f aca="false">H4940*G4940/1000000</f>
        <v>2.9618</v>
      </c>
      <c r="P4940" s="0" t="n">
        <f aca="false">IF(F4940&gt;C4940,1,0)</f>
        <v>0</v>
      </c>
    </row>
    <row r="4941" customFormat="false" ht="13.8" hidden="false" customHeight="false" outlineLevel="0" collapsed="false">
      <c r="A4941" s="0" t="s">
        <v>5120</v>
      </c>
      <c r="B4941" s="1" t="s">
        <v>5101</v>
      </c>
      <c r="C4941" s="1" t="n">
        <v>119</v>
      </c>
      <c r="D4941" s="1" t="n">
        <v>122</v>
      </c>
      <c r="E4941" s="1" t="n">
        <v>115</v>
      </c>
      <c r="F4941" s="1" t="n">
        <v>122</v>
      </c>
      <c r="G4941" s="1" t="n">
        <v>39800</v>
      </c>
      <c r="H4941" s="0" t="n">
        <f aca="false">(D4941+E4941)/2</f>
        <v>118.5</v>
      </c>
      <c r="I4941" s="0" t="n">
        <f aca="false">H4941*G4941/1000000</f>
        <v>4.7163</v>
      </c>
      <c r="P4941" s="0" t="n">
        <f aca="false">IF(F4941&gt;C4941,1,0)</f>
        <v>1</v>
      </c>
    </row>
    <row r="4942" customFormat="false" ht="13.8" hidden="false" customHeight="false" outlineLevel="0" collapsed="false">
      <c r="A4942" s="0" t="s">
        <v>5121</v>
      </c>
      <c r="B4942" s="1" t="s">
        <v>5101</v>
      </c>
      <c r="C4942" s="1" t="n">
        <v>120</v>
      </c>
      <c r="D4942" s="1" t="n">
        <v>120</v>
      </c>
      <c r="E4942" s="1" t="n">
        <v>119</v>
      </c>
      <c r="F4942" s="1" t="n">
        <v>120</v>
      </c>
      <c r="G4942" s="1" t="n">
        <v>14100</v>
      </c>
      <c r="H4942" s="0" t="n">
        <f aca="false">(D4942+E4942)/2</f>
        <v>119.5</v>
      </c>
      <c r="I4942" s="0" t="n">
        <f aca="false">H4942*G4942/1000000</f>
        <v>1.68495</v>
      </c>
      <c r="P4942" s="0" t="n">
        <f aca="false">IF(F4942&gt;C4942,1,0)</f>
        <v>0</v>
      </c>
    </row>
    <row r="4943" customFormat="false" ht="13.8" hidden="false" customHeight="false" outlineLevel="0" collapsed="false">
      <c r="A4943" s="0" t="s">
        <v>5122</v>
      </c>
      <c r="B4943" s="1" t="s">
        <v>5101</v>
      </c>
      <c r="C4943" s="1" t="n">
        <v>120</v>
      </c>
      <c r="D4943" s="1" t="n">
        <v>122</v>
      </c>
      <c r="E4943" s="1" t="n">
        <v>119</v>
      </c>
      <c r="F4943" s="1" t="n">
        <v>119</v>
      </c>
      <c r="G4943" s="1" t="n">
        <v>23200</v>
      </c>
      <c r="H4943" s="0" t="n">
        <f aca="false">(D4943+E4943)/2</f>
        <v>120.5</v>
      </c>
      <c r="I4943" s="0" t="n">
        <f aca="false">H4943*G4943/1000000</f>
        <v>2.7956</v>
      </c>
      <c r="P4943" s="0" t="n">
        <f aca="false">IF(F4943&gt;C4943,1,0)</f>
        <v>0</v>
      </c>
    </row>
    <row r="4944" customFormat="false" ht="13.8" hidden="false" customHeight="false" outlineLevel="0" collapsed="false">
      <c r="A4944" s="0" t="s">
        <v>5123</v>
      </c>
      <c r="B4944" s="1" t="s">
        <v>5101</v>
      </c>
      <c r="C4944" s="1" t="n">
        <v>123</v>
      </c>
      <c r="D4944" s="1" t="n">
        <v>123</v>
      </c>
      <c r="E4944" s="1" t="n">
        <v>119</v>
      </c>
      <c r="F4944" s="1" t="n">
        <v>121</v>
      </c>
      <c r="G4944" s="1" t="n">
        <v>3700</v>
      </c>
      <c r="H4944" s="0" t="n">
        <f aca="false">(D4944+E4944)/2</f>
        <v>121</v>
      </c>
      <c r="I4944" s="0" t="n">
        <f aca="false">H4944*G4944/1000000</f>
        <v>0.4477</v>
      </c>
      <c r="P4944" s="0" t="n">
        <f aca="false">IF(F4944&gt;C4944,1,0)</f>
        <v>0</v>
      </c>
    </row>
    <row r="4945" customFormat="false" ht="13.8" hidden="false" customHeight="false" outlineLevel="0" collapsed="false">
      <c r="A4945" s="0" t="s">
        <v>5124</v>
      </c>
      <c r="B4945" s="1" t="s">
        <v>5101</v>
      </c>
      <c r="C4945" s="1" t="n">
        <v>119</v>
      </c>
      <c r="D4945" s="1" t="n">
        <v>120</v>
      </c>
      <c r="E4945" s="1" t="n">
        <v>118</v>
      </c>
      <c r="F4945" s="1" t="n">
        <v>119</v>
      </c>
      <c r="G4945" s="1" t="n">
        <v>138600</v>
      </c>
      <c r="H4945" s="0" t="n">
        <f aca="false">(D4945+E4945)/2</f>
        <v>119</v>
      </c>
      <c r="I4945" s="0" t="n">
        <f aca="false">H4945*G4945/1000000</f>
        <v>16.4934</v>
      </c>
      <c r="P4945" s="0" t="n">
        <f aca="false">IF(F4945&gt;C4945,1,0)</f>
        <v>0</v>
      </c>
    </row>
    <row r="4946" customFormat="false" ht="13.8" hidden="false" customHeight="false" outlineLevel="0" collapsed="false">
      <c r="A4946" s="0" t="s">
        <v>5125</v>
      </c>
      <c r="B4946" s="1" t="s">
        <v>5101</v>
      </c>
      <c r="C4946" s="1" t="n">
        <v>120</v>
      </c>
      <c r="D4946" s="1" t="n">
        <v>120</v>
      </c>
      <c r="E4946" s="1" t="n">
        <v>119</v>
      </c>
      <c r="F4946" s="1" t="n">
        <v>119</v>
      </c>
      <c r="G4946" s="1" t="n">
        <v>16100</v>
      </c>
      <c r="H4946" s="0" t="n">
        <f aca="false">(D4946+E4946)/2</f>
        <v>119.5</v>
      </c>
      <c r="I4946" s="0" t="n">
        <f aca="false">H4946*G4946/1000000</f>
        <v>1.92395</v>
      </c>
      <c r="P4946" s="0" t="n">
        <f aca="false">IF(F4946&gt;C4946,1,0)</f>
        <v>0</v>
      </c>
    </row>
    <row r="4947" customFormat="false" ht="13.8" hidden="false" customHeight="false" outlineLevel="0" collapsed="false">
      <c r="A4947" s="0" t="s">
        <v>5126</v>
      </c>
      <c r="B4947" s="1" t="s">
        <v>5101</v>
      </c>
      <c r="C4947" s="1" t="n">
        <v>120</v>
      </c>
      <c r="D4947" s="1" t="n">
        <v>120</v>
      </c>
      <c r="E4947" s="1" t="n">
        <v>119</v>
      </c>
      <c r="F4947" s="1" t="n">
        <v>120</v>
      </c>
      <c r="G4947" s="1" t="n">
        <v>64500</v>
      </c>
      <c r="H4947" s="0" t="n">
        <f aca="false">(D4947+E4947)/2</f>
        <v>119.5</v>
      </c>
      <c r="I4947" s="0" t="n">
        <f aca="false">H4947*G4947/1000000</f>
        <v>7.70775</v>
      </c>
      <c r="P4947" s="0" t="n">
        <f aca="false">IF(F4947&gt;C4947,1,0)</f>
        <v>0</v>
      </c>
    </row>
    <row r="4948" customFormat="false" ht="13.8" hidden="false" customHeight="false" outlineLevel="0" collapsed="false">
      <c r="A4948" s="0" t="s">
        <v>5127</v>
      </c>
      <c r="B4948" s="1" t="s">
        <v>5101</v>
      </c>
      <c r="C4948" s="1" t="n">
        <v>120</v>
      </c>
      <c r="D4948" s="1" t="n">
        <v>120</v>
      </c>
      <c r="E4948" s="1" t="n">
        <v>120</v>
      </c>
      <c r="F4948" s="1" t="n">
        <v>120</v>
      </c>
      <c r="G4948" s="1" t="n">
        <v>2200</v>
      </c>
      <c r="H4948" s="0" t="n">
        <f aca="false">(D4948+E4948)/2</f>
        <v>120</v>
      </c>
      <c r="I4948" s="0" t="n">
        <f aca="false">H4948*G4948/1000000</f>
        <v>0.264</v>
      </c>
      <c r="P4948" s="0" t="n">
        <f aca="false">IF(F4948&gt;C4948,1,0)</f>
        <v>0</v>
      </c>
    </row>
    <row r="4949" customFormat="false" ht="13.8" hidden="false" customHeight="false" outlineLevel="0" collapsed="false">
      <c r="A4949" s="0" t="s">
        <v>5128</v>
      </c>
      <c r="B4949" s="1" t="s">
        <v>5101</v>
      </c>
      <c r="C4949" s="1" t="n">
        <v>122</v>
      </c>
      <c r="D4949" s="1" t="n">
        <v>122</v>
      </c>
      <c r="E4949" s="1" t="n">
        <v>119</v>
      </c>
      <c r="F4949" s="1" t="n">
        <v>120</v>
      </c>
      <c r="G4949" s="1" t="n">
        <v>2600</v>
      </c>
      <c r="H4949" s="0" t="n">
        <f aca="false">(D4949+E4949)/2</f>
        <v>120.5</v>
      </c>
      <c r="I4949" s="0" t="n">
        <f aca="false">H4949*G4949/1000000</f>
        <v>0.3133</v>
      </c>
      <c r="P4949" s="0" t="n">
        <f aca="false">IF(F4949&gt;C4949,1,0)</f>
        <v>0</v>
      </c>
    </row>
    <row r="4950" customFormat="false" ht="13.8" hidden="false" customHeight="false" outlineLevel="0" collapsed="false">
      <c r="A4950" s="0" t="s">
        <v>5129</v>
      </c>
      <c r="B4950" s="1" t="s">
        <v>5101</v>
      </c>
      <c r="C4950" s="1" t="n">
        <v>119</v>
      </c>
      <c r="D4950" s="1" t="n">
        <v>122</v>
      </c>
      <c r="E4950" s="1" t="n">
        <v>119</v>
      </c>
      <c r="F4950" s="1" t="n">
        <v>122</v>
      </c>
      <c r="G4950" s="1" t="n">
        <v>2600</v>
      </c>
      <c r="H4950" s="0" t="n">
        <f aca="false">(D4950+E4950)/2</f>
        <v>120.5</v>
      </c>
      <c r="I4950" s="0" t="n">
        <f aca="false">H4950*G4950/1000000</f>
        <v>0.3133</v>
      </c>
      <c r="P4950" s="0" t="n">
        <f aca="false">IF(F4950&gt;C4950,1,0)</f>
        <v>1</v>
      </c>
    </row>
    <row r="4951" customFormat="false" ht="13.8" hidden="false" customHeight="false" outlineLevel="0" collapsed="false">
      <c r="A4951" s="0" t="s">
        <v>5130</v>
      </c>
      <c r="B4951" s="1" t="s">
        <v>5101</v>
      </c>
      <c r="C4951" s="1" t="n">
        <v>119</v>
      </c>
      <c r="D4951" s="1" t="n">
        <v>119</v>
      </c>
      <c r="E4951" s="1" t="n">
        <v>119</v>
      </c>
      <c r="F4951" s="1" t="n">
        <v>119</v>
      </c>
      <c r="G4951" s="1" t="n">
        <v>19700</v>
      </c>
      <c r="H4951" s="0" t="n">
        <f aca="false">(D4951+E4951)/2</f>
        <v>119</v>
      </c>
      <c r="I4951" s="0" t="n">
        <f aca="false">H4951*G4951/1000000</f>
        <v>2.3443</v>
      </c>
      <c r="P4951" s="0" t="n">
        <f aca="false">IF(F4951&gt;C4951,1,0)</f>
        <v>0</v>
      </c>
    </row>
    <row r="4952" customFormat="false" ht="13.8" hidden="false" customHeight="false" outlineLevel="0" collapsed="false">
      <c r="A4952" s="0" t="s">
        <v>5131</v>
      </c>
      <c r="B4952" s="1" t="s">
        <v>5132</v>
      </c>
      <c r="C4952" s="1" t="n">
        <v>2440</v>
      </c>
      <c r="D4952" s="1" t="n">
        <v>2450</v>
      </c>
      <c r="E4952" s="1" t="n">
        <v>2400</v>
      </c>
      <c r="F4952" s="1" t="n">
        <v>2430</v>
      </c>
      <c r="G4952" s="1" t="n">
        <v>54752200</v>
      </c>
      <c r="H4952" s="0" t="n">
        <f aca="false">(D4952+E4952)/2</f>
        <v>2425</v>
      </c>
      <c r="I4952" s="0" t="n">
        <f aca="false">H4952*G4952/1000000</f>
        <v>132774.085</v>
      </c>
      <c r="J4952" s="0" t="n">
        <f aca="false">SUM(I4952:I4981)</f>
        <v>5663605.1645</v>
      </c>
      <c r="K4952" s="0" t="n">
        <f aca="false">AVERAGE(I4952:I4981)</f>
        <v>188786.838816667</v>
      </c>
      <c r="L4952" s="0" t="n">
        <f aca="false">AVERAGE(G4952:G4981)</f>
        <v>86365730</v>
      </c>
      <c r="M4952" s="0" t="n">
        <f aca="false">_xlfn.STDEV.S(G4952:G4981)/L4952</f>
        <v>0.527510809401901</v>
      </c>
      <c r="N4952" s="0" t="n">
        <f aca="false">MIN(I4952:I4981)</f>
        <v>61571.631</v>
      </c>
      <c r="O4952" s="0" t="n">
        <f aca="false">MAX(I4952:I4981)</f>
        <v>410052.083</v>
      </c>
      <c r="P4952" s="0" t="n">
        <f aca="false">IF(F4952&gt;C4952,1,0)</f>
        <v>0</v>
      </c>
      <c r="Q4952" s="0" t="n">
        <f aca="false">SUM(P4952:P4981)</f>
        <v>10</v>
      </c>
    </row>
    <row r="4953" customFormat="false" ht="13.8" hidden="false" customHeight="false" outlineLevel="0" collapsed="false">
      <c r="A4953" s="0" t="s">
        <v>5133</v>
      </c>
      <c r="B4953" s="1" t="s">
        <v>5132</v>
      </c>
      <c r="C4953" s="1" t="n">
        <v>2420</v>
      </c>
      <c r="D4953" s="1" t="n">
        <v>2450</v>
      </c>
      <c r="E4953" s="1" t="n">
        <v>2400</v>
      </c>
      <c r="F4953" s="1" t="n">
        <v>2420</v>
      </c>
      <c r="G4953" s="1" t="n">
        <v>84413000</v>
      </c>
      <c r="H4953" s="0" t="n">
        <f aca="false">(D4953+E4953)/2</f>
        <v>2425</v>
      </c>
      <c r="I4953" s="0" t="n">
        <f aca="false">H4953*G4953/1000000</f>
        <v>204701.525</v>
      </c>
      <c r="P4953" s="0" t="n">
        <f aca="false">IF(F4953&gt;C4953,1,0)</f>
        <v>0</v>
      </c>
    </row>
    <row r="4954" customFormat="false" ht="13.8" hidden="false" customHeight="false" outlineLevel="0" collapsed="false">
      <c r="A4954" s="0" t="s">
        <v>5134</v>
      </c>
      <c r="B4954" s="1" t="s">
        <v>5132</v>
      </c>
      <c r="C4954" s="1" t="n">
        <v>2340</v>
      </c>
      <c r="D4954" s="1" t="n">
        <v>2440</v>
      </c>
      <c r="E4954" s="1" t="n">
        <v>2330</v>
      </c>
      <c r="F4954" s="1" t="n">
        <v>2410</v>
      </c>
      <c r="G4954" s="1" t="n">
        <v>170370000</v>
      </c>
      <c r="H4954" s="0" t="n">
        <f aca="false">(D4954+E4954)/2</f>
        <v>2385</v>
      </c>
      <c r="I4954" s="0" t="n">
        <f aca="false">H4954*G4954/1000000</f>
        <v>406332.45</v>
      </c>
      <c r="P4954" s="0" t="n">
        <f aca="false">IF(F4954&gt;C4954,1,0)</f>
        <v>1</v>
      </c>
    </row>
    <row r="4955" customFormat="false" ht="13.8" hidden="false" customHeight="false" outlineLevel="0" collapsed="false">
      <c r="A4955" s="0" t="s">
        <v>5135</v>
      </c>
      <c r="B4955" s="1" t="s">
        <v>5132</v>
      </c>
      <c r="C4955" s="1" t="n">
        <v>2320</v>
      </c>
      <c r="D4955" s="1" t="n">
        <v>2340</v>
      </c>
      <c r="E4955" s="1" t="n">
        <v>2300</v>
      </c>
      <c r="F4955" s="1" t="n">
        <v>2320</v>
      </c>
      <c r="G4955" s="1" t="n">
        <v>59364900</v>
      </c>
      <c r="H4955" s="0" t="n">
        <f aca="false">(D4955+E4955)/2</f>
        <v>2320</v>
      </c>
      <c r="I4955" s="0" t="n">
        <f aca="false">H4955*G4955/1000000</f>
        <v>137726.568</v>
      </c>
      <c r="P4955" s="0" t="n">
        <f aca="false">IF(F4955&gt;C4955,1,0)</f>
        <v>0</v>
      </c>
    </row>
    <row r="4956" customFormat="false" ht="13.8" hidden="false" customHeight="false" outlineLevel="0" collapsed="false">
      <c r="A4956" s="0" t="s">
        <v>5136</v>
      </c>
      <c r="B4956" s="1" t="s">
        <v>5132</v>
      </c>
      <c r="C4956" s="1" t="n">
        <v>2300</v>
      </c>
      <c r="D4956" s="1" t="n">
        <v>2320</v>
      </c>
      <c r="E4956" s="1" t="n">
        <v>2260</v>
      </c>
      <c r="F4956" s="1" t="n">
        <v>2300</v>
      </c>
      <c r="G4956" s="1" t="n">
        <v>40958000</v>
      </c>
      <c r="H4956" s="0" t="n">
        <f aca="false">(D4956+E4956)/2</f>
        <v>2290</v>
      </c>
      <c r="I4956" s="0" t="n">
        <f aca="false">H4956*G4956/1000000</f>
        <v>93793.82</v>
      </c>
      <c r="P4956" s="0" t="n">
        <f aca="false">IF(F4956&gt;C4956,1,0)</f>
        <v>0</v>
      </c>
    </row>
    <row r="4957" customFormat="false" ht="13.8" hidden="false" customHeight="false" outlineLevel="0" collapsed="false">
      <c r="A4957" s="0" t="s">
        <v>5137</v>
      </c>
      <c r="B4957" s="1" t="s">
        <v>5132</v>
      </c>
      <c r="C4957" s="1" t="n">
        <v>2310</v>
      </c>
      <c r="D4957" s="1" t="n">
        <v>2330</v>
      </c>
      <c r="E4957" s="1" t="n">
        <v>2280</v>
      </c>
      <c r="F4957" s="1" t="n">
        <v>2300</v>
      </c>
      <c r="G4957" s="1" t="n">
        <v>44509600</v>
      </c>
      <c r="H4957" s="0" t="n">
        <f aca="false">(D4957+E4957)/2</f>
        <v>2305</v>
      </c>
      <c r="I4957" s="0" t="n">
        <f aca="false">H4957*G4957/1000000</f>
        <v>102594.628</v>
      </c>
      <c r="P4957" s="0" t="n">
        <f aca="false">IF(F4957&gt;C4957,1,0)</f>
        <v>0</v>
      </c>
    </row>
    <row r="4958" customFormat="false" ht="13.8" hidden="false" customHeight="false" outlineLevel="0" collapsed="false">
      <c r="A4958" s="0" t="s">
        <v>5138</v>
      </c>
      <c r="B4958" s="1" t="s">
        <v>5132</v>
      </c>
      <c r="C4958" s="1" t="n">
        <v>2280</v>
      </c>
      <c r="D4958" s="1" t="n">
        <v>2330</v>
      </c>
      <c r="E4958" s="1" t="n">
        <v>2250</v>
      </c>
      <c r="F4958" s="1" t="n">
        <v>2290</v>
      </c>
      <c r="G4958" s="1" t="n">
        <v>124206000</v>
      </c>
      <c r="H4958" s="0" t="n">
        <f aca="false">(D4958+E4958)/2</f>
        <v>2290</v>
      </c>
      <c r="I4958" s="0" t="n">
        <f aca="false">H4958*G4958/1000000</f>
        <v>284431.74</v>
      </c>
      <c r="P4958" s="0" t="n">
        <f aca="false">IF(F4958&gt;C4958,1,0)</f>
        <v>1</v>
      </c>
    </row>
    <row r="4959" customFormat="false" ht="13.8" hidden="false" customHeight="false" outlineLevel="0" collapsed="false">
      <c r="A4959" s="0" t="s">
        <v>5139</v>
      </c>
      <c r="B4959" s="1" t="s">
        <v>5132</v>
      </c>
      <c r="C4959" s="1" t="n">
        <v>2290</v>
      </c>
      <c r="D4959" s="1" t="n">
        <v>2290</v>
      </c>
      <c r="E4959" s="1" t="n">
        <v>2240</v>
      </c>
      <c r="F4959" s="1" t="n">
        <v>2260</v>
      </c>
      <c r="G4959" s="1" t="n">
        <v>53560100</v>
      </c>
      <c r="H4959" s="0" t="n">
        <f aca="false">(D4959+E4959)/2</f>
        <v>2265</v>
      </c>
      <c r="I4959" s="0" t="n">
        <f aca="false">H4959*G4959/1000000</f>
        <v>121313.6265</v>
      </c>
      <c r="P4959" s="0" t="n">
        <f aca="false">IF(F4959&gt;C4959,1,0)</f>
        <v>0</v>
      </c>
    </row>
    <row r="4960" customFormat="false" ht="13.8" hidden="false" customHeight="false" outlineLevel="0" collapsed="false">
      <c r="A4960" s="0" t="s">
        <v>5140</v>
      </c>
      <c r="B4960" s="1" t="s">
        <v>5132</v>
      </c>
      <c r="C4960" s="1" t="n">
        <v>2270</v>
      </c>
      <c r="D4960" s="1" t="n">
        <v>2310</v>
      </c>
      <c r="E4960" s="1" t="n">
        <v>2230</v>
      </c>
      <c r="F4960" s="1" t="n">
        <v>2260</v>
      </c>
      <c r="G4960" s="1" t="n">
        <v>106671900</v>
      </c>
      <c r="H4960" s="0" t="n">
        <f aca="false">(D4960+E4960)/2</f>
        <v>2270</v>
      </c>
      <c r="I4960" s="0" t="n">
        <f aca="false">H4960*G4960/1000000</f>
        <v>242145.213</v>
      </c>
      <c r="P4960" s="0" t="n">
        <f aca="false">IF(F4960&gt;C4960,1,0)</f>
        <v>0</v>
      </c>
    </row>
    <row r="4961" customFormat="false" ht="13.8" hidden="false" customHeight="false" outlineLevel="0" collapsed="false">
      <c r="A4961" s="0" t="s">
        <v>5141</v>
      </c>
      <c r="B4961" s="1" t="s">
        <v>5132</v>
      </c>
      <c r="C4961" s="1" t="n">
        <v>2240</v>
      </c>
      <c r="D4961" s="1" t="n">
        <v>2280</v>
      </c>
      <c r="E4961" s="1" t="n">
        <v>2210</v>
      </c>
      <c r="F4961" s="1" t="n">
        <v>2270</v>
      </c>
      <c r="G4961" s="1" t="n">
        <v>119522900</v>
      </c>
      <c r="H4961" s="0" t="n">
        <f aca="false">(D4961+E4961)/2</f>
        <v>2245</v>
      </c>
      <c r="I4961" s="0" t="n">
        <f aca="false">H4961*G4961/1000000</f>
        <v>268328.9105</v>
      </c>
      <c r="P4961" s="0" t="n">
        <f aca="false">IF(F4961&gt;C4961,1,0)</f>
        <v>1</v>
      </c>
    </row>
    <row r="4962" customFormat="false" ht="13.8" hidden="false" customHeight="false" outlineLevel="0" collapsed="false">
      <c r="A4962" s="0" t="s">
        <v>5142</v>
      </c>
      <c r="B4962" s="1" t="s">
        <v>5132</v>
      </c>
      <c r="C4962" s="1" t="n">
        <v>2200</v>
      </c>
      <c r="D4962" s="1" t="n">
        <v>2220</v>
      </c>
      <c r="E4962" s="1" t="n">
        <v>2190</v>
      </c>
      <c r="F4962" s="1" t="n">
        <v>2200</v>
      </c>
      <c r="G4962" s="1" t="n">
        <v>63747800</v>
      </c>
      <c r="H4962" s="0" t="n">
        <f aca="false">(D4962+E4962)/2</f>
        <v>2205</v>
      </c>
      <c r="I4962" s="0" t="n">
        <f aca="false">H4962*G4962/1000000</f>
        <v>140563.899</v>
      </c>
      <c r="P4962" s="0" t="n">
        <f aca="false">IF(F4962&gt;C4962,1,0)</f>
        <v>0</v>
      </c>
    </row>
    <row r="4963" customFormat="false" ht="13.8" hidden="false" customHeight="false" outlineLevel="0" collapsed="false">
      <c r="A4963" s="0" t="s">
        <v>5143</v>
      </c>
      <c r="B4963" s="1" t="s">
        <v>5132</v>
      </c>
      <c r="C4963" s="1" t="n">
        <v>2240</v>
      </c>
      <c r="D4963" s="1" t="n">
        <v>2250</v>
      </c>
      <c r="E4963" s="1" t="n">
        <v>2180</v>
      </c>
      <c r="F4963" s="1" t="n">
        <v>2200</v>
      </c>
      <c r="G4963" s="1" t="n">
        <v>101367700</v>
      </c>
      <c r="H4963" s="0" t="n">
        <f aca="false">(D4963+E4963)/2</f>
        <v>2215</v>
      </c>
      <c r="I4963" s="0" t="n">
        <f aca="false">H4963*G4963/1000000</f>
        <v>224529.4555</v>
      </c>
      <c r="P4963" s="0" t="n">
        <f aca="false">IF(F4963&gt;C4963,1,0)</f>
        <v>0</v>
      </c>
    </row>
    <row r="4964" customFormat="false" ht="13.8" hidden="false" customHeight="false" outlineLevel="0" collapsed="false">
      <c r="A4964" s="0" t="s">
        <v>5144</v>
      </c>
      <c r="B4964" s="1" t="s">
        <v>5132</v>
      </c>
      <c r="C4964" s="1" t="n">
        <v>2150</v>
      </c>
      <c r="D4964" s="1" t="n">
        <v>2230</v>
      </c>
      <c r="E4964" s="1" t="n">
        <v>2140</v>
      </c>
      <c r="F4964" s="1" t="n">
        <v>2210</v>
      </c>
      <c r="G4964" s="1" t="n">
        <v>156535700</v>
      </c>
      <c r="H4964" s="0" t="n">
        <f aca="false">(D4964+E4964)/2</f>
        <v>2185</v>
      </c>
      <c r="I4964" s="0" t="n">
        <f aca="false">H4964*G4964/1000000</f>
        <v>342030.5045</v>
      </c>
      <c r="P4964" s="0" t="n">
        <f aca="false">IF(F4964&gt;C4964,1,0)</f>
        <v>1</v>
      </c>
    </row>
    <row r="4965" customFormat="false" ht="13.8" hidden="false" customHeight="false" outlineLevel="0" collapsed="false">
      <c r="A4965" s="0" t="s">
        <v>5145</v>
      </c>
      <c r="B4965" s="1" t="s">
        <v>5132</v>
      </c>
      <c r="C4965" s="1" t="n">
        <v>2140</v>
      </c>
      <c r="D4965" s="1" t="n">
        <v>2170</v>
      </c>
      <c r="E4965" s="1" t="n">
        <v>2120</v>
      </c>
      <c r="F4965" s="1" t="n">
        <v>2120</v>
      </c>
      <c r="G4965" s="1" t="n">
        <v>48988400</v>
      </c>
      <c r="H4965" s="0" t="n">
        <f aca="false">(D4965+E4965)/2</f>
        <v>2145</v>
      </c>
      <c r="I4965" s="0" t="n">
        <f aca="false">H4965*G4965/1000000</f>
        <v>105080.118</v>
      </c>
      <c r="P4965" s="0" t="n">
        <f aca="false">IF(F4965&gt;C4965,1,0)</f>
        <v>0</v>
      </c>
    </row>
    <row r="4966" customFormat="false" ht="13.8" hidden="false" customHeight="false" outlineLevel="0" collapsed="false">
      <c r="A4966" s="0" t="s">
        <v>5146</v>
      </c>
      <c r="B4966" s="1" t="s">
        <v>5132</v>
      </c>
      <c r="C4966" s="1" t="n">
        <v>2140</v>
      </c>
      <c r="D4966" s="1" t="n">
        <v>2170</v>
      </c>
      <c r="E4966" s="1" t="n">
        <v>2120</v>
      </c>
      <c r="F4966" s="1" t="n">
        <v>2120</v>
      </c>
      <c r="G4966" s="1" t="n">
        <v>55953100</v>
      </c>
      <c r="H4966" s="0" t="n">
        <f aca="false">(D4966+E4966)/2</f>
        <v>2145</v>
      </c>
      <c r="I4966" s="0" t="n">
        <f aca="false">H4966*G4966/1000000</f>
        <v>120019.3995</v>
      </c>
      <c r="P4966" s="0" t="n">
        <f aca="false">IF(F4966&gt;C4966,1,0)</f>
        <v>0</v>
      </c>
    </row>
    <row r="4967" customFormat="false" ht="13.8" hidden="false" customHeight="false" outlineLevel="0" collapsed="false">
      <c r="A4967" s="0" t="s">
        <v>5147</v>
      </c>
      <c r="B4967" s="1" t="s">
        <v>5132</v>
      </c>
      <c r="C4967" s="1" t="n">
        <v>2120</v>
      </c>
      <c r="D4967" s="1" t="n">
        <v>2150</v>
      </c>
      <c r="E4967" s="1" t="n">
        <v>2090</v>
      </c>
      <c r="F4967" s="1" t="n">
        <v>2090</v>
      </c>
      <c r="G4967" s="1" t="n">
        <v>45034800</v>
      </c>
      <c r="H4967" s="0" t="n">
        <f aca="false">(D4967+E4967)/2</f>
        <v>2120</v>
      </c>
      <c r="I4967" s="0" t="n">
        <f aca="false">H4967*G4967/1000000</f>
        <v>95473.776</v>
      </c>
      <c r="P4967" s="0" t="n">
        <f aca="false">IF(F4967&gt;C4967,1,0)</f>
        <v>0</v>
      </c>
    </row>
    <row r="4968" customFormat="false" ht="13.8" hidden="false" customHeight="false" outlineLevel="0" collapsed="false">
      <c r="A4968" s="0" t="s">
        <v>5148</v>
      </c>
      <c r="B4968" s="1" t="s">
        <v>5132</v>
      </c>
      <c r="C4968" s="1" t="n">
        <v>2090</v>
      </c>
      <c r="D4968" s="1" t="n">
        <v>2180</v>
      </c>
      <c r="E4968" s="1" t="n">
        <v>2070</v>
      </c>
      <c r="F4968" s="1" t="n">
        <v>2160</v>
      </c>
      <c r="G4968" s="1" t="n">
        <v>118177600</v>
      </c>
      <c r="H4968" s="0" t="n">
        <f aca="false">(D4968+E4968)/2</f>
        <v>2125</v>
      </c>
      <c r="I4968" s="0" t="n">
        <f aca="false">H4968*G4968/1000000</f>
        <v>251127.4</v>
      </c>
      <c r="P4968" s="0" t="n">
        <f aca="false">IF(F4968&gt;C4968,1,0)</f>
        <v>1</v>
      </c>
    </row>
    <row r="4969" customFormat="false" ht="13.8" hidden="false" customHeight="false" outlineLevel="0" collapsed="false">
      <c r="A4969" s="0" t="s">
        <v>5149</v>
      </c>
      <c r="B4969" s="1" t="s">
        <v>5132</v>
      </c>
      <c r="C4969" s="1" t="n">
        <v>2090</v>
      </c>
      <c r="D4969" s="1" t="n">
        <v>2120</v>
      </c>
      <c r="E4969" s="1" t="n">
        <v>2070</v>
      </c>
      <c r="F4969" s="1" t="n">
        <v>2090</v>
      </c>
      <c r="G4969" s="1" t="n">
        <v>29389800</v>
      </c>
      <c r="H4969" s="0" t="n">
        <f aca="false">(D4969+E4969)/2</f>
        <v>2095</v>
      </c>
      <c r="I4969" s="0" t="n">
        <f aca="false">H4969*G4969/1000000</f>
        <v>61571.631</v>
      </c>
      <c r="P4969" s="0" t="n">
        <f aca="false">IF(F4969&gt;C4969,1,0)</f>
        <v>0</v>
      </c>
    </row>
    <row r="4970" customFormat="false" ht="13.8" hidden="false" customHeight="false" outlineLevel="0" collapsed="false">
      <c r="A4970" s="0" t="s">
        <v>5150</v>
      </c>
      <c r="B4970" s="1" t="s">
        <v>5132</v>
      </c>
      <c r="C4970" s="1" t="n">
        <v>2070</v>
      </c>
      <c r="D4970" s="1" t="n">
        <v>2130</v>
      </c>
      <c r="E4970" s="1" t="n">
        <v>2070</v>
      </c>
      <c r="F4970" s="1" t="n">
        <v>2080</v>
      </c>
      <c r="G4970" s="1" t="n">
        <v>70801300</v>
      </c>
      <c r="H4970" s="0" t="n">
        <f aca="false">(D4970+E4970)/2</f>
        <v>2100</v>
      </c>
      <c r="I4970" s="0" t="n">
        <f aca="false">H4970*G4970/1000000</f>
        <v>148682.73</v>
      </c>
      <c r="P4970" s="0" t="n">
        <f aca="false">IF(F4970&gt;C4970,1,0)</f>
        <v>1</v>
      </c>
    </row>
    <row r="4971" customFormat="false" ht="13.8" hidden="false" customHeight="false" outlineLevel="0" collapsed="false">
      <c r="A4971" s="0" t="s">
        <v>5151</v>
      </c>
      <c r="B4971" s="1" t="s">
        <v>5132</v>
      </c>
      <c r="C4971" s="1" t="n">
        <v>2060</v>
      </c>
      <c r="D4971" s="1" t="n">
        <v>2100</v>
      </c>
      <c r="E4971" s="1" t="n">
        <v>2050</v>
      </c>
      <c r="F4971" s="1" t="n">
        <v>2070</v>
      </c>
      <c r="G4971" s="1" t="n">
        <v>54225500</v>
      </c>
      <c r="H4971" s="0" t="n">
        <f aca="false">(D4971+E4971)/2</f>
        <v>2075</v>
      </c>
      <c r="I4971" s="0" t="n">
        <f aca="false">H4971*G4971/1000000</f>
        <v>112517.9125</v>
      </c>
      <c r="P4971" s="0" t="n">
        <f aca="false">IF(F4971&gt;C4971,1,0)</f>
        <v>1</v>
      </c>
    </row>
    <row r="4972" customFormat="false" ht="13.8" hidden="false" customHeight="false" outlineLevel="0" collapsed="false">
      <c r="A4972" s="0" t="s">
        <v>5152</v>
      </c>
      <c r="B4972" s="1" t="s">
        <v>5132</v>
      </c>
      <c r="C4972" s="1" t="n">
        <v>2120</v>
      </c>
      <c r="D4972" s="1" t="n">
        <v>2130</v>
      </c>
      <c r="E4972" s="1" t="n">
        <v>2060</v>
      </c>
      <c r="F4972" s="1" t="n">
        <v>2060</v>
      </c>
      <c r="G4972" s="1" t="n">
        <v>53048500</v>
      </c>
      <c r="H4972" s="0" t="n">
        <f aca="false">(D4972+E4972)/2</f>
        <v>2095</v>
      </c>
      <c r="I4972" s="0" t="n">
        <f aca="false">H4972*G4972/1000000</f>
        <v>111136.6075</v>
      </c>
      <c r="P4972" s="0" t="n">
        <f aca="false">IF(F4972&gt;C4972,1,0)</f>
        <v>0</v>
      </c>
    </row>
    <row r="4973" customFormat="false" ht="13.8" hidden="false" customHeight="false" outlineLevel="0" collapsed="false">
      <c r="A4973" s="0" t="s">
        <v>5153</v>
      </c>
      <c r="B4973" s="1" t="s">
        <v>5132</v>
      </c>
      <c r="C4973" s="1" t="n">
        <v>2130</v>
      </c>
      <c r="D4973" s="1" t="n">
        <v>2150</v>
      </c>
      <c r="E4973" s="1" t="n">
        <v>2100</v>
      </c>
      <c r="F4973" s="1" t="n">
        <v>2100</v>
      </c>
      <c r="G4973" s="1" t="n">
        <v>36897100</v>
      </c>
      <c r="H4973" s="0" t="n">
        <f aca="false">(D4973+E4973)/2</f>
        <v>2125</v>
      </c>
      <c r="I4973" s="0" t="n">
        <f aca="false">H4973*G4973/1000000</f>
        <v>78406.3375</v>
      </c>
      <c r="P4973" s="0" t="n">
        <f aca="false">IF(F4973&gt;C4973,1,0)</f>
        <v>0</v>
      </c>
    </row>
    <row r="4974" customFormat="false" ht="13.8" hidden="false" customHeight="false" outlineLevel="0" collapsed="false">
      <c r="A4974" s="0" t="s">
        <v>5154</v>
      </c>
      <c r="B4974" s="1" t="s">
        <v>5132</v>
      </c>
      <c r="C4974" s="1" t="n">
        <v>2150</v>
      </c>
      <c r="D4974" s="1" t="n">
        <v>2200</v>
      </c>
      <c r="E4974" s="1" t="n">
        <v>2140</v>
      </c>
      <c r="F4974" s="1" t="n">
        <v>2150</v>
      </c>
      <c r="G4974" s="1" t="n">
        <v>106612400</v>
      </c>
      <c r="H4974" s="0" t="n">
        <f aca="false">(D4974+E4974)/2</f>
        <v>2170</v>
      </c>
      <c r="I4974" s="0" t="n">
        <f aca="false">H4974*G4974/1000000</f>
        <v>231348.908</v>
      </c>
      <c r="P4974" s="0" t="n">
        <f aca="false">IF(F4974&gt;C4974,1,0)</f>
        <v>0</v>
      </c>
    </row>
    <row r="4975" customFormat="false" ht="13.8" hidden="false" customHeight="false" outlineLevel="0" collapsed="false">
      <c r="A4975" s="0" t="s">
        <v>5155</v>
      </c>
      <c r="B4975" s="1" t="s">
        <v>5132</v>
      </c>
      <c r="C4975" s="1" t="n">
        <v>2080</v>
      </c>
      <c r="D4975" s="1" t="n">
        <v>2150</v>
      </c>
      <c r="E4975" s="1" t="n">
        <v>2080</v>
      </c>
      <c r="F4975" s="1" t="n">
        <v>2130</v>
      </c>
      <c r="G4975" s="1" t="n">
        <v>95064700</v>
      </c>
      <c r="H4975" s="0" t="n">
        <f aca="false">(D4975+E4975)/2</f>
        <v>2115</v>
      </c>
      <c r="I4975" s="0" t="n">
        <f aca="false">H4975*G4975/1000000</f>
        <v>201061.8405</v>
      </c>
      <c r="P4975" s="0" t="n">
        <f aca="false">IF(F4975&gt;C4975,1,0)</f>
        <v>1</v>
      </c>
    </row>
    <row r="4976" customFormat="false" ht="13.8" hidden="false" customHeight="false" outlineLevel="0" collapsed="false">
      <c r="A4976" s="0" t="s">
        <v>5156</v>
      </c>
      <c r="B4976" s="1" t="s">
        <v>5132</v>
      </c>
      <c r="C4976" s="1" t="n">
        <v>2070</v>
      </c>
      <c r="D4976" s="1" t="n">
        <v>2100</v>
      </c>
      <c r="E4976" s="1" t="n">
        <v>2040</v>
      </c>
      <c r="F4976" s="1" t="n">
        <v>2060</v>
      </c>
      <c r="G4976" s="1" t="n">
        <v>65718100</v>
      </c>
      <c r="H4976" s="0" t="n">
        <f aca="false">(D4976+E4976)/2</f>
        <v>2070</v>
      </c>
      <c r="I4976" s="0" t="n">
        <f aca="false">H4976*G4976/1000000</f>
        <v>136036.467</v>
      </c>
      <c r="P4976" s="0" t="n">
        <f aca="false">IF(F4976&gt;C4976,1,0)</f>
        <v>0</v>
      </c>
    </row>
    <row r="4977" customFormat="false" ht="13.8" hidden="false" customHeight="false" outlineLevel="0" collapsed="false">
      <c r="A4977" s="0" t="s">
        <v>5157</v>
      </c>
      <c r="B4977" s="1" t="s">
        <v>5132</v>
      </c>
      <c r="C4977" s="1" t="n">
        <v>2100</v>
      </c>
      <c r="D4977" s="1" t="n">
        <v>2130</v>
      </c>
      <c r="E4977" s="1" t="n">
        <v>2060</v>
      </c>
      <c r="F4977" s="1" t="n">
        <v>2090</v>
      </c>
      <c r="G4977" s="1" t="n">
        <v>48861100</v>
      </c>
      <c r="H4977" s="0" t="n">
        <f aca="false">(D4977+E4977)/2</f>
        <v>2095</v>
      </c>
      <c r="I4977" s="0" t="n">
        <f aca="false">H4977*G4977/1000000</f>
        <v>102364.0045</v>
      </c>
      <c r="P4977" s="0" t="n">
        <f aca="false">IF(F4977&gt;C4977,1,0)</f>
        <v>0</v>
      </c>
    </row>
    <row r="4978" customFormat="false" ht="13.8" hidden="false" customHeight="false" outlineLevel="0" collapsed="false">
      <c r="A4978" s="0" t="s">
        <v>5158</v>
      </c>
      <c r="B4978" s="1" t="s">
        <v>5132</v>
      </c>
      <c r="C4978" s="1" t="n">
        <v>2150</v>
      </c>
      <c r="D4978" s="1" t="n">
        <v>2170</v>
      </c>
      <c r="E4978" s="1" t="n">
        <v>2100</v>
      </c>
      <c r="F4978" s="1" t="n">
        <v>2130</v>
      </c>
      <c r="G4978" s="1" t="n">
        <v>75317100</v>
      </c>
      <c r="H4978" s="0" t="n">
        <f aca="false">(D4978+E4978)/2</f>
        <v>2135</v>
      </c>
      <c r="I4978" s="0" t="n">
        <f aca="false">H4978*G4978/1000000</f>
        <v>160802.0085</v>
      </c>
      <c r="P4978" s="0" t="n">
        <f aca="false">IF(F4978&gt;C4978,1,0)</f>
        <v>0</v>
      </c>
    </row>
    <row r="4979" customFormat="false" ht="13.8" hidden="false" customHeight="false" outlineLevel="0" collapsed="false">
      <c r="A4979" s="0" t="s">
        <v>5159</v>
      </c>
      <c r="B4979" s="1" t="s">
        <v>5132</v>
      </c>
      <c r="C4979" s="1" t="n">
        <v>2050</v>
      </c>
      <c r="D4979" s="1" t="n">
        <v>2160</v>
      </c>
      <c r="E4979" s="1" t="n">
        <v>2030</v>
      </c>
      <c r="F4979" s="1" t="n">
        <v>2140</v>
      </c>
      <c r="G4979" s="1" t="n">
        <v>163466400</v>
      </c>
      <c r="H4979" s="0" t="n">
        <f aca="false">(D4979+E4979)/2</f>
        <v>2095</v>
      </c>
      <c r="I4979" s="0" t="n">
        <f aca="false">H4979*G4979/1000000</f>
        <v>342462.108</v>
      </c>
      <c r="P4979" s="0" t="n">
        <f aca="false">IF(F4979&gt;C4979,1,0)</f>
        <v>1</v>
      </c>
    </row>
    <row r="4980" customFormat="false" ht="13.8" hidden="false" customHeight="false" outlineLevel="0" collapsed="false">
      <c r="A4980" s="0" t="s">
        <v>5160</v>
      </c>
      <c r="B4980" s="1" t="s">
        <v>5132</v>
      </c>
      <c r="C4980" s="1" t="n">
        <v>2060</v>
      </c>
      <c r="D4980" s="1" t="n">
        <v>2130</v>
      </c>
      <c r="E4980" s="1" t="n">
        <v>2030</v>
      </c>
      <c r="F4980" s="1" t="n">
        <v>2060</v>
      </c>
      <c r="G4980" s="1" t="n">
        <v>141440100</v>
      </c>
      <c r="H4980" s="0" t="n">
        <f aca="false">(D4980+E4980)/2</f>
        <v>2080</v>
      </c>
      <c r="I4980" s="0" t="n">
        <f aca="false">H4980*G4980/1000000</f>
        <v>294195.408</v>
      </c>
      <c r="P4980" s="0" t="n">
        <f aca="false">IF(F4980&gt;C4980,1,0)</f>
        <v>0</v>
      </c>
    </row>
    <row r="4981" customFormat="false" ht="13.8" hidden="false" customHeight="false" outlineLevel="0" collapsed="false">
      <c r="A4981" s="0" t="s">
        <v>5161</v>
      </c>
      <c r="B4981" s="1" t="s">
        <v>5132</v>
      </c>
      <c r="C4981" s="1" t="n">
        <v>1980</v>
      </c>
      <c r="D4981" s="1" t="n">
        <v>2090</v>
      </c>
      <c r="E4981" s="1" t="n">
        <v>1970</v>
      </c>
      <c r="F4981" s="1" t="n">
        <v>2090</v>
      </c>
      <c r="G4981" s="1" t="n">
        <v>201996100</v>
      </c>
      <c r="H4981" s="0" t="n">
        <f aca="false">(D4981+E4981)/2</f>
        <v>2030</v>
      </c>
      <c r="I4981" s="0" t="n">
        <f aca="false">H4981*G4981/1000000</f>
        <v>410052.083</v>
      </c>
      <c r="P4981" s="0" t="n">
        <f aca="false">IF(F4981&gt;C4981,1,0)</f>
        <v>1</v>
      </c>
    </row>
    <row r="4982" customFormat="false" ht="13.8" hidden="false" customHeight="false" outlineLevel="0" collapsed="false">
      <c r="A4982" s="0" t="s">
        <v>5162</v>
      </c>
      <c r="B4982" s="1" t="s">
        <v>5163</v>
      </c>
      <c r="C4982" s="1" t="n">
        <v>354</v>
      </c>
      <c r="D4982" s="1" t="n">
        <v>356</v>
      </c>
      <c r="E4982" s="1" t="n">
        <v>340</v>
      </c>
      <c r="F4982" s="1" t="n">
        <v>340</v>
      </c>
      <c r="G4982" s="1" t="n">
        <v>1386000</v>
      </c>
      <c r="H4982" s="0" t="n">
        <f aca="false">(D4982+E4982)/2</f>
        <v>348</v>
      </c>
      <c r="I4982" s="0" t="n">
        <f aca="false">H4982*G4982/1000000</f>
        <v>482.328</v>
      </c>
      <c r="J4982" s="0" t="n">
        <f aca="false">SUM(I4982:I5011)</f>
        <v>19049.4432</v>
      </c>
      <c r="K4982" s="0" t="n">
        <f aca="false">AVERAGE(I4982:I5011)</f>
        <v>634.98144</v>
      </c>
      <c r="L4982" s="0" t="n">
        <f aca="false">AVERAGE(G4982:G5011)</f>
        <v>1813620</v>
      </c>
      <c r="M4982" s="0" t="n">
        <f aca="false">_xlfn.STDEV.S(G4982:G5011)/L4982</f>
        <v>1.14653073425894</v>
      </c>
      <c r="N4982" s="0" t="n">
        <f aca="false">MIN(I4982:I5011)</f>
        <v>78.8168</v>
      </c>
      <c r="O4982" s="0" t="n">
        <f aca="false">MAX(I4982:I5011)</f>
        <v>3375.0954</v>
      </c>
      <c r="P4982" s="0" t="n">
        <f aca="false">IF(F4982&gt;C4982,1,0)</f>
        <v>0</v>
      </c>
      <c r="Q4982" s="0" t="n">
        <f aca="false">SUM(P4982:P5011)</f>
        <v>10</v>
      </c>
    </row>
    <row r="4983" customFormat="false" ht="13.8" hidden="false" customHeight="false" outlineLevel="0" collapsed="false">
      <c r="A4983" s="0" t="s">
        <v>5164</v>
      </c>
      <c r="B4983" s="1" t="s">
        <v>5163</v>
      </c>
      <c r="C4983" s="1" t="n">
        <v>360</v>
      </c>
      <c r="D4983" s="1" t="n">
        <v>370</v>
      </c>
      <c r="E4983" s="1" t="n">
        <v>350</v>
      </c>
      <c r="F4983" s="1" t="n">
        <v>352</v>
      </c>
      <c r="G4983" s="1" t="n">
        <v>2791600</v>
      </c>
      <c r="H4983" s="0" t="n">
        <f aca="false">(D4983+E4983)/2</f>
        <v>360</v>
      </c>
      <c r="I4983" s="0" t="n">
        <f aca="false">H4983*G4983/1000000</f>
        <v>1004.976</v>
      </c>
      <c r="P4983" s="0" t="n">
        <f aca="false">IF(F4983&gt;C4983,1,0)</f>
        <v>0</v>
      </c>
    </row>
    <row r="4984" customFormat="false" ht="13.8" hidden="false" customHeight="false" outlineLevel="0" collapsed="false">
      <c r="A4984" s="0" t="s">
        <v>5165</v>
      </c>
      <c r="B4984" s="1" t="s">
        <v>5163</v>
      </c>
      <c r="C4984" s="1" t="n">
        <v>360</v>
      </c>
      <c r="D4984" s="1" t="n">
        <v>368</v>
      </c>
      <c r="E4984" s="1" t="n">
        <v>358</v>
      </c>
      <c r="F4984" s="1" t="n">
        <v>360</v>
      </c>
      <c r="G4984" s="1" t="n">
        <v>5728000</v>
      </c>
      <c r="H4984" s="0" t="n">
        <f aca="false">(D4984+E4984)/2</f>
        <v>363</v>
      </c>
      <c r="I4984" s="0" t="n">
        <f aca="false">H4984*G4984/1000000</f>
        <v>2079.264</v>
      </c>
      <c r="P4984" s="0" t="n">
        <f aca="false">IF(F4984&gt;C4984,1,0)</f>
        <v>0</v>
      </c>
    </row>
    <row r="4985" customFormat="false" ht="13.8" hidden="false" customHeight="false" outlineLevel="0" collapsed="false">
      <c r="A4985" s="0" t="s">
        <v>5166</v>
      </c>
      <c r="B4985" s="1" t="s">
        <v>5163</v>
      </c>
      <c r="C4985" s="1" t="n">
        <v>342</v>
      </c>
      <c r="D4985" s="1" t="n">
        <v>358</v>
      </c>
      <c r="E4985" s="1" t="n">
        <v>342</v>
      </c>
      <c r="F4985" s="1" t="n">
        <v>352</v>
      </c>
      <c r="G4985" s="1" t="n">
        <v>3278700</v>
      </c>
      <c r="H4985" s="0" t="n">
        <f aca="false">(D4985+E4985)/2</f>
        <v>350</v>
      </c>
      <c r="I4985" s="0" t="n">
        <f aca="false">H4985*G4985/1000000</f>
        <v>1147.545</v>
      </c>
      <c r="P4985" s="0" t="n">
        <f aca="false">IF(F4985&gt;C4985,1,0)</f>
        <v>1</v>
      </c>
    </row>
    <row r="4986" customFormat="false" ht="13.8" hidden="false" customHeight="false" outlineLevel="0" collapsed="false">
      <c r="A4986" s="0" t="s">
        <v>5167</v>
      </c>
      <c r="B4986" s="1" t="s">
        <v>5163</v>
      </c>
      <c r="C4986" s="1" t="n">
        <v>346</v>
      </c>
      <c r="D4986" s="1" t="n">
        <v>346</v>
      </c>
      <c r="E4986" s="1" t="n">
        <v>340</v>
      </c>
      <c r="F4986" s="1" t="n">
        <v>342</v>
      </c>
      <c r="G4986" s="1" t="n">
        <v>794800</v>
      </c>
      <c r="H4986" s="0" t="n">
        <f aca="false">(D4986+E4986)/2</f>
        <v>343</v>
      </c>
      <c r="I4986" s="0" t="n">
        <f aca="false">H4986*G4986/1000000</f>
        <v>272.6164</v>
      </c>
      <c r="P4986" s="0" t="n">
        <f aca="false">IF(F4986&gt;C4986,1,0)</f>
        <v>0</v>
      </c>
    </row>
    <row r="4987" customFormat="false" ht="13.8" hidden="false" customHeight="false" outlineLevel="0" collapsed="false">
      <c r="A4987" s="0" t="s">
        <v>5168</v>
      </c>
      <c r="B4987" s="1" t="s">
        <v>5163</v>
      </c>
      <c r="C4987" s="1" t="n">
        <v>350</v>
      </c>
      <c r="D4987" s="1" t="n">
        <v>352</v>
      </c>
      <c r="E4987" s="1" t="n">
        <v>344</v>
      </c>
      <c r="F4987" s="1" t="n">
        <v>346</v>
      </c>
      <c r="G4987" s="1" t="n">
        <v>961100</v>
      </c>
      <c r="H4987" s="0" t="n">
        <f aca="false">(D4987+E4987)/2</f>
        <v>348</v>
      </c>
      <c r="I4987" s="0" t="n">
        <f aca="false">H4987*G4987/1000000</f>
        <v>334.4628</v>
      </c>
      <c r="P4987" s="0" t="n">
        <f aca="false">IF(F4987&gt;C4987,1,0)</f>
        <v>0</v>
      </c>
    </row>
    <row r="4988" customFormat="false" ht="13.8" hidden="false" customHeight="false" outlineLevel="0" collapsed="false">
      <c r="A4988" s="0" t="s">
        <v>5169</v>
      </c>
      <c r="B4988" s="1" t="s">
        <v>5163</v>
      </c>
      <c r="C4988" s="1" t="n">
        <v>356</v>
      </c>
      <c r="D4988" s="1" t="n">
        <v>356</v>
      </c>
      <c r="E4988" s="1" t="n">
        <v>346</v>
      </c>
      <c r="F4988" s="1" t="n">
        <v>350</v>
      </c>
      <c r="G4988" s="1" t="n">
        <v>819700</v>
      </c>
      <c r="H4988" s="0" t="n">
        <f aca="false">(D4988+E4988)/2</f>
        <v>351</v>
      </c>
      <c r="I4988" s="0" t="n">
        <f aca="false">H4988*G4988/1000000</f>
        <v>287.7147</v>
      </c>
      <c r="P4988" s="0" t="n">
        <f aca="false">IF(F4988&gt;C4988,1,0)</f>
        <v>0</v>
      </c>
    </row>
    <row r="4989" customFormat="false" ht="13.8" hidden="false" customHeight="false" outlineLevel="0" collapsed="false">
      <c r="A4989" s="0" t="s">
        <v>5170</v>
      </c>
      <c r="B4989" s="1" t="s">
        <v>5163</v>
      </c>
      <c r="C4989" s="1" t="n">
        <v>348</v>
      </c>
      <c r="D4989" s="1" t="n">
        <v>362</v>
      </c>
      <c r="E4989" s="1" t="n">
        <v>348</v>
      </c>
      <c r="F4989" s="1" t="n">
        <v>352</v>
      </c>
      <c r="G4989" s="1" t="n">
        <v>5167400</v>
      </c>
      <c r="H4989" s="0" t="n">
        <f aca="false">(D4989+E4989)/2</f>
        <v>355</v>
      </c>
      <c r="I4989" s="0" t="n">
        <f aca="false">H4989*G4989/1000000</f>
        <v>1834.427</v>
      </c>
      <c r="P4989" s="0" t="n">
        <f aca="false">IF(F4989&gt;C4989,1,0)</f>
        <v>1</v>
      </c>
    </row>
    <row r="4990" customFormat="false" ht="13.8" hidden="false" customHeight="false" outlineLevel="0" collapsed="false">
      <c r="A4990" s="0" t="s">
        <v>5171</v>
      </c>
      <c r="B4990" s="1" t="s">
        <v>5163</v>
      </c>
      <c r="C4990" s="1" t="n">
        <v>336</v>
      </c>
      <c r="D4990" s="1" t="n">
        <v>350</v>
      </c>
      <c r="E4990" s="1" t="n">
        <v>334</v>
      </c>
      <c r="F4990" s="1" t="n">
        <v>342</v>
      </c>
      <c r="G4990" s="1" t="n">
        <v>9868700</v>
      </c>
      <c r="H4990" s="0" t="n">
        <f aca="false">(D4990+E4990)/2</f>
        <v>342</v>
      </c>
      <c r="I4990" s="0" t="n">
        <f aca="false">H4990*G4990/1000000</f>
        <v>3375.0954</v>
      </c>
      <c r="P4990" s="0" t="n">
        <f aca="false">IF(F4990&gt;C4990,1,0)</f>
        <v>1</v>
      </c>
    </row>
    <row r="4991" customFormat="false" ht="13.8" hidden="false" customHeight="false" outlineLevel="0" collapsed="false">
      <c r="A4991" s="0" t="s">
        <v>5172</v>
      </c>
      <c r="B4991" s="1" t="s">
        <v>5163</v>
      </c>
      <c r="C4991" s="1" t="n">
        <v>332</v>
      </c>
      <c r="D4991" s="1" t="n">
        <v>340</v>
      </c>
      <c r="E4991" s="1" t="n">
        <v>330</v>
      </c>
      <c r="F4991" s="1" t="n">
        <v>336</v>
      </c>
      <c r="G4991" s="1" t="n">
        <v>940800</v>
      </c>
      <c r="H4991" s="0" t="n">
        <f aca="false">(D4991+E4991)/2</f>
        <v>335</v>
      </c>
      <c r="I4991" s="0" t="n">
        <f aca="false">H4991*G4991/1000000</f>
        <v>315.168</v>
      </c>
      <c r="P4991" s="0" t="n">
        <f aca="false">IF(F4991&gt;C4991,1,0)</f>
        <v>1</v>
      </c>
    </row>
    <row r="4992" customFormat="false" ht="13.8" hidden="false" customHeight="false" outlineLevel="0" collapsed="false">
      <c r="A4992" s="0" t="s">
        <v>5173</v>
      </c>
      <c r="B4992" s="1" t="s">
        <v>5163</v>
      </c>
      <c r="C4992" s="1" t="n">
        <v>330</v>
      </c>
      <c r="D4992" s="1" t="n">
        <v>338</v>
      </c>
      <c r="E4992" s="1" t="n">
        <v>326</v>
      </c>
      <c r="F4992" s="1" t="n">
        <v>332</v>
      </c>
      <c r="G4992" s="1" t="n">
        <v>564900</v>
      </c>
      <c r="H4992" s="0" t="n">
        <f aca="false">(D4992+E4992)/2</f>
        <v>332</v>
      </c>
      <c r="I4992" s="0" t="n">
        <f aca="false">H4992*G4992/1000000</f>
        <v>187.5468</v>
      </c>
      <c r="P4992" s="0" t="n">
        <f aca="false">IF(F4992&gt;C4992,1,0)</f>
        <v>1</v>
      </c>
    </row>
    <row r="4993" customFormat="false" ht="13.8" hidden="false" customHeight="false" outlineLevel="0" collapsed="false">
      <c r="A4993" s="0" t="s">
        <v>5174</v>
      </c>
      <c r="B4993" s="1" t="s">
        <v>5163</v>
      </c>
      <c r="C4993" s="1" t="n">
        <v>332</v>
      </c>
      <c r="D4993" s="1" t="n">
        <v>332</v>
      </c>
      <c r="E4993" s="1" t="n">
        <v>324</v>
      </c>
      <c r="F4993" s="1" t="n">
        <v>328</v>
      </c>
      <c r="G4993" s="1" t="n">
        <v>281100</v>
      </c>
      <c r="H4993" s="0" t="n">
        <f aca="false">(D4993+E4993)/2</f>
        <v>328</v>
      </c>
      <c r="I4993" s="0" t="n">
        <f aca="false">H4993*G4993/1000000</f>
        <v>92.2008</v>
      </c>
      <c r="P4993" s="0" t="n">
        <f aca="false">IF(F4993&gt;C4993,1,0)</f>
        <v>0</v>
      </c>
    </row>
    <row r="4994" customFormat="false" ht="13.8" hidden="false" customHeight="false" outlineLevel="0" collapsed="false">
      <c r="A4994" s="0" t="s">
        <v>5175</v>
      </c>
      <c r="B4994" s="1" t="s">
        <v>5163</v>
      </c>
      <c r="C4994" s="1" t="n">
        <v>328</v>
      </c>
      <c r="D4994" s="1" t="n">
        <v>338</v>
      </c>
      <c r="E4994" s="1" t="n">
        <v>322</v>
      </c>
      <c r="F4994" s="1" t="n">
        <v>322</v>
      </c>
      <c r="G4994" s="1" t="n">
        <v>911100</v>
      </c>
      <c r="H4994" s="0" t="n">
        <f aca="false">(D4994+E4994)/2</f>
        <v>330</v>
      </c>
      <c r="I4994" s="0" t="n">
        <f aca="false">H4994*G4994/1000000</f>
        <v>300.663</v>
      </c>
      <c r="P4994" s="0" t="n">
        <f aca="false">IF(F4994&gt;C4994,1,0)</f>
        <v>0</v>
      </c>
    </row>
    <row r="4995" customFormat="false" ht="13.8" hidden="false" customHeight="false" outlineLevel="0" collapsed="false">
      <c r="A4995" s="0" t="s">
        <v>5176</v>
      </c>
      <c r="B4995" s="1" t="s">
        <v>5163</v>
      </c>
      <c r="C4995" s="1" t="n">
        <v>326</v>
      </c>
      <c r="D4995" s="1" t="n">
        <v>328</v>
      </c>
      <c r="E4995" s="1" t="n">
        <v>314</v>
      </c>
      <c r="F4995" s="1" t="n">
        <v>318</v>
      </c>
      <c r="G4995" s="1" t="n">
        <v>1885800</v>
      </c>
      <c r="H4995" s="0" t="n">
        <f aca="false">(D4995+E4995)/2</f>
        <v>321</v>
      </c>
      <c r="I4995" s="0" t="n">
        <f aca="false">H4995*G4995/1000000</f>
        <v>605.3418</v>
      </c>
      <c r="P4995" s="0" t="n">
        <f aca="false">IF(F4995&gt;C4995,1,0)</f>
        <v>0</v>
      </c>
    </row>
    <row r="4996" customFormat="false" ht="13.8" hidden="false" customHeight="false" outlineLevel="0" collapsed="false">
      <c r="A4996" s="0" t="s">
        <v>5177</v>
      </c>
      <c r="B4996" s="1" t="s">
        <v>5163</v>
      </c>
      <c r="C4996" s="1" t="n">
        <v>334</v>
      </c>
      <c r="D4996" s="1" t="n">
        <v>338</v>
      </c>
      <c r="E4996" s="1" t="n">
        <v>326</v>
      </c>
      <c r="F4996" s="1" t="n">
        <v>326</v>
      </c>
      <c r="G4996" s="1" t="n">
        <v>237400</v>
      </c>
      <c r="H4996" s="0" t="n">
        <f aca="false">(D4996+E4996)/2</f>
        <v>332</v>
      </c>
      <c r="I4996" s="0" t="n">
        <f aca="false">H4996*G4996/1000000</f>
        <v>78.8168</v>
      </c>
      <c r="P4996" s="0" t="n">
        <f aca="false">IF(F4996&gt;C4996,1,0)</f>
        <v>0</v>
      </c>
    </row>
    <row r="4997" customFormat="false" ht="13.8" hidden="false" customHeight="false" outlineLevel="0" collapsed="false">
      <c r="A4997" s="0" t="s">
        <v>5178</v>
      </c>
      <c r="B4997" s="1" t="s">
        <v>5163</v>
      </c>
      <c r="C4997" s="1" t="n">
        <v>340</v>
      </c>
      <c r="D4997" s="1" t="n">
        <v>340</v>
      </c>
      <c r="E4997" s="1" t="n">
        <v>330</v>
      </c>
      <c r="F4997" s="1" t="n">
        <v>330</v>
      </c>
      <c r="G4997" s="1" t="n">
        <v>315700</v>
      </c>
      <c r="H4997" s="0" t="n">
        <f aca="false">(D4997+E4997)/2</f>
        <v>335</v>
      </c>
      <c r="I4997" s="0" t="n">
        <f aca="false">H4997*G4997/1000000</f>
        <v>105.7595</v>
      </c>
      <c r="P4997" s="0" t="n">
        <f aca="false">IF(F4997&gt;C4997,1,0)</f>
        <v>0</v>
      </c>
    </row>
    <row r="4998" customFormat="false" ht="13.8" hidden="false" customHeight="false" outlineLevel="0" collapsed="false">
      <c r="A4998" s="0" t="s">
        <v>5179</v>
      </c>
      <c r="B4998" s="1" t="s">
        <v>5163</v>
      </c>
      <c r="C4998" s="1" t="n">
        <v>332</v>
      </c>
      <c r="D4998" s="1" t="n">
        <v>340</v>
      </c>
      <c r="E4998" s="1" t="n">
        <v>326</v>
      </c>
      <c r="F4998" s="1" t="n">
        <v>340</v>
      </c>
      <c r="G4998" s="1" t="n">
        <v>368900</v>
      </c>
      <c r="H4998" s="0" t="n">
        <f aca="false">(D4998+E4998)/2</f>
        <v>333</v>
      </c>
      <c r="I4998" s="0" t="n">
        <f aca="false">H4998*G4998/1000000</f>
        <v>122.8437</v>
      </c>
      <c r="P4998" s="0" t="n">
        <f aca="false">IF(F4998&gt;C4998,1,0)</f>
        <v>1</v>
      </c>
    </row>
    <row r="4999" customFormat="false" ht="13.8" hidden="false" customHeight="false" outlineLevel="0" collapsed="false">
      <c r="A4999" s="0" t="s">
        <v>5180</v>
      </c>
      <c r="B4999" s="1" t="s">
        <v>5163</v>
      </c>
      <c r="C4999" s="1" t="n">
        <v>340</v>
      </c>
      <c r="D4999" s="1" t="n">
        <v>342</v>
      </c>
      <c r="E4999" s="1" t="n">
        <v>324</v>
      </c>
      <c r="F4999" s="1" t="n">
        <v>332</v>
      </c>
      <c r="G4999" s="1" t="n">
        <v>2256500</v>
      </c>
      <c r="H4999" s="0" t="n">
        <f aca="false">(D4999+E4999)/2</f>
        <v>333</v>
      </c>
      <c r="I4999" s="0" t="n">
        <f aca="false">H4999*G4999/1000000</f>
        <v>751.4145</v>
      </c>
      <c r="P4999" s="0" t="n">
        <f aca="false">IF(F4999&gt;C4999,1,0)</f>
        <v>0</v>
      </c>
    </row>
    <row r="5000" customFormat="false" ht="13.8" hidden="false" customHeight="false" outlineLevel="0" collapsed="false">
      <c r="A5000" s="0" t="s">
        <v>5181</v>
      </c>
      <c r="B5000" s="1" t="s">
        <v>5163</v>
      </c>
      <c r="C5000" s="1" t="n">
        <v>350</v>
      </c>
      <c r="D5000" s="1" t="n">
        <v>350</v>
      </c>
      <c r="E5000" s="1" t="n">
        <v>336</v>
      </c>
      <c r="F5000" s="1" t="n">
        <v>340</v>
      </c>
      <c r="G5000" s="1" t="n">
        <v>3017900</v>
      </c>
      <c r="H5000" s="0" t="n">
        <f aca="false">(D5000+E5000)/2</f>
        <v>343</v>
      </c>
      <c r="I5000" s="0" t="n">
        <f aca="false">H5000*G5000/1000000</f>
        <v>1035.1397</v>
      </c>
      <c r="P5000" s="0" t="n">
        <f aca="false">IF(F5000&gt;C5000,1,0)</f>
        <v>0</v>
      </c>
    </row>
    <row r="5001" customFormat="false" ht="13.8" hidden="false" customHeight="false" outlineLevel="0" collapsed="false">
      <c r="A5001" s="0" t="s">
        <v>5182</v>
      </c>
      <c r="B5001" s="1" t="s">
        <v>5163</v>
      </c>
      <c r="C5001" s="1" t="n">
        <v>350</v>
      </c>
      <c r="D5001" s="1" t="n">
        <v>350</v>
      </c>
      <c r="E5001" s="1" t="n">
        <v>346</v>
      </c>
      <c r="F5001" s="1" t="n">
        <v>350</v>
      </c>
      <c r="G5001" s="1" t="n">
        <v>622200</v>
      </c>
      <c r="H5001" s="0" t="n">
        <f aca="false">(D5001+E5001)/2</f>
        <v>348</v>
      </c>
      <c r="I5001" s="0" t="n">
        <f aca="false">H5001*G5001/1000000</f>
        <v>216.5256</v>
      </c>
      <c r="P5001" s="0" t="n">
        <f aca="false">IF(F5001&gt;C5001,1,0)</f>
        <v>0</v>
      </c>
    </row>
    <row r="5002" customFormat="false" ht="13.8" hidden="false" customHeight="false" outlineLevel="0" collapsed="false">
      <c r="A5002" s="0" t="s">
        <v>5183</v>
      </c>
      <c r="B5002" s="1" t="s">
        <v>5163</v>
      </c>
      <c r="C5002" s="1" t="n">
        <v>354</v>
      </c>
      <c r="D5002" s="1" t="n">
        <v>358</v>
      </c>
      <c r="E5002" s="1" t="n">
        <v>348</v>
      </c>
      <c r="F5002" s="1" t="n">
        <v>352</v>
      </c>
      <c r="G5002" s="1" t="n">
        <v>1054800</v>
      </c>
      <c r="H5002" s="0" t="n">
        <f aca="false">(D5002+E5002)/2</f>
        <v>353</v>
      </c>
      <c r="I5002" s="0" t="n">
        <f aca="false">H5002*G5002/1000000</f>
        <v>372.3444</v>
      </c>
      <c r="P5002" s="0" t="n">
        <f aca="false">IF(F5002&gt;C5002,1,0)</f>
        <v>0</v>
      </c>
    </row>
    <row r="5003" customFormat="false" ht="13.8" hidden="false" customHeight="false" outlineLevel="0" collapsed="false">
      <c r="A5003" s="0" t="s">
        <v>5184</v>
      </c>
      <c r="B5003" s="1" t="s">
        <v>5163</v>
      </c>
      <c r="C5003" s="1" t="n">
        <v>362</v>
      </c>
      <c r="D5003" s="1" t="n">
        <v>362</v>
      </c>
      <c r="E5003" s="1" t="n">
        <v>354</v>
      </c>
      <c r="F5003" s="1" t="n">
        <v>354</v>
      </c>
      <c r="G5003" s="1" t="n">
        <v>1895100</v>
      </c>
      <c r="H5003" s="0" t="n">
        <f aca="false">(D5003+E5003)/2</f>
        <v>358</v>
      </c>
      <c r="I5003" s="0" t="n">
        <f aca="false">H5003*G5003/1000000</f>
        <v>678.4458</v>
      </c>
      <c r="P5003" s="0" t="n">
        <f aca="false">IF(F5003&gt;C5003,1,0)</f>
        <v>0</v>
      </c>
    </row>
    <row r="5004" customFormat="false" ht="13.8" hidden="false" customHeight="false" outlineLevel="0" collapsed="false">
      <c r="A5004" s="0" t="s">
        <v>5185</v>
      </c>
      <c r="B5004" s="1" t="s">
        <v>5163</v>
      </c>
      <c r="C5004" s="1" t="n">
        <v>360</v>
      </c>
      <c r="D5004" s="1" t="n">
        <v>372</v>
      </c>
      <c r="E5004" s="1" t="n">
        <v>356</v>
      </c>
      <c r="F5004" s="1" t="n">
        <v>358</v>
      </c>
      <c r="G5004" s="1" t="n">
        <v>3683800</v>
      </c>
      <c r="H5004" s="0" t="n">
        <f aca="false">(D5004+E5004)/2</f>
        <v>364</v>
      </c>
      <c r="I5004" s="0" t="n">
        <f aca="false">H5004*G5004/1000000</f>
        <v>1340.9032</v>
      </c>
      <c r="P5004" s="0" t="n">
        <f aca="false">IF(F5004&gt;C5004,1,0)</f>
        <v>0</v>
      </c>
    </row>
    <row r="5005" customFormat="false" ht="13.8" hidden="false" customHeight="false" outlineLevel="0" collapsed="false">
      <c r="A5005" s="0" t="s">
        <v>5186</v>
      </c>
      <c r="B5005" s="1" t="s">
        <v>5163</v>
      </c>
      <c r="C5005" s="1" t="n">
        <v>364</v>
      </c>
      <c r="D5005" s="1" t="n">
        <v>364</v>
      </c>
      <c r="E5005" s="1" t="n">
        <v>356</v>
      </c>
      <c r="F5005" s="1" t="n">
        <v>360</v>
      </c>
      <c r="G5005" s="1" t="n">
        <v>839000</v>
      </c>
      <c r="H5005" s="0" t="n">
        <f aca="false">(D5005+E5005)/2</f>
        <v>360</v>
      </c>
      <c r="I5005" s="0" t="n">
        <f aca="false">H5005*G5005/1000000</f>
        <v>302.04</v>
      </c>
      <c r="P5005" s="0" t="n">
        <f aca="false">IF(F5005&gt;C5005,1,0)</f>
        <v>0</v>
      </c>
    </row>
    <row r="5006" customFormat="false" ht="13.8" hidden="false" customHeight="false" outlineLevel="0" collapsed="false">
      <c r="A5006" s="0" t="s">
        <v>5187</v>
      </c>
      <c r="B5006" s="1" t="s">
        <v>5163</v>
      </c>
      <c r="C5006" s="1" t="n">
        <v>362</v>
      </c>
      <c r="D5006" s="1" t="n">
        <v>364</v>
      </c>
      <c r="E5006" s="1" t="n">
        <v>354</v>
      </c>
      <c r="F5006" s="1" t="n">
        <v>364</v>
      </c>
      <c r="G5006" s="1" t="n">
        <v>328500</v>
      </c>
      <c r="H5006" s="0" t="n">
        <f aca="false">(D5006+E5006)/2</f>
        <v>359</v>
      </c>
      <c r="I5006" s="0" t="n">
        <f aca="false">H5006*G5006/1000000</f>
        <v>117.9315</v>
      </c>
      <c r="P5006" s="0" t="n">
        <f aca="false">IF(F5006&gt;C5006,1,0)</f>
        <v>1</v>
      </c>
    </row>
    <row r="5007" customFormat="false" ht="13.8" hidden="false" customHeight="false" outlineLevel="0" collapsed="false">
      <c r="A5007" s="0" t="s">
        <v>5188</v>
      </c>
      <c r="B5007" s="1" t="s">
        <v>5163</v>
      </c>
      <c r="C5007" s="1" t="n">
        <v>358</v>
      </c>
      <c r="D5007" s="1" t="n">
        <v>362</v>
      </c>
      <c r="E5007" s="1" t="n">
        <v>356</v>
      </c>
      <c r="F5007" s="1" t="n">
        <v>362</v>
      </c>
      <c r="G5007" s="1" t="n">
        <v>305800</v>
      </c>
      <c r="H5007" s="0" t="n">
        <f aca="false">(D5007+E5007)/2</f>
        <v>359</v>
      </c>
      <c r="I5007" s="0" t="n">
        <f aca="false">H5007*G5007/1000000</f>
        <v>109.7822</v>
      </c>
      <c r="P5007" s="0" t="n">
        <f aca="false">IF(F5007&gt;C5007,1,0)</f>
        <v>1</v>
      </c>
    </row>
    <row r="5008" customFormat="false" ht="13.8" hidden="false" customHeight="false" outlineLevel="0" collapsed="false">
      <c r="A5008" s="0" t="s">
        <v>5189</v>
      </c>
      <c r="B5008" s="1" t="s">
        <v>5163</v>
      </c>
      <c r="C5008" s="1" t="n">
        <v>366</v>
      </c>
      <c r="D5008" s="1" t="n">
        <v>366</v>
      </c>
      <c r="E5008" s="1" t="n">
        <v>358</v>
      </c>
      <c r="F5008" s="1" t="n">
        <v>360</v>
      </c>
      <c r="G5008" s="1" t="n">
        <v>1575200</v>
      </c>
      <c r="H5008" s="0" t="n">
        <f aca="false">(D5008+E5008)/2</f>
        <v>362</v>
      </c>
      <c r="I5008" s="0" t="n">
        <f aca="false">H5008*G5008/1000000</f>
        <v>570.2224</v>
      </c>
      <c r="P5008" s="0" t="n">
        <f aca="false">IF(F5008&gt;C5008,1,0)</f>
        <v>0</v>
      </c>
    </row>
    <row r="5009" customFormat="false" ht="13.8" hidden="false" customHeight="false" outlineLevel="0" collapsed="false">
      <c r="A5009" s="0" t="s">
        <v>5190</v>
      </c>
      <c r="B5009" s="1" t="s">
        <v>5163</v>
      </c>
      <c r="C5009" s="1" t="n">
        <v>364</v>
      </c>
      <c r="D5009" s="1" t="n">
        <v>368</v>
      </c>
      <c r="E5009" s="1" t="n">
        <v>360</v>
      </c>
      <c r="F5009" s="1" t="n">
        <v>366</v>
      </c>
      <c r="G5009" s="1" t="n">
        <v>712100</v>
      </c>
      <c r="H5009" s="0" t="n">
        <f aca="false">(D5009+E5009)/2</f>
        <v>364</v>
      </c>
      <c r="I5009" s="0" t="n">
        <f aca="false">H5009*G5009/1000000</f>
        <v>259.2044</v>
      </c>
      <c r="P5009" s="0" t="n">
        <f aca="false">IF(F5009&gt;C5009,1,0)</f>
        <v>1</v>
      </c>
    </row>
    <row r="5010" customFormat="false" ht="13.8" hidden="false" customHeight="false" outlineLevel="0" collapsed="false">
      <c r="A5010" s="0" t="s">
        <v>5191</v>
      </c>
      <c r="B5010" s="1" t="s">
        <v>5163</v>
      </c>
      <c r="C5010" s="1" t="n">
        <v>368</v>
      </c>
      <c r="D5010" s="1" t="n">
        <v>370</v>
      </c>
      <c r="E5010" s="1" t="n">
        <v>362</v>
      </c>
      <c r="F5010" s="1" t="n">
        <v>366</v>
      </c>
      <c r="G5010" s="1" t="n">
        <v>1138700</v>
      </c>
      <c r="H5010" s="0" t="n">
        <f aca="false">(D5010+E5010)/2</f>
        <v>366</v>
      </c>
      <c r="I5010" s="0" t="n">
        <f aca="false">H5010*G5010/1000000</f>
        <v>416.7642</v>
      </c>
      <c r="P5010" s="0" t="n">
        <f aca="false">IF(F5010&gt;C5010,1,0)</f>
        <v>0</v>
      </c>
    </row>
    <row r="5011" customFormat="false" ht="13.8" hidden="false" customHeight="false" outlineLevel="0" collapsed="false">
      <c r="A5011" s="0" t="s">
        <v>5192</v>
      </c>
      <c r="B5011" s="1" t="s">
        <v>5163</v>
      </c>
      <c r="C5011" s="1" t="n">
        <v>366</v>
      </c>
      <c r="D5011" s="1" t="n">
        <v>380</v>
      </c>
      <c r="E5011" s="1" t="n">
        <v>364</v>
      </c>
      <c r="F5011" s="1" t="n">
        <v>370</v>
      </c>
      <c r="G5011" s="1" t="n">
        <v>677300</v>
      </c>
      <c r="H5011" s="0" t="n">
        <f aca="false">(D5011+E5011)/2</f>
        <v>372</v>
      </c>
      <c r="I5011" s="0" t="n">
        <f aca="false">H5011*G5011/1000000</f>
        <v>251.9556</v>
      </c>
      <c r="P5011" s="0" t="n">
        <f aca="false">IF(F5011&gt;C5011,1,0)</f>
        <v>1</v>
      </c>
    </row>
    <row r="5012" customFormat="false" ht="13.8" hidden="false" customHeight="false" outlineLevel="0" collapsed="false">
      <c r="A5012" s="0" t="s">
        <v>5193</v>
      </c>
      <c r="B5012" s="1" t="s">
        <v>5194</v>
      </c>
      <c r="C5012" s="1" t="n">
        <v>840</v>
      </c>
      <c r="D5012" s="1" t="n">
        <v>840</v>
      </c>
      <c r="E5012" s="1" t="n">
        <v>835</v>
      </c>
      <c r="F5012" s="1" t="n">
        <v>835</v>
      </c>
      <c r="G5012" s="1" t="n">
        <v>1136100</v>
      </c>
      <c r="H5012" s="0" t="n">
        <f aca="false">(D5012+E5012)/2</f>
        <v>837.5</v>
      </c>
      <c r="I5012" s="0" t="n">
        <f aca="false">H5012*G5012/1000000</f>
        <v>951.48375</v>
      </c>
      <c r="J5012" s="0" t="n">
        <f aca="false">SUM(I5012:I5041)</f>
        <v>19796.87325</v>
      </c>
      <c r="K5012" s="0" t="n">
        <f aca="false">AVERAGE(I5012:I5041)</f>
        <v>659.895775</v>
      </c>
      <c r="L5012" s="0" t="n">
        <f aca="false">AVERAGE(G5012:G5041)</f>
        <v>760210</v>
      </c>
      <c r="M5012" s="0" t="n">
        <f aca="false">_xlfn.STDEV.S(G5012:G5041)/L5012</f>
        <v>1.48408678623365</v>
      </c>
      <c r="N5012" s="0" t="n">
        <f aca="false">MIN(I5012:I5041)</f>
        <v>2.53025</v>
      </c>
      <c r="O5012" s="0" t="n">
        <f aca="false">MAX(I5012:I5041)</f>
        <v>4465.6295</v>
      </c>
      <c r="P5012" s="0" t="n">
        <f aca="false">IF(F5012&gt;C5012,1,0)</f>
        <v>0</v>
      </c>
      <c r="Q5012" s="0" t="n">
        <f aca="false">SUM(P5012:P5041)</f>
        <v>8</v>
      </c>
    </row>
    <row r="5013" customFormat="false" ht="13.8" hidden="false" customHeight="false" outlineLevel="0" collapsed="false">
      <c r="A5013" s="0" t="s">
        <v>5195</v>
      </c>
      <c r="B5013" s="1" t="s">
        <v>5194</v>
      </c>
      <c r="C5013" s="1" t="n">
        <v>850</v>
      </c>
      <c r="D5013" s="1" t="n">
        <v>850</v>
      </c>
      <c r="E5013" s="1" t="n">
        <v>835</v>
      </c>
      <c r="F5013" s="1" t="n">
        <v>835</v>
      </c>
      <c r="G5013" s="1" t="n">
        <v>490700</v>
      </c>
      <c r="H5013" s="0" t="n">
        <f aca="false">(D5013+E5013)/2</f>
        <v>842.5</v>
      </c>
      <c r="I5013" s="0" t="n">
        <f aca="false">H5013*G5013/1000000</f>
        <v>413.41475</v>
      </c>
      <c r="P5013" s="0" t="n">
        <f aca="false">IF(F5013&gt;C5013,1,0)</f>
        <v>0</v>
      </c>
    </row>
    <row r="5014" customFormat="false" ht="13.8" hidden="false" customHeight="false" outlineLevel="0" collapsed="false">
      <c r="A5014" s="0" t="s">
        <v>5196</v>
      </c>
      <c r="B5014" s="1" t="s">
        <v>5194</v>
      </c>
      <c r="C5014" s="1" t="n">
        <v>850</v>
      </c>
      <c r="D5014" s="1" t="n">
        <v>850</v>
      </c>
      <c r="E5014" s="1" t="n">
        <v>840</v>
      </c>
      <c r="F5014" s="1" t="n">
        <v>850</v>
      </c>
      <c r="G5014" s="1" t="n">
        <v>339300</v>
      </c>
      <c r="H5014" s="0" t="n">
        <f aca="false">(D5014+E5014)/2</f>
        <v>845</v>
      </c>
      <c r="I5014" s="0" t="n">
        <f aca="false">H5014*G5014/1000000</f>
        <v>286.7085</v>
      </c>
      <c r="P5014" s="0" t="n">
        <f aca="false">IF(F5014&gt;C5014,1,0)</f>
        <v>0</v>
      </c>
    </row>
    <row r="5015" customFormat="false" ht="13.8" hidden="false" customHeight="false" outlineLevel="0" collapsed="false">
      <c r="A5015" s="0" t="s">
        <v>5197</v>
      </c>
      <c r="B5015" s="1" t="s">
        <v>5194</v>
      </c>
      <c r="C5015" s="1" t="n">
        <v>850</v>
      </c>
      <c r="D5015" s="1" t="n">
        <v>850</v>
      </c>
      <c r="E5015" s="1" t="n">
        <v>845</v>
      </c>
      <c r="F5015" s="1" t="n">
        <v>850</v>
      </c>
      <c r="G5015" s="1" t="n">
        <v>610700</v>
      </c>
      <c r="H5015" s="0" t="n">
        <f aca="false">(D5015+E5015)/2</f>
        <v>847.5</v>
      </c>
      <c r="I5015" s="0" t="n">
        <f aca="false">H5015*G5015/1000000</f>
        <v>517.56825</v>
      </c>
      <c r="P5015" s="0" t="n">
        <f aca="false">IF(F5015&gt;C5015,1,0)</f>
        <v>0</v>
      </c>
    </row>
    <row r="5016" customFormat="false" ht="13.8" hidden="false" customHeight="false" outlineLevel="0" collapsed="false">
      <c r="A5016" s="0" t="s">
        <v>5198</v>
      </c>
      <c r="B5016" s="1" t="s">
        <v>5194</v>
      </c>
      <c r="C5016" s="1" t="n">
        <v>850</v>
      </c>
      <c r="D5016" s="1" t="n">
        <v>850</v>
      </c>
      <c r="E5016" s="1" t="n">
        <v>845</v>
      </c>
      <c r="F5016" s="1" t="n">
        <v>850</v>
      </c>
      <c r="G5016" s="1" t="n">
        <v>106300</v>
      </c>
      <c r="H5016" s="0" t="n">
        <f aca="false">(D5016+E5016)/2</f>
        <v>847.5</v>
      </c>
      <c r="I5016" s="0" t="n">
        <f aca="false">H5016*G5016/1000000</f>
        <v>90.08925</v>
      </c>
      <c r="P5016" s="0" t="n">
        <f aca="false">IF(F5016&gt;C5016,1,0)</f>
        <v>0</v>
      </c>
    </row>
    <row r="5017" customFormat="false" ht="13.8" hidden="false" customHeight="false" outlineLevel="0" collapsed="false">
      <c r="A5017" s="0" t="s">
        <v>5199</v>
      </c>
      <c r="B5017" s="1" t="s">
        <v>5194</v>
      </c>
      <c r="C5017" s="1" t="n">
        <v>880</v>
      </c>
      <c r="D5017" s="1" t="n">
        <v>880</v>
      </c>
      <c r="E5017" s="1" t="n">
        <v>845</v>
      </c>
      <c r="F5017" s="1" t="n">
        <v>850</v>
      </c>
      <c r="G5017" s="1" t="n">
        <v>324300</v>
      </c>
      <c r="H5017" s="0" t="n">
        <f aca="false">(D5017+E5017)/2</f>
        <v>862.5</v>
      </c>
      <c r="I5017" s="0" t="n">
        <f aca="false">H5017*G5017/1000000</f>
        <v>279.70875</v>
      </c>
      <c r="P5017" s="0" t="n">
        <f aca="false">IF(F5017&gt;C5017,1,0)</f>
        <v>0</v>
      </c>
    </row>
    <row r="5018" customFormat="false" ht="13.8" hidden="false" customHeight="false" outlineLevel="0" collapsed="false">
      <c r="A5018" s="0" t="s">
        <v>5200</v>
      </c>
      <c r="B5018" s="1" t="s">
        <v>5194</v>
      </c>
      <c r="C5018" s="1" t="n">
        <v>865</v>
      </c>
      <c r="D5018" s="1" t="n">
        <v>870</v>
      </c>
      <c r="E5018" s="1" t="n">
        <v>865</v>
      </c>
      <c r="F5018" s="1" t="n">
        <v>865</v>
      </c>
      <c r="G5018" s="1" t="n">
        <v>389300</v>
      </c>
      <c r="H5018" s="0" t="n">
        <f aca="false">(D5018+E5018)/2</f>
        <v>867.5</v>
      </c>
      <c r="I5018" s="0" t="n">
        <f aca="false">H5018*G5018/1000000</f>
        <v>337.71775</v>
      </c>
      <c r="P5018" s="0" t="n">
        <f aca="false">IF(F5018&gt;C5018,1,0)</f>
        <v>0</v>
      </c>
    </row>
    <row r="5019" customFormat="false" ht="13.8" hidden="false" customHeight="false" outlineLevel="0" collapsed="false">
      <c r="A5019" s="0" t="s">
        <v>5201</v>
      </c>
      <c r="B5019" s="1" t="s">
        <v>5194</v>
      </c>
      <c r="C5019" s="1" t="n">
        <v>870</v>
      </c>
      <c r="D5019" s="1" t="n">
        <v>870</v>
      </c>
      <c r="E5019" s="1" t="n">
        <v>865</v>
      </c>
      <c r="F5019" s="1" t="n">
        <v>865</v>
      </c>
      <c r="G5019" s="1" t="n">
        <v>94700</v>
      </c>
      <c r="H5019" s="0" t="n">
        <f aca="false">(D5019+E5019)/2</f>
        <v>867.5</v>
      </c>
      <c r="I5019" s="0" t="n">
        <f aca="false">H5019*G5019/1000000</f>
        <v>82.15225</v>
      </c>
      <c r="P5019" s="0" t="n">
        <f aca="false">IF(F5019&gt;C5019,1,0)</f>
        <v>0</v>
      </c>
    </row>
    <row r="5020" customFormat="false" ht="13.8" hidden="false" customHeight="false" outlineLevel="0" collapsed="false">
      <c r="A5020" s="0" t="s">
        <v>5202</v>
      </c>
      <c r="B5020" s="1" t="s">
        <v>5194</v>
      </c>
      <c r="C5020" s="1" t="n">
        <v>875</v>
      </c>
      <c r="D5020" s="1" t="n">
        <v>875</v>
      </c>
      <c r="E5020" s="1" t="n">
        <v>870</v>
      </c>
      <c r="F5020" s="1" t="n">
        <v>875</v>
      </c>
      <c r="G5020" s="1" t="n">
        <v>13500</v>
      </c>
      <c r="H5020" s="0" t="n">
        <f aca="false">(D5020+E5020)/2</f>
        <v>872.5</v>
      </c>
      <c r="I5020" s="0" t="n">
        <f aca="false">H5020*G5020/1000000</f>
        <v>11.77875</v>
      </c>
      <c r="P5020" s="0" t="n">
        <f aca="false">IF(F5020&gt;C5020,1,0)</f>
        <v>0</v>
      </c>
    </row>
    <row r="5021" customFormat="false" ht="13.8" hidden="false" customHeight="false" outlineLevel="0" collapsed="false">
      <c r="A5021" s="0" t="s">
        <v>5203</v>
      </c>
      <c r="B5021" s="1" t="s">
        <v>5194</v>
      </c>
      <c r="C5021" s="1" t="n">
        <v>875</v>
      </c>
      <c r="D5021" s="1" t="n">
        <v>900</v>
      </c>
      <c r="E5021" s="1" t="n">
        <v>870</v>
      </c>
      <c r="F5021" s="1" t="n">
        <v>875</v>
      </c>
      <c r="G5021" s="1" t="n">
        <v>1094900</v>
      </c>
      <c r="H5021" s="0" t="n">
        <f aca="false">(D5021+E5021)/2</f>
        <v>885</v>
      </c>
      <c r="I5021" s="0" t="n">
        <f aca="false">H5021*G5021/1000000</f>
        <v>968.9865</v>
      </c>
      <c r="P5021" s="0" t="n">
        <f aca="false">IF(F5021&gt;C5021,1,0)</f>
        <v>0</v>
      </c>
    </row>
    <row r="5022" customFormat="false" ht="13.8" hidden="false" customHeight="false" outlineLevel="0" collapsed="false">
      <c r="A5022" s="0" t="s">
        <v>5204</v>
      </c>
      <c r="B5022" s="1" t="s">
        <v>5194</v>
      </c>
      <c r="C5022" s="1" t="n">
        <v>880</v>
      </c>
      <c r="D5022" s="1" t="n">
        <v>880</v>
      </c>
      <c r="E5022" s="1" t="n">
        <v>875</v>
      </c>
      <c r="F5022" s="1" t="n">
        <v>875</v>
      </c>
      <c r="G5022" s="1" t="n">
        <v>269600</v>
      </c>
      <c r="H5022" s="0" t="n">
        <f aca="false">(D5022+E5022)/2</f>
        <v>877.5</v>
      </c>
      <c r="I5022" s="0" t="n">
        <f aca="false">H5022*G5022/1000000</f>
        <v>236.574</v>
      </c>
      <c r="P5022" s="0" t="n">
        <f aca="false">IF(F5022&gt;C5022,1,0)</f>
        <v>0</v>
      </c>
    </row>
    <row r="5023" customFormat="false" ht="13.8" hidden="false" customHeight="false" outlineLevel="0" collapsed="false">
      <c r="A5023" s="0" t="s">
        <v>5205</v>
      </c>
      <c r="B5023" s="1" t="s">
        <v>5194</v>
      </c>
      <c r="C5023" s="1" t="n">
        <v>880</v>
      </c>
      <c r="D5023" s="1" t="n">
        <v>880</v>
      </c>
      <c r="E5023" s="1" t="n">
        <v>870</v>
      </c>
      <c r="F5023" s="1" t="n">
        <v>880</v>
      </c>
      <c r="G5023" s="1" t="n">
        <v>173200</v>
      </c>
      <c r="H5023" s="0" t="n">
        <f aca="false">(D5023+E5023)/2</f>
        <v>875</v>
      </c>
      <c r="I5023" s="0" t="n">
        <f aca="false">H5023*G5023/1000000</f>
        <v>151.55</v>
      </c>
      <c r="P5023" s="0" t="n">
        <f aca="false">IF(F5023&gt;C5023,1,0)</f>
        <v>0</v>
      </c>
    </row>
    <row r="5024" customFormat="false" ht="13.8" hidden="false" customHeight="false" outlineLevel="0" collapsed="false">
      <c r="A5024" s="0" t="s">
        <v>5206</v>
      </c>
      <c r="B5024" s="1" t="s">
        <v>5194</v>
      </c>
      <c r="C5024" s="1" t="n">
        <v>885</v>
      </c>
      <c r="D5024" s="1" t="n">
        <v>890</v>
      </c>
      <c r="E5024" s="1" t="n">
        <v>870</v>
      </c>
      <c r="F5024" s="1" t="n">
        <v>880</v>
      </c>
      <c r="G5024" s="1" t="n">
        <v>11500</v>
      </c>
      <c r="H5024" s="0" t="n">
        <f aca="false">(D5024+E5024)/2</f>
        <v>880</v>
      </c>
      <c r="I5024" s="0" t="n">
        <f aca="false">H5024*G5024/1000000</f>
        <v>10.12</v>
      </c>
      <c r="P5024" s="0" t="n">
        <f aca="false">IF(F5024&gt;C5024,1,0)</f>
        <v>0</v>
      </c>
    </row>
    <row r="5025" customFormat="false" ht="13.8" hidden="false" customHeight="false" outlineLevel="0" collapsed="false">
      <c r="A5025" s="0" t="s">
        <v>5207</v>
      </c>
      <c r="B5025" s="1" t="s">
        <v>5194</v>
      </c>
      <c r="C5025" s="1" t="n">
        <v>870</v>
      </c>
      <c r="D5025" s="1" t="n">
        <v>890</v>
      </c>
      <c r="E5025" s="1" t="n">
        <v>850</v>
      </c>
      <c r="F5025" s="1" t="n">
        <v>890</v>
      </c>
      <c r="G5025" s="1" t="n">
        <v>1516000</v>
      </c>
      <c r="H5025" s="0" t="n">
        <f aca="false">(D5025+E5025)/2</f>
        <v>870</v>
      </c>
      <c r="I5025" s="0" t="n">
        <f aca="false">H5025*G5025/1000000</f>
        <v>1318.92</v>
      </c>
      <c r="P5025" s="0" t="n">
        <f aca="false">IF(F5025&gt;C5025,1,0)</f>
        <v>1</v>
      </c>
    </row>
    <row r="5026" customFormat="false" ht="13.8" hidden="false" customHeight="false" outlineLevel="0" collapsed="false">
      <c r="A5026" s="0" t="s">
        <v>5208</v>
      </c>
      <c r="B5026" s="1" t="s">
        <v>5194</v>
      </c>
      <c r="C5026" s="1" t="n">
        <v>870</v>
      </c>
      <c r="D5026" s="1" t="n">
        <v>880</v>
      </c>
      <c r="E5026" s="1" t="n">
        <v>860</v>
      </c>
      <c r="F5026" s="1" t="n">
        <v>880</v>
      </c>
      <c r="G5026" s="1" t="n">
        <v>405400</v>
      </c>
      <c r="H5026" s="0" t="n">
        <f aca="false">(D5026+E5026)/2</f>
        <v>870</v>
      </c>
      <c r="I5026" s="0" t="n">
        <f aca="false">H5026*G5026/1000000</f>
        <v>352.698</v>
      </c>
      <c r="P5026" s="0" t="n">
        <f aca="false">IF(F5026&gt;C5026,1,0)</f>
        <v>1</v>
      </c>
    </row>
    <row r="5027" customFormat="false" ht="13.8" hidden="false" customHeight="false" outlineLevel="0" collapsed="false">
      <c r="A5027" s="0" t="s">
        <v>5209</v>
      </c>
      <c r="B5027" s="1" t="s">
        <v>5194</v>
      </c>
      <c r="C5027" s="1" t="n">
        <v>865</v>
      </c>
      <c r="D5027" s="1" t="n">
        <v>880</v>
      </c>
      <c r="E5027" s="1" t="n">
        <v>860</v>
      </c>
      <c r="F5027" s="1" t="n">
        <v>875</v>
      </c>
      <c r="G5027" s="1" t="n">
        <v>332300</v>
      </c>
      <c r="H5027" s="0" t="n">
        <f aca="false">(D5027+E5027)/2</f>
        <v>870</v>
      </c>
      <c r="I5027" s="0" t="n">
        <f aca="false">H5027*G5027/1000000</f>
        <v>289.101</v>
      </c>
      <c r="P5027" s="0" t="n">
        <f aca="false">IF(F5027&gt;C5027,1,0)</f>
        <v>1</v>
      </c>
    </row>
    <row r="5028" customFormat="false" ht="13.8" hidden="false" customHeight="false" outlineLevel="0" collapsed="false">
      <c r="A5028" s="0" t="s">
        <v>5210</v>
      </c>
      <c r="B5028" s="1" t="s">
        <v>5194</v>
      </c>
      <c r="C5028" s="1" t="n">
        <v>875</v>
      </c>
      <c r="D5028" s="1" t="n">
        <v>875</v>
      </c>
      <c r="E5028" s="1" t="n">
        <v>870</v>
      </c>
      <c r="F5028" s="1" t="n">
        <v>870</v>
      </c>
      <c r="G5028" s="1" t="n">
        <v>201800</v>
      </c>
      <c r="H5028" s="0" t="n">
        <f aca="false">(D5028+E5028)/2</f>
        <v>872.5</v>
      </c>
      <c r="I5028" s="0" t="n">
        <f aca="false">H5028*G5028/1000000</f>
        <v>176.0705</v>
      </c>
      <c r="P5028" s="0" t="n">
        <f aca="false">IF(F5028&gt;C5028,1,0)</f>
        <v>0</v>
      </c>
    </row>
    <row r="5029" customFormat="false" ht="13.8" hidden="false" customHeight="false" outlineLevel="0" collapsed="false">
      <c r="A5029" s="0" t="s">
        <v>5211</v>
      </c>
      <c r="B5029" s="1" t="s">
        <v>5194</v>
      </c>
      <c r="C5029" s="1" t="n">
        <v>860</v>
      </c>
      <c r="D5029" s="1" t="n">
        <v>880</v>
      </c>
      <c r="E5029" s="1" t="n">
        <v>860</v>
      </c>
      <c r="F5029" s="1" t="n">
        <v>865</v>
      </c>
      <c r="G5029" s="1" t="n">
        <v>61400</v>
      </c>
      <c r="H5029" s="0" t="n">
        <f aca="false">(D5029+E5029)/2</f>
        <v>870</v>
      </c>
      <c r="I5029" s="0" t="n">
        <f aca="false">H5029*G5029/1000000</f>
        <v>53.418</v>
      </c>
      <c r="P5029" s="0" t="n">
        <f aca="false">IF(F5029&gt;C5029,1,0)</f>
        <v>1</v>
      </c>
    </row>
    <row r="5030" customFormat="false" ht="13.8" hidden="false" customHeight="false" outlineLevel="0" collapsed="false">
      <c r="A5030" s="0" t="s">
        <v>5212</v>
      </c>
      <c r="B5030" s="1" t="s">
        <v>5194</v>
      </c>
      <c r="C5030" s="1" t="n">
        <v>860</v>
      </c>
      <c r="D5030" s="1" t="n">
        <v>880</v>
      </c>
      <c r="E5030" s="1" t="n">
        <v>860</v>
      </c>
      <c r="F5030" s="1" t="n">
        <v>870</v>
      </c>
      <c r="G5030" s="1" t="n">
        <v>224100</v>
      </c>
      <c r="H5030" s="0" t="n">
        <f aca="false">(D5030+E5030)/2</f>
        <v>870</v>
      </c>
      <c r="I5030" s="0" t="n">
        <f aca="false">H5030*G5030/1000000</f>
        <v>194.967</v>
      </c>
      <c r="P5030" s="0" t="n">
        <f aca="false">IF(F5030&gt;C5030,1,0)</f>
        <v>1</v>
      </c>
    </row>
    <row r="5031" customFormat="false" ht="13.8" hidden="false" customHeight="false" outlineLevel="0" collapsed="false">
      <c r="A5031" s="0" t="s">
        <v>5213</v>
      </c>
      <c r="B5031" s="1" t="s">
        <v>5194</v>
      </c>
      <c r="C5031" s="1" t="n">
        <v>880</v>
      </c>
      <c r="D5031" s="1" t="n">
        <v>880</v>
      </c>
      <c r="E5031" s="1" t="n">
        <v>870</v>
      </c>
      <c r="F5031" s="1" t="n">
        <v>870</v>
      </c>
      <c r="G5031" s="1" t="n">
        <v>2002000</v>
      </c>
      <c r="H5031" s="0" t="n">
        <f aca="false">(D5031+E5031)/2</f>
        <v>875</v>
      </c>
      <c r="I5031" s="0" t="n">
        <f aca="false">H5031*G5031/1000000</f>
        <v>1751.75</v>
      </c>
      <c r="P5031" s="0" t="n">
        <f aca="false">IF(F5031&gt;C5031,1,0)</f>
        <v>0</v>
      </c>
    </row>
    <row r="5032" customFormat="false" ht="13.8" hidden="false" customHeight="false" outlineLevel="0" collapsed="false">
      <c r="A5032" s="0" t="s">
        <v>5214</v>
      </c>
      <c r="B5032" s="1" t="s">
        <v>5194</v>
      </c>
      <c r="C5032" s="1" t="n">
        <v>870</v>
      </c>
      <c r="D5032" s="1" t="n">
        <v>880</v>
      </c>
      <c r="E5032" s="1" t="n">
        <v>850</v>
      </c>
      <c r="F5032" s="1" t="n">
        <v>880</v>
      </c>
      <c r="G5032" s="1" t="n">
        <v>3632800</v>
      </c>
      <c r="H5032" s="0" t="n">
        <f aca="false">(D5032+E5032)/2</f>
        <v>865</v>
      </c>
      <c r="I5032" s="0" t="n">
        <f aca="false">H5032*G5032/1000000</f>
        <v>3142.372</v>
      </c>
      <c r="P5032" s="0" t="n">
        <f aca="false">IF(F5032&gt;C5032,1,0)</f>
        <v>1</v>
      </c>
    </row>
    <row r="5033" customFormat="false" ht="13.8" hidden="false" customHeight="false" outlineLevel="0" collapsed="false">
      <c r="A5033" s="0" t="s">
        <v>5215</v>
      </c>
      <c r="B5033" s="1" t="s">
        <v>5194</v>
      </c>
      <c r="C5033" s="1" t="n">
        <v>875</v>
      </c>
      <c r="D5033" s="1" t="n">
        <v>875</v>
      </c>
      <c r="E5033" s="1" t="n">
        <v>860</v>
      </c>
      <c r="F5033" s="1" t="n">
        <v>870</v>
      </c>
      <c r="G5033" s="1" t="n">
        <v>404000</v>
      </c>
      <c r="H5033" s="0" t="n">
        <f aca="false">(D5033+E5033)/2</f>
        <v>867.5</v>
      </c>
      <c r="I5033" s="0" t="n">
        <f aca="false">H5033*G5033/1000000</f>
        <v>350.47</v>
      </c>
      <c r="P5033" s="0" t="n">
        <f aca="false">IF(F5033&gt;C5033,1,0)</f>
        <v>0</v>
      </c>
    </row>
    <row r="5034" customFormat="false" ht="13.8" hidden="false" customHeight="false" outlineLevel="0" collapsed="false">
      <c r="A5034" s="0" t="s">
        <v>5216</v>
      </c>
      <c r="B5034" s="1" t="s">
        <v>5194</v>
      </c>
      <c r="C5034" s="1" t="n">
        <v>865</v>
      </c>
      <c r="D5034" s="1" t="n">
        <v>865</v>
      </c>
      <c r="E5034" s="1" t="n">
        <v>855</v>
      </c>
      <c r="F5034" s="1" t="n">
        <v>855</v>
      </c>
      <c r="G5034" s="1" t="n">
        <v>7100</v>
      </c>
      <c r="H5034" s="0" t="n">
        <f aca="false">(D5034+E5034)/2</f>
        <v>860</v>
      </c>
      <c r="I5034" s="0" t="n">
        <f aca="false">H5034*G5034/1000000</f>
        <v>6.106</v>
      </c>
      <c r="P5034" s="0" t="n">
        <f aca="false">IF(F5034&gt;C5034,1,0)</f>
        <v>0</v>
      </c>
    </row>
    <row r="5035" customFormat="false" ht="13.8" hidden="false" customHeight="false" outlineLevel="0" collapsed="false">
      <c r="A5035" s="0" t="s">
        <v>5217</v>
      </c>
      <c r="B5035" s="1" t="s">
        <v>5194</v>
      </c>
      <c r="C5035" s="1" t="n">
        <v>875</v>
      </c>
      <c r="D5035" s="1" t="n">
        <v>875</v>
      </c>
      <c r="E5035" s="1" t="n">
        <v>870</v>
      </c>
      <c r="F5035" s="1" t="n">
        <v>870</v>
      </c>
      <c r="G5035" s="1" t="n">
        <v>2900</v>
      </c>
      <c r="H5035" s="0" t="n">
        <f aca="false">(D5035+E5035)/2</f>
        <v>872.5</v>
      </c>
      <c r="I5035" s="0" t="n">
        <f aca="false">H5035*G5035/1000000</f>
        <v>2.53025</v>
      </c>
      <c r="P5035" s="0" t="n">
        <f aca="false">IF(F5035&gt;C5035,1,0)</f>
        <v>0</v>
      </c>
    </row>
    <row r="5036" customFormat="false" ht="13.8" hidden="false" customHeight="false" outlineLevel="0" collapsed="false">
      <c r="A5036" s="0" t="s">
        <v>5218</v>
      </c>
      <c r="B5036" s="1" t="s">
        <v>5194</v>
      </c>
      <c r="C5036" s="1" t="n">
        <v>880</v>
      </c>
      <c r="D5036" s="1" t="n">
        <v>880</v>
      </c>
      <c r="E5036" s="1" t="n">
        <v>875</v>
      </c>
      <c r="F5036" s="1" t="n">
        <v>875</v>
      </c>
      <c r="G5036" s="1" t="n">
        <v>999900</v>
      </c>
      <c r="H5036" s="0" t="n">
        <f aca="false">(D5036+E5036)/2</f>
        <v>877.5</v>
      </c>
      <c r="I5036" s="0" t="n">
        <f aca="false">H5036*G5036/1000000</f>
        <v>877.41225</v>
      </c>
      <c r="P5036" s="0" t="n">
        <f aca="false">IF(F5036&gt;C5036,1,0)</f>
        <v>0</v>
      </c>
    </row>
    <row r="5037" customFormat="false" ht="13.8" hidden="false" customHeight="false" outlineLevel="0" collapsed="false">
      <c r="A5037" s="0" t="s">
        <v>5219</v>
      </c>
      <c r="B5037" s="1" t="s">
        <v>5194</v>
      </c>
      <c r="C5037" s="1" t="n">
        <v>875</v>
      </c>
      <c r="D5037" s="1" t="n">
        <v>880</v>
      </c>
      <c r="E5037" s="1" t="n">
        <v>865</v>
      </c>
      <c r="F5037" s="1" t="n">
        <v>880</v>
      </c>
      <c r="G5037" s="1" t="n">
        <v>5118200</v>
      </c>
      <c r="H5037" s="0" t="n">
        <f aca="false">(D5037+E5037)/2</f>
        <v>872.5</v>
      </c>
      <c r="I5037" s="0" t="n">
        <f aca="false">H5037*G5037/1000000</f>
        <v>4465.6295</v>
      </c>
      <c r="P5037" s="0" t="n">
        <f aca="false">IF(F5037&gt;C5037,1,0)</f>
        <v>1</v>
      </c>
    </row>
    <row r="5038" customFormat="false" ht="13.8" hidden="false" customHeight="false" outlineLevel="0" collapsed="false">
      <c r="A5038" s="0" t="s">
        <v>5220</v>
      </c>
      <c r="B5038" s="1" t="s">
        <v>5194</v>
      </c>
      <c r="C5038" s="1" t="n">
        <v>875</v>
      </c>
      <c r="D5038" s="1" t="n">
        <v>880</v>
      </c>
      <c r="E5038" s="1" t="n">
        <v>865</v>
      </c>
      <c r="F5038" s="1" t="n">
        <v>880</v>
      </c>
      <c r="G5038" s="1" t="n">
        <v>286900</v>
      </c>
      <c r="H5038" s="0" t="n">
        <f aca="false">(D5038+E5038)/2</f>
        <v>872.5</v>
      </c>
      <c r="I5038" s="0" t="n">
        <f aca="false">H5038*G5038/1000000</f>
        <v>250.32025</v>
      </c>
      <c r="P5038" s="0" t="n">
        <f aca="false">IF(F5038&gt;C5038,1,0)</f>
        <v>1</v>
      </c>
    </row>
    <row r="5039" customFormat="false" ht="13.8" hidden="false" customHeight="false" outlineLevel="0" collapsed="false">
      <c r="A5039" s="0" t="s">
        <v>5221</v>
      </c>
      <c r="B5039" s="1" t="s">
        <v>5194</v>
      </c>
      <c r="C5039" s="1" t="n">
        <v>880</v>
      </c>
      <c r="D5039" s="1" t="n">
        <v>900</v>
      </c>
      <c r="E5039" s="1" t="n">
        <v>860</v>
      </c>
      <c r="F5039" s="1" t="n">
        <v>880</v>
      </c>
      <c r="G5039" s="1" t="n">
        <v>936200</v>
      </c>
      <c r="H5039" s="0" t="n">
        <f aca="false">(D5039+E5039)/2</f>
        <v>880</v>
      </c>
      <c r="I5039" s="0" t="n">
        <f aca="false">H5039*G5039/1000000</f>
        <v>823.856</v>
      </c>
      <c r="P5039" s="0" t="n">
        <f aca="false">IF(F5039&gt;C5039,1,0)</f>
        <v>0</v>
      </c>
    </row>
    <row r="5040" customFormat="false" ht="13.8" hidden="false" customHeight="false" outlineLevel="0" collapsed="false">
      <c r="A5040" s="0" t="s">
        <v>5222</v>
      </c>
      <c r="B5040" s="1" t="s">
        <v>5194</v>
      </c>
      <c r="C5040" s="1" t="n">
        <v>880</v>
      </c>
      <c r="D5040" s="1" t="n">
        <v>900</v>
      </c>
      <c r="E5040" s="1" t="n">
        <v>870</v>
      </c>
      <c r="F5040" s="1" t="n">
        <v>880</v>
      </c>
      <c r="G5040" s="1" t="n">
        <v>53100</v>
      </c>
      <c r="H5040" s="0" t="n">
        <f aca="false">(D5040+E5040)/2</f>
        <v>885</v>
      </c>
      <c r="I5040" s="0" t="n">
        <f aca="false">H5040*G5040/1000000</f>
        <v>46.9935</v>
      </c>
      <c r="P5040" s="0" t="n">
        <f aca="false">IF(F5040&gt;C5040,1,0)</f>
        <v>0</v>
      </c>
    </row>
    <row r="5041" customFormat="false" ht="13.8" hidden="false" customHeight="false" outlineLevel="0" collapsed="false">
      <c r="A5041" s="0" t="s">
        <v>5223</v>
      </c>
      <c r="B5041" s="1" t="s">
        <v>5194</v>
      </c>
      <c r="C5041" s="1" t="n">
        <v>880</v>
      </c>
      <c r="D5041" s="1" t="n">
        <v>880</v>
      </c>
      <c r="E5041" s="1" t="n">
        <v>850</v>
      </c>
      <c r="F5041" s="1" t="n">
        <v>875</v>
      </c>
      <c r="G5041" s="1" t="n">
        <v>1568100</v>
      </c>
      <c r="H5041" s="0" t="n">
        <f aca="false">(D5041+E5041)/2</f>
        <v>865</v>
      </c>
      <c r="I5041" s="0" t="n">
        <f aca="false">H5041*G5041/1000000</f>
        <v>1356.4065</v>
      </c>
      <c r="P5041" s="0" t="n">
        <f aca="false">IF(F5041&gt;C5041,1,0)</f>
        <v>0</v>
      </c>
    </row>
    <row r="5042" customFormat="false" ht="13.8" hidden="false" customHeight="false" outlineLevel="0" collapsed="false">
      <c r="A5042" s="0" t="s">
        <v>5224</v>
      </c>
      <c r="B5042" s="1" t="s">
        <v>5225</v>
      </c>
      <c r="C5042" s="1" t="n">
        <v>356</v>
      </c>
      <c r="D5042" s="1" t="n">
        <v>358</v>
      </c>
      <c r="E5042" s="1" t="n">
        <v>352</v>
      </c>
      <c r="F5042" s="1" t="n">
        <v>356</v>
      </c>
      <c r="G5042" s="1" t="n">
        <v>931300</v>
      </c>
      <c r="H5042" s="0" t="n">
        <f aca="false">(D5042+E5042)/2</f>
        <v>355</v>
      </c>
      <c r="I5042" s="0" t="n">
        <f aca="false">H5042*G5042/1000000</f>
        <v>330.6115</v>
      </c>
      <c r="J5042" s="0" t="n">
        <f aca="false">SUM(I5042:I5071)</f>
        <v>14683.3413</v>
      </c>
      <c r="K5042" s="0" t="n">
        <f aca="false">AVERAGE(I5042:I5071)</f>
        <v>489.44471</v>
      </c>
      <c r="L5042" s="0" t="n">
        <f aca="false">AVERAGE(G5042:G5071)</f>
        <v>1314523.33333333</v>
      </c>
      <c r="M5042" s="0" t="n">
        <f aca="false">_xlfn.STDEV.S(G5042:G5071)/L5042</f>
        <v>1.04178731424478</v>
      </c>
      <c r="N5042" s="0" t="n">
        <f aca="false">MIN(I5042:I5071)</f>
        <v>46.629</v>
      </c>
      <c r="O5042" s="0" t="n">
        <f aca="false">MAX(I5042:I5071)</f>
        <v>2728.1736</v>
      </c>
      <c r="P5042" s="0" t="n">
        <f aca="false">IF(F5042&gt;C5042,1,0)</f>
        <v>0</v>
      </c>
      <c r="Q5042" s="0" t="n">
        <f aca="false">SUM(P5042:P5071)</f>
        <v>8</v>
      </c>
    </row>
    <row r="5043" customFormat="false" ht="13.8" hidden="false" customHeight="false" outlineLevel="0" collapsed="false">
      <c r="A5043" s="0" t="s">
        <v>5226</v>
      </c>
      <c r="B5043" s="1" t="s">
        <v>5225</v>
      </c>
      <c r="C5043" s="1" t="n">
        <v>356</v>
      </c>
      <c r="D5043" s="1" t="n">
        <v>358</v>
      </c>
      <c r="E5043" s="1" t="n">
        <v>354</v>
      </c>
      <c r="F5043" s="1" t="n">
        <v>356</v>
      </c>
      <c r="G5043" s="1" t="n">
        <v>908500</v>
      </c>
      <c r="H5043" s="0" t="n">
        <f aca="false">(D5043+E5043)/2</f>
        <v>356</v>
      </c>
      <c r="I5043" s="0" t="n">
        <f aca="false">H5043*G5043/1000000</f>
        <v>323.426</v>
      </c>
      <c r="P5043" s="0" t="n">
        <f aca="false">IF(F5043&gt;C5043,1,0)</f>
        <v>0</v>
      </c>
    </row>
    <row r="5044" customFormat="false" ht="13.8" hidden="false" customHeight="false" outlineLevel="0" collapsed="false">
      <c r="A5044" s="0" t="s">
        <v>5227</v>
      </c>
      <c r="B5044" s="1" t="s">
        <v>5225</v>
      </c>
      <c r="C5044" s="1" t="n">
        <v>352</v>
      </c>
      <c r="D5044" s="1" t="n">
        <v>358</v>
      </c>
      <c r="E5044" s="1" t="n">
        <v>350</v>
      </c>
      <c r="F5044" s="1" t="n">
        <v>354</v>
      </c>
      <c r="G5044" s="1" t="n">
        <v>468700</v>
      </c>
      <c r="H5044" s="0" t="n">
        <f aca="false">(D5044+E5044)/2</f>
        <v>354</v>
      </c>
      <c r="I5044" s="0" t="n">
        <f aca="false">H5044*G5044/1000000</f>
        <v>165.9198</v>
      </c>
      <c r="P5044" s="0" t="n">
        <f aca="false">IF(F5044&gt;C5044,1,0)</f>
        <v>1</v>
      </c>
    </row>
    <row r="5045" customFormat="false" ht="13.8" hidden="false" customHeight="false" outlineLevel="0" collapsed="false">
      <c r="A5045" s="0" t="s">
        <v>5228</v>
      </c>
      <c r="B5045" s="1" t="s">
        <v>5225</v>
      </c>
      <c r="C5045" s="1" t="n">
        <v>348</v>
      </c>
      <c r="D5045" s="1" t="n">
        <v>356</v>
      </c>
      <c r="E5045" s="1" t="n">
        <v>344</v>
      </c>
      <c r="F5045" s="1" t="n">
        <v>350</v>
      </c>
      <c r="G5045" s="1" t="n">
        <v>480700</v>
      </c>
      <c r="H5045" s="0" t="n">
        <f aca="false">(D5045+E5045)/2</f>
        <v>350</v>
      </c>
      <c r="I5045" s="0" t="n">
        <f aca="false">H5045*G5045/1000000</f>
        <v>168.245</v>
      </c>
      <c r="P5045" s="0" t="n">
        <f aca="false">IF(F5045&gt;C5045,1,0)</f>
        <v>1</v>
      </c>
    </row>
    <row r="5046" customFormat="false" ht="13.8" hidden="false" customHeight="false" outlineLevel="0" collapsed="false">
      <c r="A5046" s="0" t="s">
        <v>5229</v>
      </c>
      <c r="B5046" s="1" t="s">
        <v>5225</v>
      </c>
      <c r="C5046" s="1" t="n">
        <v>356</v>
      </c>
      <c r="D5046" s="1" t="n">
        <v>356</v>
      </c>
      <c r="E5046" s="1" t="n">
        <v>344</v>
      </c>
      <c r="F5046" s="1" t="n">
        <v>344</v>
      </c>
      <c r="G5046" s="1" t="n">
        <v>1475100</v>
      </c>
      <c r="H5046" s="0" t="n">
        <f aca="false">(D5046+E5046)/2</f>
        <v>350</v>
      </c>
      <c r="I5046" s="0" t="n">
        <f aca="false">H5046*G5046/1000000</f>
        <v>516.285</v>
      </c>
      <c r="P5046" s="0" t="n">
        <f aca="false">IF(F5046&gt;C5046,1,0)</f>
        <v>0</v>
      </c>
    </row>
    <row r="5047" customFormat="false" ht="13.8" hidden="false" customHeight="false" outlineLevel="0" collapsed="false">
      <c r="A5047" s="0" t="s">
        <v>5230</v>
      </c>
      <c r="B5047" s="1" t="s">
        <v>5225</v>
      </c>
      <c r="C5047" s="1" t="n">
        <v>362</v>
      </c>
      <c r="D5047" s="1" t="n">
        <v>362</v>
      </c>
      <c r="E5047" s="1" t="n">
        <v>350</v>
      </c>
      <c r="F5047" s="1" t="n">
        <v>358</v>
      </c>
      <c r="G5047" s="1" t="n">
        <v>965800</v>
      </c>
      <c r="H5047" s="0" t="n">
        <f aca="false">(D5047+E5047)/2</f>
        <v>356</v>
      </c>
      <c r="I5047" s="0" t="n">
        <f aca="false">H5047*G5047/1000000</f>
        <v>343.8248</v>
      </c>
      <c r="P5047" s="0" t="n">
        <f aca="false">IF(F5047&gt;C5047,1,0)</f>
        <v>0</v>
      </c>
    </row>
    <row r="5048" customFormat="false" ht="13.8" hidden="false" customHeight="false" outlineLevel="0" collapsed="false">
      <c r="A5048" s="0" t="s">
        <v>5231</v>
      </c>
      <c r="B5048" s="1" t="s">
        <v>5225</v>
      </c>
      <c r="C5048" s="1" t="n">
        <v>380</v>
      </c>
      <c r="D5048" s="1" t="n">
        <v>380</v>
      </c>
      <c r="E5048" s="1" t="n">
        <v>360</v>
      </c>
      <c r="F5048" s="1" t="n">
        <v>362</v>
      </c>
      <c r="G5048" s="1" t="n">
        <v>1503100</v>
      </c>
      <c r="H5048" s="0" t="n">
        <f aca="false">(D5048+E5048)/2</f>
        <v>370</v>
      </c>
      <c r="I5048" s="0" t="n">
        <f aca="false">H5048*G5048/1000000</f>
        <v>556.147</v>
      </c>
      <c r="P5048" s="0" t="n">
        <f aca="false">IF(F5048&gt;C5048,1,0)</f>
        <v>0</v>
      </c>
    </row>
    <row r="5049" customFormat="false" ht="13.8" hidden="false" customHeight="false" outlineLevel="0" collapsed="false">
      <c r="A5049" s="0" t="s">
        <v>5232</v>
      </c>
      <c r="B5049" s="1" t="s">
        <v>5225</v>
      </c>
      <c r="C5049" s="1" t="n">
        <v>380</v>
      </c>
      <c r="D5049" s="1" t="n">
        <v>386</v>
      </c>
      <c r="E5049" s="1" t="n">
        <v>374</v>
      </c>
      <c r="F5049" s="1" t="n">
        <v>378</v>
      </c>
      <c r="G5049" s="1" t="n">
        <v>1242100</v>
      </c>
      <c r="H5049" s="0" t="n">
        <f aca="false">(D5049+E5049)/2</f>
        <v>380</v>
      </c>
      <c r="I5049" s="0" t="n">
        <f aca="false">H5049*G5049/1000000</f>
        <v>471.998</v>
      </c>
      <c r="P5049" s="0" t="n">
        <f aca="false">IF(F5049&gt;C5049,1,0)</f>
        <v>0</v>
      </c>
    </row>
    <row r="5050" customFormat="false" ht="13.8" hidden="false" customHeight="false" outlineLevel="0" collapsed="false">
      <c r="A5050" s="0" t="s">
        <v>5233</v>
      </c>
      <c r="B5050" s="1" t="s">
        <v>5225</v>
      </c>
      <c r="C5050" s="1" t="n">
        <v>354</v>
      </c>
      <c r="D5050" s="1" t="n">
        <v>384</v>
      </c>
      <c r="E5050" s="1" t="n">
        <v>354</v>
      </c>
      <c r="F5050" s="1" t="n">
        <v>372</v>
      </c>
      <c r="G5050" s="1" t="n">
        <v>1677300</v>
      </c>
      <c r="H5050" s="0" t="n">
        <f aca="false">(D5050+E5050)/2</f>
        <v>369</v>
      </c>
      <c r="I5050" s="0" t="n">
        <f aca="false">H5050*G5050/1000000</f>
        <v>618.9237</v>
      </c>
      <c r="P5050" s="0" t="n">
        <f aca="false">IF(F5050&gt;C5050,1,0)</f>
        <v>1</v>
      </c>
    </row>
    <row r="5051" customFormat="false" ht="13.8" hidden="false" customHeight="false" outlineLevel="0" collapsed="false">
      <c r="A5051" s="0" t="s">
        <v>5234</v>
      </c>
      <c r="B5051" s="1" t="s">
        <v>5225</v>
      </c>
      <c r="C5051" s="1" t="n">
        <v>346</v>
      </c>
      <c r="D5051" s="1" t="n">
        <v>368</v>
      </c>
      <c r="E5051" s="1" t="n">
        <v>346</v>
      </c>
      <c r="F5051" s="1" t="n">
        <v>352</v>
      </c>
      <c r="G5051" s="1" t="n">
        <v>838200</v>
      </c>
      <c r="H5051" s="0" t="n">
        <f aca="false">(D5051+E5051)/2</f>
        <v>357</v>
      </c>
      <c r="I5051" s="0" t="n">
        <f aca="false">H5051*G5051/1000000</f>
        <v>299.2374</v>
      </c>
      <c r="P5051" s="0" t="n">
        <f aca="false">IF(F5051&gt;C5051,1,0)</f>
        <v>1</v>
      </c>
    </row>
    <row r="5052" customFormat="false" ht="13.8" hidden="false" customHeight="false" outlineLevel="0" collapsed="false">
      <c r="A5052" s="0" t="s">
        <v>5235</v>
      </c>
      <c r="B5052" s="1" t="s">
        <v>5225</v>
      </c>
      <c r="C5052" s="1" t="n">
        <v>334</v>
      </c>
      <c r="D5052" s="1" t="n">
        <v>348</v>
      </c>
      <c r="E5052" s="1" t="n">
        <v>334</v>
      </c>
      <c r="F5052" s="1" t="n">
        <v>342</v>
      </c>
      <c r="G5052" s="1" t="n">
        <v>360700</v>
      </c>
      <c r="H5052" s="0" t="n">
        <f aca="false">(D5052+E5052)/2</f>
        <v>341</v>
      </c>
      <c r="I5052" s="0" t="n">
        <f aca="false">H5052*G5052/1000000</f>
        <v>122.9987</v>
      </c>
      <c r="P5052" s="0" t="n">
        <f aca="false">IF(F5052&gt;C5052,1,0)</f>
        <v>1</v>
      </c>
    </row>
    <row r="5053" customFormat="false" ht="13.8" hidden="false" customHeight="false" outlineLevel="0" collapsed="false">
      <c r="A5053" s="0" t="s">
        <v>5236</v>
      </c>
      <c r="B5053" s="1" t="s">
        <v>5225</v>
      </c>
      <c r="C5053" s="1" t="n">
        <v>328</v>
      </c>
      <c r="D5053" s="1" t="n">
        <v>334</v>
      </c>
      <c r="E5053" s="1" t="n">
        <v>326</v>
      </c>
      <c r="F5053" s="1" t="n">
        <v>334</v>
      </c>
      <c r="G5053" s="1" t="n">
        <v>141300</v>
      </c>
      <c r="H5053" s="0" t="n">
        <f aca="false">(D5053+E5053)/2</f>
        <v>330</v>
      </c>
      <c r="I5053" s="0" t="n">
        <f aca="false">H5053*G5053/1000000</f>
        <v>46.629</v>
      </c>
      <c r="P5053" s="0" t="n">
        <f aca="false">IF(F5053&gt;C5053,1,0)</f>
        <v>1</v>
      </c>
    </row>
    <row r="5054" customFormat="false" ht="13.8" hidden="false" customHeight="false" outlineLevel="0" collapsed="false">
      <c r="A5054" s="0" t="s">
        <v>5237</v>
      </c>
      <c r="B5054" s="1" t="s">
        <v>5225</v>
      </c>
      <c r="C5054" s="1" t="n">
        <v>330</v>
      </c>
      <c r="D5054" s="1" t="n">
        <v>336</v>
      </c>
      <c r="E5054" s="1" t="n">
        <v>322</v>
      </c>
      <c r="F5054" s="1" t="n">
        <v>328</v>
      </c>
      <c r="G5054" s="1" t="n">
        <v>768100</v>
      </c>
      <c r="H5054" s="0" t="n">
        <f aca="false">(D5054+E5054)/2</f>
        <v>329</v>
      </c>
      <c r="I5054" s="0" t="n">
        <f aca="false">H5054*G5054/1000000</f>
        <v>252.7049</v>
      </c>
      <c r="P5054" s="0" t="n">
        <f aca="false">IF(F5054&gt;C5054,1,0)</f>
        <v>0</v>
      </c>
    </row>
    <row r="5055" customFormat="false" ht="13.8" hidden="false" customHeight="false" outlineLevel="0" collapsed="false">
      <c r="A5055" s="0" t="s">
        <v>5238</v>
      </c>
      <c r="B5055" s="1" t="s">
        <v>5225</v>
      </c>
      <c r="C5055" s="1" t="n">
        <v>340</v>
      </c>
      <c r="D5055" s="1" t="n">
        <v>340</v>
      </c>
      <c r="E5055" s="1" t="n">
        <v>322</v>
      </c>
      <c r="F5055" s="1" t="n">
        <v>324</v>
      </c>
      <c r="G5055" s="1" t="n">
        <v>210800</v>
      </c>
      <c r="H5055" s="0" t="n">
        <f aca="false">(D5055+E5055)/2</f>
        <v>331</v>
      </c>
      <c r="I5055" s="0" t="n">
        <f aca="false">H5055*G5055/1000000</f>
        <v>69.7748</v>
      </c>
      <c r="P5055" s="0" t="n">
        <f aca="false">IF(F5055&gt;C5055,1,0)</f>
        <v>0</v>
      </c>
    </row>
    <row r="5056" customFormat="false" ht="13.8" hidden="false" customHeight="false" outlineLevel="0" collapsed="false">
      <c r="A5056" s="0" t="s">
        <v>5239</v>
      </c>
      <c r="B5056" s="1" t="s">
        <v>5225</v>
      </c>
      <c r="C5056" s="1" t="n">
        <v>330</v>
      </c>
      <c r="D5056" s="1" t="n">
        <v>340</v>
      </c>
      <c r="E5056" s="1" t="n">
        <v>322</v>
      </c>
      <c r="F5056" s="1" t="n">
        <v>330</v>
      </c>
      <c r="G5056" s="1" t="n">
        <v>394500</v>
      </c>
      <c r="H5056" s="0" t="n">
        <f aca="false">(D5056+E5056)/2</f>
        <v>331</v>
      </c>
      <c r="I5056" s="0" t="n">
        <f aca="false">H5056*G5056/1000000</f>
        <v>130.5795</v>
      </c>
      <c r="P5056" s="0" t="n">
        <f aca="false">IF(F5056&gt;C5056,1,0)</f>
        <v>0</v>
      </c>
    </row>
    <row r="5057" customFormat="false" ht="13.8" hidden="false" customHeight="false" outlineLevel="0" collapsed="false">
      <c r="A5057" s="0" t="s">
        <v>5240</v>
      </c>
      <c r="B5057" s="1" t="s">
        <v>5225</v>
      </c>
      <c r="C5057" s="1" t="n">
        <v>330</v>
      </c>
      <c r="D5057" s="1" t="n">
        <v>340</v>
      </c>
      <c r="E5057" s="1" t="n">
        <v>310</v>
      </c>
      <c r="F5057" s="1" t="n">
        <v>330</v>
      </c>
      <c r="G5057" s="1" t="n">
        <v>1364600</v>
      </c>
      <c r="H5057" s="0" t="n">
        <f aca="false">(D5057+E5057)/2</f>
        <v>325</v>
      </c>
      <c r="I5057" s="0" t="n">
        <f aca="false">H5057*G5057/1000000</f>
        <v>443.495</v>
      </c>
      <c r="P5057" s="0" t="n">
        <f aca="false">IF(F5057&gt;C5057,1,0)</f>
        <v>0</v>
      </c>
    </row>
    <row r="5058" customFormat="false" ht="13.8" hidden="false" customHeight="false" outlineLevel="0" collapsed="false">
      <c r="A5058" s="0" t="s">
        <v>5241</v>
      </c>
      <c r="B5058" s="1" t="s">
        <v>5225</v>
      </c>
      <c r="C5058" s="1" t="n">
        <v>356</v>
      </c>
      <c r="D5058" s="1" t="n">
        <v>358</v>
      </c>
      <c r="E5058" s="1" t="n">
        <v>328</v>
      </c>
      <c r="F5058" s="1" t="n">
        <v>330</v>
      </c>
      <c r="G5058" s="1" t="n">
        <v>1143600</v>
      </c>
      <c r="H5058" s="0" t="n">
        <f aca="false">(D5058+E5058)/2</f>
        <v>343</v>
      </c>
      <c r="I5058" s="0" t="n">
        <f aca="false">H5058*G5058/1000000</f>
        <v>392.2548</v>
      </c>
      <c r="P5058" s="0" t="n">
        <f aca="false">IF(F5058&gt;C5058,1,0)</f>
        <v>0</v>
      </c>
    </row>
    <row r="5059" customFormat="false" ht="13.8" hidden="false" customHeight="false" outlineLevel="0" collapsed="false">
      <c r="A5059" s="0" t="s">
        <v>5242</v>
      </c>
      <c r="B5059" s="1" t="s">
        <v>5225</v>
      </c>
      <c r="C5059" s="1" t="n">
        <v>364</v>
      </c>
      <c r="D5059" s="1" t="n">
        <v>368</v>
      </c>
      <c r="E5059" s="1" t="n">
        <v>356</v>
      </c>
      <c r="F5059" s="1" t="n">
        <v>356</v>
      </c>
      <c r="G5059" s="1" t="n">
        <v>465500</v>
      </c>
      <c r="H5059" s="0" t="n">
        <f aca="false">(D5059+E5059)/2</f>
        <v>362</v>
      </c>
      <c r="I5059" s="0" t="n">
        <f aca="false">H5059*G5059/1000000</f>
        <v>168.511</v>
      </c>
      <c r="P5059" s="0" t="n">
        <f aca="false">IF(F5059&gt;C5059,1,0)</f>
        <v>0</v>
      </c>
    </row>
    <row r="5060" customFormat="false" ht="13.8" hidden="false" customHeight="false" outlineLevel="0" collapsed="false">
      <c r="A5060" s="0" t="s">
        <v>5243</v>
      </c>
      <c r="B5060" s="1" t="s">
        <v>5225</v>
      </c>
      <c r="C5060" s="1" t="n">
        <v>364</v>
      </c>
      <c r="D5060" s="1" t="n">
        <v>366</v>
      </c>
      <c r="E5060" s="1" t="n">
        <v>360</v>
      </c>
      <c r="F5060" s="1" t="n">
        <v>364</v>
      </c>
      <c r="G5060" s="1" t="n">
        <v>154300</v>
      </c>
      <c r="H5060" s="0" t="n">
        <f aca="false">(D5060+E5060)/2</f>
        <v>363</v>
      </c>
      <c r="I5060" s="0" t="n">
        <f aca="false">H5060*G5060/1000000</f>
        <v>56.0109</v>
      </c>
      <c r="P5060" s="0" t="n">
        <f aca="false">IF(F5060&gt;C5060,1,0)</f>
        <v>0</v>
      </c>
    </row>
    <row r="5061" customFormat="false" ht="13.8" hidden="false" customHeight="false" outlineLevel="0" collapsed="false">
      <c r="A5061" s="0" t="s">
        <v>5244</v>
      </c>
      <c r="B5061" s="1" t="s">
        <v>5225</v>
      </c>
      <c r="C5061" s="1" t="n">
        <v>362</v>
      </c>
      <c r="D5061" s="1" t="n">
        <v>368</v>
      </c>
      <c r="E5061" s="1" t="n">
        <v>358</v>
      </c>
      <c r="F5061" s="1" t="n">
        <v>358</v>
      </c>
      <c r="G5061" s="1" t="n">
        <v>249100</v>
      </c>
      <c r="H5061" s="0" t="n">
        <f aca="false">(D5061+E5061)/2</f>
        <v>363</v>
      </c>
      <c r="I5061" s="0" t="n">
        <f aca="false">H5061*G5061/1000000</f>
        <v>90.4233</v>
      </c>
      <c r="P5061" s="0" t="n">
        <f aca="false">IF(F5061&gt;C5061,1,0)</f>
        <v>0</v>
      </c>
    </row>
    <row r="5062" customFormat="false" ht="13.8" hidden="false" customHeight="false" outlineLevel="0" collapsed="false">
      <c r="A5062" s="0" t="s">
        <v>5245</v>
      </c>
      <c r="B5062" s="1" t="s">
        <v>5225</v>
      </c>
      <c r="C5062" s="1" t="n">
        <v>362</v>
      </c>
      <c r="D5062" s="1" t="n">
        <v>368</v>
      </c>
      <c r="E5062" s="1" t="n">
        <v>360</v>
      </c>
      <c r="F5062" s="1" t="n">
        <v>362</v>
      </c>
      <c r="G5062" s="1" t="n">
        <v>1201000</v>
      </c>
      <c r="H5062" s="0" t="n">
        <f aca="false">(D5062+E5062)/2</f>
        <v>364</v>
      </c>
      <c r="I5062" s="0" t="n">
        <f aca="false">H5062*G5062/1000000</f>
        <v>437.164</v>
      </c>
      <c r="P5062" s="0" t="n">
        <f aca="false">IF(F5062&gt;C5062,1,0)</f>
        <v>0</v>
      </c>
    </row>
    <row r="5063" customFormat="false" ht="13.8" hidden="false" customHeight="false" outlineLevel="0" collapsed="false">
      <c r="A5063" s="0" t="s">
        <v>5246</v>
      </c>
      <c r="B5063" s="1" t="s">
        <v>5225</v>
      </c>
      <c r="C5063" s="1" t="n">
        <v>366</v>
      </c>
      <c r="D5063" s="1" t="n">
        <v>366</v>
      </c>
      <c r="E5063" s="1" t="n">
        <v>350</v>
      </c>
      <c r="F5063" s="1" t="n">
        <v>362</v>
      </c>
      <c r="G5063" s="1" t="n">
        <v>1467100</v>
      </c>
      <c r="H5063" s="0" t="n">
        <f aca="false">(D5063+E5063)/2</f>
        <v>358</v>
      </c>
      <c r="I5063" s="0" t="n">
        <f aca="false">H5063*G5063/1000000</f>
        <v>525.2218</v>
      </c>
      <c r="P5063" s="0" t="n">
        <f aca="false">IF(F5063&gt;C5063,1,0)</f>
        <v>0</v>
      </c>
    </row>
    <row r="5064" customFormat="false" ht="13.8" hidden="false" customHeight="false" outlineLevel="0" collapsed="false">
      <c r="A5064" s="0" t="s">
        <v>5247</v>
      </c>
      <c r="B5064" s="1" t="s">
        <v>5225</v>
      </c>
      <c r="C5064" s="1" t="n">
        <v>372</v>
      </c>
      <c r="D5064" s="1" t="n">
        <v>378</v>
      </c>
      <c r="E5064" s="1" t="n">
        <v>356</v>
      </c>
      <c r="F5064" s="1" t="n">
        <v>366</v>
      </c>
      <c r="G5064" s="1" t="n">
        <v>1144600</v>
      </c>
      <c r="H5064" s="0" t="n">
        <f aca="false">(D5064+E5064)/2</f>
        <v>367</v>
      </c>
      <c r="I5064" s="0" t="n">
        <f aca="false">H5064*G5064/1000000</f>
        <v>420.0682</v>
      </c>
      <c r="P5064" s="0" t="n">
        <f aca="false">IF(F5064&gt;C5064,1,0)</f>
        <v>0</v>
      </c>
    </row>
    <row r="5065" customFormat="false" ht="13.8" hidden="false" customHeight="false" outlineLevel="0" collapsed="false">
      <c r="A5065" s="0" t="s">
        <v>5248</v>
      </c>
      <c r="B5065" s="1" t="s">
        <v>5225</v>
      </c>
      <c r="C5065" s="1" t="n">
        <v>390</v>
      </c>
      <c r="D5065" s="1" t="n">
        <v>390</v>
      </c>
      <c r="E5065" s="1" t="n">
        <v>354</v>
      </c>
      <c r="F5065" s="1" t="n">
        <v>370</v>
      </c>
      <c r="G5065" s="1" t="n">
        <v>7333800</v>
      </c>
      <c r="H5065" s="0" t="n">
        <f aca="false">(D5065+E5065)/2</f>
        <v>372</v>
      </c>
      <c r="I5065" s="0" t="n">
        <f aca="false">H5065*G5065/1000000</f>
        <v>2728.1736</v>
      </c>
      <c r="P5065" s="0" t="n">
        <f aca="false">IF(F5065&gt;C5065,1,0)</f>
        <v>0</v>
      </c>
    </row>
    <row r="5066" customFormat="false" ht="13.8" hidden="false" customHeight="false" outlineLevel="0" collapsed="false">
      <c r="A5066" s="0" t="s">
        <v>5249</v>
      </c>
      <c r="B5066" s="1" t="s">
        <v>5225</v>
      </c>
      <c r="C5066" s="1" t="n">
        <v>400</v>
      </c>
      <c r="D5066" s="1" t="n">
        <v>402</v>
      </c>
      <c r="E5066" s="1" t="n">
        <v>382</v>
      </c>
      <c r="F5066" s="1" t="n">
        <v>386</v>
      </c>
      <c r="G5066" s="1" t="n">
        <v>1573300</v>
      </c>
      <c r="H5066" s="0" t="n">
        <f aca="false">(D5066+E5066)/2</f>
        <v>392</v>
      </c>
      <c r="I5066" s="0" t="n">
        <f aca="false">H5066*G5066/1000000</f>
        <v>616.7336</v>
      </c>
      <c r="P5066" s="0" t="n">
        <f aca="false">IF(F5066&gt;C5066,1,0)</f>
        <v>0</v>
      </c>
    </row>
    <row r="5067" customFormat="false" ht="13.8" hidden="false" customHeight="false" outlineLevel="0" collapsed="false">
      <c r="A5067" s="0" t="s">
        <v>5250</v>
      </c>
      <c r="B5067" s="1" t="s">
        <v>5225</v>
      </c>
      <c r="C5067" s="1" t="n">
        <v>400</v>
      </c>
      <c r="D5067" s="1" t="n">
        <v>410</v>
      </c>
      <c r="E5067" s="1" t="n">
        <v>394</v>
      </c>
      <c r="F5067" s="1" t="n">
        <v>400</v>
      </c>
      <c r="G5067" s="1" t="n">
        <v>1546200</v>
      </c>
      <c r="H5067" s="0" t="n">
        <f aca="false">(D5067+E5067)/2</f>
        <v>402</v>
      </c>
      <c r="I5067" s="0" t="n">
        <f aca="false">H5067*G5067/1000000</f>
        <v>621.5724</v>
      </c>
      <c r="P5067" s="0" t="n">
        <f aca="false">IF(F5067&gt;C5067,1,0)</f>
        <v>0</v>
      </c>
    </row>
    <row r="5068" customFormat="false" ht="13.8" hidden="false" customHeight="false" outlineLevel="0" collapsed="false">
      <c r="A5068" s="0" t="s">
        <v>5251</v>
      </c>
      <c r="B5068" s="1" t="s">
        <v>5225</v>
      </c>
      <c r="C5068" s="1" t="n">
        <v>390</v>
      </c>
      <c r="D5068" s="1" t="n">
        <v>406</v>
      </c>
      <c r="E5068" s="1" t="n">
        <v>390</v>
      </c>
      <c r="F5068" s="1" t="n">
        <v>400</v>
      </c>
      <c r="G5068" s="1" t="n">
        <v>3387500</v>
      </c>
      <c r="H5068" s="0" t="n">
        <f aca="false">(D5068+E5068)/2</f>
        <v>398</v>
      </c>
      <c r="I5068" s="0" t="n">
        <f aca="false">H5068*G5068/1000000</f>
        <v>1348.225</v>
      </c>
      <c r="P5068" s="0" t="n">
        <f aca="false">IF(F5068&gt;C5068,1,0)</f>
        <v>1</v>
      </c>
    </row>
    <row r="5069" customFormat="false" ht="13.8" hidden="false" customHeight="false" outlineLevel="0" collapsed="false">
      <c r="A5069" s="0" t="s">
        <v>5252</v>
      </c>
      <c r="B5069" s="1" t="s">
        <v>5225</v>
      </c>
      <c r="C5069" s="1" t="n">
        <v>396</v>
      </c>
      <c r="D5069" s="1" t="n">
        <v>418</v>
      </c>
      <c r="E5069" s="1" t="n">
        <v>392</v>
      </c>
      <c r="F5069" s="1" t="n">
        <v>392</v>
      </c>
      <c r="G5069" s="1" t="n">
        <v>1625700</v>
      </c>
      <c r="H5069" s="0" t="n">
        <f aca="false">(D5069+E5069)/2</f>
        <v>405</v>
      </c>
      <c r="I5069" s="0" t="n">
        <f aca="false">H5069*G5069/1000000</f>
        <v>658.4085</v>
      </c>
      <c r="P5069" s="0" t="n">
        <f aca="false">IF(F5069&gt;C5069,1,0)</f>
        <v>0</v>
      </c>
    </row>
    <row r="5070" customFormat="false" ht="13.8" hidden="false" customHeight="false" outlineLevel="0" collapsed="false">
      <c r="A5070" s="0" t="s">
        <v>5253</v>
      </c>
      <c r="B5070" s="1" t="s">
        <v>5225</v>
      </c>
      <c r="C5070" s="1" t="n">
        <v>390</v>
      </c>
      <c r="D5070" s="1" t="n">
        <v>422</v>
      </c>
      <c r="E5070" s="1" t="n">
        <v>384</v>
      </c>
      <c r="F5070" s="1" t="n">
        <v>396</v>
      </c>
      <c r="G5070" s="1" t="n">
        <v>3163500</v>
      </c>
      <c r="H5070" s="0" t="n">
        <f aca="false">(D5070+E5070)/2</f>
        <v>403</v>
      </c>
      <c r="I5070" s="0" t="n">
        <f aca="false">H5070*G5070/1000000</f>
        <v>1274.8905</v>
      </c>
      <c r="P5070" s="0" t="n">
        <f aca="false">IF(F5070&gt;C5070,1,0)</f>
        <v>1</v>
      </c>
    </row>
    <row r="5071" customFormat="false" ht="13.8" hidden="false" customHeight="false" outlineLevel="0" collapsed="false">
      <c r="A5071" s="0" t="s">
        <v>5254</v>
      </c>
      <c r="B5071" s="1" t="s">
        <v>5225</v>
      </c>
      <c r="C5071" s="1" t="n">
        <v>390</v>
      </c>
      <c r="D5071" s="1" t="n">
        <v>390</v>
      </c>
      <c r="E5071" s="1" t="n">
        <v>386</v>
      </c>
      <c r="F5071" s="1" t="n">
        <v>390</v>
      </c>
      <c r="G5071" s="1" t="n">
        <v>1249700</v>
      </c>
      <c r="H5071" s="0" t="n">
        <f aca="false">(D5071+E5071)/2</f>
        <v>388</v>
      </c>
      <c r="I5071" s="0" t="n">
        <f aca="false">H5071*G5071/1000000</f>
        <v>484.8836</v>
      </c>
      <c r="P5071" s="0" t="n">
        <f aca="false">IF(F5071&gt;C5071,1,0)</f>
        <v>0</v>
      </c>
    </row>
    <row r="5072" customFormat="false" ht="13.8" hidden="false" customHeight="false" outlineLevel="0" collapsed="false">
      <c r="A5072" s="0" t="s">
        <v>5255</v>
      </c>
      <c r="B5072" s="1" t="s">
        <v>5256</v>
      </c>
      <c r="C5072" s="1" t="n">
        <v>208</v>
      </c>
      <c r="D5072" s="1" t="n">
        <v>224</v>
      </c>
      <c r="E5072" s="1" t="n">
        <v>208</v>
      </c>
      <c r="F5072" s="1" t="n">
        <v>220</v>
      </c>
      <c r="G5072" s="1" t="n">
        <v>535700</v>
      </c>
      <c r="H5072" s="0" t="n">
        <f aca="false">(D5072+E5072)/2</f>
        <v>216</v>
      </c>
      <c r="I5072" s="0" t="n">
        <f aca="false">H5072*G5072/1000000</f>
        <v>115.7112</v>
      </c>
      <c r="J5072" s="0" t="n">
        <f aca="false">SUM(I5072:I5101)</f>
        <v>14365.54735</v>
      </c>
      <c r="K5072" s="0" t="n">
        <f aca="false">AVERAGE(I5072:I5101)</f>
        <v>478.851578333333</v>
      </c>
      <c r="L5072" s="0" t="n">
        <f aca="false">AVERAGE(G5072:G5101)</f>
        <v>2074536.66666667</v>
      </c>
      <c r="M5072" s="0" t="n">
        <f aca="false">_xlfn.STDEV.S(G5072:G5101)/L5072</f>
        <v>2.49733553604244</v>
      </c>
      <c r="N5072" s="0" t="n">
        <f aca="false">MIN(I5072:I5101)</f>
        <v>13.9496</v>
      </c>
      <c r="O5072" s="0" t="n">
        <f aca="false">MAX(I5072:I5101)</f>
        <v>6032.4115</v>
      </c>
      <c r="P5072" s="0" t="n">
        <f aca="false">IF(F5072&gt;C5072,1,0)</f>
        <v>1</v>
      </c>
      <c r="Q5072" s="0" t="n">
        <f aca="false">SUM(P5072:P5101)</f>
        <v>11</v>
      </c>
    </row>
    <row r="5073" customFormat="false" ht="13.8" hidden="false" customHeight="false" outlineLevel="0" collapsed="false">
      <c r="A5073" s="0" t="s">
        <v>5257</v>
      </c>
      <c r="B5073" s="1" t="s">
        <v>5256</v>
      </c>
      <c r="C5073" s="1" t="n">
        <v>220</v>
      </c>
      <c r="D5073" s="1" t="n">
        <v>230</v>
      </c>
      <c r="E5073" s="1" t="n">
        <v>214</v>
      </c>
      <c r="F5073" s="1" t="n">
        <v>218</v>
      </c>
      <c r="G5073" s="1" t="n">
        <v>1198000</v>
      </c>
      <c r="H5073" s="0" t="n">
        <f aca="false">(D5073+E5073)/2</f>
        <v>222</v>
      </c>
      <c r="I5073" s="0" t="n">
        <f aca="false">H5073*G5073/1000000</f>
        <v>265.956</v>
      </c>
      <c r="P5073" s="0" t="n">
        <f aca="false">IF(F5073&gt;C5073,1,0)</f>
        <v>0</v>
      </c>
    </row>
    <row r="5074" customFormat="false" ht="13.8" hidden="false" customHeight="false" outlineLevel="0" collapsed="false">
      <c r="A5074" s="0" t="s">
        <v>5258</v>
      </c>
      <c r="B5074" s="1" t="s">
        <v>5256</v>
      </c>
      <c r="C5074" s="1" t="n">
        <v>200</v>
      </c>
      <c r="D5074" s="1" t="n">
        <v>224</v>
      </c>
      <c r="E5074" s="1" t="n">
        <v>200</v>
      </c>
      <c r="F5074" s="1" t="n">
        <v>220</v>
      </c>
      <c r="G5074" s="1" t="n">
        <v>2255100</v>
      </c>
      <c r="H5074" s="0" t="n">
        <f aca="false">(D5074+E5074)/2</f>
        <v>212</v>
      </c>
      <c r="I5074" s="0" t="n">
        <f aca="false">H5074*G5074/1000000</f>
        <v>478.0812</v>
      </c>
      <c r="P5074" s="0" t="n">
        <f aca="false">IF(F5074&gt;C5074,1,0)</f>
        <v>1</v>
      </c>
    </row>
    <row r="5075" customFormat="false" ht="13.8" hidden="false" customHeight="false" outlineLevel="0" collapsed="false">
      <c r="A5075" s="0" t="s">
        <v>5259</v>
      </c>
      <c r="B5075" s="1" t="s">
        <v>5256</v>
      </c>
      <c r="C5075" s="1" t="n">
        <v>234</v>
      </c>
      <c r="D5075" s="1" t="n">
        <v>234</v>
      </c>
      <c r="E5075" s="1" t="n">
        <v>204</v>
      </c>
      <c r="F5075" s="1" t="n">
        <v>210</v>
      </c>
      <c r="G5075" s="1" t="n">
        <v>4326500</v>
      </c>
      <c r="H5075" s="0" t="n">
        <f aca="false">(D5075+E5075)/2</f>
        <v>219</v>
      </c>
      <c r="I5075" s="0" t="n">
        <f aca="false">H5075*G5075/1000000</f>
        <v>947.5035</v>
      </c>
      <c r="P5075" s="0" t="n">
        <f aca="false">IF(F5075&gt;C5075,1,0)</f>
        <v>0</v>
      </c>
    </row>
    <row r="5076" customFormat="false" ht="13.8" hidden="false" customHeight="false" outlineLevel="0" collapsed="false">
      <c r="A5076" s="0" t="s">
        <v>5260</v>
      </c>
      <c r="B5076" s="1" t="s">
        <v>5256</v>
      </c>
      <c r="C5076" s="1" t="n">
        <v>242</v>
      </c>
      <c r="D5076" s="1" t="n">
        <v>242</v>
      </c>
      <c r="E5076" s="1" t="n">
        <v>218</v>
      </c>
      <c r="F5076" s="1" t="n">
        <v>228</v>
      </c>
      <c r="G5076" s="1" t="n">
        <v>3120000</v>
      </c>
      <c r="H5076" s="0" t="n">
        <f aca="false">(D5076+E5076)/2</f>
        <v>230</v>
      </c>
      <c r="I5076" s="0" t="n">
        <f aca="false">H5076*G5076/1000000</f>
        <v>717.6</v>
      </c>
      <c r="P5076" s="0" t="n">
        <f aca="false">IF(F5076&gt;C5076,1,0)</f>
        <v>0</v>
      </c>
    </row>
    <row r="5077" customFormat="false" ht="13.8" hidden="false" customHeight="false" outlineLevel="0" collapsed="false">
      <c r="A5077" s="0" t="s">
        <v>5261</v>
      </c>
      <c r="B5077" s="1" t="s">
        <v>5256</v>
      </c>
      <c r="C5077" s="1" t="n">
        <v>244</v>
      </c>
      <c r="D5077" s="1" t="n">
        <v>246</v>
      </c>
      <c r="E5077" s="1" t="n">
        <v>234</v>
      </c>
      <c r="F5077" s="1" t="n">
        <v>238</v>
      </c>
      <c r="G5077" s="1" t="n">
        <v>1479700</v>
      </c>
      <c r="H5077" s="0" t="n">
        <f aca="false">(D5077+E5077)/2</f>
        <v>240</v>
      </c>
      <c r="I5077" s="0" t="n">
        <f aca="false">H5077*G5077/1000000</f>
        <v>355.128</v>
      </c>
      <c r="P5077" s="0" t="n">
        <f aca="false">IF(F5077&gt;C5077,1,0)</f>
        <v>0</v>
      </c>
    </row>
    <row r="5078" customFormat="false" ht="13.8" hidden="false" customHeight="false" outlineLevel="0" collapsed="false">
      <c r="A5078" s="0" t="s">
        <v>5262</v>
      </c>
      <c r="B5078" s="1" t="s">
        <v>5256</v>
      </c>
      <c r="C5078" s="1" t="n">
        <v>250</v>
      </c>
      <c r="D5078" s="1" t="n">
        <v>258</v>
      </c>
      <c r="E5078" s="1" t="n">
        <v>236</v>
      </c>
      <c r="F5078" s="1" t="n">
        <v>240</v>
      </c>
      <c r="G5078" s="1" t="n">
        <v>3798300</v>
      </c>
      <c r="H5078" s="0" t="n">
        <f aca="false">(D5078+E5078)/2</f>
        <v>247</v>
      </c>
      <c r="I5078" s="0" t="n">
        <f aca="false">H5078*G5078/1000000</f>
        <v>938.1801</v>
      </c>
      <c r="P5078" s="0" t="n">
        <f aca="false">IF(F5078&gt;C5078,1,0)</f>
        <v>0</v>
      </c>
    </row>
    <row r="5079" customFormat="false" ht="13.8" hidden="false" customHeight="false" outlineLevel="0" collapsed="false">
      <c r="A5079" s="0" t="s">
        <v>5263</v>
      </c>
      <c r="B5079" s="1" t="s">
        <v>5256</v>
      </c>
      <c r="C5079" s="1" t="n">
        <v>266</v>
      </c>
      <c r="D5079" s="1" t="n">
        <v>286</v>
      </c>
      <c r="E5079" s="1" t="n">
        <v>240</v>
      </c>
      <c r="F5079" s="1" t="n">
        <v>242</v>
      </c>
      <c r="G5079" s="1" t="n">
        <v>12041100</v>
      </c>
      <c r="H5079" s="0" t="n">
        <f aca="false">(D5079+E5079)/2</f>
        <v>263</v>
      </c>
      <c r="I5079" s="0" t="n">
        <f aca="false">H5079*G5079/1000000</f>
        <v>3166.8093</v>
      </c>
      <c r="P5079" s="0" t="n">
        <f aca="false">IF(F5079&gt;C5079,1,0)</f>
        <v>0</v>
      </c>
    </row>
    <row r="5080" customFormat="false" ht="13.8" hidden="false" customHeight="false" outlineLevel="0" collapsed="false">
      <c r="A5080" s="0" t="s">
        <v>5264</v>
      </c>
      <c r="B5080" s="1" t="s">
        <v>5256</v>
      </c>
      <c r="C5080" s="1" t="n">
        <v>195</v>
      </c>
      <c r="D5080" s="1" t="n">
        <v>262</v>
      </c>
      <c r="E5080" s="1" t="n">
        <v>192</v>
      </c>
      <c r="F5080" s="1" t="n">
        <v>262</v>
      </c>
      <c r="G5080" s="1" t="n">
        <v>26574500</v>
      </c>
      <c r="H5080" s="0" t="n">
        <f aca="false">(D5080+E5080)/2</f>
        <v>227</v>
      </c>
      <c r="I5080" s="0" t="n">
        <f aca="false">H5080*G5080/1000000</f>
        <v>6032.4115</v>
      </c>
      <c r="P5080" s="0" t="n">
        <f aca="false">IF(F5080&gt;C5080,1,0)</f>
        <v>1</v>
      </c>
    </row>
    <row r="5081" customFormat="false" ht="13.8" hidden="false" customHeight="false" outlineLevel="0" collapsed="false">
      <c r="A5081" s="0" t="s">
        <v>5265</v>
      </c>
      <c r="B5081" s="1" t="s">
        <v>5256</v>
      </c>
      <c r="C5081" s="1" t="n">
        <v>187</v>
      </c>
      <c r="D5081" s="1" t="n">
        <v>206</v>
      </c>
      <c r="E5081" s="1" t="n">
        <v>187</v>
      </c>
      <c r="F5081" s="1" t="n">
        <v>195</v>
      </c>
      <c r="G5081" s="1" t="n">
        <v>1541600</v>
      </c>
      <c r="H5081" s="0" t="n">
        <f aca="false">(D5081+E5081)/2</f>
        <v>196.5</v>
      </c>
      <c r="I5081" s="0" t="n">
        <f aca="false">H5081*G5081/1000000</f>
        <v>302.9244</v>
      </c>
      <c r="P5081" s="0" t="n">
        <f aca="false">IF(F5081&gt;C5081,1,0)</f>
        <v>1</v>
      </c>
    </row>
    <row r="5082" customFormat="false" ht="13.8" hidden="false" customHeight="false" outlineLevel="0" collapsed="false">
      <c r="A5082" s="0" t="s">
        <v>5266</v>
      </c>
      <c r="B5082" s="1" t="s">
        <v>5256</v>
      </c>
      <c r="C5082" s="1" t="n">
        <v>191</v>
      </c>
      <c r="D5082" s="1" t="n">
        <v>193</v>
      </c>
      <c r="E5082" s="1" t="n">
        <v>186</v>
      </c>
      <c r="F5082" s="1" t="n">
        <v>188</v>
      </c>
      <c r="G5082" s="1" t="n">
        <v>639600</v>
      </c>
      <c r="H5082" s="0" t="n">
        <f aca="false">(D5082+E5082)/2</f>
        <v>189.5</v>
      </c>
      <c r="I5082" s="0" t="n">
        <f aca="false">H5082*G5082/1000000</f>
        <v>121.2042</v>
      </c>
      <c r="P5082" s="0" t="n">
        <f aca="false">IF(F5082&gt;C5082,1,0)</f>
        <v>0</v>
      </c>
    </row>
    <row r="5083" customFormat="false" ht="13.8" hidden="false" customHeight="false" outlineLevel="0" collapsed="false">
      <c r="A5083" s="0" t="s">
        <v>5267</v>
      </c>
      <c r="B5083" s="1" t="s">
        <v>5256</v>
      </c>
      <c r="C5083" s="1" t="n">
        <v>180</v>
      </c>
      <c r="D5083" s="1" t="n">
        <v>192</v>
      </c>
      <c r="E5083" s="1" t="n">
        <v>180</v>
      </c>
      <c r="F5083" s="1" t="n">
        <v>190</v>
      </c>
      <c r="G5083" s="1" t="n">
        <v>366000</v>
      </c>
      <c r="H5083" s="0" t="n">
        <f aca="false">(D5083+E5083)/2</f>
        <v>186</v>
      </c>
      <c r="I5083" s="0" t="n">
        <f aca="false">H5083*G5083/1000000</f>
        <v>68.076</v>
      </c>
      <c r="P5083" s="0" t="n">
        <f aca="false">IF(F5083&gt;C5083,1,0)</f>
        <v>1</v>
      </c>
    </row>
    <row r="5084" customFormat="false" ht="13.8" hidden="false" customHeight="false" outlineLevel="0" collapsed="false">
      <c r="A5084" s="0" t="s">
        <v>5268</v>
      </c>
      <c r="B5084" s="1" t="s">
        <v>5256</v>
      </c>
      <c r="C5084" s="1" t="n">
        <v>192</v>
      </c>
      <c r="D5084" s="1" t="n">
        <v>193</v>
      </c>
      <c r="E5084" s="1" t="n">
        <v>186</v>
      </c>
      <c r="F5084" s="1" t="n">
        <v>186</v>
      </c>
      <c r="G5084" s="1" t="n">
        <v>294400</v>
      </c>
      <c r="H5084" s="0" t="n">
        <f aca="false">(D5084+E5084)/2</f>
        <v>189.5</v>
      </c>
      <c r="I5084" s="0" t="n">
        <f aca="false">H5084*G5084/1000000</f>
        <v>55.7888</v>
      </c>
      <c r="P5084" s="0" t="n">
        <f aca="false">IF(F5084&gt;C5084,1,0)</f>
        <v>0</v>
      </c>
    </row>
    <row r="5085" customFormat="false" ht="13.8" hidden="false" customHeight="false" outlineLevel="0" collapsed="false">
      <c r="A5085" s="0" t="s">
        <v>5269</v>
      </c>
      <c r="B5085" s="1" t="s">
        <v>5256</v>
      </c>
      <c r="C5085" s="1" t="n">
        <v>182</v>
      </c>
      <c r="D5085" s="1" t="n">
        <v>190</v>
      </c>
      <c r="E5085" s="1" t="n">
        <v>182</v>
      </c>
      <c r="F5085" s="1" t="n">
        <v>188</v>
      </c>
      <c r="G5085" s="1" t="n">
        <v>298500</v>
      </c>
      <c r="H5085" s="0" t="n">
        <f aca="false">(D5085+E5085)/2</f>
        <v>186</v>
      </c>
      <c r="I5085" s="0" t="n">
        <f aca="false">H5085*G5085/1000000</f>
        <v>55.521</v>
      </c>
      <c r="P5085" s="0" t="n">
        <f aca="false">IF(F5085&gt;C5085,1,0)</f>
        <v>1</v>
      </c>
    </row>
    <row r="5086" customFormat="false" ht="13.8" hidden="false" customHeight="false" outlineLevel="0" collapsed="false">
      <c r="A5086" s="0" t="s">
        <v>5270</v>
      </c>
      <c r="B5086" s="1" t="s">
        <v>5256</v>
      </c>
      <c r="C5086" s="1" t="n">
        <v>183</v>
      </c>
      <c r="D5086" s="1" t="n">
        <v>193</v>
      </c>
      <c r="E5086" s="1" t="n">
        <v>183</v>
      </c>
      <c r="F5086" s="1" t="n">
        <v>189</v>
      </c>
      <c r="G5086" s="1" t="n">
        <v>74200</v>
      </c>
      <c r="H5086" s="0" t="n">
        <f aca="false">(D5086+E5086)/2</f>
        <v>188</v>
      </c>
      <c r="I5086" s="0" t="n">
        <f aca="false">H5086*G5086/1000000</f>
        <v>13.9496</v>
      </c>
      <c r="P5086" s="0" t="n">
        <f aca="false">IF(F5086&gt;C5086,1,0)</f>
        <v>1</v>
      </c>
    </row>
    <row r="5087" customFormat="false" ht="13.8" hidden="false" customHeight="false" outlineLevel="0" collapsed="false">
      <c r="A5087" s="0" t="s">
        <v>5271</v>
      </c>
      <c r="B5087" s="1" t="s">
        <v>5256</v>
      </c>
      <c r="C5087" s="1" t="n">
        <v>190</v>
      </c>
      <c r="D5087" s="1" t="n">
        <v>190</v>
      </c>
      <c r="E5087" s="1" t="n">
        <v>189</v>
      </c>
      <c r="F5087" s="1" t="n">
        <v>189</v>
      </c>
      <c r="G5087" s="1" t="n">
        <v>104500</v>
      </c>
      <c r="H5087" s="0" t="n">
        <f aca="false">(D5087+E5087)/2</f>
        <v>189.5</v>
      </c>
      <c r="I5087" s="0" t="n">
        <f aca="false">H5087*G5087/1000000</f>
        <v>19.80275</v>
      </c>
      <c r="P5087" s="0" t="n">
        <f aca="false">IF(F5087&gt;C5087,1,0)</f>
        <v>0</v>
      </c>
    </row>
    <row r="5088" customFormat="false" ht="13.8" hidden="false" customHeight="false" outlineLevel="0" collapsed="false">
      <c r="A5088" s="0" t="s">
        <v>5272</v>
      </c>
      <c r="B5088" s="1" t="s">
        <v>5256</v>
      </c>
      <c r="C5088" s="1" t="n">
        <v>187</v>
      </c>
      <c r="D5088" s="1" t="n">
        <v>192</v>
      </c>
      <c r="E5088" s="1" t="n">
        <v>187</v>
      </c>
      <c r="F5088" s="1" t="n">
        <v>192</v>
      </c>
      <c r="G5088" s="1" t="n">
        <v>165700</v>
      </c>
      <c r="H5088" s="0" t="n">
        <f aca="false">(D5088+E5088)/2</f>
        <v>189.5</v>
      </c>
      <c r="I5088" s="0" t="n">
        <f aca="false">H5088*G5088/1000000</f>
        <v>31.40015</v>
      </c>
      <c r="P5088" s="0" t="n">
        <f aca="false">IF(F5088&gt;C5088,1,0)</f>
        <v>1</v>
      </c>
    </row>
    <row r="5089" customFormat="false" ht="13.8" hidden="false" customHeight="false" outlineLevel="0" collapsed="false">
      <c r="A5089" s="0" t="s">
        <v>5273</v>
      </c>
      <c r="B5089" s="1" t="s">
        <v>5256</v>
      </c>
      <c r="C5089" s="1" t="n">
        <v>192</v>
      </c>
      <c r="D5089" s="1" t="n">
        <v>194</v>
      </c>
      <c r="E5089" s="1" t="n">
        <v>185</v>
      </c>
      <c r="F5089" s="1" t="n">
        <v>190</v>
      </c>
      <c r="G5089" s="1" t="n">
        <v>375000</v>
      </c>
      <c r="H5089" s="0" t="n">
        <f aca="false">(D5089+E5089)/2</f>
        <v>189.5</v>
      </c>
      <c r="I5089" s="0" t="n">
        <f aca="false">H5089*G5089/1000000</f>
        <v>71.0625</v>
      </c>
      <c r="P5089" s="0" t="n">
        <f aca="false">IF(F5089&gt;C5089,1,0)</f>
        <v>0</v>
      </c>
    </row>
    <row r="5090" customFormat="false" ht="13.8" hidden="false" customHeight="false" outlineLevel="0" collapsed="false">
      <c r="A5090" s="0" t="s">
        <v>5274</v>
      </c>
      <c r="B5090" s="1" t="s">
        <v>5256</v>
      </c>
      <c r="C5090" s="1" t="n">
        <v>193</v>
      </c>
      <c r="D5090" s="1" t="n">
        <v>195</v>
      </c>
      <c r="E5090" s="1" t="n">
        <v>192</v>
      </c>
      <c r="F5090" s="1" t="n">
        <v>193</v>
      </c>
      <c r="G5090" s="1" t="n">
        <v>85200</v>
      </c>
      <c r="H5090" s="0" t="n">
        <f aca="false">(D5090+E5090)/2</f>
        <v>193.5</v>
      </c>
      <c r="I5090" s="0" t="n">
        <f aca="false">H5090*G5090/1000000</f>
        <v>16.4862</v>
      </c>
      <c r="P5090" s="0" t="n">
        <f aca="false">IF(F5090&gt;C5090,1,0)</f>
        <v>0</v>
      </c>
    </row>
    <row r="5091" customFormat="false" ht="13.8" hidden="false" customHeight="false" outlineLevel="0" collapsed="false">
      <c r="A5091" s="0" t="s">
        <v>5275</v>
      </c>
      <c r="B5091" s="1" t="s">
        <v>5256</v>
      </c>
      <c r="C5091" s="1" t="n">
        <v>195</v>
      </c>
      <c r="D5091" s="1" t="n">
        <v>196</v>
      </c>
      <c r="E5091" s="1" t="n">
        <v>192</v>
      </c>
      <c r="F5091" s="1" t="n">
        <v>192</v>
      </c>
      <c r="G5091" s="1" t="n">
        <v>81000</v>
      </c>
      <c r="H5091" s="0" t="n">
        <f aca="false">(D5091+E5091)/2</f>
        <v>194</v>
      </c>
      <c r="I5091" s="0" t="n">
        <f aca="false">H5091*G5091/1000000</f>
        <v>15.714</v>
      </c>
      <c r="P5091" s="0" t="n">
        <f aca="false">IF(F5091&gt;C5091,1,0)</f>
        <v>0</v>
      </c>
    </row>
    <row r="5092" customFormat="false" ht="13.8" hidden="false" customHeight="false" outlineLevel="0" collapsed="false">
      <c r="A5092" s="0" t="s">
        <v>5276</v>
      </c>
      <c r="B5092" s="1" t="s">
        <v>5256</v>
      </c>
      <c r="C5092" s="1" t="n">
        <v>195</v>
      </c>
      <c r="D5092" s="1" t="n">
        <v>197</v>
      </c>
      <c r="E5092" s="1" t="n">
        <v>193</v>
      </c>
      <c r="F5092" s="1" t="n">
        <v>197</v>
      </c>
      <c r="G5092" s="1" t="n">
        <v>129400</v>
      </c>
      <c r="H5092" s="0" t="n">
        <f aca="false">(D5092+E5092)/2</f>
        <v>195</v>
      </c>
      <c r="I5092" s="0" t="n">
        <f aca="false">H5092*G5092/1000000</f>
        <v>25.233</v>
      </c>
      <c r="P5092" s="0" t="n">
        <f aca="false">IF(F5092&gt;C5092,1,0)</f>
        <v>1</v>
      </c>
    </row>
    <row r="5093" customFormat="false" ht="13.8" hidden="false" customHeight="false" outlineLevel="0" collapsed="false">
      <c r="A5093" s="0" t="s">
        <v>5277</v>
      </c>
      <c r="B5093" s="1" t="s">
        <v>5256</v>
      </c>
      <c r="C5093" s="1" t="n">
        <v>198</v>
      </c>
      <c r="D5093" s="1" t="n">
        <v>199</v>
      </c>
      <c r="E5093" s="1" t="n">
        <v>195</v>
      </c>
      <c r="F5093" s="1" t="n">
        <v>197</v>
      </c>
      <c r="G5093" s="1" t="n">
        <v>94100</v>
      </c>
      <c r="H5093" s="0" t="n">
        <f aca="false">(D5093+E5093)/2</f>
        <v>197</v>
      </c>
      <c r="I5093" s="0" t="n">
        <f aca="false">H5093*G5093/1000000</f>
        <v>18.5377</v>
      </c>
      <c r="P5093" s="0" t="n">
        <f aca="false">IF(F5093&gt;C5093,1,0)</f>
        <v>0</v>
      </c>
    </row>
    <row r="5094" customFormat="false" ht="13.8" hidden="false" customHeight="false" outlineLevel="0" collapsed="false">
      <c r="A5094" s="0" t="s">
        <v>5278</v>
      </c>
      <c r="B5094" s="1" t="s">
        <v>5256</v>
      </c>
      <c r="C5094" s="1" t="n">
        <v>196</v>
      </c>
      <c r="D5094" s="1" t="n">
        <v>198</v>
      </c>
      <c r="E5094" s="1" t="n">
        <v>195</v>
      </c>
      <c r="F5094" s="1" t="n">
        <v>198</v>
      </c>
      <c r="G5094" s="1" t="n">
        <v>105800</v>
      </c>
      <c r="H5094" s="0" t="n">
        <f aca="false">(D5094+E5094)/2</f>
        <v>196.5</v>
      </c>
      <c r="I5094" s="0" t="n">
        <f aca="false">H5094*G5094/1000000</f>
        <v>20.7897</v>
      </c>
      <c r="P5094" s="0" t="n">
        <f aca="false">IF(F5094&gt;C5094,1,0)</f>
        <v>1</v>
      </c>
    </row>
    <row r="5095" customFormat="false" ht="13.8" hidden="false" customHeight="false" outlineLevel="0" collapsed="false">
      <c r="A5095" s="0" t="s">
        <v>5279</v>
      </c>
      <c r="B5095" s="1" t="s">
        <v>5256</v>
      </c>
      <c r="C5095" s="1" t="n">
        <v>196</v>
      </c>
      <c r="D5095" s="1" t="n">
        <v>197</v>
      </c>
      <c r="E5095" s="1" t="n">
        <v>193</v>
      </c>
      <c r="F5095" s="1" t="n">
        <v>196</v>
      </c>
      <c r="G5095" s="1" t="n">
        <v>229400</v>
      </c>
      <c r="H5095" s="0" t="n">
        <f aca="false">(D5095+E5095)/2</f>
        <v>195</v>
      </c>
      <c r="I5095" s="0" t="n">
        <f aca="false">H5095*G5095/1000000</f>
        <v>44.733</v>
      </c>
      <c r="P5095" s="0" t="n">
        <f aca="false">IF(F5095&gt;C5095,1,0)</f>
        <v>0</v>
      </c>
    </row>
    <row r="5096" customFormat="false" ht="13.8" hidden="false" customHeight="false" outlineLevel="0" collapsed="false">
      <c r="A5096" s="0" t="s">
        <v>5280</v>
      </c>
      <c r="B5096" s="1" t="s">
        <v>5256</v>
      </c>
      <c r="C5096" s="1" t="n">
        <v>194</v>
      </c>
      <c r="D5096" s="1" t="n">
        <v>196</v>
      </c>
      <c r="E5096" s="1" t="n">
        <v>194</v>
      </c>
      <c r="F5096" s="1" t="n">
        <v>196</v>
      </c>
      <c r="G5096" s="1" t="n">
        <v>128800</v>
      </c>
      <c r="H5096" s="0" t="n">
        <f aca="false">(D5096+E5096)/2</f>
        <v>195</v>
      </c>
      <c r="I5096" s="0" t="n">
        <f aca="false">H5096*G5096/1000000</f>
        <v>25.116</v>
      </c>
      <c r="P5096" s="0" t="n">
        <f aca="false">IF(F5096&gt;C5096,1,0)</f>
        <v>1</v>
      </c>
    </row>
    <row r="5097" customFormat="false" ht="13.8" hidden="false" customHeight="false" outlineLevel="0" collapsed="false">
      <c r="A5097" s="0" t="s">
        <v>5281</v>
      </c>
      <c r="B5097" s="1" t="s">
        <v>5256</v>
      </c>
      <c r="C5097" s="1" t="n">
        <v>200</v>
      </c>
      <c r="D5097" s="1" t="n">
        <v>200</v>
      </c>
      <c r="E5097" s="1" t="n">
        <v>192</v>
      </c>
      <c r="F5097" s="1" t="n">
        <v>193</v>
      </c>
      <c r="G5097" s="1" t="n">
        <v>417500</v>
      </c>
      <c r="H5097" s="0" t="n">
        <f aca="false">(D5097+E5097)/2</f>
        <v>196</v>
      </c>
      <c r="I5097" s="0" t="n">
        <f aca="false">H5097*G5097/1000000</f>
        <v>81.83</v>
      </c>
      <c r="P5097" s="0" t="n">
        <f aca="false">IF(F5097&gt;C5097,1,0)</f>
        <v>0</v>
      </c>
    </row>
    <row r="5098" customFormat="false" ht="13.8" hidden="false" customHeight="false" outlineLevel="0" collapsed="false">
      <c r="A5098" s="0" t="s">
        <v>5282</v>
      </c>
      <c r="B5098" s="1" t="s">
        <v>5256</v>
      </c>
      <c r="C5098" s="1" t="n">
        <v>200</v>
      </c>
      <c r="D5098" s="1" t="n">
        <v>202</v>
      </c>
      <c r="E5098" s="1" t="n">
        <v>193</v>
      </c>
      <c r="F5098" s="1" t="n">
        <v>198</v>
      </c>
      <c r="G5098" s="1" t="n">
        <v>354300</v>
      </c>
      <c r="H5098" s="0" t="n">
        <f aca="false">(D5098+E5098)/2</f>
        <v>197.5</v>
      </c>
      <c r="I5098" s="0" t="n">
        <f aca="false">H5098*G5098/1000000</f>
        <v>69.97425</v>
      </c>
      <c r="P5098" s="0" t="n">
        <f aca="false">IF(F5098&gt;C5098,1,0)</f>
        <v>0</v>
      </c>
    </row>
    <row r="5099" customFormat="false" ht="13.8" hidden="false" customHeight="false" outlineLevel="0" collapsed="false">
      <c r="A5099" s="0" t="s">
        <v>5283</v>
      </c>
      <c r="B5099" s="1" t="s">
        <v>5256</v>
      </c>
      <c r="C5099" s="1" t="n">
        <v>200</v>
      </c>
      <c r="D5099" s="1" t="n">
        <v>202</v>
      </c>
      <c r="E5099" s="1" t="n">
        <v>195</v>
      </c>
      <c r="F5099" s="1" t="n">
        <v>199</v>
      </c>
      <c r="G5099" s="1" t="n">
        <v>599000</v>
      </c>
      <c r="H5099" s="0" t="n">
        <f aca="false">(D5099+E5099)/2</f>
        <v>198.5</v>
      </c>
      <c r="I5099" s="0" t="n">
        <f aca="false">H5099*G5099/1000000</f>
        <v>118.9015</v>
      </c>
      <c r="P5099" s="0" t="n">
        <f aca="false">IF(F5099&gt;C5099,1,0)</f>
        <v>0</v>
      </c>
    </row>
    <row r="5100" customFormat="false" ht="13.8" hidden="false" customHeight="false" outlineLevel="0" collapsed="false">
      <c r="A5100" s="0" t="s">
        <v>5284</v>
      </c>
      <c r="B5100" s="1" t="s">
        <v>5256</v>
      </c>
      <c r="C5100" s="1" t="n">
        <v>206</v>
      </c>
      <c r="D5100" s="1" t="n">
        <v>208</v>
      </c>
      <c r="E5100" s="1" t="n">
        <v>200</v>
      </c>
      <c r="F5100" s="1" t="n">
        <v>202</v>
      </c>
      <c r="G5100" s="1" t="n">
        <v>291700</v>
      </c>
      <c r="H5100" s="0" t="n">
        <f aca="false">(D5100+E5100)/2</f>
        <v>204</v>
      </c>
      <c r="I5100" s="0" t="n">
        <f aca="false">H5100*G5100/1000000</f>
        <v>59.5068</v>
      </c>
      <c r="P5100" s="0" t="n">
        <f aca="false">IF(F5100&gt;C5100,1,0)</f>
        <v>0</v>
      </c>
    </row>
    <row r="5101" customFormat="false" ht="13.8" hidden="false" customHeight="false" outlineLevel="0" collapsed="false">
      <c r="A5101" s="0" t="s">
        <v>5285</v>
      </c>
      <c r="B5101" s="1" t="s">
        <v>5256</v>
      </c>
      <c r="C5101" s="1" t="n">
        <v>214</v>
      </c>
      <c r="D5101" s="1" t="n">
        <v>216</v>
      </c>
      <c r="E5101" s="1" t="n">
        <v>204</v>
      </c>
      <c r="F5101" s="1" t="n">
        <v>206</v>
      </c>
      <c r="G5101" s="1" t="n">
        <v>531500</v>
      </c>
      <c r="H5101" s="0" t="n">
        <f aca="false">(D5101+E5101)/2</f>
        <v>210</v>
      </c>
      <c r="I5101" s="0" t="n">
        <f aca="false">H5101*G5101/1000000</f>
        <v>111.615</v>
      </c>
      <c r="P5101" s="0" t="n">
        <f aca="false">IF(F5101&gt;C5101,1,0)</f>
        <v>0</v>
      </c>
    </row>
    <row r="5102" customFormat="false" ht="13.8" hidden="false" customHeight="false" outlineLevel="0" collapsed="false">
      <c r="A5102" s="0" t="s">
        <v>5286</v>
      </c>
      <c r="B5102" s="1" t="s">
        <v>5287</v>
      </c>
      <c r="C5102" s="1" t="n">
        <v>168</v>
      </c>
      <c r="D5102" s="1" t="n">
        <v>171</v>
      </c>
      <c r="E5102" s="1" t="n">
        <v>167</v>
      </c>
      <c r="F5102" s="1" t="n">
        <v>169</v>
      </c>
      <c r="G5102" s="1" t="n">
        <v>2872400</v>
      </c>
      <c r="H5102" s="0" t="n">
        <f aca="false">(D5102+E5102)/2</f>
        <v>169</v>
      </c>
      <c r="I5102" s="0" t="n">
        <f aca="false">H5102*G5102/1000000</f>
        <v>485.4356</v>
      </c>
      <c r="J5102" s="0" t="n">
        <f aca="false">SUM(I5102:I5131)</f>
        <v>9683.5749</v>
      </c>
      <c r="K5102" s="0" t="n">
        <f aca="false">AVERAGE(I5102:I5131)</f>
        <v>322.78583</v>
      </c>
      <c r="L5102" s="0" t="n">
        <f aca="false">AVERAGE(G5102:G5131)</f>
        <v>1978133.33333333</v>
      </c>
      <c r="M5102" s="0" t="n">
        <f aca="false">_xlfn.STDEV.S(G5102:G5131)/L5102</f>
        <v>1.06468993687676</v>
      </c>
      <c r="N5102" s="0" t="n">
        <f aca="false">MIN(I5102:I5131)</f>
        <v>46.5255</v>
      </c>
      <c r="O5102" s="0" t="n">
        <f aca="false">MAX(I5102:I5131)</f>
        <v>1988.8959</v>
      </c>
      <c r="P5102" s="0" t="n">
        <f aca="false">IF(F5102&gt;C5102,1,0)</f>
        <v>1</v>
      </c>
      <c r="Q5102" s="0" t="n">
        <f aca="false">SUM(P5102:P5131)</f>
        <v>22</v>
      </c>
    </row>
    <row r="5103" customFormat="false" ht="13.8" hidden="false" customHeight="false" outlineLevel="0" collapsed="false">
      <c r="A5103" s="0" t="s">
        <v>5288</v>
      </c>
      <c r="B5103" s="1" t="s">
        <v>5287</v>
      </c>
      <c r="C5103" s="1" t="n">
        <v>166</v>
      </c>
      <c r="D5103" s="1" t="n">
        <v>172</v>
      </c>
      <c r="E5103" s="1" t="n">
        <v>165</v>
      </c>
      <c r="F5103" s="1" t="n">
        <v>168</v>
      </c>
      <c r="G5103" s="1" t="n">
        <v>2578900</v>
      </c>
      <c r="H5103" s="0" t="n">
        <f aca="false">(D5103+E5103)/2</f>
        <v>168.5</v>
      </c>
      <c r="I5103" s="0" t="n">
        <f aca="false">H5103*G5103/1000000</f>
        <v>434.54465</v>
      </c>
      <c r="P5103" s="0" t="n">
        <f aca="false">IF(F5103&gt;C5103,1,0)</f>
        <v>1</v>
      </c>
    </row>
    <row r="5104" customFormat="false" ht="13.8" hidden="false" customHeight="false" outlineLevel="0" collapsed="false">
      <c r="A5104" s="0" t="s">
        <v>5289</v>
      </c>
      <c r="B5104" s="1" t="s">
        <v>5287</v>
      </c>
      <c r="C5104" s="1" t="n">
        <v>167</v>
      </c>
      <c r="D5104" s="1" t="n">
        <v>171</v>
      </c>
      <c r="E5104" s="1" t="n">
        <v>167</v>
      </c>
      <c r="F5104" s="1" t="n">
        <v>168</v>
      </c>
      <c r="G5104" s="1" t="n">
        <v>2460900</v>
      </c>
      <c r="H5104" s="0" t="n">
        <f aca="false">(D5104+E5104)/2</f>
        <v>169</v>
      </c>
      <c r="I5104" s="0" t="n">
        <f aca="false">H5104*G5104/1000000</f>
        <v>415.8921</v>
      </c>
      <c r="P5104" s="0" t="n">
        <f aca="false">IF(F5104&gt;C5104,1,0)</f>
        <v>1</v>
      </c>
    </row>
    <row r="5105" customFormat="false" ht="13.8" hidden="false" customHeight="false" outlineLevel="0" collapsed="false">
      <c r="A5105" s="0" t="s">
        <v>5290</v>
      </c>
      <c r="B5105" s="1" t="s">
        <v>5287</v>
      </c>
      <c r="C5105" s="1" t="n">
        <v>170</v>
      </c>
      <c r="D5105" s="1" t="n">
        <v>171</v>
      </c>
      <c r="E5105" s="1" t="n">
        <v>167</v>
      </c>
      <c r="F5105" s="1" t="n">
        <v>167</v>
      </c>
      <c r="G5105" s="1" t="n">
        <v>1252900</v>
      </c>
      <c r="H5105" s="0" t="n">
        <f aca="false">(D5105+E5105)/2</f>
        <v>169</v>
      </c>
      <c r="I5105" s="0" t="n">
        <f aca="false">H5105*G5105/1000000</f>
        <v>211.7401</v>
      </c>
      <c r="P5105" s="0" t="n">
        <f aca="false">IF(F5105&gt;C5105,1,0)</f>
        <v>0</v>
      </c>
    </row>
    <row r="5106" customFormat="false" ht="13.8" hidden="false" customHeight="false" outlineLevel="0" collapsed="false">
      <c r="A5106" s="0" t="s">
        <v>5291</v>
      </c>
      <c r="B5106" s="1" t="s">
        <v>5287</v>
      </c>
      <c r="C5106" s="1" t="n">
        <v>175</v>
      </c>
      <c r="D5106" s="1" t="n">
        <v>175</v>
      </c>
      <c r="E5106" s="1" t="n">
        <v>168</v>
      </c>
      <c r="F5106" s="1" t="n">
        <v>168</v>
      </c>
      <c r="G5106" s="1" t="n">
        <v>2422700</v>
      </c>
      <c r="H5106" s="0" t="n">
        <f aca="false">(D5106+E5106)/2</f>
        <v>171.5</v>
      </c>
      <c r="I5106" s="0" t="n">
        <f aca="false">H5106*G5106/1000000</f>
        <v>415.49305</v>
      </c>
      <c r="P5106" s="0" t="n">
        <f aca="false">IF(F5106&gt;C5106,1,0)</f>
        <v>0</v>
      </c>
    </row>
    <row r="5107" customFormat="false" ht="13.8" hidden="false" customHeight="false" outlineLevel="0" collapsed="false">
      <c r="A5107" s="0" t="s">
        <v>5292</v>
      </c>
      <c r="B5107" s="1" t="s">
        <v>5287</v>
      </c>
      <c r="C5107" s="1" t="n">
        <v>171</v>
      </c>
      <c r="D5107" s="1" t="n">
        <v>174</v>
      </c>
      <c r="E5107" s="1" t="n">
        <v>170</v>
      </c>
      <c r="F5107" s="1" t="n">
        <v>172</v>
      </c>
      <c r="G5107" s="1" t="n">
        <v>2808500</v>
      </c>
      <c r="H5107" s="0" t="n">
        <f aca="false">(D5107+E5107)/2</f>
        <v>172</v>
      </c>
      <c r="I5107" s="0" t="n">
        <f aca="false">H5107*G5107/1000000</f>
        <v>483.062</v>
      </c>
      <c r="P5107" s="0" t="n">
        <f aca="false">IF(F5107&gt;C5107,1,0)</f>
        <v>1</v>
      </c>
    </row>
    <row r="5108" customFormat="false" ht="13.8" hidden="false" customHeight="false" outlineLevel="0" collapsed="false">
      <c r="A5108" s="0" t="s">
        <v>5293</v>
      </c>
      <c r="B5108" s="1" t="s">
        <v>5287</v>
      </c>
      <c r="C5108" s="1" t="n">
        <v>179</v>
      </c>
      <c r="D5108" s="1" t="n">
        <v>185</v>
      </c>
      <c r="E5108" s="1" t="n">
        <v>169</v>
      </c>
      <c r="F5108" s="1" t="n">
        <v>170</v>
      </c>
      <c r="G5108" s="1" t="n">
        <v>11236700</v>
      </c>
      <c r="H5108" s="0" t="n">
        <f aca="false">(D5108+E5108)/2</f>
        <v>177</v>
      </c>
      <c r="I5108" s="0" t="n">
        <f aca="false">H5108*G5108/1000000</f>
        <v>1988.8959</v>
      </c>
      <c r="P5108" s="0" t="n">
        <f aca="false">IF(F5108&gt;C5108,1,0)</f>
        <v>0</v>
      </c>
    </row>
    <row r="5109" customFormat="false" ht="13.8" hidden="false" customHeight="false" outlineLevel="0" collapsed="false">
      <c r="A5109" s="0" t="s">
        <v>5294</v>
      </c>
      <c r="B5109" s="1" t="s">
        <v>5287</v>
      </c>
      <c r="C5109" s="1" t="n">
        <v>166</v>
      </c>
      <c r="D5109" s="1" t="n">
        <v>168</v>
      </c>
      <c r="E5109" s="1" t="n">
        <v>163</v>
      </c>
      <c r="F5109" s="1" t="n">
        <v>167</v>
      </c>
      <c r="G5109" s="1" t="n">
        <v>3110500</v>
      </c>
      <c r="H5109" s="0" t="n">
        <f aca="false">(D5109+E5109)/2</f>
        <v>165.5</v>
      </c>
      <c r="I5109" s="0" t="n">
        <f aca="false">H5109*G5109/1000000</f>
        <v>514.78775</v>
      </c>
      <c r="P5109" s="0" t="n">
        <f aca="false">IF(F5109&gt;C5109,1,0)</f>
        <v>1</v>
      </c>
    </row>
    <row r="5110" customFormat="false" ht="13.8" hidden="false" customHeight="false" outlineLevel="0" collapsed="false">
      <c r="A5110" s="0" t="s">
        <v>5295</v>
      </c>
      <c r="B5110" s="1" t="s">
        <v>5287</v>
      </c>
      <c r="C5110" s="1" t="n">
        <v>162</v>
      </c>
      <c r="D5110" s="1" t="n">
        <v>172</v>
      </c>
      <c r="E5110" s="1" t="n">
        <v>162</v>
      </c>
      <c r="F5110" s="1" t="n">
        <v>163</v>
      </c>
      <c r="G5110" s="1" t="n">
        <v>3135900</v>
      </c>
      <c r="H5110" s="0" t="n">
        <f aca="false">(D5110+E5110)/2</f>
        <v>167</v>
      </c>
      <c r="I5110" s="0" t="n">
        <f aca="false">H5110*G5110/1000000</f>
        <v>523.6953</v>
      </c>
      <c r="P5110" s="0" t="n">
        <f aca="false">IF(F5110&gt;C5110,1,0)</f>
        <v>1</v>
      </c>
    </row>
    <row r="5111" customFormat="false" ht="13.8" hidden="false" customHeight="false" outlineLevel="0" collapsed="false">
      <c r="A5111" s="0" t="s">
        <v>5296</v>
      </c>
      <c r="B5111" s="1" t="s">
        <v>5287</v>
      </c>
      <c r="C5111" s="1" t="n">
        <v>158</v>
      </c>
      <c r="D5111" s="1" t="n">
        <v>163</v>
      </c>
      <c r="E5111" s="1" t="n">
        <v>157</v>
      </c>
      <c r="F5111" s="1" t="n">
        <v>162</v>
      </c>
      <c r="G5111" s="1" t="n">
        <v>2654400</v>
      </c>
      <c r="H5111" s="0" t="n">
        <f aca="false">(D5111+E5111)/2</f>
        <v>160</v>
      </c>
      <c r="I5111" s="0" t="n">
        <f aca="false">H5111*G5111/1000000</f>
        <v>424.704</v>
      </c>
      <c r="P5111" s="0" t="n">
        <f aca="false">IF(F5111&gt;C5111,1,0)</f>
        <v>1</v>
      </c>
    </row>
    <row r="5112" customFormat="false" ht="13.8" hidden="false" customHeight="false" outlineLevel="0" collapsed="false">
      <c r="A5112" s="0" t="s">
        <v>5297</v>
      </c>
      <c r="B5112" s="1" t="s">
        <v>5287</v>
      </c>
      <c r="C5112" s="1" t="n">
        <v>157</v>
      </c>
      <c r="D5112" s="1" t="n">
        <v>158</v>
      </c>
      <c r="E5112" s="1" t="n">
        <v>156</v>
      </c>
      <c r="F5112" s="1" t="n">
        <v>158</v>
      </c>
      <c r="G5112" s="1" t="n">
        <v>447200</v>
      </c>
      <c r="H5112" s="0" t="n">
        <f aca="false">(D5112+E5112)/2</f>
        <v>157</v>
      </c>
      <c r="I5112" s="0" t="n">
        <f aca="false">H5112*G5112/1000000</f>
        <v>70.2104</v>
      </c>
      <c r="P5112" s="0" t="n">
        <f aca="false">IF(F5112&gt;C5112,1,0)</f>
        <v>1</v>
      </c>
    </row>
    <row r="5113" customFormat="false" ht="13.8" hidden="false" customHeight="false" outlineLevel="0" collapsed="false">
      <c r="A5113" s="0" t="s">
        <v>5298</v>
      </c>
      <c r="B5113" s="1" t="s">
        <v>5287</v>
      </c>
      <c r="C5113" s="1" t="n">
        <v>155</v>
      </c>
      <c r="D5113" s="1" t="n">
        <v>160</v>
      </c>
      <c r="E5113" s="1" t="n">
        <v>155</v>
      </c>
      <c r="F5113" s="1" t="n">
        <v>156</v>
      </c>
      <c r="G5113" s="1" t="n">
        <v>295400</v>
      </c>
      <c r="H5113" s="0" t="n">
        <f aca="false">(D5113+E5113)/2</f>
        <v>157.5</v>
      </c>
      <c r="I5113" s="0" t="n">
        <f aca="false">H5113*G5113/1000000</f>
        <v>46.5255</v>
      </c>
      <c r="P5113" s="0" t="n">
        <f aca="false">IF(F5113&gt;C5113,1,0)</f>
        <v>1</v>
      </c>
    </row>
    <row r="5114" customFormat="false" ht="13.8" hidden="false" customHeight="false" outlineLevel="0" collapsed="false">
      <c r="A5114" s="0" t="s">
        <v>5299</v>
      </c>
      <c r="B5114" s="1" t="s">
        <v>5287</v>
      </c>
      <c r="C5114" s="1" t="n">
        <v>155</v>
      </c>
      <c r="D5114" s="1" t="n">
        <v>160</v>
      </c>
      <c r="E5114" s="1" t="n">
        <v>154</v>
      </c>
      <c r="F5114" s="1" t="n">
        <v>155</v>
      </c>
      <c r="G5114" s="1" t="n">
        <v>1227600</v>
      </c>
      <c r="H5114" s="0" t="n">
        <f aca="false">(D5114+E5114)/2</f>
        <v>157</v>
      </c>
      <c r="I5114" s="0" t="n">
        <f aca="false">H5114*G5114/1000000</f>
        <v>192.7332</v>
      </c>
      <c r="P5114" s="0" t="n">
        <f aca="false">IF(F5114&gt;C5114,1,0)</f>
        <v>0</v>
      </c>
    </row>
    <row r="5115" customFormat="false" ht="13.8" hidden="false" customHeight="false" outlineLevel="0" collapsed="false">
      <c r="A5115" s="0" t="s">
        <v>5300</v>
      </c>
      <c r="B5115" s="1" t="s">
        <v>5287</v>
      </c>
      <c r="C5115" s="1" t="n">
        <v>158</v>
      </c>
      <c r="D5115" s="1" t="n">
        <v>158</v>
      </c>
      <c r="E5115" s="1" t="n">
        <v>154</v>
      </c>
      <c r="F5115" s="1" t="n">
        <v>154</v>
      </c>
      <c r="G5115" s="1" t="n">
        <v>808500</v>
      </c>
      <c r="H5115" s="0" t="n">
        <f aca="false">(D5115+E5115)/2</f>
        <v>156</v>
      </c>
      <c r="I5115" s="0" t="n">
        <f aca="false">H5115*G5115/1000000</f>
        <v>126.126</v>
      </c>
      <c r="P5115" s="0" t="n">
        <f aca="false">IF(F5115&gt;C5115,1,0)</f>
        <v>0</v>
      </c>
    </row>
    <row r="5116" customFormat="false" ht="13.8" hidden="false" customHeight="false" outlineLevel="0" collapsed="false">
      <c r="A5116" s="0" t="s">
        <v>5301</v>
      </c>
      <c r="B5116" s="1" t="s">
        <v>5287</v>
      </c>
      <c r="C5116" s="1" t="n">
        <v>156</v>
      </c>
      <c r="D5116" s="1" t="n">
        <v>156</v>
      </c>
      <c r="E5116" s="1" t="n">
        <v>153</v>
      </c>
      <c r="F5116" s="1" t="n">
        <v>156</v>
      </c>
      <c r="G5116" s="1" t="n">
        <v>415800</v>
      </c>
      <c r="H5116" s="0" t="n">
        <f aca="false">(D5116+E5116)/2</f>
        <v>154.5</v>
      </c>
      <c r="I5116" s="0" t="n">
        <f aca="false">H5116*G5116/1000000</f>
        <v>64.2411</v>
      </c>
      <c r="P5116" s="0" t="n">
        <f aca="false">IF(F5116&gt;C5116,1,0)</f>
        <v>0</v>
      </c>
    </row>
    <row r="5117" customFormat="false" ht="13.8" hidden="false" customHeight="false" outlineLevel="0" collapsed="false">
      <c r="A5117" s="0" t="s">
        <v>5302</v>
      </c>
      <c r="B5117" s="1" t="s">
        <v>5287</v>
      </c>
      <c r="C5117" s="1" t="n">
        <v>152</v>
      </c>
      <c r="D5117" s="1" t="n">
        <v>157</v>
      </c>
      <c r="E5117" s="1" t="n">
        <v>152</v>
      </c>
      <c r="F5117" s="1" t="n">
        <v>155</v>
      </c>
      <c r="G5117" s="1" t="n">
        <v>546400</v>
      </c>
      <c r="H5117" s="0" t="n">
        <f aca="false">(D5117+E5117)/2</f>
        <v>154.5</v>
      </c>
      <c r="I5117" s="0" t="n">
        <f aca="false">H5117*G5117/1000000</f>
        <v>84.4188</v>
      </c>
      <c r="P5117" s="0" t="n">
        <f aca="false">IF(F5117&gt;C5117,1,0)</f>
        <v>1</v>
      </c>
    </row>
    <row r="5118" customFormat="false" ht="13.8" hidden="false" customHeight="false" outlineLevel="0" collapsed="false">
      <c r="A5118" s="0" t="s">
        <v>5303</v>
      </c>
      <c r="B5118" s="1" t="s">
        <v>5287</v>
      </c>
      <c r="C5118" s="1" t="n">
        <v>154</v>
      </c>
      <c r="D5118" s="1" t="n">
        <v>156</v>
      </c>
      <c r="E5118" s="1" t="n">
        <v>152</v>
      </c>
      <c r="F5118" s="1" t="n">
        <v>154</v>
      </c>
      <c r="G5118" s="1" t="n">
        <v>751300</v>
      </c>
      <c r="H5118" s="0" t="n">
        <f aca="false">(D5118+E5118)/2</f>
        <v>154</v>
      </c>
      <c r="I5118" s="0" t="n">
        <f aca="false">H5118*G5118/1000000</f>
        <v>115.7002</v>
      </c>
      <c r="P5118" s="0" t="n">
        <f aca="false">IF(F5118&gt;C5118,1,0)</f>
        <v>0</v>
      </c>
    </row>
    <row r="5119" customFormat="false" ht="13.8" hidden="false" customHeight="false" outlineLevel="0" collapsed="false">
      <c r="A5119" s="0" t="s">
        <v>5304</v>
      </c>
      <c r="B5119" s="1" t="s">
        <v>5287</v>
      </c>
      <c r="C5119" s="1" t="n">
        <v>146</v>
      </c>
      <c r="D5119" s="1" t="n">
        <v>155</v>
      </c>
      <c r="E5119" s="1" t="n">
        <v>146</v>
      </c>
      <c r="F5119" s="1" t="n">
        <v>154</v>
      </c>
      <c r="G5119" s="1" t="n">
        <v>1215400</v>
      </c>
      <c r="H5119" s="0" t="n">
        <f aca="false">(D5119+E5119)/2</f>
        <v>150.5</v>
      </c>
      <c r="I5119" s="0" t="n">
        <f aca="false">H5119*G5119/1000000</f>
        <v>182.9177</v>
      </c>
      <c r="P5119" s="0" t="n">
        <f aca="false">IF(F5119&gt;C5119,1,0)</f>
        <v>1</v>
      </c>
    </row>
    <row r="5120" customFormat="false" ht="13.8" hidden="false" customHeight="false" outlineLevel="0" collapsed="false">
      <c r="A5120" s="0" t="s">
        <v>5305</v>
      </c>
      <c r="B5120" s="1" t="s">
        <v>5287</v>
      </c>
      <c r="C5120" s="1" t="n">
        <v>147</v>
      </c>
      <c r="D5120" s="1" t="n">
        <v>155</v>
      </c>
      <c r="E5120" s="1" t="n">
        <v>147</v>
      </c>
      <c r="F5120" s="1" t="n">
        <v>152</v>
      </c>
      <c r="G5120" s="1" t="n">
        <v>591800</v>
      </c>
      <c r="H5120" s="0" t="n">
        <f aca="false">(D5120+E5120)/2</f>
        <v>151</v>
      </c>
      <c r="I5120" s="0" t="n">
        <f aca="false">H5120*G5120/1000000</f>
        <v>89.3618</v>
      </c>
      <c r="P5120" s="0" t="n">
        <f aca="false">IF(F5120&gt;C5120,1,0)</f>
        <v>1</v>
      </c>
    </row>
    <row r="5121" customFormat="false" ht="13.8" hidden="false" customHeight="false" outlineLevel="0" collapsed="false">
      <c r="A5121" s="0" t="s">
        <v>5306</v>
      </c>
      <c r="B5121" s="1" t="s">
        <v>5287</v>
      </c>
      <c r="C5121" s="1" t="n">
        <v>151</v>
      </c>
      <c r="D5121" s="1" t="n">
        <v>155</v>
      </c>
      <c r="E5121" s="1" t="n">
        <v>151</v>
      </c>
      <c r="F5121" s="1" t="n">
        <v>153</v>
      </c>
      <c r="G5121" s="1" t="n">
        <v>935000</v>
      </c>
      <c r="H5121" s="0" t="n">
        <f aca="false">(D5121+E5121)/2</f>
        <v>153</v>
      </c>
      <c r="I5121" s="0" t="n">
        <f aca="false">H5121*G5121/1000000</f>
        <v>143.055</v>
      </c>
      <c r="P5121" s="0" t="n">
        <f aca="false">IF(F5121&gt;C5121,1,0)</f>
        <v>1</v>
      </c>
    </row>
    <row r="5122" customFormat="false" ht="13.8" hidden="false" customHeight="false" outlineLevel="0" collapsed="false">
      <c r="A5122" s="0" t="s">
        <v>5307</v>
      </c>
      <c r="B5122" s="1" t="s">
        <v>5287</v>
      </c>
      <c r="C5122" s="1" t="n">
        <v>150</v>
      </c>
      <c r="D5122" s="1" t="n">
        <v>155</v>
      </c>
      <c r="E5122" s="1" t="n">
        <v>150</v>
      </c>
      <c r="F5122" s="1" t="n">
        <v>153</v>
      </c>
      <c r="G5122" s="1" t="n">
        <v>459200</v>
      </c>
      <c r="H5122" s="0" t="n">
        <f aca="false">(D5122+E5122)/2</f>
        <v>152.5</v>
      </c>
      <c r="I5122" s="0" t="n">
        <f aca="false">H5122*G5122/1000000</f>
        <v>70.028</v>
      </c>
      <c r="P5122" s="0" t="n">
        <f aca="false">IF(F5122&gt;C5122,1,0)</f>
        <v>1</v>
      </c>
    </row>
    <row r="5123" customFormat="false" ht="13.8" hidden="false" customHeight="false" outlineLevel="0" collapsed="false">
      <c r="A5123" s="0" t="s">
        <v>5308</v>
      </c>
      <c r="B5123" s="1" t="s">
        <v>5287</v>
      </c>
      <c r="C5123" s="1" t="n">
        <v>150</v>
      </c>
      <c r="D5123" s="1" t="n">
        <v>158</v>
      </c>
      <c r="E5123" s="1" t="n">
        <v>150</v>
      </c>
      <c r="F5123" s="1" t="n">
        <v>153</v>
      </c>
      <c r="G5123" s="1" t="n">
        <v>1016800</v>
      </c>
      <c r="H5123" s="0" t="n">
        <f aca="false">(D5123+E5123)/2</f>
        <v>154</v>
      </c>
      <c r="I5123" s="0" t="n">
        <f aca="false">H5123*G5123/1000000</f>
        <v>156.5872</v>
      </c>
      <c r="P5123" s="0" t="n">
        <f aca="false">IF(F5123&gt;C5123,1,0)</f>
        <v>1</v>
      </c>
    </row>
    <row r="5124" customFormat="false" ht="13.8" hidden="false" customHeight="false" outlineLevel="0" collapsed="false">
      <c r="A5124" s="0" t="s">
        <v>5309</v>
      </c>
      <c r="B5124" s="1" t="s">
        <v>5287</v>
      </c>
      <c r="C5124" s="1" t="n">
        <v>149</v>
      </c>
      <c r="D5124" s="1" t="n">
        <v>154</v>
      </c>
      <c r="E5124" s="1" t="n">
        <v>149</v>
      </c>
      <c r="F5124" s="1" t="n">
        <v>154</v>
      </c>
      <c r="G5124" s="1" t="n">
        <v>668200</v>
      </c>
      <c r="H5124" s="0" t="n">
        <f aca="false">(D5124+E5124)/2</f>
        <v>151.5</v>
      </c>
      <c r="I5124" s="0" t="n">
        <f aca="false">H5124*G5124/1000000</f>
        <v>101.2323</v>
      </c>
      <c r="P5124" s="0" t="n">
        <f aca="false">IF(F5124&gt;C5124,1,0)</f>
        <v>1</v>
      </c>
    </row>
    <row r="5125" customFormat="false" ht="13.8" hidden="false" customHeight="false" outlineLevel="0" collapsed="false">
      <c r="A5125" s="0" t="s">
        <v>5310</v>
      </c>
      <c r="B5125" s="1" t="s">
        <v>5287</v>
      </c>
      <c r="C5125" s="1" t="n">
        <v>149</v>
      </c>
      <c r="D5125" s="1" t="n">
        <v>154</v>
      </c>
      <c r="E5125" s="1" t="n">
        <v>147</v>
      </c>
      <c r="F5125" s="1" t="n">
        <v>150</v>
      </c>
      <c r="G5125" s="1" t="n">
        <v>1887900</v>
      </c>
      <c r="H5125" s="0" t="n">
        <f aca="false">(D5125+E5125)/2</f>
        <v>150.5</v>
      </c>
      <c r="I5125" s="0" t="n">
        <f aca="false">H5125*G5125/1000000</f>
        <v>284.12895</v>
      </c>
      <c r="P5125" s="0" t="n">
        <f aca="false">IF(F5125&gt;C5125,1,0)</f>
        <v>1</v>
      </c>
    </row>
    <row r="5126" customFormat="false" ht="13.8" hidden="false" customHeight="false" outlineLevel="0" collapsed="false">
      <c r="A5126" s="0" t="s">
        <v>5311</v>
      </c>
      <c r="B5126" s="1" t="s">
        <v>5287</v>
      </c>
      <c r="C5126" s="1" t="n">
        <v>148</v>
      </c>
      <c r="D5126" s="1" t="n">
        <v>154</v>
      </c>
      <c r="E5126" s="1" t="n">
        <v>146</v>
      </c>
      <c r="F5126" s="1" t="n">
        <v>149</v>
      </c>
      <c r="G5126" s="1" t="n">
        <v>5505400</v>
      </c>
      <c r="H5126" s="0" t="n">
        <f aca="false">(D5126+E5126)/2</f>
        <v>150</v>
      </c>
      <c r="I5126" s="0" t="n">
        <f aca="false">H5126*G5126/1000000</f>
        <v>825.81</v>
      </c>
      <c r="P5126" s="0" t="n">
        <f aca="false">IF(F5126&gt;C5126,1,0)</f>
        <v>1</v>
      </c>
    </row>
    <row r="5127" customFormat="false" ht="13.8" hidden="false" customHeight="false" outlineLevel="0" collapsed="false">
      <c r="A5127" s="0" t="s">
        <v>5312</v>
      </c>
      <c r="B5127" s="1" t="s">
        <v>5287</v>
      </c>
      <c r="C5127" s="1" t="n">
        <v>153</v>
      </c>
      <c r="D5127" s="1" t="n">
        <v>156</v>
      </c>
      <c r="E5127" s="1" t="n">
        <v>150</v>
      </c>
      <c r="F5127" s="1" t="n">
        <v>150</v>
      </c>
      <c r="G5127" s="1" t="n">
        <v>1993100</v>
      </c>
      <c r="H5127" s="0" t="n">
        <f aca="false">(D5127+E5127)/2</f>
        <v>153</v>
      </c>
      <c r="I5127" s="0" t="n">
        <f aca="false">H5127*G5127/1000000</f>
        <v>304.9443</v>
      </c>
      <c r="P5127" s="0" t="n">
        <f aca="false">IF(F5127&gt;C5127,1,0)</f>
        <v>0</v>
      </c>
    </row>
    <row r="5128" customFormat="false" ht="13.8" hidden="false" customHeight="false" outlineLevel="0" collapsed="false">
      <c r="A5128" s="0" t="s">
        <v>5313</v>
      </c>
      <c r="B5128" s="1" t="s">
        <v>5287</v>
      </c>
      <c r="C5128" s="1" t="n">
        <v>151</v>
      </c>
      <c r="D5128" s="1" t="n">
        <v>158</v>
      </c>
      <c r="E5128" s="1" t="n">
        <v>151</v>
      </c>
      <c r="F5128" s="1" t="n">
        <v>155</v>
      </c>
      <c r="G5128" s="1" t="n">
        <v>659100</v>
      </c>
      <c r="H5128" s="0" t="n">
        <f aca="false">(D5128+E5128)/2</f>
        <v>154.5</v>
      </c>
      <c r="I5128" s="0" t="n">
        <f aca="false">H5128*G5128/1000000</f>
        <v>101.83095</v>
      </c>
      <c r="P5128" s="0" t="n">
        <f aca="false">IF(F5128&gt;C5128,1,0)</f>
        <v>1</v>
      </c>
    </row>
    <row r="5129" customFormat="false" ht="13.8" hidden="false" customHeight="false" outlineLevel="0" collapsed="false">
      <c r="A5129" s="0" t="s">
        <v>5314</v>
      </c>
      <c r="B5129" s="1" t="s">
        <v>5287</v>
      </c>
      <c r="C5129" s="1" t="n">
        <v>148</v>
      </c>
      <c r="D5129" s="1" t="n">
        <v>158</v>
      </c>
      <c r="E5129" s="1" t="n">
        <v>148</v>
      </c>
      <c r="F5129" s="1" t="n">
        <v>157</v>
      </c>
      <c r="G5129" s="1" t="n">
        <v>2586600</v>
      </c>
      <c r="H5129" s="0" t="n">
        <f aca="false">(D5129+E5129)/2</f>
        <v>153</v>
      </c>
      <c r="I5129" s="0" t="n">
        <f aca="false">H5129*G5129/1000000</f>
        <v>395.7498</v>
      </c>
      <c r="P5129" s="0" t="n">
        <f aca="false">IF(F5129&gt;C5129,1,0)</f>
        <v>1</v>
      </c>
    </row>
    <row r="5130" customFormat="false" ht="13.8" hidden="false" customHeight="false" outlineLevel="0" collapsed="false">
      <c r="A5130" s="0" t="s">
        <v>5315</v>
      </c>
      <c r="B5130" s="1" t="s">
        <v>5287</v>
      </c>
      <c r="C5130" s="1" t="n">
        <v>148</v>
      </c>
      <c r="D5130" s="1" t="n">
        <v>159</v>
      </c>
      <c r="E5130" s="1" t="n">
        <v>148</v>
      </c>
      <c r="F5130" s="1" t="n">
        <v>154</v>
      </c>
      <c r="G5130" s="1" t="n">
        <v>1678400</v>
      </c>
      <c r="H5130" s="0" t="n">
        <f aca="false">(D5130+E5130)/2</f>
        <v>153.5</v>
      </c>
      <c r="I5130" s="0" t="n">
        <f aca="false">H5130*G5130/1000000</f>
        <v>257.6344</v>
      </c>
      <c r="P5130" s="0" t="n">
        <f aca="false">IF(F5130&gt;C5130,1,0)</f>
        <v>1</v>
      </c>
    </row>
    <row r="5131" customFormat="false" ht="13.8" hidden="false" customHeight="false" outlineLevel="0" collapsed="false">
      <c r="A5131" s="0" t="s">
        <v>5316</v>
      </c>
      <c r="B5131" s="1" t="s">
        <v>5287</v>
      </c>
      <c r="C5131" s="1" t="n">
        <v>148</v>
      </c>
      <c r="D5131" s="1" t="n">
        <v>159</v>
      </c>
      <c r="E5131" s="1" t="n">
        <v>148</v>
      </c>
      <c r="F5131" s="1" t="n">
        <v>154</v>
      </c>
      <c r="G5131" s="1" t="n">
        <v>1121100</v>
      </c>
      <c r="H5131" s="0" t="n">
        <f aca="false">(D5131+E5131)/2</f>
        <v>153.5</v>
      </c>
      <c r="I5131" s="0" t="n">
        <f aca="false">H5131*G5131/1000000</f>
        <v>172.08885</v>
      </c>
      <c r="P5131" s="0" t="n">
        <f aca="false">IF(F5131&gt;C5131,1,0)</f>
        <v>1</v>
      </c>
    </row>
    <row r="5132" customFormat="false" ht="13.8" hidden="false" customHeight="false" outlineLevel="0" collapsed="false">
      <c r="A5132" s="0" t="s">
        <v>5317</v>
      </c>
      <c r="B5132" s="1" t="s">
        <v>5318</v>
      </c>
      <c r="C5132" s="1" t="n">
        <v>62</v>
      </c>
      <c r="D5132" s="1" t="n">
        <v>63</v>
      </c>
      <c r="E5132" s="1" t="n">
        <v>60</v>
      </c>
      <c r="F5132" s="1" t="n">
        <v>62</v>
      </c>
      <c r="G5132" s="1" t="n">
        <v>1291300</v>
      </c>
      <c r="H5132" s="0" t="n">
        <f aca="false">(D5132+E5132)/2</f>
        <v>61.5</v>
      </c>
      <c r="I5132" s="0" t="n">
        <f aca="false">H5132*G5132/1000000</f>
        <v>79.41495</v>
      </c>
      <c r="J5132" s="0" t="n">
        <f aca="false">SUM(I5132:I5161)</f>
        <v>7687.8254</v>
      </c>
      <c r="K5132" s="0" t="n">
        <f aca="false">AVERAGE(I5132:I5161)</f>
        <v>256.260846666667</v>
      </c>
      <c r="L5132" s="0" t="n">
        <f aca="false">AVERAGE(G5132:G5161)</f>
        <v>4586460</v>
      </c>
      <c r="M5132" s="0" t="n">
        <f aca="false">_xlfn.STDEV.S(G5132:G5161)/L5132</f>
        <v>1.34221086249286</v>
      </c>
      <c r="N5132" s="0" t="n">
        <f aca="false">MIN(I5132:I5161)</f>
        <v>5.205</v>
      </c>
      <c r="O5132" s="0" t="n">
        <f aca="false">MAX(I5132:I5161)</f>
        <v>1462.25475</v>
      </c>
      <c r="P5132" s="0" t="n">
        <f aca="false">IF(F5132&gt;C5132,1,0)</f>
        <v>0</v>
      </c>
      <c r="Q5132" s="0" t="n">
        <f aca="false">SUM(P5132:P5161)</f>
        <v>10</v>
      </c>
    </row>
    <row r="5133" customFormat="false" ht="13.8" hidden="false" customHeight="false" outlineLevel="0" collapsed="false">
      <c r="A5133" s="0" t="s">
        <v>5319</v>
      </c>
      <c r="B5133" s="1" t="s">
        <v>5318</v>
      </c>
      <c r="C5133" s="1" t="n">
        <v>66</v>
      </c>
      <c r="D5133" s="1" t="n">
        <v>66</v>
      </c>
      <c r="E5133" s="1" t="n">
        <v>62</v>
      </c>
      <c r="F5133" s="1" t="n">
        <v>62</v>
      </c>
      <c r="G5133" s="1" t="n">
        <v>2615400</v>
      </c>
      <c r="H5133" s="0" t="n">
        <f aca="false">(D5133+E5133)/2</f>
        <v>64</v>
      </c>
      <c r="I5133" s="0" t="n">
        <f aca="false">H5133*G5133/1000000</f>
        <v>167.3856</v>
      </c>
      <c r="P5133" s="0" t="n">
        <f aca="false">IF(F5133&gt;C5133,1,0)</f>
        <v>0</v>
      </c>
    </row>
    <row r="5134" customFormat="false" ht="13.8" hidden="false" customHeight="false" outlineLevel="0" collapsed="false">
      <c r="A5134" s="0" t="s">
        <v>5320</v>
      </c>
      <c r="B5134" s="1" t="s">
        <v>5318</v>
      </c>
      <c r="C5134" s="1" t="n">
        <v>63</v>
      </c>
      <c r="D5134" s="1" t="n">
        <v>66</v>
      </c>
      <c r="E5134" s="1" t="n">
        <v>59</v>
      </c>
      <c r="F5134" s="1" t="n">
        <v>64</v>
      </c>
      <c r="G5134" s="1" t="n">
        <v>17610200</v>
      </c>
      <c r="H5134" s="0" t="n">
        <f aca="false">(D5134+E5134)/2</f>
        <v>62.5</v>
      </c>
      <c r="I5134" s="0" t="n">
        <f aca="false">H5134*G5134/1000000</f>
        <v>1100.6375</v>
      </c>
      <c r="P5134" s="0" t="n">
        <f aca="false">IF(F5134&gt;C5134,1,0)</f>
        <v>1</v>
      </c>
    </row>
    <row r="5135" customFormat="false" ht="13.8" hidden="false" customHeight="false" outlineLevel="0" collapsed="false">
      <c r="A5135" s="0" t="s">
        <v>5321</v>
      </c>
      <c r="B5135" s="1" t="s">
        <v>5318</v>
      </c>
      <c r="C5135" s="1" t="n">
        <v>55</v>
      </c>
      <c r="D5135" s="1" t="n">
        <v>68</v>
      </c>
      <c r="E5135" s="1" t="n">
        <v>55</v>
      </c>
      <c r="F5135" s="1" t="n">
        <v>62</v>
      </c>
      <c r="G5135" s="1" t="n">
        <v>23776500</v>
      </c>
      <c r="H5135" s="0" t="n">
        <f aca="false">(D5135+E5135)/2</f>
        <v>61.5</v>
      </c>
      <c r="I5135" s="0" t="n">
        <f aca="false">H5135*G5135/1000000</f>
        <v>1462.25475</v>
      </c>
      <c r="P5135" s="0" t="n">
        <f aca="false">IF(F5135&gt;C5135,1,0)</f>
        <v>1</v>
      </c>
    </row>
    <row r="5136" customFormat="false" ht="13.8" hidden="false" customHeight="false" outlineLevel="0" collapsed="false">
      <c r="A5136" s="0" t="s">
        <v>5322</v>
      </c>
      <c r="B5136" s="1" t="s">
        <v>5318</v>
      </c>
      <c r="C5136" s="1" t="n">
        <v>56</v>
      </c>
      <c r="D5136" s="1" t="n">
        <v>57</v>
      </c>
      <c r="E5136" s="1" t="n">
        <v>53</v>
      </c>
      <c r="F5136" s="1" t="n">
        <v>55</v>
      </c>
      <c r="G5136" s="1" t="n">
        <v>2238500</v>
      </c>
      <c r="H5136" s="0" t="n">
        <f aca="false">(D5136+E5136)/2</f>
        <v>55</v>
      </c>
      <c r="I5136" s="0" t="n">
        <f aca="false">H5136*G5136/1000000</f>
        <v>123.1175</v>
      </c>
      <c r="P5136" s="0" t="n">
        <f aca="false">IF(F5136&gt;C5136,1,0)</f>
        <v>0</v>
      </c>
    </row>
    <row r="5137" customFormat="false" ht="13.8" hidden="false" customHeight="false" outlineLevel="0" collapsed="false">
      <c r="A5137" s="0" t="s">
        <v>5323</v>
      </c>
      <c r="B5137" s="1" t="s">
        <v>5318</v>
      </c>
      <c r="C5137" s="1" t="n">
        <v>54</v>
      </c>
      <c r="D5137" s="1" t="n">
        <v>58</v>
      </c>
      <c r="E5137" s="1" t="n">
        <v>54</v>
      </c>
      <c r="F5137" s="1" t="n">
        <v>55</v>
      </c>
      <c r="G5137" s="1" t="n">
        <v>10651000</v>
      </c>
      <c r="H5137" s="0" t="n">
        <f aca="false">(D5137+E5137)/2</f>
        <v>56</v>
      </c>
      <c r="I5137" s="0" t="n">
        <f aca="false">H5137*G5137/1000000</f>
        <v>596.456</v>
      </c>
      <c r="P5137" s="0" t="n">
        <f aca="false">IF(F5137&gt;C5137,1,0)</f>
        <v>1</v>
      </c>
    </row>
    <row r="5138" customFormat="false" ht="13.8" hidden="false" customHeight="false" outlineLevel="0" collapsed="false">
      <c r="A5138" s="0" t="s">
        <v>5324</v>
      </c>
      <c r="B5138" s="1" t="s">
        <v>5318</v>
      </c>
      <c r="C5138" s="1" t="n">
        <v>51</v>
      </c>
      <c r="D5138" s="1" t="n">
        <v>59</v>
      </c>
      <c r="E5138" s="1" t="n">
        <v>50</v>
      </c>
      <c r="F5138" s="1" t="n">
        <v>54</v>
      </c>
      <c r="G5138" s="1" t="n">
        <v>15017400</v>
      </c>
      <c r="H5138" s="0" t="n">
        <f aca="false">(D5138+E5138)/2</f>
        <v>54.5</v>
      </c>
      <c r="I5138" s="0" t="n">
        <f aca="false">H5138*G5138/1000000</f>
        <v>818.4483</v>
      </c>
      <c r="P5138" s="0" t="n">
        <f aca="false">IF(F5138&gt;C5138,1,0)</f>
        <v>1</v>
      </c>
    </row>
    <row r="5139" customFormat="false" ht="13.8" hidden="false" customHeight="false" outlineLevel="0" collapsed="false">
      <c r="A5139" s="0" t="s">
        <v>5325</v>
      </c>
      <c r="B5139" s="1" t="s">
        <v>5318</v>
      </c>
      <c r="C5139" s="1" t="n">
        <v>50</v>
      </c>
      <c r="D5139" s="1" t="n">
        <v>52</v>
      </c>
      <c r="E5139" s="1" t="n">
        <v>50</v>
      </c>
      <c r="F5139" s="1" t="n">
        <v>51</v>
      </c>
      <c r="G5139" s="1" t="n">
        <v>4456400</v>
      </c>
      <c r="H5139" s="0" t="n">
        <f aca="false">(D5139+E5139)/2</f>
        <v>51</v>
      </c>
      <c r="I5139" s="0" t="n">
        <f aca="false">H5139*G5139/1000000</f>
        <v>227.2764</v>
      </c>
      <c r="P5139" s="0" t="n">
        <f aca="false">IF(F5139&gt;C5139,1,0)</f>
        <v>1</v>
      </c>
    </row>
    <row r="5140" customFormat="false" ht="13.8" hidden="false" customHeight="false" outlineLevel="0" collapsed="false">
      <c r="A5140" s="0" t="s">
        <v>5326</v>
      </c>
      <c r="B5140" s="1" t="s">
        <v>5318</v>
      </c>
      <c r="C5140" s="1" t="n">
        <v>50</v>
      </c>
      <c r="D5140" s="1" t="n">
        <v>51</v>
      </c>
      <c r="E5140" s="1" t="n">
        <v>50</v>
      </c>
      <c r="F5140" s="1" t="n">
        <v>50</v>
      </c>
      <c r="G5140" s="1" t="n">
        <v>3918600</v>
      </c>
      <c r="H5140" s="0" t="n">
        <f aca="false">(D5140+E5140)/2</f>
        <v>50.5</v>
      </c>
      <c r="I5140" s="0" t="n">
        <f aca="false">H5140*G5140/1000000</f>
        <v>197.8893</v>
      </c>
      <c r="P5140" s="0" t="n">
        <f aca="false">IF(F5140&gt;C5140,1,0)</f>
        <v>0</v>
      </c>
    </row>
    <row r="5141" customFormat="false" ht="13.8" hidden="false" customHeight="false" outlineLevel="0" collapsed="false">
      <c r="A5141" s="0" t="s">
        <v>5327</v>
      </c>
      <c r="B5141" s="1" t="s">
        <v>5318</v>
      </c>
      <c r="C5141" s="1" t="n">
        <v>50</v>
      </c>
      <c r="D5141" s="1" t="n">
        <v>50</v>
      </c>
      <c r="E5141" s="1" t="n">
        <v>50</v>
      </c>
      <c r="F5141" s="1" t="n">
        <v>50</v>
      </c>
      <c r="G5141" s="1" t="n">
        <v>1498200</v>
      </c>
      <c r="H5141" s="0" t="n">
        <f aca="false">(D5141+E5141)/2</f>
        <v>50</v>
      </c>
      <c r="I5141" s="0" t="n">
        <f aca="false">H5141*G5141/1000000</f>
        <v>74.91</v>
      </c>
      <c r="P5141" s="0" t="n">
        <f aca="false">IF(F5141&gt;C5141,1,0)</f>
        <v>0</v>
      </c>
    </row>
    <row r="5142" customFormat="false" ht="13.8" hidden="false" customHeight="false" outlineLevel="0" collapsed="false">
      <c r="A5142" s="0" t="s">
        <v>5328</v>
      </c>
      <c r="B5142" s="1" t="s">
        <v>5318</v>
      </c>
      <c r="C5142" s="1" t="n">
        <v>50</v>
      </c>
      <c r="D5142" s="1" t="n">
        <v>50</v>
      </c>
      <c r="E5142" s="1" t="n">
        <v>50</v>
      </c>
      <c r="F5142" s="1" t="n">
        <v>50</v>
      </c>
      <c r="G5142" s="1" t="n">
        <v>251300</v>
      </c>
      <c r="H5142" s="0" t="n">
        <f aca="false">(D5142+E5142)/2</f>
        <v>50</v>
      </c>
      <c r="I5142" s="0" t="n">
        <f aca="false">H5142*G5142/1000000</f>
        <v>12.565</v>
      </c>
      <c r="P5142" s="0" t="n">
        <f aca="false">IF(F5142&gt;C5142,1,0)</f>
        <v>0</v>
      </c>
    </row>
    <row r="5143" customFormat="false" ht="13.8" hidden="false" customHeight="false" outlineLevel="0" collapsed="false">
      <c r="A5143" s="0" t="s">
        <v>5329</v>
      </c>
      <c r="B5143" s="1" t="s">
        <v>5318</v>
      </c>
      <c r="C5143" s="1" t="n">
        <v>50</v>
      </c>
      <c r="D5143" s="1" t="n">
        <v>50</v>
      </c>
      <c r="E5143" s="1" t="n">
        <v>50</v>
      </c>
      <c r="F5143" s="1" t="n">
        <v>50</v>
      </c>
      <c r="G5143" s="1" t="n">
        <v>325000</v>
      </c>
      <c r="H5143" s="0" t="n">
        <f aca="false">(D5143+E5143)/2</f>
        <v>50</v>
      </c>
      <c r="I5143" s="0" t="n">
        <f aca="false">H5143*G5143/1000000</f>
        <v>16.25</v>
      </c>
      <c r="P5143" s="0" t="n">
        <f aca="false">IF(F5143&gt;C5143,1,0)</f>
        <v>0</v>
      </c>
    </row>
    <row r="5144" customFormat="false" ht="13.8" hidden="false" customHeight="false" outlineLevel="0" collapsed="false">
      <c r="A5144" s="0" t="s">
        <v>5330</v>
      </c>
      <c r="B5144" s="1" t="s">
        <v>5318</v>
      </c>
      <c r="C5144" s="1" t="n">
        <v>50</v>
      </c>
      <c r="D5144" s="1" t="n">
        <v>50</v>
      </c>
      <c r="E5144" s="1" t="n">
        <v>50</v>
      </c>
      <c r="F5144" s="1" t="n">
        <v>50</v>
      </c>
      <c r="G5144" s="1" t="n">
        <v>128000</v>
      </c>
      <c r="H5144" s="0" t="n">
        <f aca="false">(D5144+E5144)/2</f>
        <v>50</v>
      </c>
      <c r="I5144" s="0" t="n">
        <f aca="false">H5144*G5144/1000000</f>
        <v>6.4</v>
      </c>
      <c r="P5144" s="0" t="n">
        <f aca="false">IF(F5144&gt;C5144,1,0)</f>
        <v>0</v>
      </c>
    </row>
    <row r="5145" customFormat="false" ht="13.8" hidden="false" customHeight="false" outlineLevel="0" collapsed="false">
      <c r="A5145" s="0" t="s">
        <v>5331</v>
      </c>
      <c r="B5145" s="1" t="s">
        <v>5318</v>
      </c>
      <c r="C5145" s="1" t="n">
        <v>50</v>
      </c>
      <c r="D5145" s="1" t="n">
        <v>50</v>
      </c>
      <c r="E5145" s="1" t="n">
        <v>50</v>
      </c>
      <c r="F5145" s="1" t="n">
        <v>50</v>
      </c>
      <c r="G5145" s="1" t="n">
        <v>104100</v>
      </c>
      <c r="H5145" s="0" t="n">
        <f aca="false">(D5145+E5145)/2</f>
        <v>50</v>
      </c>
      <c r="I5145" s="0" t="n">
        <f aca="false">H5145*G5145/1000000</f>
        <v>5.205</v>
      </c>
      <c r="P5145" s="0" t="n">
        <f aca="false">IF(F5145&gt;C5145,1,0)</f>
        <v>0</v>
      </c>
    </row>
    <row r="5146" customFormat="false" ht="13.8" hidden="false" customHeight="false" outlineLevel="0" collapsed="false">
      <c r="A5146" s="0" t="s">
        <v>5332</v>
      </c>
      <c r="B5146" s="1" t="s">
        <v>5318</v>
      </c>
      <c r="C5146" s="1" t="n">
        <v>50</v>
      </c>
      <c r="D5146" s="1" t="n">
        <v>50</v>
      </c>
      <c r="E5146" s="1" t="n">
        <v>50</v>
      </c>
      <c r="F5146" s="1" t="n">
        <v>50</v>
      </c>
      <c r="G5146" s="1" t="n">
        <v>150100</v>
      </c>
      <c r="H5146" s="0" t="n">
        <f aca="false">(D5146+E5146)/2</f>
        <v>50</v>
      </c>
      <c r="I5146" s="0" t="n">
        <f aca="false">H5146*G5146/1000000</f>
        <v>7.505</v>
      </c>
      <c r="P5146" s="0" t="n">
        <f aca="false">IF(F5146&gt;C5146,1,0)</f>
        <v>0</v>
      </c>
    </row>
    <row r="5147" customFormat="false" ht="13.8" hidden="false" customHeight="false" outlineLevel="0" collapsed="false">
      <c r="A5147" s="0" t="s">
        <v>5333</v>
      </c>
      <c r="B5147" s="1" t="s">
        <v>5318</v>
      </c>
      <c r="C5147" s="1" t="n">
        <v>50</v>
      </c>
      <c r="D5147" s="1" t="n">
        <v>51</v>
      </c>
      <c r="E5147" s="1" t="n">
        <v>50</v>
      </c>
      <c r="F5147" s="1" t="n">
        <v>50</v>
      </c>
      <c r="G5147" s="1" t="n">
        <v>704800</v>
      </c>
      <c r="H5147" s="0" t="n">
        <f aca="false">(D5147+E5147)/2</f>
        <v>50.5</v>
      </c>
      <c r="I5147" s="0" t="n">
        <f aca="false">H5147*G5147/1000000</f>
        <v>35.5924</v>
      </c>
      <c r="P5147" s="0" t="n">
        <f aca="false">IF(F5147&gt;C5147,1,0)</f>
        <v>0</v>
      </c>
    </row>
    <row r="5148" customFormat="false" ht="13.8" hidden="false" customHeight="false" outlineLevel="0" collapsed="false">
      <c r="A5148" s="0" t="s">
        <v>5334</v>
      </c>
      <c r="B5148" s="1" t="s">
        <v>5318</v>
      </c>
      <c r="C5148" s="1" t="n">
        <v>51</v>
      </c>
      <c r="D5148" s="1" t="n">
        <v>51</v>
      </c>
      <c r="E5148" s="1" t="n">
        <v>50</v>
      </c>
      <c r="F5148" s="1" t="n">
        <v>51</v>
      </c>
      <c r="G5148" s="1" t="n">
        <v>794900</v>
      </c>
      <c r="H5148" s="0" t="n">
        <f aca="false">(D5148+E5148)/2</f>
        <v>50.5</v>
      </c>
      <c r="I5148" s="0" t="n">
        <f aca="false">H5148*G5148/1000000</f>
        <v>40.14245</v>
      </c>
      <c r="P5148" s="0" t="n">
        <f aca="false">IF(F5148&gt;C5148,1,0)</f>
        <v>0</v>
      </c>
    </row>
    <row r="5149" customFormat="false" ht="13.8" hidden="false" customHeight="false" outlineLevel="0" collapsed="false">
      <c r="A5149" s="0" t="s">
        <v>5335</v>
      </c>
      <c r="B5149" s="1" t="s">
        <v>5318</v>
      </c>
      <c r="C5149" s="1" t="n">
        <v>50</v>
      </c>
      <c r="D5149" s="1" t="n">
        <v>51</v>
      </c>
      <c r="E5149" s="1" t="n">
        <v>50</v>
      </c>
      <c r="F5149" s="1" t="n">
        <v>50</v>
      </c>
      <c r="G5149" s="1" t="n">
        <v>1624300</v>
      </c>
      <c r="H5149" s="0" t="n">
        <f aca="false">(D5149+E5149)/2</f>
        <v>50.5</v>
      </c>
      <c r="I5149" s="0" t="n">
        <f aca="false">H5149*G5149/1000000</f>
        <v>82.02715</v>
      </c>
      <c r="P5149" s="0" t="n">
        <f aca="false">IF(F5149&gt;C5149,1,0)</f>
        <v>0</v>
      </c>
    </row>
    <row r="5150" customFormat="false" ht="13.8" hidden="false" customHeight="false" outlineLevel="0" collapsed="false">
      <c r="A5150" s="0" t="s">
        <v>5336</v>
      </c>
      <c r="B5150" s="1" t="s">
        <v>5318</v>
      </c>
      <c r="C5150" s="1" t="n">
        <v>50</v>
      </c>
      <c r="D5150" s="1" t="n">
        <v>51</v>
      </c>
      <c r="E5150" s="1" t="n">
        <v>50</v>
      </c>
      <c r="F5150" s="1" t="n">
        <v>51</v>
      </c>
      <c r="G5150" s="1" t="n">
        <v>771800</v>
      </c>
      <c r="H5150" s="0" t="n">
        <f aca="false">(D5150+E5150)/2</f>
        <v>50.5</v>
      </c>
      <c r="I5150" s="0" t="n">
        <f aca="false">H5150*G5150/1000000</f>
        <v>38.9759</v>
      </c>
      <c r="P5150" s="0" t="n">
        <f aca="false">IF(F5150&gt;C5150,1,0)</f>
        <v>1</v>
      </c>
    </row>
    <row r="5151" customFormat="false" ht="13.8" hidden="false" customHeight="false" outlineLevel="0" collapsed="false">
      <c r="A5151" s="0" t="s">
        <v>5337</v>
      </c>
      <c r="B5151" s="1" t="s">
        <v>5318</v>
      </c>
      <c r="C5151" s="1" t="n">
        <v>51</v>
      </c>
      <c r="D5151" s="1" t="n">
        <v>51</v>
      </c>
      <c r="E5151" s="1" t="n">
        <v>50</v>
      </c>
      <c r="F5151" s="1" t="n">
        <v>51</v>
      </c>
      <c r="G5151" s="1" t="n">
        <v>2163000</v>
      </c>
      <c r="H5151" s="0" t="n">
        <f aca="false">(D5151+E5151)/2</f>
        <v>50.5</v>
      </c>
      <c r="I5151" s="0" t="n">
        <f aca="false">H5151*G5151/1000000</f>
        <v>109.2315</v>
      </c>
      <c r="P5151" s="0" t="n">
        <f aca="false">IF(F5151&gt;C5151,1,0)</f>
        <v>0</v>
      </c>
    </row>
    <row r="5152" customFormat="false" ht="13.8" hidden="false" customHeight="false" outlineLevel="0" collapsed="false">
      <c r="A5152" s="0" t="s">
        <v>5338</v>
      </c>
      <c r="B5152" s="1" t="s">
        <v>5318</v>
      </c>
      <c r="C5152" s="1" t="n">
        <v>51</v>
      </c>
      <c r="D5152" s="1" t="n">
        <v>51</v>
      </c>
      <c r="E5152" s="1" t="n">
        <v>50</v>
      </c>
      <c r="F5152" s="1" t="n">
        <v>51</v>
      </c>
      <c r="G5152" s="1" t="n">
        <v>529900</v>
      </c>
      <c r="H5152" s="0" t="n">
        <f aca="false">(D5152+E5152)/2</f>
        <v>50.5</v>
      </c>
      <c r="I5152" s="0" t="n">
        <f aca="false">H5152*G5152/1000000</f>
        <v>26.75995</v>
      </c>
      <c r="P5152" s="0" t="n">
        <f aca="false">IF(F5152&gt;C5152,1,0)</f>
        <v>0</v>
      </c>
    </row>
    <row r="5153" customFormat="false" ht="13.8" hidden="false" customHeight="false" outlineLevel="0" collapsed="false">
      <c r="A5153" s="0" t="s">
        <v>5339</v>
      </c>
      <c r="B5153" s="1" t="s">
        <v>5318</v>
      </c>
      <c r="C5153" s="1" t="n">
        <v>50</v>
      </c>
      <c r="D5153" s="1" t="n">
        <v>55</v>
      </c>
      <c r="E5153" s="1" t="n">
        <v>50</v>
      </c>
      <c r="F5153" s="1" t="n">
        <v>51</v>
      </c>
      <c r="G5153" s="1" t="n">
        <v>15976500</v>
      </c>
      <c r="H5153" s="0" t="n">
        <f aca="false">(D5153+E5153)/2</f>
        <v>52.5</v>
      </c>
      <c r="I5153" s="0" t="n">
        <f aca="false">H5153*G5153/1000000</f>
        <v>838.76625</v>
      </c>
      <c r="P5153" s="0" t="n">
        <f aca="false">IF(F5153&gt;C5153,1,0)</f>
        <v>1</v>
      </c>
    </row>
    <row r="5154" customFormat="false" ht="13.8" hidden="false" customHeight="false" outlineLevel="0" collapsed="false">
      <c r="A5154" s="0" t="s">
        <v>5340</v>
      </c>
      <c r="B5154" s="1" t="s">
        <v>5318</v>
      </c>
      <c r="C5154" s="1" t="n">
        <v>50</v>
      </c>
      <c r="D5154" s="1" t="n">
        <v>51</v>
      </c>
      <c r="E5154" s="1" t="n">
        <v>50</v>
      </c>
      <c r="F5154" s="1" t="n">
        <v>50</v>
      </c>
      <c r="G5154" s="1" t="n">
        <v>4408300</v>
      </c>
      <c r="H5154" s="0" t="n">
        <f aca="false">(D5154+E5154)/2</f>
        <v>50.5</v>
      </c>
      <c r="I5154" s="0" t="n">
        <f aca="false">H5154*G5154/1000000</f>
        <v>222.61915</v>
      </c>
      <c r="P5154" s="0" t="n">
        <f aca="false">IF(F5154&gt;C5154,1,0)</f>
        <v>0</v>
      </c>
    </row>
    <row r="5155" customFormat="false" ht="13.8" hidden="false" customHeight="false" outlineLevel="0" collapsed="false">
      <c r="A5155" s="0" t="s">
        <v>5341</v>
      </c>
      <c r="B5155" s="1" t="s">
        <v>5318</v>
      </c>
      <c r="C5155" s="1" t="n">
        <v>51</v>
      </c>
      <c r="D5155" s="1" t="n">
        <v>51</v>
      </c>
      <c r="E5155" s="1" t="n">
        <v>50</v>
      </c>
      <c r="F5155" s="1" t="n">
        <v>50</v>
      </c>
      <c r="G5155" s="1" t="n">
        <v>3427000</v>
      </c>
      <c r="H5155" s="0" t="n">
        <f aca="false">(D5155+E5155)/2</f>
        <v>50.5</v>
      </c>
      <c r="I5155" s="0" t="n">
        <f aca="false">H5155*G5155/1000000</f>
        <v>173.0635</v>
      </c>
      <c r="P5155" s="0" t="n">
        <f aca="false">IF(F5155&gt;C5155,1,0)</f>
        <v>0</v>
      </c>
    </row>
    <row r="5156" customFormat="false" ht="13.8" hidden="false" customHeight="false" outlineLevel="0" collapsed="false">
      <c r="A5156" s="0" t="s">
        <v>5342</v>
      </c>
      <c r="B5156" s="1" t="s">
        <v>5318</v>
      </c>
      <c r="C5156" s="1" t="n">
        <v>52</v>
      </c>
      <c r="D5156" s="1" t="n">
        <v>53</v>
      </c>
      <c r="E5156" s="1" t="n">
        <v>50</v>
      </c>
      <c r="F5156" s="1" t="n">
        <v>50</v>
      </c>
      <c r="G5156" s="1" t="n">
        <v>6039100</v>
      </c>
      <c r="H5156" s="0" t="n">
        <f aca="false">(D5156+E5156)/2</f>
        <v>51.5</v>
      </c>
      <c r="I5156" s="0" t="n">
        <f aca="false">H5156*G5156/1000000</f>
        <v>311.01365</v>
      </c>
      <c r="P5156" s="0" t="n">
        <f aca="false">IF(F5156&gt;C5156,1,0)</f>
        <v>0</v>
      </c>
    </row>
    <row r="5157" customFormat="false" ht="13.8" hidden="false" customHeight="false" outlineLevel="0" collapsed="false">
      <c r="A5157" s="0" t="s">
        <v>5343</v>
      </c>
      <c r="B5157" s="1" t="s">
        <v>5318</v>
      </c>
      <c r="C5157" s="1" t="n">
        <v>51</v>
      </c>
      <c r="D5157" s="1" t="n">
        <v>53</v>
      </c>
      <c r="E5157" s="1" t="n">
        <v>50</v>
      </c>
      <c r="F5157" s="1" t="n">
        <v>52</v>
      </c>
      <c r="G5157" s="1" t="n">
        <v>2490900</v>
      </c>
      <c r="H5157" s="0" t="n">
        <f aca="false">(D5157+E5157)/2</f>
        <v>51.5</v>
      </c>
      <c r="I5157" s="0" t="n">
        <f aca="false">H5157*G5157/1000000</f>
        <v>128.28135</v>
      </c>
      <c r="P5157" s="0" t="n">
        <f aca="false">IF(F5157&gt;C5157,1,0)</f>
        <v>1</v>
      </c>
    </row>
    <row r="5158" customFormat="false" ht="13.8" hidden="false" customHeight="false" outlineLevel="0" collapsed="false">
      <c r="A5158" s="0" t="s">
        <v>5344</v>
      </c>
      <c r="B5158" s="1" t="s">
        <v>5318</v>
      </c>
      <c r="C5158" s="1" t="n">
        <v>51</v>
      </c>
      <c r="D5158" s="1" t="n">
        <v>53</v>
      </c>
      <c r="E5158" s="1" t="n">
        <v>51</v>
      </c>
      <c r="F5158" s="1" t="n">
        <v>51</v>
      </c>
      <c r="G5158" s="1" t="n">
        <v>1838000</v>
      </c>
      <c r="H5158" s="0" t="n">
        <f aca="false">(D5158+E5158)/2</f>
        <v>52</v>
      </c>
      <c r="I5158" s="0" t="n">
        <f aca="false">H5158*G5158/1000000</f>
        <v>95.576</v>
      </c>
      <c r="P5158" s="0" t="n">
        <f aca="false">IF(F5158&gt;C5158,1,0)</f>
        <v>0</v>
      </c>
    </row>
    <row r="5159" customFormat="false" ht="13.8" hidden="false" customHeight="false" outlineLevel="0" collapsed="false">
      <c r="A5159" s="0" t="s">
        <v>5345</v>
      </c>
      <c r="B5159" s="1" t="s">
        <v>5318</v>
      </c>
      <c r="C5159" s="1" t="n">
        <v>51</v>
      </c>
      <c r="D5159" s="1" t="n">
        <v>59</v>
      </c>
      <c r="E5159" s="1" t="n">
        <v>50</v>
      </c>
      <c r="F5159" s="1" t="n">
        <v>51</v>
      </c>
      <c r="G5159" s="1" t="n">
        <v>10999800</v>
      </c>
      <c r="H5159" s="0" t="n">
        <f aca="false">(D5159+E5159)/2</f>
        <v>54.5</v>
      </c>
      <c r="I5159" s="0" t="n">
        <f aca="false">H5159*G5159/1000000</f>
        <v>599.4891</v>
      </c>
      <c r="P5159" s="0" t="n">
        <f aca="false">IF(F5159&gt;C5159,1,0)</f>
        <v>0</v>
      </c>
    </row>
    <row r="5160" customFormat="false" ht="13.8" hidden="false" customHeight="false" outlineLevel="0" collapsed="false">
      <c r="A5160" s="0" t="s">
        <v>5346</v>
      </c>
      <c r="B5160" s="1" t="s">
        <v>5318</v>
      </c>
      <c r="C5160" s="1" t="n">
        <v>50</v>
      </c>
      <c r="D5160" s="1" t="n">
        <v>51</v>
      </c>
      <c r="E5160" s="1" t="n">
        <v>50</v>
      </c>
      <c r="F5160" s="1" t="n">
        <v>51</v>
      </c>
      <c r="G5160" s="1" t="n">
        <v>1057300</v>
      </c>
      <c r="H5160" s="0" t="n">
        <f aca="false">(D5160+E5160)/2</f>
        <v>50.5</v>
      </c>
      <c r="I5160" s="0" t="n">
        <f aca="false">H5160*G5160/1000000</f>
        <v>53.39365</v>
      </c>
      <c r="P5160" s="0" t="n">
        <f aca="false">IF(F5160&gt;C5160,1,0)</f>
        <v>1</v>
      </c>
    </row>
    <row r="5161" customFormat="false" ht="13.8" hidden="false" customHeight="false" outlineLevel="0" collapsed="false">
      <c r="A5161" s="0" t="s">
        <v>5347</v>
      </c>
      <c r="B5161" s="1" t="s">
        <v>5318</v>
      </c>
      <c r="C5161" s="1" t="n">
        <v>50</v>
      </c>
      <c r="D5161" s="1" t="n">
        <v>51</v>
      </c>
      <c r="E5161" s="1" t="n">
        <v>50</v>
      </c>
      <c r="F5161" s="1" t="n">
        <v>51</v>
      </c>
      <c r="G5161" s="1" t="n">
        <v>736200</v>
      </c>
      <c r="H5161" s="0" t="n">
        <f aca="false">(D5161+E5161)/2</f>
        <v>50.5</v>
      </c>
      <c r="I5161" s="0" t="n">
        <f aca="false">H5161*G5161/1000000</f>
        <v>37.1781</v>
      </c>
      <c r="P5161" s="0" t="n">
        <f aca="false">IF(F5161&gt;C5161,1,0)</f>
        <v>1</v>
      </c>
    </row>
    <row r="5162" customFormat="false" ht="13.8" hidden="false" customHeight="false" outlineLevel="0" collapsed="false">
      <c r="A5162" s="0" t="s">
        <v>5348</v>
      </c>
      <c r="B5162" s="1" t="s">
        <v>5349</v>
      </c>
      <c r="C5162" s="1" t="n">
        <v>336</v>
      </c>
      <c r="D5162" s="1" t="n">
        <v>342</v>
      </c>
      <c r="E5162" s="1" t="n">
        <v>332</v>
      </c>
      <c r="F5162" s="1" t="n">
        <v>334</v>
      </c>
      <c r="G5162" s="1" t="n">
        <v>1291600</v>
      </c>
      <c r="H5162" s="0" t="n">
        <f aca="false">(D5162+E5162)/2</f>
        <v>337</v>
      </c>
      <c r="I5162" s="0" t="n">
        <f aca="false">H5162*G5162/1000000</f>
        <v>435.2692</v>
      </c>
      <c r="J5162" s="0" t="n">
        <f aca="false">SUM(I5162:I5191)</f>
        <v>18391.8102</v>
      </c>
      <c r="K5162" s="0" t="n">
        <f aca="false">AVERAGE(I5162:I5191)</f>
        <v>613.06034</v>
      </c>
      <c r="L5162" s="0" t="n">
        <f aca="false">AVERAGE(G5162:G5191)</f>
        <v>1895803.33333333</v>
      </c>
      <c r="M5162" s="0" t="n">
        <f aca="false">_xlfn.STDEV.S(G5162:G5191)/L5162</f>
        <v>1.03506872733815</v>
      </c>
      <c r="N5162" s="0" t="n">
        <f aca="false">MIN(I5162:I5191)</f>
        <v>93.4464</v>
      </c>
      <c r="O5162" s="0" t="n">
        <f aca="false">MAX(I5162:I5191)</f>
        <v>3195.0684</v>
      </c>
      <c r="P5162" s="0" t="n">
        <f aca="false">IF(F5162&gt;C5162,1,0)</f>
        <v>0</v>
      </c>
      <c r="Q5162" s="0" t="n">
        <f aca="false">SUM(P5162:P5191)</f>
        <v>10</v>
      </c>
    </row>
    <row r="5163" customFormat="false" ht="13.8" hidden="false" customHeight="false" outlineLevel="0" collapsed="false">
      <c r="A5163" s="0" t="s">
        <v>5350</v>
      </c>
      <c r="B5163" s="1" t="s">
        <v>5349</v>
      </c>
      <c r="C5163" s="1" t="n">
        <v>336</v>
      </c>
      <c r="D5163" s="1" t="n">
        <v>354</v>
      </c>
      <c r="E5163" s="1" t="n">
        <v>332</v>
      </c>
      <c r="F5163" s="1" t="n">
        <v>336</v>
      </c>
      <c r="G5163" s="1" t="n">
        <v>3692400</v>
      </c>
      <c r="H5163" s="0" t="n">
        <f aca="false">(D5163+E5163)/2</f>
        <v>343</v>
      </c>
      <c r="I5163" s="0" t="n">
        <f aca="false">H5163*G5163/1000000</f>
        <v>1266.4932</v>
      </c>
      <c r="P5163" s="0" t="n">
        <f aca="false">IF(F5163&gt;C5163,1,0)</f>
        <v>0</v>
      </c>
    </row>
    <row r="5164" customFormat="false" ht="13.8" hidden="false" customHeight="false" outlineLevel="0" collapsed="false">
      <c r="A5164" s="0" t="s">
        <v>5351</v>
      </c>
      <c r="B5164" s="1" t="s">
        <v>5349</v>
      </c>
      <c r="C5164" s="1" t="n">
        <v>324</v>
      </c>
      <c r="D5164" s="1" t="n">
        <v>342</v>
      </c>
      <c r="E5164" s="1" t="n">
        <v>320</v>
      </c>
      <c r="F5164" s="1" t="n">
        <v>336</v>
      </c>
      <c r="G5164" s="1" t="n">
        <v>5400600</v>
      </c>
      <c r="H5164" s="0" t="n">
        <f aca="false">(D5164+E5164)/2</f>
        <v>331</v>
      </c>
      <c r="I5164" s="0" t="n">
        <f aca="false">H5164*G5164/1000000</f>
        <v>1787.5986</v>
      </c>
      <c r="P5164" s="0" t="n">
        <f aca="false">IF(F5164&gt;C5164,1,0)</f>
        <v>1</v>
      </c>
    </row>
    <row r="5165" customFormat="false" ht="13.8" hidden="false" customHeight="false" outlineLevel="0" collapsed="false">
      <c r="A5165" s="0" t="s">
        <v>5352</v>
      </c>
      <c r="B5165" s="1" t="s">
        <v>5349</v>
      </c>
      <c r="C5165" s="1" t="n">
        <v>324</v>
      </c>
      <c r="D5165" s="1" t="n">
        <v>326</v>
      </c>
      <c r="E5165" s="1" t="n">
        <v>320</v>
      </c>
      <c r="F5165" s="1" t="n">
        <v>324</v>
      </c>
      <c r="G5165" s="1" t="n">
        <v>879200</v>
      </c>
      <c r="H5165" s="0" t="n">
        <f aca="false">(D5165+E5165)/2</f>
        <v>323</v>
      </c>
      <c r="I5165" s="0" t="n">
        <f aca="false">H5165*G5165/1000000</f>
        <v>283.9816</v>
      </c>
      <c r="P5165" s="0" t="n">
        <f aca="false">IF(F5165&gt;C5165,1,0)</f>
        <v>0</v>
      </c>
    </row>
    <row r="5166" customFormat="false" ht="13.8" hidden="false" customHeight="false" outlineLevel="0" collapsed="false">
      <c r="A5166" s="0" t="s">
        <v>5353</v>
      </c>
      <c r="B5166" s="1" t="s">
        <v>5349</v>
      </c>
      <c r="C5166" s="1" t="n">
        <v>330</v>
      </c>
      <c r="D5166" s="1" t="n">
        <v>332</v>
      </c>
      <c r="E5166" s="1" t="n">
        <v>324</v>
      </c>
      <c r="F5166" s="1" t="n">
        <v>324</v>
      </c>
      <c r="G5166" s="1" t="n">
        <v>1689500</v>
      </c>
      <c r="H5166" s="0" t="n">
        <f aca="false">(D5166+E5166)/2</f>
        <v>328</v>
      </c>
      <c r="I5166" s="0" t="n">
        <f aca="false">H5166*G5166/1000000</f>
        <v>554.156</v>
      </c>
      <c r="P5166" s="0" t="n">
        <f aca="false">IF(F5166&gt;C5166,1,0)</f>
        <v>0</v>
      </c>
    </row>
    <row r="5167" customFormat="false" ht="13.8" hidden="false" customHeight="false" outlineLevel="0" collapsed="false">
      <c r="A5167" s="0" t="s">
        <v>5354</v>
      </c>
      <c r="B5167" s="1" t="s">
        <v>5349</v>
      </c>
      <c r="C5167" s="1" t="n">
        <v>322</v>
      </c>
      <c r="D5167" s="1" t="n">
        <v>330</v>
      </c>
      <c r="E5167" s="1" t="n">
        <v>320</v>
      </c>
      <c r="F5167" s="1" t="n">
        <v>326</v>
      </c>
      <c r="G5167" s="1" t="n">
        <v>2235300</v>
      </c>
      <c r="H5167" s="0" t="n">
        <f aca="false">(D5167+E5167)/2</f>
        <v>325</v>
      </c>
      <c r="I5167" s="0" t="n">
        <f aca="false">H5167*G5167/1000000</f>
        <v>726.4725</v>
      </c>
      <c r="P5167" s="0" t="n">
        <f aca="false">IF(F5167&gt;C5167,1,0)</f>
        <v>1</v>
      </c>
    </row>
    <row r="5168" customFormat="false" ht="13.8" hidden="false" customHeight="false" outlineLevel="0" collapsed="false">
      <c r="A5168" s="0" t="s">
        <v>5355</v>
      </c>
      <c r="B5168" s="1" t="s">
        <v>5349</v>
      </c>
      <c r="C5168" s="1" t="n">
        <v>320</v>
      </c>
      <c r="D5168" s="1" t="n">
        <v>328</v>
      </c>
      <c r="E5168" s="1" t="n">
        <v>318</v>
      </c>
      <c r="F5168" s="1" t="n">
        <v>320</v>
      </c>
      <c r="G5168" s="1" t="n">
        <v>1248400</v>
      </c>
      <c r="H5168" s="0" t="n">
        <f aca="false">(D5168+E5168)/2</f>
        <v>323</v>
      </c>
      <c r="I5168" s="0" t="n">
        <f aca="false">H5168*G5168/1000000</f>
        <v>403.2332</v>
      </c>
      <c r="P5168" s="0" t="n">
        <f aca="false">IF(F5168&gt;C5168,1,0)</f>
        <v>0</v>
      </c>
    </row>
    <row r="5169" customFormat="false" ht="13.8" hidden="false" customHeight="false" outlineLevel="0" collapsed="false">
      <c r="A5169" s="0" t="s">
        <v>5356</v>
      </c>
      <c r="B5169" s="1" t="s">
        <v>5349</v>
      </c>
      <c r="C5169" s="1" t="n">
        <v>324</v>
      </c>
      <c r="D5169" s="1" t="n">
        <v>328</v>
      </c>
      <c r="E5169" s="1" t="n">
        <v>320</v>
      </c>
      <c r="F5169" s="1" t="n">
        <v>320</v>
      </c>
      <c r="G5169" s="1" t="n">
        <v>1607600</v>
      </c>
      <c r="H5169" s="0" t="n">
        <f aca="false">(D5169+E5169)/2</f>
        <v>324</v>
      </c>
      <c r="I5169" s="0" t="n">
        <f aca="false">H5169*G5169/1000000</f>
        <v>520.8624</v>
      </c>
      <c r="P5169" s="0" t="n">
        <f aca="false">IF(F5169&gt;C5169,1,0)</f>
        <v>0</v>
      </c>
    </row>
    <row r="5170" customFormat="false" ht="13.8" hidden="false" customHeight="false" outlineLevel="0" collapsed="false">
      <c r="A5170" s="0" t="s">
        <v>5357</v>
      </c>
      <c r="B5170" s="1" t="s">
        <v>5349</v>
      </c>
      <c r="C5170" s="1" t="n">
        <v>320</v>
      </c>
      <c r="D5170" s="1" t="n">
        <v>334</v>
      </c>
      <c r="E5170" s="1" t="n">
        <v>318</v>
      </c>
      <c r="F5170" s="1" t="n">
        <v>324</v>
      </c>
      <c r="G5170" s="1" t="n">
        <v>4662800</v>
      </c>
      <c r="H5170" s="0" t="n">
        <f aca="false">(D5170+E5170)/2</f>
        <v>326</v>
      </c>
      <c r="I5170" s="0" t="n">
        <f aca="false">H5170*G5170/1000000</f>
        <v>1520.0728</v>
      </c>
      <c r="P5170" s="0" t="n">
        <f aca="false">IF(F5170&gt;C5170,1,0)</f>
        <v>1</v>
      </c>
    </row>
    <row r="5171" customFormat="false" ht="13.8" hidden="false" customHeight="false" outlineLevel="0" collapsed="false">
      <c r="A5171" s="0" t="s">
        <v>5358</v>
      </c>
      <c r="B5171" s="1" t="s">
        <v>5349</v>
      </c>
      <c r="C5171" s="1" t="n">
        <v>316</v>
      </c>
      <c r="D5171" s="1" t="n">
        <v>326</v>
      </c>
      <c r="E5171" s="1" t="n">
        <v>310</v>
      </c>
      <c r="F5171" s="1" t="n">
        <v>316</v>
      </c>
      <c r="G5171" s="1" t="n">
        <v>3292600</v>
      </c>
      <c r="H5171" s="0" t="n">
        <f aca="false">(D5171+E5171)/2</f>
        <v>318</v>
      </c>
      <c r="I5171" s="0" t="n">
        <f aca="false">H5171*G5171/1000000</f>
        <v>1047.0468</v>
      </c>
      <c r="P5171" s="0" t="n">
        <f aca="false">IF(F5171&gt;C5171,1,0)</f>
        <v>0</v>
      </c>
    </row>
    <row r="5172" customFormat="false" ht="13.8" hidden="false" customHeight="false" outlineLevel="0" collapsed="false">
      <c r="A5172" s="0" t="s">
        <v>5359</v>
      </c>
      <c r="B5172" s="1" t="s">
        <v>5349</v>
      </c>
      <c r="C5172" s="1" t="n">
        <v>310</v>
      </c>
      <c r="D5172" s="1" t="n">
        <v>316</v>
      </c>
      <c r="E5172" s="1" t="n">
        <v>310</v>
      </c>
      <c r="F5172" s="1" t="n">
        <v>312</v>
      </c>
      <c r="G5172" s="1" t="n">
        <v>1047900</v>
      </c>
      <c r="H5172" s="0" t="n">
        <f aca="false">(D5172+E5172)/2</f>
        <v>313</v>
      </c>
      <c r="I5172" s="0" t="n">
        <f aca="false">H5172*G5172/1000000</f>
        <v>327.9927</v>
      </c>
      <c r="P5172" s="0" t="n">
        <f aca="false">IF(F5172&gt;C5172,1,0)</f>
        <v>1</v>
      </c>
    </row>
    <row r="5173" customFormat="false" ht="13.8" hidden="false" customHeight="false" outlineLevel="0" collapsed="false">
      <c r="A5173" s="0" t="s">
        <v>5360</v>
      </c>
      <c r="B5173" s="1" t="s">
        <v>5349</v>
      </c>
      <c r="C5173" s="1" t="n">
        <v>310</v>
      </c>
      <c r="D5173" s="1" t="n">
        <v>312</v>
      </c>
      <c r="E5173" s="1" t="n">
        <v>308</v>
      </c>
      <c r="F5173" s="1" t="n">
        <v>310</v>
      </c>
      <c r="G5173" s="1" t="n">
        <v>665600</v>
      </c>
      <c r="H5173" s="0" t="n">
        <f aca="false">(D5173+E5173)/2</f>
        <v>310</v>
      </c>
      <c r="I5173" s="0" t="n">
        <f aca="false">H5173*G5173/1000000</f>
        <v>206.336</v>
      </c>
      <c r="P5173" s="0" t="n">
        <f aca="false">IF(F5173&gt;C5173,1,0)</f>
        <v>0</v>
      </c>
    </row>
    <row r="5174" customFormat="false" ht="13.8" hidden="false" customHeight="false" outlineLevel="0" collapsed="false">
      <c r="A5174" s="0" t="s">
        <v>5361</v>
      </c>
      <c r="B5174" s="1" t="s">
        <v>5349</v>
      </c>
      <c r="C5174" s="1" t="n">
        <v>308</v>
      </c>
      <c r="D5174" s="1" t="n">
        <v>312</v>
      </c>
      <c r="E5174" s="1" t="n">
        <v>306</v>
      </c>
      <c r="F5174" s="1" t="n">
        <v>308</v>
      </c>
      <c r="G5174" s="1" t="n">
        <v>513100</v>
      </c>
      <c r="H5174" s="0" t="n">
        <f aca="false">(D5174+E5174)/2</f>
        <v>309</v>
      </c>
      <c r="I5174" s="0" t="n">
        <f aca="false">H5174*G5174/1000000</f>
        <v>158.5479</v>
      </c>
      <c r="P5174" s="0" t="n">
        <f aca="false">IF(F5174&gt;C5174,1,0)</f>
        <v>0</v>
      </c>
    </row>
    <row r="5175" customFormat="false" ht="13.8" hidden="false" customHeight="false" outlineLevel="0" collapsed="false">
      <c r="A5175" s="0" t="s">
        <v>5362</v>
      </c>
      <c r="B5175" s="1" t="s">
        <v>5349</v>
      </c>
      <c r="C5175" s="1" t="n">
        <v>308</v>
      </c>
      <c r="D5175" s="1" t="n">
        <v>312</v>
      </c>
      <c r="E5175" s="1" t="n">
        <v>308</v>
      </c>
      <c r="F5175" s="1" t="n">
        <v>310</v>
      </c>
      <c r="G5175" s="1" t="n">
        <v>764800</v>
      </c>
      <c r="H5175" s="0" t="n">
        <f aca="false">(D5175+E5175)/2</f>
        <v>310</v>
      </c>
      <c r="I5175" s="0" t="n">
        <f aca="false">H5175*G5175/1000000</f>
        <v>237.088</v>
      </c>
      <c r="P5175" s="0" t="n">
        <f aca="false">IF(F5175&gt;C5175,1,0)</f>
        <v>1</v>
      </c>
    </row>
    <row r="5176" customFormat="false" ht="13.8" hidden="false" customHeight="false" outlineLevel="0" collapsed="false">
      <c r="A5176" s="0" t="s">
        <v>5363</v>
      </c>
      <c r="B5176" s="1" t="s">
        <v>5349</v>
      </c>
      <c r="C5176" s="1" t="n">
        <v>304</v>
      </c>
      <c r="D5176" s="1" t="n">
        <v>314</v>
      </c>
      <c r="E5176" s="1" t="n">
        <v>302</v>
      </c>
      <c r="F5176" s="1" t="n">
        <v>308</v>
      </c>
      <c r="G5176" s="1" t="n">
        <v>968300</v>
      </c>
      <c r="H5176" s="0" t="n">
        <f aca="false">(D5176+E5176)/2</f>
        <v>308</v>
      </c>
      <c r="I5176" s="0" t="n">
        <f aca="false">H5176*G5176/1000000</f>
        <v>298.2364</v>
      </c>
      <c r="P5176" s="0" t="n">
        <f aca="false">IF(F5176&gt;C5176,1,0)</f>
        <v>1</v>
      </c>
    </row>
    <row r="5177" customFormat="false" ht="13.8" hidden="false" customHeight="false" outlineLevel="0" collapsed="false">
      <c r="A5177" s="0" t="s">
        <v>5364</v>
      </c>
      <c r="B5177" s="1" t="s">
        <v>5349</v>
      </c>
      <c r="C5177" s="1" t="n">
        <v>308</v>
      </c>
      <c r="D5177" s="1" t="n">
        <v>308</v>
      </c>
      <c r="E5177" s="1" t="n">
        <v>302</v>
      </c>
      <c r="F5177" s="1" t="n">
        <v>306</v>
      </c>
      <c r="G5177" s="1" t="n">
        <v>496500</v>
      </c>
      <c r="H5177" s="0" t="n">
        <f aca="false">(D5177+E5177)/2</f>
        <v>305</v>
      </c>
      <c r="I5177" s="0" t="n">
        <f aca="false">H5177*G5177/1000000</f>
        <v>151.4325</v>
      </c>
      <c r="P5177" s="0" t="n">
        <f aca="false">IF(F5177&gt;C5177,1,0)</f>
        <v>0</v>
      </c>
    </row>
    <row r="5178" customFormat="false" ht="13.8" hidden="false" customHeight="false" outlineLevel="0" collapsed="false">
      <c r="A5178" s="0" t="s">
        <v>5365</v>
      </c>
      <c r="B5178" s="1" t="s">
        <v>5349</v>
      </c>
      <c r="C5178" s="1" t="n">
        <v>312</v>
      </c>
      <c r="D5178" s="1" t="n">
        <v>312</v>
      </c>
      <c r="E5178" s="1" t="n">
        <v>306</v>
      </c>
      <c r="F5178" s="1" t="n">
        <v>308</v>
      </c>
      <c r="G5178" s="1" t="n">
        <v>458900</v>
      </c>
      <c r="H5178" s="0" t="n">
        <f aca="false">(D5178+E5178)/2</f>
        <v>309</v>
      </c>
      <c r="I5178" s="0" t="n">
        <f aca="false">H5178*G5178/1000000</f>
        <v>141.8001</v>
      </c>
      <c r="P5178" s="0" t="n">
        <f aca="false">IF(F5178&gt;C5178,1,0)</f>
        <v>0</v>
      </c>
    </row>
    <row r="5179" customFormat="false" ht="13.8" hidden="false" customHeight="false" outlineLevel="0" collapsed="false">
      <c r="A5179" s="0" t="s">
        <v>5366</v>
      </c>
      <c r="B5179" s="1" t="s">
        <v>5349</v>
      </c>
      <c r="C5179" s="1" t="n">
        <v>306</v>
      </c>
      <c r="D5179" s="1" t="n">
        <v>312</v>
      </c>
      <c r="E5179" s="1" t="n">
        <v>302</v>
      </c>
      <c r="F5179" s="1" t="n">
        <v>310</v>
      </c>
      <c r="G5179" s="1" t="n">
        <v>1159600</v>
      </c>
      <c r="H5179" s="0" t="n">
        <f aca="false">(D5179+E5179)/2</f>
        <v>307</v>
      </c>
      <c r="I5179" s="0" t="n">
        <f aca="false">H5179*G5179/1000000</f>
        <v>355.9972</v>
      </c>
      <c r="P5179" s="0" t="n">
        <f aca="false">IF(F5179&gt;C5179,1,0)</f>
        <v>1</v>
      </c>
    </row>
    <row r="5180" customFormat="false" ht="13.8" hidden="false" customHeight="false" outlineLevel="0" collapsed="false">
      <c r="A5180" s="0" t="s">
        <v>5367</v>
      </c>
      <c r="B5180" s="1" t="s">
        <v>5349</v>
      </c>
      <c r="C5180" s="1" t="n">
        <v>314</v>
      </c>
      <c r="D5180" s="1" t="n">
        <v>314</v>
      </c>
      <c r="E5180" s="1" t="n">
        <v>306</v>
      </c>
      <c r="F5180" s="1" t="n">
        <v>308</v>
      </c>
      <c r="G5180" s="1" t="n">
        <v>1051900</v>
      </c>
      <c r="H5180" s="0" t="n">
        <f aca="false">(D5180+E5180)/2</f>
        <v>310</v>
      </c>
      <c r="I5180" s="0" t="n">
        <f aca="false">H5180*G5180/1000000</f>
        <v>326.089</v>
      </c>
      <c r="P5180" s="0" t="n">
        <f aca="false">IF(F5180&gt;C5180,1,0)</f>
        <v>0</v>
      </c>
    </row>
    <row r="5181" customFormat="false" ht="13.8" hidden="false" customHeight="false" outlineLevel="0" collapsed="false">
      <c r="A5181" s="0" t="s">
        <v>5368</v>
      </c>
      <c r="B5181" s="1" t="s">
        <v>5349</v>
      </c>
      <c r="C5181" s="1" t="n">
        <v>316</v>
      </c>
      <c r="D5181" s="1" t="n">
        <v>316</v>
      </c>
      <c r="E5181" s="1" t="n">
        <v>312</v>
      </c>
      <c r="F5181" s="1" t="n">
        <v>312</v>
      </c>
      <c r="G5181" s="1" t="n">
        <v>297600</v>
      </c>
      <c r="H5181" s="0" t="n">
        <f aca="false">(D5181+E5181)/2</f>
        <v>314</v>
      </c>
      <c r="I5181" s="0" t="n">
        <f aca="false">H5181*G5181/1000000</f>
        <v>93.4464</v>
      </c>
      <c r="P5181" s="0" t="n">
        <f aca="false">IF(F5181&gt;C5181,1,0)</f>
        <v>0</v>
      </c>
    </row>
    <row r="5182" customFormat="false" ht="13.8" hidden="false" customHeight="false" outlineLevel="0" collapsed="false">
      <c r="A5182" s="0" t="s">
        <v>5369</v>
      </c>
      <c r="B5182" s="1" t="s">
        <v>5349</v>
      </c>
      <c r="C5182" s="1" t="n">
        <v>312</v>
      </c>
      <c r="D5182" s="1" t="n">
        <v>314</v>
      </c>
      <c r="E5182" s="1" t="n">
        <v>308</v>
      </c>
      <c r="F5182" s="1" t="n">
        <v>310</v>
      </c>
      <c r="G5182" s="1" t="n">
        <v>598200</v>
      </c>
      <c r="H5182" s="0" t="n">
        <f aca="false">(D5182+E5182)/2</f>
        <v>311</v>
      </c>
      <c r="I5182" s="0" t="n">
        <f aca="false">H5182*G5182/1000000</f>
        <v>186.0402</v>
      </c>
      <c r="P5182" s="0" t="n">
        <f aca="false">IF(F5182&gt;C5182,1,0)</f>
        <v>0</v>
      </c>
    </row>
    <row r="5183" customFormat="false" ht="13.8" hidden="false" customHeight="false" outlineLevel="0" collapsed="false">
      <c r="A5183" s="0" t="s">
        <v>5370</v>
      </c>
      <c r="B5183" s="1" t="s">
        <v>5349</v>
      </c>
      <c r="C5183" s="1" t="n">
        <v>320</v>
      </c>
      <c r="D5183" s="1" t="n">
        <v>320</v>
      </c>
      <c r="E5183" s="1" t="n">
        <v>310</v>
      </c>
      <c r="F5183" s="1" t="n">
        <v>312</v>
      </c>
      <c r="G5183" s="1" t="n">
        <v>1000100</v>
      </c>
      <c r="H5183" s="0" t="n">
        <f aca="false">(D5183+E5183)/2</f>
        <v>315</v>
      </c>
      <c r="I5183" s="0" t="n">
        <f aca="false">H5183*G5183/1000000</f>
        <v>315.0315</v>
      </c>
      <c r="P5183" s="0" t="n">
        <f aca="false">IF(F5183&gt;C5183,1,0)</f>
        <v>0</v>
      </c>
    </row>
    <row r="5184" customFormat="false" ht="13.8" hidden="false" customHeight="false" outlineLevel="0" collapsed="false">
      <c r="A5184" s="0" t="s">
        <v>5371</v>
      </c>
      <c r="B5184" s="1" t="s">
        <v>5349</v>
      </c>
      <c r="C5184" s="1" t="n">
        <v>314</v>
      </c>
      <c r="D5184" s="1" t="n">
        <v>326</v>
      </c>
      <c r="E5184" s="1" t="n">
        <v>314</v>
      </c>
      <c r="F5184" s="1" t="n">
        <v>320</v>
      </c>
      <c r="G5184" s="1" t="n">
        <v>1173700</v>
      </c>
      <c r="H5184" s="0" t="n">
        <f aca="false">(D5184+E5184)/2</f>
        <v>320</v>
      </c>
      <c r="I5184" s="0" t="n">
        <f aca="false">H5184*G5184/1000000</f>
        <v>375.584</v>
      </c>
      <c r="P5184" s="0" t="n">
        <f aca="false">IF(F5184&gt;C5184,1,0)</f>
        <v>1</v>
      </c>
    </row>
    <row r="5185" customFormat="false" ht="13.8" hidden="false" customHeight="false" outlineLevel="0" collapsed="false">
      <c r="A5185" s="0" t="s">
        <v>5372</v>
      </c>
      <c r="B5185" s="1" t="s">
        <v>5349</v>
      </c>
      <c r="C5185" s="1" t="n">
        <v>328</v>
      </c>
      <c r="D5185" s="1" t="n">
        <v>328</v>
      </c>
      <c r="E5185" s="1" t="n">
        <v>314</v>
      </c>
      <c r="F5185" s="1" t="n">
        <v>314</v>
      </c>
      <c r="G5185" s="1" t="n">
        <v>1380100</v>
      </c>
      <c r="H5185" s="0" t="n">
        <f aca="false">(D5185+E5185)/2</f>
        <v>321</v>
      </c>
      <c r="I5185" s="0" t="n">
        <f aca="false">H5185*G5185/1000000</f>
        <v>443.0121</v>
      </c>
      <c r="P5185" s="0" t="n">
        <f aca="false">IF(F5185&gt;C5185,1,0)</f>
        <v>0</v>
      </c>
    </row>
    <row r="5186" customFormat="false" ht="13.8" hidden="false" customHeight="false" outlineLevel="0" collapsed="false">
      <c r="A5186" s="0" t="s">
        <v>5373</v>
      </c>
      <c r="B5186" s="1" t="s">
        <v>5349</v>
      </c>
      <c r="C5186" s="1" t="n">
        <v>326</v>
      </c>
      <c r="D5186" s="1" t="n">
        <v>326</v>
      </c>
      <c r="E5186" s="1" t="n">
        <v>316</v>
      </c>
      <c r="F5186" s="1" t="n">
        <v>324</v>
      </c>
      <c r="G5186" s="1" t="n">
        <v>1016700</v>
      </c>
      <c r="H5186" s="0" t="n">
        <f aca="false">(D5186+E5186)/2</f>
        <v>321</v>
      </c>
      <c r="I5186" s="0" t="n">
        <f aca="false">H5186*G5186/1000000</f>
        <v>326.3607</v>
      </c>
      <c r="P5186" s="0" t="n">
        <f aca="false">IF(F5186&gt;C5186,1,0)</f>
        <v>0</v>
      </c>
    </row>
    <row r="5187" customFormat="false" ht="13.8" hidden="false" customHeight="false" outlineLevel="0" collapsed="false">
      <c r="A5187" s="0" t="s">
        <v>5374</v>
      </c>
      <c r="B5187" s="1" t="s">
        <v>5349</v>
      </c>
      <c r="C5187" s="1" t="n">
        <v>330</v>
      </c>
      <c r="D5187" s="1" t="n">
        <v>334</v>
      </c>
      <c r="E5187" s="1" t="n">
        <v>322</v>
      </c>
      <c r="F5187" s="1" t="n">
        <v>322</v>
      </c>
      <c r="G5187" s="1" t="n">
        <v>1339800</v>
      </c>
      <c r="H5187" s="0" t="n">
        <f aca="false">(D5187+E5187)/2</f>
        <v>328</v>
      </c>
      <c r="I5187" s="0" t="n">
        <f aca="false">H5187*G5187/1000000</f>
        <v>439.4544</v>
      </c>
      <c r="P5187" s="0" t="n">
        <f aca="false">IF(F5187&gt;C5187,1,0)</f>
        <v>0</v>
      </c>
    </row>
    <row r="5188" customFormat="false" ht="13.8" hidden="false" customHeight="false" outlineLevel="0" collapsed="false">
      <c r="A5188" s="0" t="s">
        <v>5375</v>
      </c>
      <c r="B5188" s="1" t="s">
        <v>5349</v>
      </c>
      <c r="C5188" s="1" t="n">
        <v>324</v>
      </c>
      <c r="D5188" s="1" t="n">
        <v>340</v>
      </c>
      <c r="E5188" s="1" t="n">
        <v>324</v>
      </c>
      <c r="F5188" s="1" t="n">
        <v>332</v>
      </c>
      <c r="G5188" s="1" t="n">
        <v>9623700</v>
      </c>
      <c r="H5188" s="0" t="n">
        <f aca="false">(D5188+E5188)/2</f>
        <v>332</v>
      </c>
      <c r="I5188" s="0" t="n">
        <f aca="false">H5188*G5188/1000000</f>
        <v>3195.0684</v>
      </c>
      <c r="P5188" s="0" t="n">
        <f aca="false">IF(F5188&gt;C5188,1,0)</f>
        <v>1</v>
      </c>
    </row>
    <row r="5189" customFormat="false" ht="13.8" hidden="false" customHeight="false" outlineLevel="0" collapsed="false">
      <c r="A5189" s="0" t="s">
        <v>5376</v>
      </c>
      <c r="B5189" s="1" t="s">
        <v>5349</v>
      </c>
      <c r="C5189" s="1" t="n">
        <v>304</v>
      </c>
      <c r="D5189" s="1" t="n">
        <v>324</v>
      </c>
      <c r="E5189" s="1" t="n">
        <v>302</v>
      </c>
      <c r="F5189" s="1" t="n">
        <v>318</v>
      </c>
      <c r="G5189" s="1" t="n">
        <v>4274400</v>
      </c>
      <c r="H5189" s="0" t="n">
        <f aca="false">(D5189+E5189)/2</f>
        <v>313</v>
      </c>
      <c r="I5189" s="0" t="n">
        <f aca="false">H5189*G5189/1000000</f>
        <v>1337.8872</v>
      </c>
      <c r="P5189" s="0" t="n">
        <f aca="false">IF(F5189&gt;C5189,1,0)</f>
        <v>1</v>
      </c>
    </row>
    <row r="5190" customFormat="false" ht="13.8" hidden="false" customHeight="false" outlineLevel="0" collapsed="false">
      <c r="A5190" s="0" t="s">
        <v>5377</v>
      </c>
      <c r="B5190" s="1" t="s">
        <v>5349</v>
      </c>
      <c r="C5190" s="1" t="n">
        <v>304</v>
      </c>
      <c r="D5190" s="1" t="n">
        <v>310</v>
      </c>
      <c r="E5190" s="1" t="n">
        <v>302</v>
      </c>
      <c r="F5190" s="1" t="n">
        <v>302</v>
      </c>
      <c r="G5190" s="1" t="n">
        <v>1096800</v>
      </c>
      <c r="H5190" s="0" t="n">
        <f aca="false">(D5190+E5190)/2</f>
        <v>306</v>
      </c>
      <c r="I5190" s="0" t="n">
        <f aca="false">H5190*G5190/1000000</f>
        <v>335.6208</v>
      </c>
      <c r="P5190" s="0" t="n">
        <f aca="false">IF(F5190&gt;C5190,1,0)</f>
        <v>0</v>
      </c>
    </row>
    <row r="5191" customFormat="false" ht="13.8" hidden="false" customHeight="false" outlineLevel="0" collapsed="false">
      <c r="A5191" s="0" t="s">
        <v>5378</v>
      </c>
      <c r="B5191" s="1" t="s">
        <v>5349</v>
      </c>
      <c r="C5191" s="1" t="n">
        <v>306</v>
      </c>
      <c r="D5191" s="1" t="n">
        <v>310</v>
      </c>
      <c r="E5191" s="1" t="n">
        <v>302</v>
      </c>
      <c r="F5191" s="1" t="n">
        <v>304</v>
      </c>
      <c r="G5191" s="1" t="n">
        <v>1946400</v>
      </c>
      <c r="H5191" s="0" t="n">
        <f aca="false">(D5191+E5191)/2</f>
        <v>306</v>
      </c>
      <c r="I5191" s="0" t="n">
        <f aca="false">H5191*G5191/1000000</f>
        <v>595.5984</v>
      </c>
      <c r="P5191" s="0" t="n">
        <f aca="false">IF(F5191&gt;C5191,1,0)</f>
        <v>0</v>
      </c>
    </row>
    <row r="5192" customFormat="false" ht="13.8" hidden="false" customHeight="false" outlineLevel="0" collapsed="false">
      <c r="A5192" s="0" t="s">
        <v>5379</v>
      </c>
      <c r="B5192" s="1" t="s">
        <v>5380</v>
      </c>
      <c r="C5192" s="1" t="n">
        <v>162</v>
      </c>
      <c r="D5192" s="1" t="n">
        <v>165</v>
      </c>
      <c r="E5192" s="1" t="n">
        <v>155</v>
      </c>
      <c r="F5192" s="1" t="n">
        <v>159</v>
      </c>
      <c r="G5192" s="1" t="n">
        <v>11218900</v>
      </c>
      <c r="H5192" s="0" t="n">
        <f aca="false">(D5192+E5192)/2</f>
        <v>160</v>
      </c>
      <c r="I5192" s="0" t="n">
        <f aca="false">H5192*G5192/1000000</f>
        <v>1795.024</v>
      </c>
      <c r="J5192" s="0" t="n">
        <f aca="false">SUM(I5192:I5221)</f>
        <v>48619.6492</v>
      </c>
      <c r="K5192" s="0" t="n">
        <f aca="false">AVERAGE(I5192:I5221)</f>
        <v>1620.65497333333</v>
      </c>
      <c r="L5192" s="0" t="n">
        <f aca="false">AVERAGE(G5192:G5221)</f>
        <v>11018073.3333333</v>
      </c>
      <c r="M5192" s="0" t="n">
        <f aca="false">_xlfn.STDEV.S(G5192:G5221)/L5192</f>
        <v>1.21403117469797</v>
      </c>
      <c r="N5192" s="0" t="n">
        <f aca="false">MIN(I5192:I5221)</f>
        <v>138.92625</v>
      </c>
      <c r="O5192" s="0" t="n">
        <f aca="false">MAX(I5192:I5221)</f>
        <v>10808.382</v>
      </c>
      <c r="P5192" s="0" t="n">
        <f aca="false">IF(F5192&gt;C5192,1,0)</f>
        <v>0</v>
      </c>
      <c r="Q5192" s="0" t="n">
        <f aca="false">SUM(P5192:P5221)</f>
        <v>10</v>
      </c>
    </row>
    <row r="5193" customFormat="false" ht="13.8" hidden="false" customHeight="false" outlineLevel="0" collapsed="false">
      <c r="A5193" s="0" t="s">
        <v>5381</v>
      </c>
      <c r="B5193" s="1" t="s">
        <v>5380</v>
      </c>
      <c r="C5193" s="1" t="n">
        <v>158</v>
      </c>
      <c r="D5193" s="1" t="n">
        <v>165</v>
      </c>
      <c r="E5193" s="1" t="n">
        <v>158</v>
      </c>
      <c r="F5193" s="1" t="n">
        <v>160</v>
      </c>
      <c r="G5193" s="1" t="n">
        <v>19953700</v>
      </c>
      <c r="H5193" s="0" t="n">
        <f aca="false">(D5193+E5193)/2</f>
        <v>161.5</v>
      </c>
      <c r="I5193" s="0" t="n">
        <f aca="false">H5193*G5193/1000000</f>
        <v>3222.52255</v>
      </c>
      <c r="P5193" s="0" t="n">
        <f aca="false">IF(F5193&gt;C5193,1,0)</f>
        <v>1</v>
      </c>
    </row>
    <row r="5194" customFormat="false" ht="13.8" hidden="false" customHeight="false" outlineLevel="0" collapsed="false">
      <c r="A5194" s="0" t="s">
        <v>5382</v>
      </c>
      <c r="B5194" s="1" t="s">
        <v>5380</v>
      </c>
      <c r="C5194" s="1" t="n">
        <v>152</v>
      </c>
      <c r="D5194" s="1" t="n">
        <v>162</v>
      </c>
      <c r="E5194" s="1" t="n">
        <v>152</v>
      </c>
      <c r="F5194" s="1" t="n">
        <v>158</v>
      </c>
      <c r="G5194" s="1" t="n">
        <v>16825800</v>
      </c>
      <c r="H5194" s="0" t="n">
        <f aca="false">(D5194+E5194)/2</f>
        <v>157</v>
      </c>
      <c r="I5194" s="0" t="n">
        <f aca="false">H5194*G5194/1000000</f>
        <v>2641.6506</v>
      </c>
      <c r="P5194" s="0" t="n">
        <f aca="false">IF(F5194&gt;C5194,1,0)</f>
        <v>1</v>
      </c>
    </row>
    <row r="5195" customFormat="false" ht="13.8" hidden="false" customHeight="false" outlineLevel="0" collapsed="false">
      <c r="A5195" s="0" t="s">
        <v>5383</v>
      </c>
      <c r="B5195" s="1" t="s">
        <v>5380</v>
      </c>
      <c r="C5195" s="1" t="n">
        <v>152</v>
      </c>
      <c r="D5195" s="1" t="n">
        <v>154</v>
      </c>
      <c r="E5195" s="1" t="n">
        <v>150</v>
      </c>
      <c r="F5195" s="1" t="n">
        <v>152</v>
      </c>
      <c r="G5195" s="1" t="n">
        <v>7311900</v>
      </c>
      <c r="H5195" s="0" t="n">
        <f aca="false">(D5195+E5195)/2</f>
        <v>152</v>
      </c>
      <c r="I5195" s="0" t="n">
        <f aca="false">H5195*G5195/1000000</f>
        <v>1111.4088</v>
      </c>
      <c r="P5195" s="0" t="n">
        <f aca="false">IF(F5195&gt;C5195,1,0)</f>
        <v>0</v>
      </c>
    </row>
    <row r="5196" customFormat="false" ht="13.8" hidden="false" customHeight="false" outlineLevel="0" collapsed="false">
      <c r="A5196" s="0" t="s">
        <v>5384</v>
      </c>
      <c r="B5196" s="1" t="s">
        <v>5380</v>
      </c>
      <c r="C5196" s="1" t="n">
        <v>155</v>
      </c>
      <c r="D5196" s="1" t="n">
        <v>157</v>
      </c>
      <c r="E5196" s="1" t="n">
        <v>150</v>
      </c>
      <c r="F5196" s="1" t="n">
        <v>152</v>
      </c>
      <c r="G5196" s="1" t="n">
        <v>6454100</v>
      </c>
      <c r="H5196" s="0" t="n">
        <f aca="false">(D5196+E5196)/2</f>
        <v>153.5</v>
      </c>
      <c r="I5196" s="0" t="n">
        <f aca="false">H5196*G5196/1000000</f>
        <v>990.70435</v>
      </c>
      <c r="P5196" s="0" t="n">
        <f aca="false">IF(F5196&gt;C5196,1,0)</f>
        <v>0</v>
      </c>
    </row>
    <row r="5197" customFormat="false" ht="13.8" hidden="false" customHeight="false" outlineLevel="0" collapsed="false">
      <c r="A5197" s="0" t="s">
        <v>5385</v>
      </c>
      <c r="B5197" s="1" t="s">
        <v>5380</v>
      </c>
      <c r="C5197" s="1" t="n">
        <v>148</v>
      </c>
      <c r="D5197" s="1" t="n">
        <v>157</v>
      </c>
      <c r="E5197" s="1" t="n">
        <v>148</v>
      </c>
      <c r="F5197" s="1" t="n">
        <v>154</v>
      </c>
      <c r="G5197" s="1" t="n">
        <v>18404500</v>
      </c>
      <c r="H5197" s="0" t="n">
        <f aca="false">(D5197+E5197)/2</f>
        <v>152.5</v>
      </c>
      <c r="I5197" s="0" t="n">
        <f aca="false">H5197*G5197/1000000</f>
        <v>2806.68625</v>
      </c>
      <c r="P5197" s="0" t="n">
        <f aca="false">IF(F5197&gt;C5197,1,0)</f>
        <v>1</v>
      </c>
    </row>
    <row r="5198" customFormat="false" ht="13.8" hidden="false" customHeight="false" outlineLevel="0" collapsed="false">
      <c r="A5198" s="0" t="s">
        <v>5386</v>
      </c>
      <c r="B5198" s="1" t="s">
        <v>5380</v>
      </c>
      <c r="C5198" s="1" t="n">
        <v>152</v>
      </c>
      <c r="D5198" s="1" t="n">
        <v>153</v>
      </c>
      <c r="E5198" s="1" t="n">
        <v>144</v>
      </c>
      <c r="F5198" s="1" t="n">
        <v>146</v>
      </c>
      <c r="G5198" s="1" t="n">
        <v>16685500</v>
      </c>
      <c r="H5198" s="0" t="n">
        <f aca="false">(D5198+E5198)/2</f>
        <v>148.5</v>
      </c>
      <c r="I5198" s="0" t="n">
        <f aca="false">H5198*G5198/1000000</f>
        <v>2477.79675</v>
      </c>
      <c r="P5198" s="0" t="n">
        <f aca="false">IF(F5198&gt;C5198,1,0)</f>
        <v>0</v>
      </c>
    </row>
    <row r="5199" customFormat="false" ht="13.8" hidden="false" customHeight="false" outlineLevel="0" collapsed="false">
      <c r="A5199" s="0" t="s">
        <v>5387</v>
      </c>
      <c r="B5199" s="1" t="s">
        <v>5380</v>
      </c>
      <c r="C5199" s="1" t="n">
        <v>157</v>
      </c>
      <c r="D5199" s="1" t="n">
        <v>159</v>
      </c>
      <c r="E5199" s="1" t="n">
        <v>150</v>
      </c>
      <c r="F5199" s="1" t="n">
        <v>151</v>
      </c>
      <c r="G5199" s="1" t="n">
        <v>15643700</v>
      </c>
      <c r="H5199" s="0" t="n">
        <f aca="false">(D5199+E5199)/2</f>
        <v>154.5</v>
      </c>
      <c r="I5199" s="0" t="n">
        <f aca="false">H5199*G5199/1000000</f>
        <v>2416.95165</v>
      </c>
      <c r="P5199" s="0" t="n">
        <f aca="false">IF(F5199&gt;C5199,1,0)</f>
        <v>0</v>
      </c>
    </row>
    <row r="5200" customFormat="false" ht="13.8" hidden="false" customHeight="false" outlineLevel="0" collapsed="false">
      <c r="A5200" s="0" t="s">
        <v>5388</v>
      </c>
      <c r="B5200" s="1" t="s">
        <v>5380</v>
      </c>
      <c r="C5200" s="1" t="n">
        <v>146</v>
      </c>
      <c r="D5200" s="1" t="n">
        <v>168</v>
      </c>
      <c r="E5200" s="1" t="n">
        <v>144</v>
      </c>
      <c r="F5200" s="1" t="n">
        <v>156</v>
      </c>
      <c r="G5200" s="1" t="n">
        <v>69284500</v>
      </c>
      <c r="H5200" s="0" t="n">
        <f aca="false">(D5200+E5200)/2</f>
        <v>156</v>
      </c>
      <c r="I5200" s="0" t="n">
        <f aca="false">H5200*G5200/1000000</f>
        <v>10808.382</v>
      </c>
      <c r="P5200" s="0" t="n">
        <f aca="false">IF(F5200&gt;C5200,1,0)</f>
        <v>1</v>
      </c>
    </row>
    <row r="5201" customFormat="false" ht="13.8" hidden="false" customHeight="false" outlineLevel="0" collapsed="false">
      <c r="A5201" s="0" t="s">
        <v>5389</v>
      </c>
      <c r="B5201" s="1" t="s">
        <v>5380</v>
      </c>
      <c r="C5201" s="1" t="n">
        <v>133</v>
      </c>
      <c r="D5201" s="1" t="n">
        <v>150</v>
      </c>
      <c r="E5201" s="1" t="n">
        <v>132</v>
      </c>
      <c r="F5201" s="1" t="n">
        <v>144</v>
      </c>
      <c r="G5201" s="1" t="n">
        <v>27259100</v>
      </c>
      <c r="H5201" s="0" t="n">
        <f aca="false">(D5201+E5201)/2</f>
        <v>141</v>
      </c>
      <c r="I5201" s="0" t="n">
        <f aca="false">H5201*G5201/1000000</f>
        <v>3843.5331</v>
      </c>
      <c r="P5201" s="0" t="n">
        <f aca="false">IF(F5201&gt;C5201,1,0)</f>
        <v>1</v>
      </c>
    </row>
    <row r="5202" customFormat="false" ht="13.8" hidden="false" customHeight="false" outlineLevel="0" collapsed="false">
      <c r="A5202" s="0" t="s">
        <v>5390</v>
      </c>
      <c r="B5202" s="1" t="s">
        <v>5380</v>
      </c>
      <c r="C5202" s="1" t="n">
        <v>130</v>
      </c>
      <c r="D5202" s="1" t="n">
        <v>134</v>
      </c>
      <c r="E5202" s="1" t="n">
        <v>130</v>
      </c>
      <c r="F5202" s="1" t="n">
        <v>132</v>
      </c>
      <c r="G5202" s="1" t="n">
        <v>3622500</v>
      </c>
      <c r="H5202" s="0" t="n">
        <f aca="false">(D5202+E5202)/2</f>
        <v>132</v>
      </c>
      <c r="I5202" s="0" t="n">
        <f aca="false">H5202*G5202/1000000</f>
        <v>478.17</v>
      </c>
      <c r="P5202" s="0" t="n">
        <f aca="false">IF(F5202&gt;C5202,1,0)</f>
        <v>1</v>
      </c>
    </row>
    <row r="5203" customFormat="false" ht="13.8" hidden="false" customHeight="false" outlineLevel="0" collapsed="false">
      <c r="A5203" s="0" t="s">
        <v>5391</v>
      </c>
      <c r="B5203" s="1" t="s">
        <v>5380</v>
      </c>
      <c r="C5203" s="1" t="n">
        <v>130</v>
      </c>
      <c r="D5203" s="1" t="n">
        <v>132</v>
      </c>
      <c r="E5203" s="1" t="n">
        <v>130</v>
      </c>
      <c r="F5203" s="1" t="n">
        <v>130</v>
      </c>
      <c r="G5203" s="1" t="n">
        <v>2615300</v>
      </c>
      <c r="H5203" s="0" t="n">
        <f aca="false">(D5203+E5203)/2</f>
        <v>131</v>
      </c>
      <c r="I5203" s="0" t="n">
        <f aca="false">H5203*G5203/1000000</f>
        <v>342.6043</v>
      </c>
      <c r="P5203" s="0" t="n">
        <f aca="false">IF(F5203&gt;C5203,1,0)</f>
        <v>0</v>
      </c>
    </row>
    <row r="5204" customFormat="false" ht="13.8" hidden="false" customHeight="false" outlineLevel="0" collapsed="false">
      <c r="A5204" s="0" t="s">
        <v>5392</v>
      </c>
      <c r="B5204" s="1" t="s">
        <v>5380</v>
      </c>
      <c r="C5204" s="1" t="n">
        <v>131</v>
      </c>
      <c r="D5204" s="1" t="n">
        <v>133</v>
      </c>
      <c r="E5204" s="1" t="n">
        <v>129</v>
      </c>
      <c r="F5204" s="1" t="n">
        <v>130</v>
      </c>
      <c r="G5204" s="1" t="n">
        <v>2038900</v>
      </c>
      <c r="H5204" s="0" t="n">
        <f aca="false">(D5204+E5204)/2</f>
        <v>131</v>
      </c>
      <c r="I5204" s="0" t="n">
        <f aca="false">H5204*G5204/1000000</f>
        <v>267.0959</v>
      </c>
      <c r="P5204" s="0" t="n">
        <f aca="false">IF(F5204&gt;C5204,1,0)</f>
        <v>0</v>
      </c>
    </row>
    <row r="5205" customFormat="false" ht="13.8" hidden="false" customHeight="false" outlineLevel="0" collapsed="false">
      <c r="A5205" s="0" t="s">
        <v>5393</v>
      </c>
      <c r="B5205" s="1" t="s">
        <v>5380</v>
      </c>
      <c r="C5205" s="1" t="n">
        <v>132</v>
      </c>
      <c r="D5205" s="1" t="n">
        <v>134</v>
      </c>
      <c r="E5205" s="1" t="n">
        <v>131</v>
      </c>
      <c r="F5205" s="1" t="n">
        <v>131</v>
      </c>
      <c r="G5205" s="1" t="n">
        <v>1048500</v>
      </c>
      <c r="H5205" s="0" t="n">
        <f aca="false">(D5205+E5205)/2</f>
        <v>132.5</v>
      </c>
      <c r="I5205" s="0" t="n">
        <f aca="false">H5205*G5205/1000000</f>
        <v>138.92625</v>
      </c>
      <c r="P5205" s="0" t="n">
        <f aca="false">IF(F5205&gt;C5205,1,0)</f>
        <v>0</v>
      </c>
    </row>
    <row r="5206" customFormat="false" ht="13.8" hidden="false" customHeight="false" outlineLevel="0" collapsed="false">
      <c r="A5206" s="0" t="s">
        <v>5394</v>
      </c>
      <c r="B5206" s="1" t="s">
        <v>5380</v>
      </c>
      <c r="C5206" s="1" t="n">
        <v>131</v>
      </c>
      <c r="D5206" s="1" t="n">
        <v>135</v>
      </c>
      <c r="E5206" s="1" t="n">
        <v>131</v>
      </c>
      <c r="F5206" s="1" t="n">
        <v>131</v>
      </c>
      <c r="G5206" s="1" t="n">
        <v>1334200</v>
      </c>
      <c r="H5206" s="0" t="n">
        <f aca="false">(D5206+E5206)/2</f>
        <v>133</v>
      </c>
      <c r="I5206" s="0" t="n">
        <f aca="false">H5206*G5206/1000000</f>
        <v>177.4486</v>
      </c>
      <c r="P5206" s="0" t="n">
        <f aca="false">IF(F5206&gt;C5206,1,0)</f>
        <v>0</v>
      </c>
    </row>
    <row r="5207" customFormat="false" ht="13.8" hidden="false" customHeight="false" outlineLevel="0" collapsed="false">
      <c r="A5207" s="0" t="s">
        <v>5395</v>
      </c>
      <c r="B5207" s="1" t="s">
        <v>5380</v>
      </c>
      <c r="C5207" s="1" t="n">
        <v>130</v>
      </c>
      <c r="D5207" s="1" t="n">
        <v>134</v>
      </c>
      <c r="E5207" s="1" t="n">
        <v>129</v>
      </c>
      <c r="F5207" s="1" t="n">
        <v>130</v>
      </c>
      <c r="G5207" s="1" t="n">
        <v>2335400</v>
      </c>
      <c r="H5207" s="0" t="n">
        <f aca="false">(D5207+E5207)/2</f>
        <v>131.5</v>
      </c>
      <c r="I5207" s="0" t="n">
        <f aca="false">H5207*G5207/1000000</f>
        <v>307.1051</v>
      </c>
      <c r="P5207" s="0" t="n">
        <f aca="false">IF(F5207&gt;C5207,1,0)</f>
        <v>0</v>
      </c>
    </row>
    <row r="5208" customFormat="false" ht="13.8" hidden="false" customHeight="false" outlineLevel="0" collapsed="false">
      <c r="A5208" s="0" t="s">
        <v>5396</v>
      </c>
      <c r="B5208" s="1" t="s">
        <v>5380</v>
      </c>
      <c r="C5208" s="1" t="n">
        <v>138</v>
      </c>
      <c r="D5208" s="1" t="n">
        <v>138</v>
      </c>
      <c r="E5208" s="1" t="n">
        <v>133</v>
      </c>
      <c r="F5208" s="1" t="n">
        <v>134</v>
      </c>
      <c r="G5208" s="1" t="n">
        <v>1240400</v>
      </c>
      <c r="H5208" s="0" t="n">
        <f aca="false">(D5208+E5208)/2</f>
        <v>135.5</v>
      </c>
      <c r="I5208" s="0" t="n">
        <f aca="false">H5208*G5208/1000000</f>
        <v>168.0742</v>
      </c>
      <c r="P5208" s="0" t="n">
        <f aca="false">IF(F5208&gt;C5208,1,0)</f>
        <v>0</v>
      </c>
    </row>
    <row r="5209" customFormat="false" ht="13.8" hidden="false" customHeight="false" outlineLevel="0" collapsed="false">
      <c r="A5209" s="0" t="s">
        <v>5397</v>
      </c>
      <c r="B5209" s="1" t="s">
        <v>5380</v>
      </c>
      <c r="C5209" s="1" t="n">
        <v>134</v>
      </c>
      <c r="D5209" s="1" t="n">
        <v>137</v>
      </c>
      <c r="E5209" s="1" t="n">
        <v>133</v>
      </c>
      <c r="F5209" s="1" t="n">
        <v>134</v>
      </c>
      <c r="G5209" s="1" t="n">
        <v>1969200</v>
      </c>
      <c r="H5209" s="0" t="n">
        <f aca="false">(D5209+E5209)/2</f>
        <v>135</v>
      </c>
      <c r="I5209" s="0" t="n">
        <f aca="false">H5209*G5209/1000000</f>
        <v>265.842</v>
      </c>
      <c r="P5209" s="0" t="n">
        <f aca="false">IF(F5209&gt;C5209,1,0)</f>
        <v>0</v>
      </c>
    </row>
    <row r="5210" customFormat="false" ht="13.8" hidden="false" customHeight="false" outlineLevel="0" collapsed="false">
      <c r="A5210" s="0" t="s">
        <v>5398</v>
      </c>
      <c r="B5210" s="1" t="s">
        <v>5380</v>
      </c>
      <c r="C5210" s="1" t="n">
        <v>136</v>
      </c>
      <c r="D5210" s="1" t="n">
        <v>136</v>
      </c>
      <c r="E5210" s="1" t="n">
        <v>131</v>
      </c>
      <c r="F5210" s="1" t="n">
        <v>134</v>
      </c>
      <c r="G5210" s="1" t="n">
        <v>3051600</v>
      </c>
      <c r="H5210" s="0" t="n">
        <f aca="false">(D5210+E5210)/2</f>
        <v>133.5</v>
      </c>
      <c r="I5210" s="0" t="n">
        <f aca="false">H5210*G5210/1000000</f>
        <v>407.3886</v>
      </c>
      <c r="P5210" s="0" t="n">
        <f aca="false">IF(F5210&gt;C5210,1,0)</f>
        <v>0</v>
      </c>
    </row>
    <row r="5211" customFormat="false" ht="13.8" hidden="false" customHeight="false" outlineLevel="0" collapsed="false">
      <c r="A5211" s="0" t="s">
        <v>5399</v>
      </c>
      <c r="B5211" s="1" t="s">
        <v>5380</v>
      </c>
      <c r="C5211" s="1" t="n">
        <v>136</v>
      </c>
      <c r="D5211" s="1" t="n">
        <v>137</v>
      </c>
      <c r="E5211" s="1" t="n">
        <v>134</v>
      </c>
      <c r="F5211" s="1" t="n">
        <v>135</v>
      </c>
      <c r="G5211" s="1" t="n">
        <v>1790300</v>
      </c>
      <c r="H5211" s="0" t="n">
        <f aca="false">(D5211+E5211)/2</f>
        <v>135.5</v>
      </c>
      <c r="I5211" s="0" t="n">
        <f aca="false">H5211*G5211/1000000</f>
        <v>242.58565</v>
      </c>
      <c r="P5211" s="0" t="n">
        <f aca="false">IF(F5211&gt;C5211,1,0)</f>
        <v>0</v>
      </c>
    </row>
    <row r="5212" customFormat="false" ht="13.8" hidden="false" customHeight="false" outlineLevel="0" collapsed="false">
      <c r="A5212" s="0" t="s">
        <v>5400</v>
      </c>
      <c r="B5212" s="1" t="s">
        <v>5380</v>
      </c>
      <c r="C5212" s="1" t="n">
        <v>135</v>
      </c>
      <c r="D5212" s="1" t="n">
        <v>138</v>
      </c>
      <c r="E5212" s="1" t="n">
        <v>133</v>
      </c>
      <c r="F5212" s="1" t="n">
        <v>136</v>
      </c>
      <c r="G5212" s="1" t="n">
        <v>3304300</v>
      </c>
      <c r="H5212" s="0" t="n">
        <f aca="false">(D5212+E5212)/2</f>
        <v>135.5</v>
      </c>
      <c r="I5212" s="0" t="n">
        <f aca="false">H5212*G5212/1000000</f>
        <v>447.73265</v>
      </c>
      <c r="P5212" s="0" t="n">
        <f aca="false">IF(F5212&gt;C5212,1,0)</f>
        <v>1</v>
      </c>
    </row>
    <row r="5213" customFormat="false" ht="13.8" hidden="false" customHeight="false" outlineLevel="0" collapsed="false">
      <c r="A5213" s="0" t="s">
        <v>5401</v>
      </c>
      <c r="B5213" s="1" t="s">
        <v>5380</v>
      </c>
      <c r="C5213" s="1" t="n">
        <v>137</v>
      </c>
      <c r="D5213" s="1" t="n">
        <v>141</v>
      </c>
      <c r="E5213" s="1" t="n">
        <v>134</v>
      </c>
      <c r="F5213" s="1" t="n">
        <v>135</v>
      </c>
      <c r="G5213" s="1" t="n">
        <v>7969000</v>
      </c>
      <c r="H5213" s="0" t="n">
        <f aca="false">(D5213+E5213)/2</f>
        <v>137.5</v>
      </c>
      <c r="I5213" s="0" t="n">
        <f aca="false">H5213*G5213/1000000</f>
        <v>1095.7375</v>
      </c>
      <c r="P5213" s="0" t="n">
        <f aca="false">IF(F5213&gt;C5213,1,0)</f>
        <v>0</v>
      </c>
    </row>
    <row r="5214" customFormat="false" ht="13.8" hidden="false" customHeight="false" outlineLevel="0" collapsed="false">
      <c r="A5214" s="0" t="s">
        <v>5402</v>
      </c>
      <c r="B5214" s="1" t="s">
        <v>5380</v>
      </c>
      <c r="C5214" s="1" t="n">
        <v>137</v>
      </c>
      <c r="D5214" s="1" t="n">
        <v>143</v>
      </c>
      <c r="E5214" s="1" t="n">
        <v>136</v>
      </c>
      <c r="F5214" s="1" t="n">
        <v>137</v>
      </c>
      <c r="G5214" s="1" t="n">
        <v>9663500</v>
      </c>
      <c r="H5214" s="0" t="n">
        <f aca="false">(D5214+E5214)/2</f>
        <v>139.5</v>
      </c>
      <c r="I5214" s="0" t="n">
        <f aca="false">H5214*G5214/1000000</f>
        <v>1348.05825</v>
      </c>
      <c r="P5214" s="0" t="n">
        <f aca="false">IF(F5214&gt;C5214,1,0)</f>
        <v>0</v>
      </c>
    </row>
    <row r="5215" customFormat="false" ht="13.8" hidden="false" customHeight="false" outlineLevel="0" collapsed="false">
      <c r="A5215" s="0" t="s">
        <v>5403</v>
      </c>
      <c r="B5215" s="1" t="s">
        <v>5380</v>
      </c>
      <c r="C5215" s="1" t="n">
        <v>136</v>
      </c>
      <c r="D5215" s="1" t="n">
        <v>139</v>
      </c>
      <c r="E5215" s="1" t="n">
        <v>135</v>
      </c>
      <c r="F5215" s="1" t="n">
        <v>136</v>
      </c>
      <c r="G5215" s="1" t="n">
        <v>3668300</v>
      </c>
      <c r="H5215" s="0" t="n">
        <f aca="false">(D5215+E5215)/2</f>
        <v>137</v>
      </c>
      <c r="I5215" s="0" t="n">
        <f aca="false">H5215*G5215/1000000</f>
        <v>502.5571</v>
      </c>
      <c r="P5215" s="0" t="n">
        <f aca="false">IF(F5215&gt;C5215,1,0)</f>
        <v>0</v>
      </c>
    </row>
    <row r="5216" customFormat="false" ht="13.8" hidden="false" customHeight="false" outlineLevel="0" collapsed="false">
      <c r="A5216" s="0" t="s">
        <v>5404</v>
      </c>
      <c r="B5216" s="1" t="s">
        <v>5380</v>
      </c>
      <c r="C5216" s="1" t="n">
        <v>138</v>
      </c>
      <c r="D5216" s="1" t="n">
        <v>140</v>
      </c>
      <c r="E5216" s="1" t="n">
        <v>133</v>
      </c>
      <c r="F5216" s="1" t="n">
        <v>135</v>
      </c>
      <c r="G5216" s="1" t="n">
        <v>5817700</v>
      </c>
      <c r="H5216" s="0" t="n">
        <f aca="false">(D5216+E5216)/2</f>
        <v>136.5</v>
      </c>
      <c r="I5216" s="0" t="n">
        <f aca="false">H5216*G5216/1000000</f>
        <v>794.11605</v>
      </c>
      <c r="P5216" s="0" t="n">
        <f aca="false">IF(F5216&gt;C5216,1,0)</f>
        <v>0</v>
      </c>
    </row>
    <row r="5217" customFormat="false" ht="13.8" hidden="false" customHeight="false" outlineLevel="0" collapsed="false">
      <c r="A5217" s="0" t="s">
        <v>5405</v>
      </c>
      <c r="B5217" s="1" t="s">
        <v>5380</v>
      </c>
      <c r="C5217" s="1" t="n">
        <v>141</v>
      </c>
      <c r="D5217" s="1" t="n">
        <v>143</v>
      </c>
      <c r="E5217" s="1" t="n">
        <v>138</v>
      </c>
      <c r="F5217" s="1" t="n">
        <v>138</v>
      </c>
      <c r="G5217" s="1" t="n">
        <v>7604400</v>
      </c>
      <c r="H5217" s="0" t="n">
        <f aca="false">(D5217+E5217)/2</f>
        <v>140.5</v>
      </c>
      <c r="I5217" s="0" t="n">
        <f aca="false">H5217*G5217/1000000</f>
        <v>1068.4182</v>
      </c>
      <c r="P5217" s="0" t="n">
        <f aca="false">IF(F5217&gt;C5217,1,0)</f>
        <v>0</v>
      </c>
    </row>
    <row r="5218" customFormat="false" ht="13.8" hidden="false" customHeight="false" outlineLevel="0" collapsed="false">
      <c r="A5218" s="0" t="s">
        <v>5406</v>
      </c>
      <c r="B5218" s="1" t="s">
        <v>5380</v>
      </c>
      <c r="C5218" s="1" t="n">
        <v>138</v>
      </c>
      <c r="D5218" s="1" t="n">
        <v>145</v>
      </c>
      <c r="E5218" s="1" t="n">
        <v>136</v>
      </c>
      <c r="F5218" s="1" t="n">
        <v>142</v>
      </c>
      <c r="G5218" s="1" t="n">
        <v>25992000</v>
      </c>
      <c r="H5218" s="0" t="n">
        <f aca="false">(D5218+E5218)/2</f>
        <v>140.5</v>
      </c>
      <c r="I5218" s="0" t="n">
        <f aca="false">H5218*G5218/1000000</f>
        <v>3651.876</v>
      </c>
      <c r="P5218" s="0" t="n">
        <f aca="false">IF(F5218&gt;C5218,1,0)</f>
        <v>1</v>
      </c>
    </row>
    <row r="5219" customFormat="false" ht="13.8" hidden="false" customHeight="false" outlineLevel="0" collapsed="false">
      <c r="A5219" s="0" t="s">
        <v>5407</v>
      </c>
      <c r="B5219" s="1" t="s">
        <v>5380</v>
      </c>
      <c r="C5219" s="1" t="n">
        <v>129</v>
      </c>
      <c r="D5219" s="1" t="n">
        <v>137</v>
      </c>
      <c r="E5219" s="1" t="n">
        <v>127</v>
      </c>
      <c r="F5219" s="1" t="n">
        <v>136</v>
      </c>
      <c r="G5219" s="1" t="n">
        <v>18189200</v>
      </c>
      <c r="H5219" s="0" t="n">
        <f aca="false">(D5219+E5219)/2</f>
        <v>132</v>
      </c>
      <c r="I5219" s="0" t="n">
        <f aca="false">H5219*G5219/1000000</f>
        <v>2400.9744</v>
      </c>
      <c r="P5219" s="0" t="n">
        <f aca="false">IF(F5219&gt;C5219,1,0)</f>
        <v>1</v>
      </c>
    </row>
    <row r="5220" customFormat="false" ht="13.8" hidden="false" customHeight="false" outlineLevel="0" collapsed="false">
      <c r="A5220" s="0" t="s">
        <v>5408</v>
      </c>
      <c r="B5220" s="1" t="s">
        <v>5380</v>
      </c>
      <c r="C5220" s="1" t="n">
        <v>133</v>
      </c>
      <c r="D5220" s="1" t="n">
        <v>133</v>
      </c>
      <c r="E5220" s="1" t="n">
        <v>128</v>
      </c>
      <c r="F5220" s="1" t="n">
        <v>129</v>
      </c>
      <c r="G5220" s="1" t="n">
        <v>5444800</v>
      </c>
      <c r="H5220" s="0" t="n">
        <f aca="false">(D5220+E5220)/2</f>
        <v>130.5</v>
      </c>
      <c r="I5220" s="0" t="n">
        <f aca="false">H5220*G5220/1000000</f>
        <v>710.5464</v>
      </c>
      <c r="P5220" s="0" t="n">
        <f aca="false">IF(F5220&gt;C5220,1,0)</f>
        <v>0</v>
      </c>
    </row>
    <row r="5221" customFormat="false" ht="13.8" hidden="false" customHeight="false" outlineLevel="0" collapsed="false">
      <c r="A5221" s="0" t="s">
        <v>5409</v>
      </c>
      <c r="B5221" s="1" t="s">
        <v>5380</v>
      </c>
      <c r="C5221" s="1" t="n">
        <v>129</v>
      </c>
      <c r="D5221" s="1" t="n">
        <v>135</v>
      </c>
      <c r="E5221" s="1" t="n">
        <v>129</v>
      </c>
      <c r="F5221" s="1" t="n">
        <v>133</v>
      </c>
      <c r="G5221" s="1" t="n">
        <v>12801000</v>
      </c>
      <c r="H5221" s="0" t="n">
        <f aca="false">(D5221+E5221)/2</f>
        <v>132</v>
      </c>
      <c r="I5221" s="0" t="n">
        <f aca="false">H5221*G5221/1000000</f>
        <v>1689.732</v>
      </c>
      <c r="P5221" s="0" t="n">
        <f aca="false">IF(F5221&gt;C5221,1,0)</f>
        <v>1</v>
      </c>
    </row>
    <row r="5222" customFormat="false" ht="13.8" hidden="false" customHeight="false" outlineLevel="0" collapsed="false">
      <c r="A5222" s="0" t="s">
        <v>5410</v>
      </c>
      <c r="B5222" s="1" t="s">
        <v>5411</v>
      </c>
      <c r="C5222" s="1" t="n">
        <v>780</v>
      </c>
      <c r="D5222" s="1" t="n">
        <v>785</v>
      </c>
      <c r="E5222" s="1" t="n">
        <v>770</v>
      </c>
      <c r="F5222" s="1" t="n">
        <v>785</v>
      </c>
      <c r="G5222" s="1" t="n">
        <v>18431500</v>
      </c>
      <c r="H5222" s="0" t="n">
        <f aca="false">(D5222+E5222)/2</f>
        <v>777.5</v>
      </c>
      <c r="I5222" s="0" t="n">
        <f aca="false">H5222*G5222/1000000</f>
        <v>14330.49125</v>
      </c>
      <c r="J5222" s="0" t="n">
        <f aca="false">SUM(I5222:I5251)</f>
        <v>519967.0875</v>
      </c>
      <c r="K5222" s="0" t="n">
        <f aca="false">AVERAGE(I5222:I5251)</f>
        <v>17332.23625</v>
      </c>
      <c r="L5222" s="0" t="n">
        <f aca="false">AVERAGE(G5222:G5251)</f>
        <v>22127366.6666667</v>
      </c>
      <c r="M5222" s="0" t="n">
        <f aca="false">_xlfn.STDEV.S(G5222:G5251)/L5222</f>
        <v>0.907644340010336</v>
      </c>
      <c r="N5222" s="0" t="n">
        <f aca="false">MIN(I5222:I5251)</f>
        <v>1093.4145</v>
      </c>
      <c r="O5222" s="0" t="n">
        <f aca="false">MAX(I5222:I5251)</f>
        <v>82879.6245</v>
      </c>
      <c r="P5222" s="0" t="n">
        <f aca="false">IF(F5222&gt;C5222,1,0)</f>
        <v>1</v>
      </c>
      <c r="Q5222" s="0" t="n">
        <f aca="false">SUM(P5222:P5251)</f>
        <v>10</v>
      </c>
    </row>
    <row r="5223" customFormat="false" ht="13.8" hidden="false" customHeight="false" outlineLevel="0" collapsed="false">
      <c r="A5223" s="0" t="s">
        <v>5412</v>
      </c>
      <c r="B5223" s="1" t="s">
        <v>5411</v>
      </c>
      <c r="C5223" s="1" t="n">
        <v>770</v>
      </c>
      <c r="D5223" s="1" t="n">
        <v>780</v>
      </c>
      <c r="E5223" s="1" t="n">
        <v>770</v>
      </c>
      <c r="F5223" s="1" t="n">
        <v>780</v>
      </c>
      <c r="G5223" s="1" t="n">
        <v>9451500</v>
      </c>
      <c r="H5223" s="0" t="n">
        <f aca="false">(D5223+E5223)/2</f>
        <v>775</v>
      </c>
      <c r="I5223" s="0" t="n">
        <f aca="false">H5223*G5223/1000000</f>
        <v>7324.9125</v>
      </c>
      <c r="P5223" s="0" t="n">
        <f aca="false">IF(F5223&gt;C5223,1,0)</f>
        <v>1</v>
      </c>
    </row>
    <row r="5224" customFormat="false" ht="13.8" hidden="false" customHeight="false" outlineLevel="0" collapsed="false">
      <c r="A5224" s="0" t="s">
        <v>5413</v>
      </c>
      <c r="B5224" s="1" t="s">
        <v>5411</v>
      </c>
      <c r="C5224" s="1" t="n">
        <v>775</v>
      </c>
      <c r="D5224" s="1" t="n">
        <v>775</v>
      </c>
      <c r="E5224" s="1" t="n">
        <v>765</v>
      </c>
      <c r="F5224" s="1" t="n">
        <v>770</v>
      </c>
      <c r="G5224" s="1" t="n">
        <v>17041800</v>
      </c>
      <c r="H5224" s="0" t="n">
        <f aca="false">(D5224+E5224)/2</f>
        <v>770</v>
      </c>
      <c r="I5224" s="0" t="n">
        <f aca="false">H5224*G5224/1000000</f>
        <v>13122.186</v>
      </c>
      <c r="P5224" s="0" t="n">
        <f aca="false">IF(F5224&gt;C5224,1,0)</f>
        <v>0</v>
      </c>
    </row>
    <row r="5225" customFormat="false" ht="13.8" hidden="false" customHeight="false" outlineLevel="0" collapsed="false">
      <c r="A5225" s="0" t="s">
        <v>5414</v>
      </c>
      <c r="B5225" s="1" t="s">
        <v>5411</v>
      </c>
      <c r="C5225" s="1" t="n">
        <v>770</v>
      </c>
      <c r="D5225" s="1" t="n">
        <v>775</v>
      </c>
      <c r="E5225" s="1" t="n">
        <v>765</v>
      </c>
      <c r="F5225" s="1" t="n">
        <v>775</v>
      </c>
      <c r="G5225" s="1" t="n">
        <v>9188800</v>
      </c>
      <c r="H5225" s="0" t="n">
        <f aca="false">(D5225+E5225)/2</f>
        <v>770</v>
      </c>
      <c r="I5225" s="0" t="n">
        <f aca="false">H5225*G5225/1000000</f>
        <v>7075.376</v>
      </c>
      <c r="P5225" s="0" t="n">
        <f aca="false">IF(F5225&gt;C5225,1,0)</f>
        <v>1</v>
      </c>
    </row>
    <row r="5226" customFormat="false" ht="13.8" hidden="false" customHeight="false" outlineLevel="0" collapsed="false">
      <c r="A5226" s="0" t="s">
        <v>5415</v>
      </c>
      <c r="B5226" s="1" t="s">
        <v>5411</v>
      </c>
      <c r="C5226" s="1" t="n">
        <v>765</v>
      </c>
      <c r="D5226" s="1" t="n">
        <v>770</v>
      </c>
      <c r="E5226" s="1" t="n">
        <v>765</v>
      </c>
      <c r="F5226" s="1" t="n">
        <v>770</v>
      </c>
      <c r="G5226" s="1" t="n">
        <v>4900600</v>
      </c>
      <c r="H5226" s="0" t="n">
        <f aca="false">(D5226+E5226)/2</f>
        <v>767.5</v>
      </c>
      <c r="I5226" s="0" t="n">
        <f aca="false">H5226*G5226/1000000</f>
        <v>3761.2105</v>
      </c>
      <c r="P5226" s="0" t="n">
        <f aca="false">IF(F5226&gt;C5226,1,0)</f>
        <v>1</v>
      </c>
    </row>
    <row r="5227" customFormat="false" ht="13.8" hidden="false" customHeight="false" outlineLevel="0" collapsed="false">
      <c r="A5227" s="0" t="s">
        <v>5416</v>
      </c>
      <c r="B5227" s="1" t="s">
        <v>5411</v>
      </c>
      <c r="C5227" s="1" t="n">
        <v>765</v>
      </c>
      <c r="D5227" s="1" t="n">
        <v>775</v>
      </c>
      <c r="E5227" s="1" t="n">
        <v>765</v>
      </c>
      <c r="F5227" s="1" t="n">
        <v>765</v>
      </c>
      <c r="G5227" s="1" t="n">
        <v>15684100</v>
      </c>
      <c r="H5227" s="0" t="n">
        <f aca="false">(D5227+E5227)/2</f>
        <v>770</v>
      </c>
      <c r="I5227" s="0" t="n">
        <f aca="false">H5227*G5227/1000000</f>
        <v>12076.757</v>
      </c>
      <c r="P5227" s="0" t="n">
        <f aca="false">IF(F5227&gt;C5227,1,0)</f>
        <v>0</v>
      </c>
    </row>
    <row r="5228" customFormat="false" ht="13.8" hidden="false" customHeight="false" outlineLevel="0" collapsed="false">
      <c r="A5228" s="0" t="s">
        <v>5417</v>
      </c>
      <c r="B5228" s="1" t="s">
        <v>5411</v>
      </c>
      <c r="C5228" s="1" t="n">
        <v>765</v>
      </c>
      <c r="D5228" s="1" t="n">
        <v>770</v>
      </c>
      <c r="E5228" s="1" t="n">
        <v>760</v>
      </c>
      <c r="F5228" s="1" t="n">
        <v>765</v>
      </c>
      <c r="G5228" s="1" t="n">
        <v>12750300</v>
      </c>
      <c r="H5228" s="0" t="n">
        <f aca="false">(D5228+E5228)/2</f>
        <v>765</v>
      </c>
      <c r="I5228" s="0" t="n">
        <f aca="false">H5228*G5228/1000000</f>
        <v>9753.9795</v>
      </c>
      <c r="P5228" s="0" t="n">
        <f aca="false">IF(F5228&gt;C5228,1,0)</f>
        <v>0</v>
      </c>
    </row>
    <row r="5229" customFormat="false" ht="13.8" hidden="false" customHeight="false" outlineLevel="0" collapsed="false">
      <c r="A5229" s="0" t="s">
        <v>5418</v>
      </c>
      <c r="B5229" s="1" t="s">
        <v>5411</v>
      </c>
      <c r="C5229" s="1" t="n">
        <v>765</v>
      </c>
      <c r="D5229" s="1" t="n">
        <v>770</v>
      </c>
      <c r="E5229" s="1" t="n">
        <v>760</v>
      </c>
      <c r="F5229" s="1" t="n">
        <v>765</v>
      </c>
      <c r="G5229" s="1" t="n">
        <v>1429300</v>
      </c>
      <c r="H5229" s="0" t="n">
        <f aca="false">(D5229+E5229)/2</f>
        <v>765</v>
      </c>
      <c r="I5229" s="0" t="n">
        <f aca="false">H5229*G5229/1000000</f>
        <v>1093.4145</v>
      </c>
      <c r="P5229" s="0" t="n">
        <f aca="false">IF(F5229&gt;C5229,1,0)</f>
        <v>0</v>
      </c>
    </row>
    <row r="5230" customFormat="false" ht="13.8" hidden="false" customHeight="false" outlineLevel="0" collapsed="false">
      <c r="A5230" s="0" t="s">
        <v>5419</v>
      </c>
      <c r="B5230" s="1" t="s">
        <v>5411</v>
      </c>
      <c r="C5230" s="1" t="n">
        <v>765</v>
      </c>
      <c r="D5230" s="1" t="n">
        <v>770</v>
      </c>
      <c r="E5230" s="1" t="n">
        <v>760</v>
      </c>
      <c r="F5230" s="1" t="n">
        <v>765</v>
      </c>
      <c r="G5230" s="1" t="n">
        <v>8924600</v>
      </c>
      <c r="H5230" s="0" t="n">
        <f aca="false">(D5230+E5230)/2</f>
        <v>765</v>
      </c>
      <c r="I5230" s="0" t="n">
        <f aca="false">H5230*G5230/1000000</f>
        <v>6827.319</v>
      </c>
      <c r="P5230" s="0" t="n">
        <f aca="false">IF(F5230&gt;C5230,1,0)</f>
        <v>0</v>
      </c>
    </row>
    <row r="5231" customFormat="false" ht="13.8" hidden="false" customHeight="false" outlineLevel="0" collapsed="false">
      <c r="A5231" s="0" t="s">
        <v>5420</v>
      </c>
      <c r="B5231" s="1" t="s">
        <v>5411</v>
      </c>
      <c r="C5231" s="1" t="n">
        <v>760</v>
      </c>
      <c r="D5231" s="1" t="n">
        <v>765</v>
      </c>
      <c r="E5231" s="1" t="n">
        <v>750</v>
      </c>
      <c r="F5231" s="1" t="n">
        <v>765</v>
      </c>
      <c r="G5231" s="1" t="n">
        <v>7850400</v>
      </c>
      <c r="H5231" s="0" t="n">
        <f aca="false">(D5231+E5231)/2</f>
        <v>757.5</v>
      </c>
      <c r="I5231" s="0" t="n">
        <f aca="false">H5231*G5231/1000000</f>
        <v>5946.678</v>
      </c>
      <c r="P5231" s="0" t="n">
        <f aca="false">IF(F5231&gt;C5231,1,0)</f>
        <v>1</v>
      </c>
    </row>
    <row r="5232" customFormat="false" ht="13.8" hidden="false" customHeight="false" outlineLevel="0" collapsed="false">
      <c r="A5232" s="0" t="s">
        <v>5421</v>
      </c>
      <c r="B5232" s="1" t="s">
        <v>5411</v>
      </c>
      <c r="C5232" s="1" t="n">
        <v>760</v>
      </c>
      <c r="D5232" s="1" t="n">
        <v>765</v>
      </c>
      <c r="E5232" s="1" t="n">
        <v>755</v>
      </c>
      <c r="F5232" s="1" t="n">
        <v>760</v>
      </c>
      <c r="G5232" s="1" t="n">
        <v>19006400</v>
      </c>
      <c r="H5232" s="0" t="n">
        <f aca="false">(D5232+E5232)/2</f>
        <v>760</v>
      </c>
      <c r="I5232" s="0" t="n">
        <f aca="false">H5232*G5232/1000000</f>
        <v>14444.864</v>
      </c>
      <c r="P5232" s="0" t="n">
        <f aca="false">IF(F5232&gt;C5232,1,0)</f>
        <v>0</v>
      </c>
    </row>
    <row r="5233" customFormat="false" ht="13.8" hidden="false" customHeight="false" outlineLevel="0" collapsed="false">
      <c r="A5233" s="0" t="s">
        <v>5422</v>
      </c>
      <c r="B5233" s="1" t="s">
        <v>5411</v>
      </c>
      <c r="C5233" s="1" t="n">
        <v>760</v>
      </c>
      <c r="D5233" s="1" t="n">
        <v>770</v>
      </c>
      <c r="E5233" s="1" t="n">
        <v>740</v>
      </c>
      <c r="F5233" s="1" t="n">
        <v>760</v>
      </c>
      <c r="G5233" s="1" t="n">
        <v>22285800</v>
      </c>
      <c r="H5233" s="0" t="n">
        <f aca="false">(D5233+E5233)/2</f>
        <v>755</v>
      </c>
      <c r="I5233" s="0" t="n">
        <f aca="false">H5233*G5233/1000000</f>
        <v>16825.779</v>
      </c>
      <c r="P5233" s="0" t="n">
        <f aca="false">IF(F5233&gt;C5233,1,0)</f>
        <v>0</v>
      </c>
    </row>
    <row r="5234" customFormat="false" ht="13.8" hidden="false" customHeight="false" outlineLevel="0" collapsed="false">
      <c r="A5234" s="0" t="s">
        <v>5423</v>
      </c>
      <c r="B5234" s="1" t="s">
        <v>5411</v>
      </c>
      <c r="C5234" s="1" t="n">
        <v>800</v>
      </c>
      <c r="D5234" s="1" t="n">
        <v>800</v>
      </c>
      <c r="E5234" s="1" t="n">
        <v>760</v>
      </c>
      <c r="F5234" s="1" t="n">
        <v>760</v>
      </c>
      <c r="G5234" s="1" t="n">
        <v>42540900</v>
      </c>
      <c r="H5234" s="0" t="n">
        <f aca="false">(D5234+E5234)/2</f>
        <v>780</v>
      </c>
      <c r="I5234" s="0" t="n">
        <f aca="false">H5234*G5234/1000000</f>
        <v>33181.902</v>
      </c>
      <c r="P5234" s="0" t="n">
        <f aca="false">IF(F5234&gt;C5234,1,0)</f>
        <v>0</v>
      </c>
    </row>
    <row r="5235" customFormat="false" ht="13.8" hidden="false" customHeight="false" outlineLevel="0" collapsed="false">
      <c r="A5235" s="0" t="s">
        <v>5424</v>
      </c>
      <c r="B5235" s="1" t="s">
        <v>5411</v>
      </c>
      <c r="C5235" s="1" t="n">
        <v>775</v>
      </c>
      <c r="D5235" s="1" t="n">
        <v>800</v>
      </c>
      <c r="E5235" s="1" t="n">
        <v>770</v>
      </c>
      <c r="F5235" s="1" t="n">
        <v>800</v>
      </c>
      <c r="G5235" s="1" t="n">
        <v>24989600</v>
      </c>
      <c r="H5235" s="0" t="n">
        <f aca="false">(D5235+E5235)/2</f>
        <v>785</v>
      </c>
      <c r="I5235" s="0" t="n">
        <f aca="false">H5235*G5235/1000000</f>
        <v>19616.836</v>
      </c>
      <c r="P5235" s="0" t="n">
        <f aca="false">IF(F5235&gt;C5235,1,0)</f>
        <v>1</v>
      </c>
    </row>
    <row r="5236" customFormat="false" ht="13.8" hidden="false" customHeight="false" outlineLevel="0" collapsed="false">
      <c r="A5236" s="0" t="s">
        <v>5425</v>
      </c>
      <c r="B5236" s="1" t="s">
        <v>5411</v>
      </c>
      <c r="C5236" s="1" t="n">
        <v>780</v>
      </c>
      <c r="D5236" s="1" t="n">
        <v>800</v>
      </c>
      <c r="E5236" s="1" t="n">
        <v>775</v>
      </c>
      <c r="F5236" s="1" t="n">
        <v>775</v>
      </c>
      <c r="G5236" s="1" t="n">
        <v>61692000</v>
      </c>
      <c r="H5236" s="0" t="n">
        <f aca="false">(D5236+E5236)/2</f>
        <v>787.5</v>
      </c>
      <c r="I5236" s="0" t="n">
        <f aca="false">H5236*G5236/1000000</f>
        <v>48582.45</v>
      </c>
      <c r="P5236" s="0" t="n">
        <f aca="false">IF(F5236&gt;C5236,1,0)</f>
        <v>0</v>
      </c>
    </row>
    <row r="5237" customFormat="false" ht="13.8" hidden="false" customHeight="false" outlineLevel="0" collapsed="false">
      <c r="A5237" s="0" t="s">
        <v>5426</v>
      </c>
      <c r="B5237" s="1" t="s">
        <v>5411</v>
      </c>
      <c r="C5237" s="1" t="n">
        <v>780</v>
      </c>
      <c r="D5237" s="1" t="n">
        <v>785</v>
      </c>
      <c r="E5237" s="1" t="n">
        <v>770</v>
      </c>
      <c r="F5237" s="1" t="n">
        <v>775</v>
      </c>
      <c r="G5237" s="1" t="n">
        <v>13433300</v>
      </c>
      <c r="H5237" s="0" t="n">
        <f aca="false">(D5237+E5237)/2</f>
        <v>777.5</v>
      </c>
      <c r="I5237" s="0" t="n">
        <f aca="false">H5237*G5237/1000000</f>
        <v>10444.39075</v>
      </c>
      <c r="P5237" s="0" t="n">
        <f aca="false">IF(F5237&gt;C5237,1,0)</f>
        <v>0</v>
      </c>
    </row>
    <row r="5238" customFormat="false" ht="13.8" hidden="false" customHeight="false" outlineLevel="0" collapsed="false">
      <c r="A5238" s="0" t="s">
        <v>5427</v>
      </c>
      <c r="B5238" s="1" t="s">
        <v>5411</v>
      </c>
      <c r="C5238" s="1" t="n">
        <v>780</v>
      </c>
      <c r="D5238" s="1" t="n">
        <v>785</v>
      </c>
      <c r="E5238" s="1" t="n">
        <v>775</v>
      </c>
      <c r="F5238" s="1" t="n">
        <v>780</v>
      </c>
      <c r="G5238" s="1" t="n">
        <v>29908800</v>
      </c>
      <c r="H5238" s="0" t="n">
        <f aca="false">(D5238+E5238)/2</f>
        <v>780</v>
      </c>
      <c r="I5238" s="0" t="n">
        <f aca="false">H5238*G5238/1000000</f>
        <v>23328.864</v>
      </c>
      <c r="P5238" s="0" t="n">
        <f aca="false">IF(F5238&gt;C5238,1,0)</f>
        <v>0</v>
      </c>
    </row>
    <row r="5239" customFormat="false" ht="13.8" hidden="false" customHeight="false" outlineLevel="0" collapsed="false">
      <c r="A5239" s="0" t="s">
        <v>5428</v>
      </c>
      <c r="B5239" s="1" t="s">
        <v>5411</v>
      </c>
      <c r="C5239" s="1" t="n">
        <v>785</v>
      </c>
      <c r="D5239" s="1" t="n">
        <v>795</v>
      </c>
      <c r="E5239" s="1" t="n">
        <v>770</v>
      </c>
      <c r="F5239" s="1" t="n">
        <v>780</v>
      </c>
      <c r="G5239" s="1" t="n">
        <v>36003500</v>
      </c>
      <c r="H5239" s="0" t="n">
        <f aca="false">(D5239+E5239)/2</f>
        <v>782.5</v>
      </c>
      <c r="I5239" s="0" t="n">
        <f aca="false">H5239*G5239/1000000</f>
        <v>28172.73875</v>
      </c>
      <c r="P5239" s="0" t="n">
        <f aca="false">IF(F5239&gt;C5239,1,0)</f>
        <v>0</v>
      </c>
    </row>
    <row r="5240" customFormat="false" ht="13.8" hidden="false" customHeight="false" outlineLevel="0" collapsed="false">
      <c r="A5240" s="0" t="s">
        <v>5429</v>
      </c>
      <c r="B5240" s="1" t="s">
        <v>5411</v>
      </c>
      <c r="C5240" s="1" t="n">
        <v>785</v>
      </c>
      <c r="D5240" s="1" t="n">
        <v>785</v>
      </c>
      <c r="E5240" s="1" t="n">
        <v>775</v>
      </c>
      <c r="F5240" s="1" t="n">
        <v>785</v>
      </c>
      <c r="G5240" s="1" t="n">
        <v>34580400</v>
      </c>
      <c r="H5240" s="0" t="n">
        <f aca="false">(D5240+E5240)/2</f>
        <v>780</v>
      </c>
      <c r="I5240" s="0" t="n">
        <f aca="false">H5240*G5240/1000000</f>
        <v>26972.712</v>
      </c>
      <c r="P5240" s="0" t="n">
        <f aca="false">IF(F5240&gt;C5240,1,0)</f>
        <v>0</v>
      </c>
    </row>
    <row r="5241" customFormat="false" ht="13.8" hidden="false" customHeight="false" outlineLevel="0" collapsed="false">
      <c r="A5241" s="0" t="s">
        <v>5430</v>
      </c>
      <c r="B5241" s="1" t="s">
        <v>5411</v>
      </c>
      <c r="C5241" s="1" t="n">
        <v>810</v>
      </c>
      <c r="D5241" s="1" t="n">
        <v>810</v>
      </c>
      <c r="E5241" s="1" t="n">
        <v>780</v>
      </c>
      <c r="F5241" s="1" t="n">
        <v>785</v>
      </c>
      <c r="G5241" s="1" t="n">
        <v>104251100</v>
      </c>
      <c r="H5241" s="0" t="n">
        <f aca="false">(D5241+E5241)/2</f>
        <v>795</v>
      </c>
      <c r="I5241" s="0" t="n">
        <f aca="false">H5241*G5241/1000000</f>
        <v>82879.6245</v>
      </c>
      <c r="P5241" s="0" t="n">
        <f aca="false">IF(F5241&gt;C5241,1,0)</f>
        <v>0</v>
      </c>
    </row>
    <row r="5242" customFormat="false" ht="13.8" hidden="false" customHeight="false" outlineLevel="0" collapsed="false">
      <c r="A5242" s="0" t="s">
        <v>5431</v>
      </c>
      <c r="B5242" s="1" t="s">
        <v>5411</v>
      </c>
      <c r="C5242" s="1" t="n">
        <v>785</v>
      </c>
      <c r="D5242" s="1" t="n">
        <v>805</v>
      </c>
      <c r="E5242" s="1" t="n">
        <v>785</v>
      </c>
      <c r="F5242" s="1" t="n">
        <v>805</v>
      </c>
      <c r="G5242" s="1" t="n">
        <v>13946200</v>
      </c>
      <c r="H5242" s="0" t="n">
        <f aca="false">(D5242+E5242)/2</f>
        <v>795</v>
      </c>
      <c r="I5242" s="0" t="n">
        <f aca="false">H5242*G5242/1000000</f>
        <v>11087.229</v>
      </c>
      <c r="P5242" s="0" t="n">
        <f aca="false">IF(F5242&gt;C5242,1,0)</f>
        <v>1</v>
      </c>
    </row>
    <row r="5243" customFormat="false" ht="13.8" hidden="false" customHeight="false" outlineLevel="0" collapsed="false">
      <c r="A5243" s="0" t="s">
        <v>5432</v>
      </c>
      <c r="B5243" s="1" t="s">
        <v>5411</v>
      </c>
      <c r="C5243" s="1" t="n">
        <v>780</v>
      </c>
      <c r="D5243" s="1" t="n">
        <v>790</v>
      </c>
      <c r="E5243" s="1" t="n">
        <v>780</v>
      </c>
      <c r="F5243" s="1" t="n">
        <v>785</v>
      </c>
      <c r="G5243" s="1" t="n">
        <v>16550000</v>
      </c>
      <c r="H5243" s="0" t="n">
        <f aca="false">(D5243+E5243)/2</f>
        <v>785</v>
      </c>
      <c r="I5243" s="0" t="n">
        <f aca="false">H5243*G5243/1000000</f>
        <v>12991.75</v>
      </c>
      <c r="P5243" s="0" t="n">
        <f aca="false">IF(F5243&gt;C5243,1,0)</f>
        <v>1</v>
      </c>
    </row>
    <row r="5244" customFormat="false" ht="13.8" hidden="false" customHeight="false" outlineLevel="0" collapsed="false">
      <c r="A5244" s="0" t="s">
        <v>5433</v>
      </c>
      <c r="B5244" s="1" t="s">
        <v>5411</v>
      </c>
      <c r="C5244" s="1" t="n">
        <v>785</v>
      </c>
      <c r="D5244" s="1" t="n">
        <v>800</v>
      </c>
      <c r="E5244" s="1" t="n">
        <v>770</v>
      </c>
      <c r="F5244" s="1" t="n">
        <v>780</v>
      </c>
      <c r="G5244" s="1" t="n">
        <v>13917300</v>
      </c>
      <c r="H5244" s="0" t="n">
        <f aca="false">(D5244+E5244)/2</f>
        <v>785</v>
      </c>
      <c r="I5244" s="0" t="n">
        <f aca="false">H5244*G5244/1000000</f>
        <v>10925.0805</v>
      </c>
      <c r="P5244" s="0" t="n">
        <f aca="false">IF(F5244&gt;C5244,1,0)</f>
        <v>0</v>
      </c>
    </row>
    <row r="5245" customFormat="false" ht="13.8" hidden="false" customHeight="false" outlineLevel="0" collapsed="false">
      <c r="A5245" s="0" t="s">
        <v>5434</v>
      </c>
      <c r="B5245" s="1" t="s">
        <v>5411</v>
      </c>
      <c r="C5245" s="1" t="n">
        <v>795</v>
      </c>
      <c r="D5245" s="1" t="n">
        <v>795</v>
      </c>
      <c r="E5245" s="1" t="n">
        <v>760</v>
      </c>
      <c r="F5245" s="1" t="n">
        <v>790</v>
      </c>
      <c r="G5245" s="1" t="n">
        <v>7999200</v>
      </c>
      <c r="H5245" s="0" t="n">
        <f aca="false">(D5245+E5245)/2</f>
        <v>777.5</v>
      </c>
      <c r="I5245" s="0" t="n">
        <f aca="false">H5245*G5245/1000000</f>
        <v>6219.378</v>
      </c>
      <c r="P5245" s="0" t="n">
        <f aca="false">IF(F5245&gt;C5245,1,0)</f>
        <v>0</v>
      </c>
    </row>
    <row r="5246" customFormat="false" ht="13.8" hidden="false" customHeight="false" outlineLevel="0" collapsed="false">
      <c r="A5246" s="0" t="s">
        <v>5435</v>
      </c>
      <c r="B5246" s="1" t="s">
        <v>5411</v>
      </c>
      <c r="C5246" s="1" t="n">
        <v>780</v>
      </c>
      <c r="D5246" s="1" t="n">
        <v>800</v>
      </c>
      <c r="E5246" s="1" t="n">
        <v>770</v>
      </c>
      <c r="F5246" s="1" t="n">
        <v>795</v>
      </c>
      <c r="G5246" s="1" t="n">
        <v>17751200</v>
      </c>
      <c r="H5246" s="0" t="n">
        <f aca="false">(D5246+E5246)/2</f>
        <v>785</v>
      </c>
      <c r="I5246" s="0" t="n">
        <f aca="false">H5246*G5246/1000000</f>
        <v>13934.692</v>
      </c>
      <c r="P5246" s="0" t="n">
        <f aca="false">IF(F5246&gt;C5246,1,0)</f>
        <v>1</v>
      </c>
    </row>
    <row r="5247" customFormat="false" ht="13.8" hidden="false" customHeight="false" outlineLevel="0" collapsed="false">
      <c r="A5247" s="0" t="s">
        <v>5436</v>
      </c>
      <c r="B5247" s="1" t="s">
        <v>5411</v>
      </c>
      <c r="C5247" s="1" t="n">
        <v>775</v>
      </c>
      <c r="D5247" s="1" t="n">
        <v>780</v>
      </c>
      <c r="E5247" s="1" t="n">
        <v>770</v>
      </c>
      <c r="F5247" s="1" t="n">
        <v>780</v>
      </c>
      <c r="G5247" s="1" t="n">
        <v>17401400</v>
      </c>
      <c r="H5247" s="0" t="n">
        <f aca="false">(D5247+E5247)/2</f>
        <v>775</v>
      </c>
      <c r="I5247" s="0" t="n">
        <f aca="false">H5247*G5247/1000000</f>
        <v>13486.085</v>
      </c>
      <c r="P5247" s="0" t="n">
        <f aca="false">IF(F5247&gt;C5247,1,0)</f>
        <v>1</v>
      </c>
    </row>
    <row r="5248" customFormat="false" ht="13.8" hidden="false" customHeight="false" outlineLevel="0" collapsed="false">
      <c r="A5248" s="0" t="s">
        <v>5437</v>
      </c>
      <c r="B5248" s="1" t="s">
        <v>5411</v>
      </c>
      <c r="C5248" s="1" t="n">
        <v>790</v>
      </c>
      <c r="D5248" s="1" t="n">
        <v>790</v>
      </c>
      <c r="E5248" s="1" t="n">
        <v>770</v>
      </c>
      <c r="F5248" s="1" t="n">
        <v>775</v>
      </c>
      <c r="G5248" s="1" t="n">
        <v>14212200</v>
      </c>
      <c r="H5248" s="0" t="n">
        <f aca="false">(D5248+E5248)/2</f>
        <v>780</v>
      </c>
      <c r="I5248" s="0" t="n">
        <f aca="false">H5248*G5248/1000000</f>
        <v>11085.516</v>
      </c>
      <c r="P5248" s="0" t="n">
        <f aca="false">IF(F5248&gt;C5248,1,0)</f>
        <v>0</v>
      </c>
    </row>
    <row r="5249" customFormat="false" ht="13.8" hidden="false" customHeight="false" outlineLevel="0" collapsed="false">
      <c r="A5249" s="0" t="s">
        <v>5438</v>
      </c>
      <c r="B5249" s="1" t="s">
        <v>5411</v>
      </c>
      <c r="C5249" s="1" t="n">
        <v>795</v>
      </c>
      <c r="D5249" s="1" t="n">
        <v>800</v>
      </c>
      <c r="E5249" s="1" t="n">
        <v>780</v>
      </c>
      <c r="F5249" s="1" t="n">
        <v>795</v>
      </c>
      <c r="G5249" s="1" t="n">
        <v>19348500</v>
      </c>
      <c r="H5249" s="0" t="n">
        <f aca="false">(D5249+E5249)/2</f>
        <v>790</v>
      </c>
      <c r="I5249" s="0" t="n">
        <f aca="false">H5249*G5249/1000000</f>
        <v>15285.315</v>
      </c>
      <c r="P5249" s="0" t="n">
        <f aca="false">IF(F5249&gt;C5249,1,0)</f>
        <v>0</v>
      </c>
    </row>
    <row r="5250" customFormat="false" ht="13.8" hidden="false" customHeight="false" outlineLevel="0" collapsed="false">
      <c r="A5250" s="0" t="s">
        <v>5439</v>
      </c>
      <c r="B5250" s="1" t="s">
        <v>5411</v>
      </c>
      <c r="C5250" s="1" t="n">
        <v>815</v>
      </c>
      <c r="D5250" s="1" t="n">
        <v>820</v>
      </c>
      <c r="E5250" s="1" t="n">
        <v>800</v>
      </c>
      <c r="F5250" s="1" t="n">
        <v>800</v>
      </c>
      <c r="G5250" s="1" t="n">
        <v>38024800</v>
      </c>
      <c r="H5250" s="0" t="n">
        <f aca="false">(D5250+E5250)/2</f>
        <v>810</v>
      </c>
      <c r="I5250" s="0" t="n">
        <f aca="false">H5250*G5250/1000000</f>
        <v>30800.088</v>
      </c>
      <c r="P5250" s="0" t="n">
        <f aca="false">IF(F5250&gt;C5250,1,0)</f>
        <v>0</v>
      </c>
    </row>
    <row r="5251" customFormat="false" ht="13.8" hidden="false" customHeight="false" outlineLevel="0" collapsed="false">
      <c r="A5251" s="0" t="s">
        <v>5440</v>
      </c>
      <c r="B5251" s="1" t="s">
        <v>5411</v>
      </c>
      <c r="C5251" s="1" t="n">
        <v>830</v>
      </c>
      <c r="D5251" s="1" t="n">
        <v>830</v>
      </c>
      <c r="E5251" s="1" t="n">
        <v>795</v>
      </c>
      <c r="F5251" s="1" t="n">
        <v>825</v>
      </c>
      <c r="G5251" s="1" t="n">
        <v>10325500</v>
      </c>
      <c r="H5251" s="0" t="n">
        <f aca="false">(D5251+E5251)/2</f>
        <v>812.5</v>
      </c>
      <c r="I5251" s="0" t="n">
        <f aca="false">H5251*G5251/1000000</f>
        <v>8389.46875</v>
      </c>
      <c r="P5251" s="0" t="n">
        <f aca="false">IF(F5251&gt;C5251,1,0)</f>
        <v>0</v>
      </c>
    </row>
    <row r="5252" customFormat="false" ht="13.8" hidden="false" customHeight="false" outlineLevel="0" collapsed="false">
      <c r="A5252" s="0" t="s">
        <v>5441</v>
      </c>
      <c r="B5252" s="1" t="s">
        <v>5442</v>
      </c>
      <c r="C5252" s="1" t="n">
        <v>4010</v>
      </c>
      <c r="D5252" s="1" t="n">
        <v>4020</v>
      </c>
      <c r="E5252" s="1" t="n">
        <v>3970</v>
      </c>
      <c r="F5252" s="1" t="n">
        <v>4020</v>
      </c>
      <c r="G5252" s="1" t="n">
        <v>76350400</v>
      </c>
      <c r="H5252" s="0" t="n">
        <f aca="false">(D5252+E5252)/2</f>
        <v>3995</v>
      </c>
      <c r="I5252" s="0" t="n">
        <f aca="false">H5252*G5252/1000000</f>
        <v>305019.848</v>
      </c>
      <c r="J5252" s="0" t="n">
        <f aca="false">SUM(I5252:I5281)</f>
        <v>9733968.655</v>
      </c>
      <c r="K5252" s="0" t="n">
        <f aca="false">AVERAGE(I5252:I5281)</f>
        <v>324465.621833333</v>
      </c>
      <c r="L5252" s="0" t="n">
        <f aca="false">AVERAGE(G5252:G5281)</f>
        <v>85959300</v>
      </c>
      <c r="M5252" s="0" t="n">
        <f aca="false">_xlfn.STDEV.S(G5252:G5281)/L5252</f>
        <v>0.316061746573778</v>
      </c>
      <c r="N5252" s="0" t="n">
        <f aca="false">MIN(I5252:I5281)</f>
        <v>116955.269</v>
      </c>
      <c r="O5252" s="0" t="n">
        <f aca="false">MAX(I5252:I5281)</f>
        <v>550664.532</v>
      </c>
      <c r="P5252" s="0" t="n">
        <f aca="false">IF(F5252&gt;C5252,1,0)</f>
        <v>1</v>
      </c>
      <c r="Q5252" s="0" t="n">
        <f aca="false">SUM(P5252:P5281)</f>
        <v>18</v>
      </c>
    </row>
    <row r="5253" customFormat="false" ht="13.8" hidden="false" customHeight="false" outlineLevel="0" collapsed="false">
      <c r="A5253" s="0" t="s">
        <v>5443</v>
      </c>
      <c r="B5253" s="1" t="s">
        <v>5442</v>
      </c>
      <c r="C5253" s="1" t="n">
        <v>3970</v>
      </c>
      <c r="D5253" s="1" t="n">
        <v>3990</v>
      </c>
      <c r="E5253" s="1" t="n">
        <v>3960</v>
      </c>
      <c r="F5253" s="1" t="n">
        <v>3990</v>
      </c>
      <c r="G5253" s="1" t="n">
        <v>78766100</v>
      </c>
      <c r="H5253" s="0" t="n">
        <f aca="false">(D5253+E5253)/2</f>
        <v>3975</v>
      </c>
      <c r="I5253" s="0" t="n">
        <f aca="false">H5253*G5253/1000000</f>
        <v>313095.2475</v>
      </c>
      <c r="P5253" s="0" t="n">
        <f aca="false">IF(F5253&gt;C5253,1,0)</f>
        <v>1</v>
      </c>
    </row>
    <row r="5254" customFormat="false" ht="13.8" hidden="false" customHeight="false" outlineLevel="0" collapsed="false">
      <c r="A5254" s="0" t="s">
        <v>5444</v>
      </c>
      <c r="B5254" s="1" t="s">
        <v>5442</v>
      </c>
      <c r="C5254" s="1" t="n">
        <v>3940</v>
      </c>
      <c r="D5254" s="1" t="n">
        <v>4000</v>
      </c>
      <c r="E5254" s="1" t="n">
        <v>3920</v>
      </c>
      <c r="F5254" s="1" t="n">
        <v>3990</v>
      </c>
      <c r="G5254" s="1" t="n">
        <v>139056700</v>
      </c>
      <c r="H5254" s="0" t="n">
        <f aca="false">(D5254+E5254)/2</f>
        <v>3960</v>
      </c>
      <c r="I5254" s="0" t="n">
        <f aca="false">H5254*G5254/1000000</f>
        <v>550664.532</v>
      </c>
      <c r="P5254" s="0" t="n">
        <f aca="false">IF(F5254&gt;C5254,1,0)</f>
        <v>1</v>
      </c>
    </row>
    <row r="5255" customFormat="false" ht="13.8" hidden="false" customHeight="false" outlineLevel="0" collapsed="false">
      <c r="A5255" s="0" t="s">
        <v>5445</v>
      </c>
      <c r="B5255" s="1" t="s">
        <v>5442</v>
      </c>
      <c r="C5255" s="1" t="n">
        <v>3860</v>
      </c>
      <c r="D5255" s="1" t="n">
        <v>3930</v>
      </c>
      <c r="E5255" s="1" t="n">
        <v>3850</v>
      </c>
      <c r="F5255" s="1" t="n">
        <v>3930</v>
      </c>
      <c r="G5255" s="1" t="n">
        <v>83464900</v>
      </c>
      <c r="H5255" s="0" t="n">
        <f aca="false">(D5255+E5255)/2</f>
        <v>3890</v>
      </c>
      <c r="I5255" s="0" t="n">
        <f aca="false">H5255*G5255/1000000</f>
        <v>324678.461</v>
      </c>
      <c r="P5255" s="0" t="n">
        <f aca="false">IF(F5255&gt;C5255,1,0)</f>
        <v>1</v>
      </c>
    </row>
    <row r="5256" customFormat="false" ht="13.8" hidden="false" customHeight="false" outlineLevel="0" collapsed="false">
      <c r="A5256" s="0" t="s">
        <v>5446</v>
      </c>
      <c r="B5256" s="1" t="s">
        <v>5442</v>
      </c>
      <c r="C5256" s="1" t="n">
        <v>3810</v>
      </c>
      <c r="D5256" s="1" t="n">
        <v>3850</v>
      </c>
      <c r="E5256" s="1" t="n">
        <v>3790</v>
      </c>
      <c r="F5256" s="1" t="n">
        <v>3850</v>
      </c>
      <c r="G5256" s="1" t="n">
        <v>68487000</v>
      </c>
      <c r="H5256" s="0" t="n">
        <f aca="false">(D5256+E5256)/2</f>
        <v>3820</v>
      </c>
      <c r="I5256" s="0" t="n">
        <f aca="false">H5256*G5256/1000000</f>
        <v>261620.34</v>
      </c>
      <c r="P5256" s="0" t="n">
        <f aca="false">IF(F5256&gt;C5256,1,0)</f>
        <v>1</v>
      </c>
    </row>
    <row r="5257" customFormat="false" ht="13.8" hidden="false" customHeight="false" outlineLevel="0" collapsed="false">
      <c r="A5257" s="0" t="s">
        <v>5447</v>
      </c>
      <c r="B5257" s="1" t="s">
        <v>5442</v>
      </c>
      <c r="C5257" s="1" t="n">
        <v>3820</v>
      </c>
      <c r="D5257" s="1" t="n">
        <v>3860</v>
      </c>
      <c r="E5257" s="1" t="n">
        <v>3800</v>
      </c>
      <c r="F5257" s="1" t="n">
        <v>3860</v>
      </c>
      <c r="G5257" s="1" t="n">
        <v>116753700</v>
      </c>
      <c r="H5257" s="0" t="n">
        <f aca="false">(D5257+E5257)/2</f>
        <v>3830</v>
      </c>
      <c r="I5257" s="0" t="n">
        <f aca="false">H5257*G5257/1000000</f>
        <v>447166.671</v>
      </c>
      <c r="P5257" s="0" t="n">
        <f aca="false">IF(F5257&gt;C5257,1,0)</f>
        <v>1</v>
      </c>
    </row>
    <row r="5258" customFormat="false" ht="13.8" hidden="false" customHeight="false" outlineLevel="0" collapsed="false">
      <c r="A5258" s="0" t="s">
        <v>5448</v>
      </c>
      <c r="B5258" s="1" t="s">
        <v>5442</v>
      </c>
      <c r="C5258" s="1" t="n">
        <v>3760</v>
      </c>
      <c r="D5258" s="1" t="n">
        <v>3800</v>
      </c>
      <c r="E5258" s="1" t="n">
        <v>3740</v>
      </c>
      <c r="F5258" s="1" t="n">
        <v>3800</v>
      </c>
      <c r="G5258" s="1" t="n">
        <v>126396700</v>
      </c>
      <c r="H5258" s="0" t="n">
        <f aca="false">(D5258+E5258)/2</f>
        <v>3770</v>
      </c>
      <c r="I5258" s="0" t="n">
        <f aca="false">H5258*G5258/1000000</f>
        <v>476515.559</v>
      </c>
      <c r="P5258" s="0" t="n">
        <f aca="false">IF(F5258&gt;C5258,1,0)</f>
        <v>1</v>
      </c>
    </row>
    <row r="5259" customFormat="false" ht="13.8" hidden="false" customHeight="false" outlineLevel="0" collapsed="false">
      <c r="A5259" s="0" t="s">
        <v>5449</v>
      </c>
      <c r="B5259" s="1" t="s">
        <v>5442</v>
      </c>
      <c r="C5259" s="1" t="n">
        <v>3820</v>
      </c>
      <c r="D5259" s="1" t="n">
        <v>3830</v>
      </c>
      <c r="E5259" s="1" t="n">
        <v>3730</v>
      </c>
      <c r="F5259" s="1" t="n">
        <v>3730</v>
      </c>
      <c r="G5259" s="1" t="n">
        <v>98529400</v>
      </c>
      <c r="H5259" s="0" t="n">
        <f aca="false">(D5259+E5259)/2</f>
        <v>3780</v>
      </c>
      <c r="I5259" s="0" t="n">
        <f aca="false">H5259*G5259/1000000</f>
        <v>372441.132</v>
      </c>
      <c r="P5259" s="0" t="n">
        <f aca="false">IF(F5259&gt;C5259,1,0)</f>
        <v>0</v>
      </c>
    </row>
    <row r="5260" customFormat="false" ht="13.8" hidden="false" customHeight="false" outlineLevel="0" collapsed="false">
      <c r="A5260" s="0" t="s">
        <v>5450</v>
      </c>
      <c r="B5260" s="1" t="s">
        <v>5442</v>
      </c>
      <c r="C5260" s="1" t="n">
        <v>3770</v>
      </c>
      <c r="D5260" s="1" t="n">
        <v>3800</v>
      </c>
      <c r="E5260" s="1" t="n">
        <v>3750</v>
      </c>
      <c r="F5260" s="1" t="n">
        <v>3800</v>
      </c>
      <c r="G5260" s="1" t="n">
        <v>67963700</v>
      </c>
      <c r="H5260" s="0" t="n">
        <f aca="false">(D5260+E5260)/2</f>
        <v>3775</v>
      </c>
      <c r="I5260" s="0" t="n">
        <f aca="false">H5260*G5260/1000000</f>
        <v>256562.9675</v>
      </c>
      <c r="P5260" s="0" t="n">
        <f aca="false">IF(F5260&gt;C5260,1,0)</f>
        <v>1</v>
      </c>
    </row>
    <row r="5261" customFormat="false" ht="13.8" hidden="false" customHeight="false" outlineLevel="0" collapsed="false">
      <c r="A5261" s="0" t="s">
        <v>5451</v>
      </c>
      <c r="B5261" s="1" t="s">
        <v>5442</v>
      </c>
      <c r="C5261" s="1" t="n">
        <v>3760</v>
      </c>
      <c r="D5261" s="1" t="n">
        <v>3790</v>
      </c>
      <c r="E5261" s="1" t="n">
        <v>3750</v>
      </c>
      <c r="F5261" s="1" t="n">
        <v>3770</v>
      </c>
      <c r="G5261" s="1" t="n">
        <v>83678100</v>
      </c>
      <c r="H5261" s="0" t="n">
        <f aca="false">(D5261+E5261)/2</f>
        <v>3770</v>
      </c>
      <c r="I5261" s="0" t="n">
        <f aca="false">H5261*G5261/1000000</f>
        <v>315466.437</v>
      </c>
      <c r="P5261" s="0" t="n">
        <f aca="false">IF(F5261&gt;C5261,1,0)</f>
        <v>1</v>
      </c>
    </row>
    <row r="5262" customFormat="false" ht="13.8" hidden="false" customHeight="false" outlineLevel="0" collapsed="false">
      <c r="A5262" s="0" t="s">
        <v>5452</v>
      </c>
      <c r="B5262" s="1" t="s">
        <v>5442</v>
      </c>
      <c r="C5262" s="1" t="n">
        <v>3690</v>
      </c>
      <c r="D5262" s="1" t="n">
        <v>3740</v>
      </c>
      <c r="E5262" s="1" t="n">
        <v>3690</v>
      </c>
      <c r="F5262" s="1" t="n">
        <v>3710</v>
      </c>
      <c r="G5262" s="1" t="n">
        <v>73936900</v>
      </c>
      <c r="H5262" s="0" t="n">
        <f aca="false">(D5262+E5262)/2</f>
        <v>3715</v>
      </c>
      <c r="I5262" s="0" t="n">
        <f aca="false">H5262*G5262/1000000</f>
        <v>274675.5835</v>
      </c>
      <c r="P5262" s="0" t="n">
        <f aca="false">IF(F5262&gt;C5262,1,0)</f>
        <v>1</v>
      </c>
    </row>
    <row r="5263" customFormat="false" ht="13.8" hidden="false" customHeight="false" outlineLevel="0" collapsed="false">
      <c r="A5263" s="0" t="s">
        <v>5453</v>
      </c>
      <c r="B5263" s="1" t="s">
        <v>5442</v>
      </c>
      <c r="C5263" s="1" t="n">
        <v>3710</v>
      </c>
      <c r="D5263" s="1" t="n">
        <v>3770</v>
      </c>
      <c r="E5263" s="1" t="n">
        <v>3690</v>
      </c>
      <c r="F5263" s="1" t="n">
        <v>3740</v>
      </c>
      <c r="G5263" s="1" t="n">
        <v>83842400</v>
      </c>
      <c r="H5263" s="0" t="n">
        <f aca="false">(D5263+E5263)/2</f>
        <v>3730</v>
      </c>
      <c r="I5263" s="0" t="n">
        <f aca="false">H5263*G5263/1000000</f>
        <v>312732.152</v>
      </c>
      <c r="P5263" s="0" t="n">
        <f aca="false">IF(F5263&gt;C5263,1,0)</f>
        <v>1</v>
      </c>
    </row>
    <row r="5264" customFormat="false" ht="13.8" hidden="false" customHeight="false" outlineLevel="0" collapsed="false">
      <c r="A5264" s="0" t="s">
        <v>5454</v>
      </c>
      <c r="B5264" s="1" t="s">
        <v>5442</v>
      </c>
      <c r="C5264" s="1" t="n">
        <v>3750</v>
      </c>
      <c r="D5264" s="1" t="n">
        <v>3760</v>
      </c>
      <c r="E5264" s="1" t="n">
        <v>3700</v>
      </c>
      <c r="F5264" s="1" t="n">
        <v>3730</v>
      </c>
      <c r="G5264" s="1" t="n">
        <v>31355300</v>
      </c>
      <c r="H5264" s="0" t="n">
        <f aca="false">(D5264+E5264)/2</f>
        <v>3730</v>
      </c>
      <c r="I5264" s="0" t="n">
        <f aca="false">H5264*G5264/1000000</f>
        <v>116955.269</v>
      </c>
      <c r="P5264" s="0" t="n">
        <f aca="false">IF(F5264&gt;C5264,1,0)</f>
        <v>0</v>
      </c>
    </row>
    <row r="5265" customFormat="false" ht="13.8" hidden="false" customHeight="false" outlineLevel="0" collapsed="false">
      <c r="A5265" s="0" t="s">
        <v>5455</v>
      </c>
      <c r="B5265" s="1" t="s">
        <v>5442</v>
      </c>
      <c r="C5265" s="1" t="n">
        <v>3770</v>
      </c>
      <c r="D5265" s="1" t="n">
        <v>3780</v>
      </c>
      <c r="E5265" s="1" t="n">
        <v>3750</v>
      </c>
      <c r="F5265" s="1" t="n">
        <v>3750</v>
      </c>
      <c r="G5265" s="1" t="n">
        <v>48224400</v>
      </c>
      <c r="H5265" s="0" t="n">
        <f aca="false">(D5265+E5265)/2</f>
        <v>3765</v>
      </c>
      <c r="I5265" s="0" t="n">
        <f aca="false">H5265*G5265/1000000</f>
        <v>181564.866</v>
      </c>
      <c r="P5265" s="0" t="n">
        <f aca="false">IF(F5265&gt;C5265,1,0)</f>
        <v>0</v>
      </c>
    </row>
    <row r="5266" customFormat="false" ht="13.8" hidden="false" customHeight="false" outlineLevel="0" collapsed="false">
      <c r="A5266" s="0" t="s">
        <v>5456</v>
      </c>
      <c r="B5266" s="1" t="s">
        <v>5442</v>
      </c>
      <c r="C5266" s="1" t="n">
        <v>3780</v>
      </c>
      <c r="D5266" s="1" t="n">
        <v>3790</v>
      </c>
      <c r="E5266" s="1" t="n">
        <v>3730</v>
      </c>
      <c r="F5266" s="1" t="n">
        <v>3750</v>
      </c>
      <c r="G5266" s="1" t="n">
        <v>49980900</v>
      </c>
      <c r="H5266" s="0" t="n">
        <f aca="false">(D5266+E5266)/2</f>
        <v>3760</v>
      </c>
      <c r="I5266" s="0" t="n">
        <f aca="false">H5266*G5266/1000000</f>
        <v>187928.184</v>
      </c>
      <c r="P5266" s="0" t="n">
        <f aca="false">IF(F5266&gt;C5266,1,0)</f>
        <v>0</v>
      </c>
    </row>
    <row r="5267" customFormat="false" ht="13.8" hidden="false" customHeight="false" outlineLevel="0" collapsed="false">
      <c r="A5267" s="0" t="s">
        <v>5457</v>
      </c>
      <c r="B5267" s="1" t="s">
        <v>5442</v>
      </c>
      <c r="C5267" s="1" t="n">
        <v>3730</v>
      </c>
      <c r="D5267" s="1" t="n">
        <v>3750</v>
      </c>
      <c r="E5267" s="1" t="n">
        <v>3700</v>
      </c>
      <c r="F5267" s="1" t="n">
        <v>3730</v>
      </c>
      <c r="G5267" s="1" t="n">
        <v>50416400</v>
      </c>
      <c r="H5267" s="0" t="n">
        <f aca="false">(D5267+E5267)/2</f>
        <v>3725</v>
      </c>
      <c r="I5267" s="0" t="n">
        <f aca="false">H5267*G5267/1000000</f>
        <v>187801.09</v>
      </c>
      <c r="P5267" s="0" t="n">
        <f aca="false">IF(F5267&gt;C5267,1,0)</f>
        <v>0</v>
      </c>
    </row>
    <row r="5268" customFormat="false" ht="13.8" hidden="false" customHeight="false" outlineLevel="0" collapsed="false">
      <c r="A5268" s="0" t="s">
        <v>5458</v>
      </c>
      <c r="B5268" s="1" t="s">
        <v>5442</v>
      </c>
      <c r="C5268" s="1" t="n">
        <v>3700</v>
      </c>
      <c r="D5268" s="1" t="n">
        <v>3770</v>
      </c>
      <c r="E5268" s="1" t="n">
        <v>3700</v>
      </c>
      <c r="F5268" s="1" t="n">
        <v>3760</v>
      </c>
      <c r="G5268" s="1" t="n">
        <v>114752300</v>
      </c>
      <c r="H5268" s="0" t="n">
        <f aca="false">(D5268+E5268)/2</f>
        <v>3735</v>
      </c>
      <c r="I5268" s="0" t="n">
        <f aca="false">H5268*G5268/1000000</f>
        <v>428599.8405</v>
      </c>
      <c r="P5268" s="0" t="n">
        <f aca="false">IF(F5268&gt;C5268,1,0)</f>
        <v>1</v>
      </c>
    </row>
    <row r="5269" customFormat="false" ht="13.8" hidden="false" customHeight="false" outlineLevel="0" collapsed="false">
      <c r="A5269" s="0" t="s">
        <v>5459</v>
      </c>
      <c r="B5269" s="1" t="s">
        <v>5442</v>
      </c>
      <c r="C5269" s="1" t="n">
        <v>3810</v>
      </c>
      <c r="D5269" s="1" t="n">
        <v>3810</v>
      </c>
      <c r="E5269" s="1" t="n">
        <v>3720</v>
      </c>
      <c r="F5269" s="1" t="n">
        <v>3740</v>
      </c>
      <c r="G5269" s="1" t="n">
        <v>100129200</v>
      </c>
      <c r="H5269" s="0" t="n">
        <f aca="false">(D5269+E5269)/2</f>
        <v>3765</v>
      </c>
      <c r="I5269" s="0" t="n">
        <f aca="false">H5269*G5269/1000000</f>
        <v>376986.438</v>
      </c>
      <c r="P5269" s="0" t="n">
        <f aca="false">IF(F5269&gt;C5269,1,0)</f>
        <v>0</v>
      </c>
    </row>
    <row r="5270" customFormat="false" ht="13.8" hidden="false" customHeight="false" outlineLevel="0" collapsed="false">
      <c r="A5270" s="0" t="s">
        <v>5460</v>
      </c>
      <c r="B5270" s="1" t="s">
        <v>5442</v>
      </c>
      <c r="C5270" s="1" t="n">
        <v>3740</v>
      </c>
      <c r="D5270" s="1" t="n">
        <v>3810</v>
      </c>
      <c r="E5270" s="1" t="n">
        <v>3740</v>
      </c>
      <c r="F5270" s="1" t="n">
        <v>3810</v>
      </c>
      <c r="G5270" s="1" t="n">
        <v>81542500</v>
      </c>
      <c r="H5270" s="0" t="n">
        <f aca="false">(D5270+E5270)/2</f>
        <v>3775</v>
      </c>
      <c r="I5270" s="0" t="n">
        <f aca="false">H5270*G5270/1000000</f>
        <v>307822.9375</v>
      </c>
      <c r="P5270" s="0" t="n">
        <f aca="false">IF(F5270&gt;C5270,1,0)</f>
        <v>1</v>
      </c>
    </row>
    <row r="5271" customFormat="false" ht="13.8" hidden="false" customHeight="false" outlineLevel="0" collapsed="false">
      <c r="A5271" s="0" t="s">
        <v>5461</v>
      </c>
      <c r="B5271" s="1" t="s">
        <v>5442</v>
      </c>
      <c r="C5271" s="1" t="n">
        <v>3700</v>
      </c>
      <c r="D5271" s="1" t="n">
        <v>3740</v>
      </c>
      <c r="E5271" s="1" t="n">
        <v>3680</v>
      </c>
      <c r="F5271" s="1" t="n">
        <v>3740</v>
      </c>
      <c r="G5271" s="1" t="n">
        <v>79833100</v>
      </c>
      <c r="H5271" s="0" t="n">
        <f aca="false">(D5271+E5271)/2</f>
        <v>3710</v>
      </c>
      <c r="I5271" s="0" t="n">
        <f aca="false">H5271*G5271/1000000</f>
        <v>296180.801</v>
      </c>
      <c r="P5271" s="0" t="n">
        <f aca="false">IF(F5271&gt;C5271,1,0)</f>
        <v>1</v>
      </c>
    </row>
    <row r="5272" customFormat="false" ht="13.8" hidden="false" customHeight="false" outlineLevel="0" collapsed="false">
      <c r="A5272" s="0" t="s">
        <v>5462</v>
      </c>
      <c r="B5272" s="1" t="s">
        <v>5442</v>
      </c>
      <c r="C5272" s="1" t="n">
        <v>3740</v>
      </c>
      <c r="D5272" s="1" t="n">
        <v>3770</v>
      </c>
      <c r="E5272" s="1" t="n">
        <v>3710</v>
      </c>
      <c r="F5272" s="1" t="n">
        <v>3710</v>
      </c>
      <c r="G5272" s="1" t="n">
        <v>86251600</v>
      </c>
      <c r="H5272" s="0" t="n">
        <f aca="false">(D5272+E5272)/2</f>
        <v>3740</v>
      </c>
      <c r="I5272" s="0" t="n">
        <f aca="false">H5272*G5272/1000000</f>
        <v>322580.984</v>
      </c>
      <c r="P5272" s="0" t="n">
        <f aca="false">IF(F5272&gt;C5272,1,0)</f>
        <v>0</v>
      </c>
    </row>
    <row r="5273" customFormat="false" ht="13.8" hidden="false" customHeight="false" outlineLevel="0" collapsed="false">
      <c r="A5273" s="0" t="s">
        <v>5463</v>
      </c>
      <c r="B5273" s="1" t="s">
        <v>5442</v>
      </c>
      <c r="C5273" s="1" t="n">
        <v>3800</v>
      </c>
      <c r="D5273" s="1" t="n">
        <v>3840</v>
      </c>
      <c r="E5273" s="1" t="n">
        <v>3730</v>
      </c>
      <c r="F5273" s="1" t="n">
        <v>3730</v>
      </c>
      <c r="G5273" s="1" t="n">
        <v>139547100</v>
      </c>
      <c r="H5273" s="0" t="n">
        <f aca="false">(D5273+E5273)/2</f>
        <v>3785</v>
      </c>
      <c r="I5273" s="0" t="n">
        <f aca="false">H5273*G5273/1000000</f>
        <v>528185.7735</v>
      </c>
      <c r="P5273" s="0" t="n">
        <f aca="false">IF(F5273&gt;C5273,1,0)</f>
        <v>0</v>
      </c>
    </row>
    <row r="5274" customFormat="false" ht="13.8" hidden="false" customHeight="false" outlineLevel="0" collapsed="false">
      <c r="A5274" s="0" t="s">
        <v>5464</v>
      </c>
      <c r="B5274" s="1" t="s">
        <v>5442</v>
      </c>
      <c r="C5274" s="1" t="n">
        <v>3680</v>
      </c>
      <c r="D5274" s="1" t="n">
        <v>3780</v>
      </c>
      <c r="E5274" s="1" t="n">
        <v>3660</v>
      </c>
      <c r="F5274" s="1" t="n">
        <v>3750</v>
      </c>
      <c r="G5274" s="1" t="n">
        <v>118965900</v>
      </c>
      <c r="H5274" s="0" t="n">
        <f aca="false">(D5274+E5274)/2</f>
        <v>3720</v>
      </c>
      <c r="I5274" s="0" t="n">
        <f aca="false">H5274*G5274/1000000</f>
        <v>442553.148</v>
      </c>
      <c r="P5274" s="0" t="n">
        <f aca="false">IF(F5274&gt;C5274,1,0)</f>
        <v>1</v>
      </c>
    </row>
    <row r="5275" customFormat="false" ht="13.8" hidden="false" customHeight="false" outlineLevel="0" collapsed="false">
      <c r="A5275" s="0" t="s">
        <v>5465</v>
      </c>
      <c r="B5275" s="1" t="s">
        <v>5442</v>
      </c>
      <c r="C5275" s="1" t="n">
        <v>3660</v>
      </c>
      <c r="D5275" s="1" t="n">
        <v>3670</v>
      </c>
      <c r="E5275" s="1" t="n">
        <v>3620</v>
      </c>
      <c r="F5275" s="1" t="n">
        <v>3650</v>
      </c>
      <c r="G5275" s="1" t="n">
        <v>87333000</v>
      </c>
      <c r="H5275" s="0" t="n">
        <f aca="false">(D5275+E5275)/2</f>
        <v>3645</v>
      </c>
      <c r="I5275" s="0" t="n">
        <f aca="false">H5275*G5275/1000000</f>
        <v>318328.785</v>
      </c>
      <c r="P5275" s="0" t="n">
        <f aca="false">IF(F5275&gt;C5275,1,0)</f>
        <v>0</v>
      </c>
    </row>
    <row r="5276" customFormat="false" ht="13.8" hidden="false" customHeight="false" outlineLevel="0" collapsed="false">
      <c r="A5276" s="0" t="s">
        <v>5466</v>
      </c>
      <c r="B5276" s="1" t="s">
        <v>5442</v>
      </c>
      <c r="C5276" s="1" t="n">
        <v>3640</v>
      </c>
      <c r="D5276" s="1" t="n">
        <v>3670</v>
      </c>
      <c r="E5276" s="1" t="n">
        <v>3610</v>
      </c>
      <c r="F5276" s="1" t="n">
        <v>3620</v>
      </c>
      <c r="G5276" s="1" t="n">
        <v>88050700</v>
      </c>
      <c r="H5276" s="0" t="n">
        <f aca="false">(D5276+E5276)/2</f>
        <v>3640</v>
      </c>
      <c r="I5276" s="0" t="n">
        <f aca="false">H5276*G5276/1000000</f>
        <v>320504.548</v>
      </c>
      <c r="P5276" s="0" t="n">
        <f aca="false">IF(F5276&gt;C5276,1,0)</f>
        <v>0</v>
      </c>
    </row>
    <row r="5277" customFormat="false" ht="13.8" hidden="false" customHeight="false" outlineLevel="0" collapsed="false">
      <c r="A5277" s="0" t="s">
        <v>5467</v>
      </c>
      <c r="B5277" s="1" t="s">
        <v>5442</v>
      </c>
      <c r="C5277" s="1" t="n">
        <v>3650</v>
      </c>
      <c r="D5277" s="1" t="n">
        <v>3720</v>
      </c>
      <c r="E5277" s="1" t="n">
        <v>3610</v>
      </c>
      <c r="F5277" s="1" t="n">
        <v>3680</v>
      </c>
      <c r="G5277" s="1" t="n">
        <v>70093700</v>
      </c>
      <c r="H5277" s="0" t="n">
        <f aca="false">(D5277+E5277)/2</f>
        <v>3665</v>
      </c>
      <c r="I5277" s="0" t="n">
        <f aca="false">H5277*G5277/1000000</f>
        <v>256893.4105</v>
      </c>
      <c r="P5277" s="0" t="n">
        <f aca="false">IF(F5277&gt;C5277,1,0)</f>
        <v>1</v>
      </c>
    </row>
    <row r="5278" customFormat="false" ht="13.8" hidden="false" customHeight="false" outlineLevel="0" collapsed="false">
      <c r="A5278" s="0" t="s">
        <v>5468</v>
      </c>
      <c r="B5278" s="1" t="s">
        <v>5442</v>
      </c>
      <c r="C5278" s="1" t="n">
        <v>3700</v>
      </c>
      <c r="D5278" s="1" t="n">
        <v>3710</v>
      </c>
      <c r="E5278" s="1" t="n">
        <v>3660</v>
      </c>
      <c r="F5278" s="1" t="n">
        <v>3670</v>
      </c>
      <c r="G5278" s="1" t="n">
        <v>92902000</v>
      </c>
      <c r="H5278" s="0" t="n">
        <f aca="false">(D5278+E5278)/2</f>
        <v>3685</v>
      </c>
      <c r="I5278" s="0" t="n">
        <f aca="false">H5278*G5278/1000000</f>
        <v>342343.87</v>
      </c>
      <c r="P5278" s="0" t="n">
        <f aca="false">IF(F5278&gt;C5278,1,0)</f>
        <v>0</v>
      </c>
    </row>
    <row r="5279" customFormat="false" ht="13.8" hidden="false" customHeight="false" outlineLevel="0" collapsed="false">
      <c r="A5279" s="0" t="s">
        <v>5469</v>
      </c>
      <c r="B5279" s="1" t="s">
        <v>5442</v>
      </c>
      <c r="C5279" s="1" t="n">
        <v>3740</v>
      </c>
      <c r="D5279" s="1" t="n">
        <v>3770</v>
      </c>
      <c r="E5279" s="1" t="n">
        <v>3700</v>
      </c>
      <c r="F5279" s="1" t="n">
        <v>3710</v>
      </c>
      <c r="G5279" s="1" t="n">
        <v>62164100</v>
      </c>
      <c r="H5279" s="0" t="n">
        <f aca="false">(D5279+E5279)/2</f>
        <v>3735</v>
      </c>
      <c r="I5279" s="0" t="n">
        <f aca="false">H5279*G5279/1000000</f>
        <v>232182.9135</v>
      </c>
      <c r="P5279" s="0" t="n">
        <f aca="false">IF(F5279&gt;C5279,1,0)</f>
        <v>0</v>
      </c>
    </row>
    <row r="5280" customFormat="false" ht="13.8" hidden="false" customHeight="false" outlineLevel="0" collapsed="false">
      <c r="A5280" s="0" t="s">
        <v>5470</v>
      </c>
      <c r="B5280" s="1" t="s">
        <v>5442</v>
      </c>
      <c r="C5280" s="1" t="n">
        <v>3740</v>
      </c>
      <c r="D5280" s="1" t="n">
        <v>3800</v>
      </c>
      <c r="E5280" s="1" t="n">
        <v>3730</v>
      </c>
      <c r="F5280" s="1" t="n">
        <v>3770</v>
      </c>
      <c r="G5280" s="1" t="n">
        <v>58424400</v>
      </c>
      <c r="H5280" s="0" t="n">
        <f aca="false">(D5280+E5280)/2</f>
        <v>3765</v>
      </c>
      <c r="I5280" s="0" t="n">
        <f aca="false">H5280*G5280/1000000</f>
        <v>219967.866</v>
      </c>
      <c r="P5280" s="0" t="n">
        <f aca="false">IF(F5280&gt;C5280,1,0)</f>
        <v>1</v>
      </c>
    </row>
    <row r="5281" customFormat="false" ht="13.8" hidden="false" customHeight="false" outlineLevel="0" collapsed="false">
      <c r="A5281" s="0" t="s">
        <v>5471</v>
      </c>
      <c r="B5281" s="1" t="s">
        <v>5442</v>
      </c>
      <c r="C5281" s="1" t="n">
        <v>3720</v>
      </c>
      <c r="D5281" s="1" t="n">
        <v>3780</v>
      </c>
      <c r="E5281" s="1" t="n">
        <v>3720</v>
      </c>
      <c r="F5281" s="1" t="n">
        <v>3780</v>
      </c>
      <c r="G5281" s="1" t="n">
        <v>121586400</v>
      </c>
      <c r="H5281" s="0" t="n">
        <f aca="false">(D5281+E5281)/2</f>
        <v>3750</v>
      </c>
      <c r="I5281" s="0" t="n">
        <f aca="false">H5281*G5281/1000000</f>
        <v>455949</v>
      </c>
      <c r="P5281" s="0" t="n">
        <f aca="false">IF(F5281&gt;C5281,1,0)</f>
        <v>1</v>
      </c>
    </row>
    <row r="5282" customFormat="false" ht="13.8" hidden="false" customHeight="false" outlineLevel="0" collapsed="false">
      <c r="A5282" s="0" t="s">
        <v>5472</v>
      </c>
      <c r="B5282" s="1" t="s">
        <v>5473</v>
      </c>
      <c r="C5282" s="1" t="n">
        <v>131</v>
      </c>
      <c r="D5282" s="1" t="n">
        <v>133</v>
      </c>
      <c r="E5282" s="1" t="n">
        <v>129</v>
      </c>
      <c r="F5282" s="1" t="n">
        <v>129</v>
      </c>
      <c r="G5282" s="1" t="n">
        <v>6661300</v>
      </c>
      <c r="H5282" s="0" t="n">
        <f aca="false">(D5282+E5282)/2</f>
        <v>131</v>
      </c>
      <c r="I5282" s="0" t="n">
        <f aca="false">H5282*G5282/1000000</f>
        <v>872.6303</v>
      </c>
      <c r="J5282" s="0" t="n">
        <f aca="false">SUM(I5282:I5311)</f>
        <v>34631.37335</v>
      </c>
      <c r="K5282" s="0" t="n">
        <f aca="false">AVERAGE(I5282:I5311)</f>
        <v>1154.37911166667</v>
      </c>
      <c r="L5282" s="0" t="n">
        <f aca="false">AVERAGE(G5282:G5311)</f>
        <v>8553090</v>
      </c>
      <c r="M5282" s="0" t="n">
        <f aca="false">_xlfn.STDEV.S(G5282:G5311)/L5282</f>
        <v>1.162841546186</v>
      </c>
      <c r="N5282" s="0" t="n">
        <f aca="false">MIN(I5282:I5311)</f>
        <v>290.0023</v>
      </c>
      <c r="O5282" s="0" t="n">
        <f aca="false">MAX(I5282:I5311)</f>
        <v>6660.8661</v>
      </c>
      <c r="P5282" s="0" t="n">
        <f aca="false">IF(F5282&gt;C5282,1,0)</f>
        <v>0</v>
      </c>
      <c r="Q5282" s="0" t="n">
        <f aca="false">SUM(P5282:P5311)</f>
        <v>11</v>
      </c>
    </row>
    <row r="5283" customFormat="false" ht="13.8" hidden="false" customHeight="false" outlineLevel="0" collapsed="false">
      <c r="A5283" s="0" t="s">
        <v>5474</v>
      </c>
      <c r="B5283" s="1" t="s">
        <v>5473</v>
      </c>
      <c r="C5283" s="1" t="n">
        <v>127</v>
      </c>
      <c r="D5283" s="1" t="n">
        <v>136</v>
      </c>
      <c r="E5283" s="1" t="n">
        <v>127</v>
      </c>
      <c r="F5283" s="1" t="n">
        <v>131</v>
      </c>
      <c r="G5283" s="1" t="n">
        <v>19906900</v>
      </c>
      <c r="H5283" s="0" t="n">
        <f aca="false">(D5283+E5283)/2</f>
        <v>131.5</v>
      </c>
      <c r="I5283" s="0" t="n">
        <f aca="false">H5283*G5283/1000000</f>
        <v>2617.75735</v>
      </c>
      <c r="P5283" s="0" t="n">
        <f aca="false">IF(F5283&gt;C5283,1,0)</f>
        <v>1</v>
      </c>
    </row>
    <row r="5284" customFormat="false" ht="13.8" hidden="false" customHeight="false" outlineLevel="0" collapsed="false">
      <c r="A5284" s="0" t="s">
        <v>5475</v>
      </c>
      <c r="B5284" s="1" t="s">
        <v>5473</v>
      </c>
      <c r="C5284" s="1" t="n">
        <v>128</v>
      </c>
      <c r="D5284" s="1" t="n">
        <v>131</v>
      </c>
      <c r="E5284" s="1" t="n">
        <v>128</v>
      </c>
      <c r="F5284" s="1" t="n">
        <v>129</v>
      </c>
      <c r="G5284" s="1" t="n">
        <v>2258000</v>
      </c>
      <c r="H5284" s="0" t="n">
        <f aca="false">(D5284+E5284)/2</f>
        <v>129.5</v>
      </c>
      <c r="I5284" s="0" t="n">
        <f aca="false">H5284*G5284/1000000</f>
        <v>292.411</v>
      </c>
      <c r="P5284" s="0" t="n">
        <f aca="false">IF(F5284&gt;C5284,1,0)</f>
        <v>1</v>
      </c>
    </row>
    <row r="5285" customFormat="false" ht="13.8" hidden="false" customHeight="false" outlineLevel="0" collapsed="false">
      <c r="A5285" s="0" t="s">
        <v>5476</v>
      </c>
      <c r="B5285" s="1" t="s">
        <v>5473</v>
      </c>
      <c r="C5285" s="1" t="n">
        <v>130</v>
      </c>
      <c r="D5285" s="1" t="n">
        <v>132</v>
      </c>
      <c r="E5285" s="1" t="n">
        <v>128</v>
      </c>
      <c r="F5285" s="1" t="n">
        <v>130</v>
      </c>
      <c r="G5285" s="1" t="n">
        <v>2334600</v>
      </c>
      <c r="H5285" s="0" t="n">
        <f aca="false">(D5285+E5285)/2</f>
        <v>130</v>
      </c>
      <c r="I5285" s="0" t="n">
        <f aca="false">H5285*G5285/1000000</f>
        <v>303.498</v>
      </c>
      <c r="P5285" s="0" t="n">
        <f aca="false">IF(F5285&gt;C5285,1,0)</f>
        <v>0</v>
      </c>
    </row>
    <row r="5286" customFormat="false" ht="13.8" hidden="false" customHeight="false" outlineLevel="0" collapsed="false">
      <c r="A5286" s="0" t="s">
        <v>5477</v>
      </c>
      <c r="B5286" s="1" t="s">
        <v>5473</v>
      </c>
      <c r="C5286" s="1" t="n">
        <v>134</v>
      </c>
      <c r="D5286" s="1" t="n">
        <v>134</v>
      </c>
      <c r="E5286" s="1" t="n">
        <v>129</v>
      </c>
      <c r="F5286" s="1" t="n">
        <v>130</v>
      </c>
      <c r="G5286" s="1" t="n">
        <v>4235300</v>
      </c>
      <c r="H5286" s="0" t="n">
        <f aca="false">(D5286+E5286)/2</f>
        <v>131.5</v>
      </c>
      <c r="I5286" s="0" t="n">
        <f aca="false">H5286*G5286/1000000</f>
        <v>556.94195</v>
      </c>
      <c r="P5286" s="0" t="n">
        <f aca="false">IF(F5286&gt;C5286,1,0)</f>
        <v>0</v>
      </c>
    </row>
    <row r="5287" customFormat="false" ht="13.8" hidden="false" customHeight="false" outlineLevel="0" collapsed="false">
      <c r="A5287" s="0" t="s">
        <v>5478</v>
      </c>
      <c r="B5287" s="1" t="s">
        <v>5473</v>
      </c>
      <c r="C5287" s="1" t="n">
        <v>129</v>
      </c>
      <c r="D5287" s="1" t="n">
        <v>133</v>
      </c>
      <c r="E5287" s="1" t="n">
        <v>128</v>
      </c>
      <c r="F5287" s="1" t="n">
        <v>133</v>
      </c>
      <c r="G5287" s="1" t="n">
        <v>6465700</v>
      </c>
      <c r="H5287" s="0" t="n">
        <f aca="false">(D5287+E5287)/2</f>
        <v>130.5</v>
      </c>
      <c r="I5287" s="0" t="n">
        <f aca="false">H5287*G5287/1000000</f>
        <v>843.77385</v>
      </c>
      <c r="P5287" s="0" t="n">
        <f aca="false">IF(F5287&gt;C5287,1,0)</f>
        <v>1</v>
      </c>
    </row>
    <row r="5288" customFormat="false" ht="13.8" hidden="false" customHeight="false" outlineLevel="0" collapsed="false">
      <c r="A5288" s="0" t="s">
        <v>5479</v>
      </c>
      <c r="B5288" s="1" t="s">
        <v>5473</v>
      </c>
      <c r="C5288" s="1" t="n">
        <v>130</v>
      </c>
      <c r="D5288" s="1" t="n">
        <v>131</v>
      </c>
      <c r="E5288" s="1" t="n">
        <v>128</v>
      </c>
      <c r="F5288" s="1" t="n">
        <v>129</v>
      </c>
      <c r="G5288" s="1" t="n">
        <v>2734100</v>
      </c>
      <c r="H5288" s="0" t="n">
        <f aca="false">(D5288+E5288)/2</f>
        <v>129.5</v>
      </c>
      <c r="I5288" s="0" t="n">
        <f aca="false">H5288*G5288/1000000</f>
        <v>354.06595</v>
      </c>
      <c r="P5288" s="0" t="n">
        <f aca="false">IF(F5288&gt;C5288,1,0)</f>
        <v>0</v>
      </c>
    </row>
    <row r="5289" customFormat="false" ht="13.8" hidden="false" customHeight="false" outlineLevel="0" collapsed="false">
      <c r="A5289" s="0" t="s">
        <v>5480</v>
      </c>
      <c r="B5289" s="1" t="s">
        <v>5473</v>
      </c>
      <c r="C5289" s="1" t="n">
        <v>129</v>
      </c>
      <c r="D5289" s="1" t="n">
        <v>131</v>
      </c>
      <c r="E5289" s="1" t="n">
        <v>128</v>
      </c>
      <c r="F5289" s="1" t="n">
        <v>130</v>
      </c>
      <c r="G5289" s="1" t="n">
        <v>2239400</v>
      </c>
      <c r="H5289" s="0" t="n">
        <f aca="false">(D5289+E5289)/2</f>
        <v>129.5</v>
      </c>
      <c r="I5289" s="0" t="n">
        <f aca="false">H5289*G5289/1000000</f>
        <v>290.0023</v>
      </c>
      <c r="P5289" s="0" t="n">
        <f aca="false">IF(F5289&gt;C5289,1,0)</f>
        <v>1</v>
      </c>
    </row>
    <row r="5290" customFormat="false" ht="13.8" hidden="false" customHeight="false" outlineLevel="0" collapsed="false">
      <c r="A5290" s="0" t="s">
        <v>5481</v>
      </c>
      <c r="B5290" s="1" t="s">
        <v>5473</v>
      </c>
      <c r="C5290" s="1" t="n">
        <v>131</v>
      </c>
      <c r="D5290" s="1" t="n">
        <v>135</v>
      </c>
      <c r="E5290" s="1" t="n">
        <v>128</v>
      </c>
      <c r="F5290" s="1" t="n">
        <v>129</v>
      </c>
      <c r="G5290" s="1" t="n">
        <v>11127300</v>
      </c>
      <c r="H5290" s="0" t="n">
        <f aca="false">(D5290+E5290)/2</f>
        <v>131.5</v>
      </c>
      <c r="I5290" s="0" t="n">
        <f aca="false">H5290*G5290/1000000</f>
        <v>1463.23995</v>
      </c>
      <c r="P5290" s="0" t="n">
        <f aca="false">IF(F5290&gt;C5290,1,0)</f>
        <v>0</v>
      </c>
    </row>
    <row r="5291" customFormat="false" ht="13.8" hidden="false" customHeight="false" outlineLevel="0" collapsed="false">
      <c r="A5291" s="0" t="s">
        <v>5482</v>
      </c>
      <c r="B5291" s="1" t="s">
        <v>5473</v>
      </c>
      <c r="C5291" s="1" t="n">
        <v>128</v>
      </c>
      <c r="D5291" s="1" t="n">
        <v>131</v>
      </c>
      <c r="E5291" s="1" t="n">
        <v>127</v>
      </c>
      <c r="F5291" s="1" t="n">
        <v>130</v>
      </c>
      <c r="G5291" s="1" t="n">
        <v>3856100</v>
      </c>
      <c r="H5291" s="0" t="n">
        <f aca="false">(D5291+E5291)/2</f>
        <v>129</v>
      </c>
      <c r="I5291" s="0" t="n">
        <f aca="false">H5291*G5291/1000000</f>
        <v>497.4369</v>
      </c>
      <c r="P5291" s="0" t="n">
        <f aca="false">IF(F5291&gt;C5291,1,0)</f>
        <v>1</v>
      </c>
    </row>
    <row r="5292" customFormat="false" ht="13.8" hidden="false" customHeight="false" outlineLevel="0" collapsed="false">
      <c r="A5292" s="0" t="s">
        <v>5483</v>
      </c>
      <c r="B5292" s="1" t="s">
        <v>5473</v>
      </c>
      <c r="C5292" s="1" t="n">
        <v>128</v>
      </c>
      <c r="D5292" s="1" t="n">
        <v>129</v>
      </c>
      <c r="E5292" s="1" t="n">
        <v>127</v>
      </c>
      <c r="F5292" s="1" t="n">
        <v>128</v>
      </c>
      <c r="G5292" s="1" t="n">
        <v>3688600</v>
      </c>
      <c r="H5292" s="0" t="n">
        <f aca="false">(D5292+E5292)/2</f>
        <v>128</v>
      </c>
      <c r="I5292" s="0" t="n">
        <f aca="false">H5292*G5292/1000000</f>
        <v>472.1408</v>
      </c>
      <c r="P5292" s="0" t="n">
        <f aca="false">IF(F5292&gt;C5292,1,0)</f>
        <v>0</v>
      </c>
    </row>
    <row r="5293" customFormat="false" ht="13.8" hidden="false" customHeight="false" outlineLevel="0" collapsed="false">
      <c r="A5293" s="0" t="s">
        <v>5484</v>
      </c>
      <c r="B5293" s="1" t="s">
        <v>5473</v>
      </c>
      <c r="C5293" s="1" t="n">
        <v>129</v>
      </c>
      <c r="D5293" s="1" t="n">
        <v>132</v>
      </c>
      <c r="E5293" s="1" t="n">
        <v>127</v>
      </c>
      <c r="F5293" s="1" t="n">
        <v>127</v>
      </c>
      <c r="G5293" s="1" t="n">
        <v>5369800</v>
      </c>
      <c r="H5293" s="0" t="n">
        <f aca="false">(D5293+E5293)/2</f>
        <v>129.5</v>
      </c>
      <c r="I5293" s="0" t="n">
        <f aca="false">H5293*G5293/1000000</f>
        <v>695.3891</v>
      </c>
      <c r="P5293" s="0" t="n">
        <f aca="false">IF(F5293&gt;C5293,1,0)</f>
        <v>0</v>
      </c>
    </row>
    <row r="5294" customFormat="false" ht="13.8" hidden="false" customHeight="false" outlineLevel="0" collapsed="false">
      <c r="A5294" s="0" t="s">
        <v>5485</v>
      </c>
      <c r="B5294" s="1" t="s">
        <v>5473</v>
      </c>
      <c r="C5294" s="1" t="n">
        <v>128</v>
      </c>
      <c r="D5294" s="1" t="n">
        <v>130</v>
      </c>
      <c r="E5294" s="1" t="n">
        <v>127</v>
      </c>
      <c r="F5294" s="1" t="n">
        <v>129</v>
      </c>
      <c r="G5294" s="1" t="n">
        <v>2647200</v>
      </c>
      <c r="H5294" s="0" t="n">
        <f aca="false">(D5294+E5294)/2</f>
        <v>128.5</v>
      </c>
      <c r="I5294" s="0" t="n">
        <f aca="false">H5294*G5294/1000000</f>
        <v>340.1652</v>
      </c>
      <c r="P5294" s="0" t="n">
        <f aca="false">IF(F5294&gt;C5294,1,0)</f>
        <v>1</v>
      </c>
    </row>
    <row r="5295" customFormat="false" ht="13.8" hidden="false" customHeight="false" outlineLevel="0" collapsed="false">
      <c r="A5295" s="0" t="s">
        <v>5486</v>
      </c>
      <c r="B5295" s="1" t="s">
        <v>5473</v>
      </c>
      <c r="C5295" s="1" t="n">
        <v>128</v>
      </c>
      <c r="D5295" s="1" t="n">
        <v>135</v>
      </c>
      <c r="E5295" s="1" t="n">
        <v>126</v>
      </c>
      <c r="F5295" s="1" t="n">
        <v>127</v>
      </c>
      <c r="G5295" s="1" t="n">
        <v>8850700</v>
      </c>
      <c r="H5295" s="0" t="n">
        <f aca="false">(D5295+E5295)/2</f>
        <v>130.5</v>
      </c>
      <c r="I5295" s="0" t="n">
        <f aca="false">H5295*G5295/1000000</f>
        <v>1155.01635</v>
      </c>
      <c r="P5295" s="0" t="n">
        <f aca="false">IF(F5295&gt;C5295,1,0)</f>
        <v>0</v>
      </c>
    </row>
    <row r="5296" customFormat="false" ht="13.8" hidden="false" customHeight="false" outlineLevel="0" collapsed="false">
      <c r="A5296" s="0" t="s">
        <v>5487</v>
      </c>
      <c r="B5296" s="1" t="s">
        <v>5473</v>
      </c>
      <c r="C5296" s="1" t="n">
        <v>129</v>
      </c>
      <c r="D5296" s="1" t="n">
        <v>131</v>
      </c>
      <c r="E5296" s="1" t="n">
        <v>127</v>
      </c>
      <c r="F5296" s="1" t="n">
        <v>128</v>
      </c>
      <c r="G5296" s="1" t="n">
        <v>2268100</v>
      </c>
      <c r="H5296" s="0" t="n">
        <f aca="false">(D5296+E5296)/2</f>
        <v>129</v>
      </c>
      <c r="I5296" s="0" t="n">
        <f aca="false">H5296*G5296/1000000</f>
        <v>292.5849</v>
      </c>
      <c r="P5296" s="0" t="n">
        <f aca="false">IF(F5296&gt;C5296,1,0)</f>
        <v>0</v>
      </c>
    </row>
    <row r="5297" customFormat="false" ht="13.8" hidden="false" customHeight="false" outlineLevel="0" collapsed="false">
      <c r="A5297" s="0" t="s">
        <v>5488</v>
      </c>
      <c r="B5297" s="1" t="s">
        <v>5473</v>
      </c>
      <c r="C5297" s="1" t="n">
        <v>130</v>
      </c>
      <c r="D5297" s="1" t="n">
        <v>132</v>
      </c>
      <c r="E5297" s="1" t="n">
        <v>127</v>
      </c>
      <c r="F5297" s="1" t="n">
        <v>129</v>
      </c>
      <c r="G5297" s="1" t="n">
        <v>2398100</v>
      </c>
      <c r="H5297" s="0" t="n">
        <f aca="false">(D5297+E5297)/2</f>
        <v>129.5</v>
      </c>
      <c r="I5297" s="0" t="n">
        <f aca="false">H5297*G5297/1000000</f>
        <v>310.55395</v>
      </c>
      <c r="P5297" s="0" t="n">
        <f aca="false">IF(F5297&gt;C5297,1,0)</f>
        <v>0</v>
      </c>
    </row>
    <row r="5298" customFormat="false" ht="13.8" hidden="false" customHeight="false" outlineLevel="0" collapsed="false">
      <c r="A5298" s="0" t="s">
        <v>5489</v>
      </c>
      <c r="B5298" s="1" t="s">
        <v>5473</v>
      </c>
      <c r="C5298" s="1" t="n">
        <v>131</v>
      </c>
      <c r="D5298" s="1" t="n">
        <v>133</v>
      </c>
      <c r="E5298" s="1" t="n">
        <v>129</v>
      </c>
      <c r="F5298" s="1" t="n">
        <v>130</v>
      </c>
      <c r="G5298" s="1" t="n">
        <v>3879800</v>
      </c>
      <c r="H5298" s="0" t="n">
        <f aca="false">(D5298+E5298)/2</f>
        <v>131</v>
      </c>
      <c r="I5298" s="0" t="n">
        <f aca="false">H5298*G5298/1000000</f>
        <v>508.2538</v>
      </c>
      <c r="P5298" s="0" t="n">
        <f aca="false">IF(F5298&gt;C5298,1,0)</f>
        <v>0</v>
      </c>
    </row>
    <row r="5299" customFormat="false" ht="13.8" hidden="false" customHeight="false" outlineLevel="0" collapsed="false">
      <c r="A5299" s="0" t="s">
        <v>5490</v>
      </c>
      <c r="B5299" s="1" t="s">
        <v>5473</v>
      </c>
      <c r="C5299" s="1" t="n">
        <v>132</v>
      </c>
      <c r="D5299" s="1" t="n">
        <v>133</v>
      </c>
      <c r="E5299" s="1" t="n">
        <v>129</v>
      </c>
      <c r="F5299" s="1" t="n">
        <v>130</v>
      </c>
      <c r="G5299" s="1" t="n">
        <v>2575100</v>
      </c>
      <c r="H5299" s="0" t="n">
        <f aca="false">(D5299+E5299)/2</f>
        <v>131</v>
      </c>
      <c r="I5299" s="0" t="n">
        <f aca="false">H5299*G5299/1000000</f>
        <v>337.3381</v>
      </c>
      <c r="P5299" s="0" t="n">
        <f aca="false">IF(F5299&gt;C5299,1,0)</f>
        <v>0</v>
      </c>
    </row>
    <row r="5300" customFormat="false" ht="13.8" hidden="false" customHeight="false" outlineLevel="0" collapsed="false">
      <c r="A5300" s="0" t="s">
        <v>5491</v>
      </c>
      <c r="B5300" s="1" t="s">
        <v>5473</v>
      </c>
      <c r="C5300" s="1" t="n">
        <v>132</v>
      </c>
      <c r="D5300" s="1" t="n">
        <v>138</v>
      </c>
      <c r="E5300" s="1" t="n">
        <v>130</v>
      </c>
      <c r="F5300" s="1" t="n">
        <v>132</v>
      </c>
      <c r="G5300" s="1" t="n">
        <v>13443400</v>
      </c>
      <c r="H5300" s="0" t="n">
        <f aca="false">(D5300+E5300)/2</f>
        <v>134</v>
      </c>
      <c r="I5300" s="0" t="n">
        <f aca="false">H5300*G5300/1000000</f>
        <v>1801.4156</v>
      </c>
      <c r="P5300" s="0" t="n">
        <f aca="false">IF(F5300&gt;C5300,1,0)</f>
        <v>0</v>
      </c>
    </row>
    <row r="5301" customFormat="false" ht="13.8" hidden="false" customHeight="false" outlineLevel="0" collapsed="false">
      <c r="A5301" s="0" t="s">
        <v>5492</v>
      </c>
      <c r="B5301" s="1" t="s">
        <v>5473</v>
      </c>
      <c r="C5301" s="1" t="n">
        <v>129</v>
      </c>
      <c r="D5301" s="1" t="n">
        <v>137</v>
      </c>
      <c r="E5301" s="1" t="n">
        <v>128</v>
      </c>
      <c r="F5301" s="1" t="n">
        <v>131</v>
      </c>
      <c r="G5301" s="1" t="n">
        <v>9334300</v>
      </c>
      <c r="H5301" s="0" t="n">
        <f aca="false">(D5301+E5301)/2</f>
        <v>132.5</v>
      </c>
      <c r="I5301" s="0" t="n">
        <f aca="false">H5301*G5301/1000000</f>
        <v>1236.79475</v>
      </c>
      <c r="P5301" s="0" t="n">
        <f aca="false">IF(F5301&gt;C5301,1,0)</f>
        <v>1</v>
      </c>
    </row>
    <row r="5302" customFormat="false" ht="13.8" hidden="false" customHeight="false" outlineLevel="0" collapsed="false">
      <c r="A5302" s="0" t="s">
        <v>5493</v>
      </c>
      <c r="B5302" s="1" t="s">
        <v>5473</v>
      </c>
      <c r="C5302" s="1" t="n">
        <v>133</v>
      </c>
      <c r="D5302" s="1" t="n">
        <v>134</v>
      </c>
      <c r="E5302" s="1" t="n">
        <v>127</v>
      </c>
      <c r="F5302" s="1" t="n">
        <v>129</v>
      </c>
      <c r="G5302" s="1" t="n">
        <v>3307600</v>
      </c>
      <c r="H5302" s="0" t="n">
        <f aca="false">(D5302+E5302)/2</f>
        <v>130.5</v>
      </c>
      <c r="I5302" s="0" t="n">
        <f aca="false">H5302*G5302/1000000</f>
        <v>431.6418</v>
      </c>
      <c r="P5302" s="0" t="n">
        <f aca="false">IF(F5302&gt;C5302,1,0)</f>
        <v>0</v>
      </c>
    </row>
    <row r="5303" customFormat="false" ht="13.8" hidden="false" customHeight="false" outlineLevel="0" collapsed="false">
      <c r="A5303" s="0" t="s">
        <v>5494</v>
      </c>
      <c r="B5303" s="1" t="s">
        <v>5473</v>
      </c>
      <c r="C5303" s="1" t="n">
        <v>134</v>
      </c>
      <c r="D5303" s="1" t="n">
        <v>138</v>
      </c>
      <c r="E5303" s="1" t="n">
        <v>131</v>
      </c>
      <c r="F5303" s="1" t="n">
        <v>132</v>
      </c>
      <c r="G5303" s="1" t="n">
        <v>8026100</v>
      </c>
      <c r="H5303" s="0" t="n">
        <f aca="false">(D5303+E5303)/2</f>
        <v>134.5</v>
      </c>
      <c r="I5303" s="0" t="n">
        <f aca="false">H5303*G5303/1000000</f>
        <v>1079.51045</v>
      </c>
      <c r="P5303" s="0" t="n">
        <f aca="false">IF(F5303&gt;C5303,1,0)</f>
        <v>0</v>
      </c>
    </row>
    <row r="5304" customFormat="false" ht="13.8" hidden="false" customHeight="false" outlineLevel="0" collapsed="false">
      <c r="A5304" s="0" t="s">
        <v>5495</v>
      </c>
      <c r="B5304" s="1" t="s">
        <v>5473</v>
      </c>
      <c r="C5304" s="1" t="n">
        <v>132</v>
      </c>
      <c r="D5304" s="1" t="n">
        <v>147</v>
      </c>
      <c r="E5304" s="1" t="n">
        <v>131</v>
      </c>
      <c r="F5304" s="1" t="n">
        <v>133</v>
      </c>
      <c r="G5304" s="1" t="n">
        <v>47919900</v>
      </c>
      <c r="H5304" s="0" t="n">
        <f aca="false">(D5304+E5304)/2</f>
        <v>139</v>
      </c>
      <c r="I5304" s="0" t="n">
        <f aca="false">H5304*G5304/1000000</f>
        <v>6660.8661</v>
      </c>
      <c r="P5304" s="0" t="n">
        <f aca="false">IF(F5304&gt;C5304,1,0)</f>
        <v>1</v>
      </c>
    </row>
    <row r="5305" customFormat="false" ht="13.8" hidden="false" customHeight="false" outlineLevel="0" collapsed="false">
      <c r="A5305" s="0" t="s">
        <v>5496</v>
      </c>
      <c r="B5305" s="1" t="s">
        <v>5473</v>
      </c>
      <c r="C5305" s="1" t="n">
        <v>125</v>
      </c>
      <c r="D5305" s="1" t="n">
        <v>140</v>
      </c>
      <c r="E5305" s="1" t="n">
        <v>124</v>
      </c>
      <c r="F5305" s="1" t="n">
        <v>131</v>
      </c>
      <c r="G5305" s="1" t="n">
        <v>16457000</v>
      </c>
      <c r="H5305" s="0" t="n">
        <f aca="false">(D5305+E5305)/2</f>
        <v>132</v>
      </c>
      <c r="I5305" s="0" t="n">
        <f aca="false">H5305*G5305/1000000</f>
        <v>2172.324</v>
      </c>
      <c r="P5305" s="0" t="n">
        <f aca="false">IF(F5305&gt;C5305,1,0)</f>
        <v>1</v>
      </c>
    </row>
    <row r="5306" customFormat="false" ht="13.8" hidden="false" customHeight="false" outlineLevel="0" collapsed="false">
      <c r="A5306" s="0" t="s">
        <v>5497</v>
      </c>
      <c r="B5306" s="1" t="s">
        <v>5473</v>
      </c>
      <c r="C5306" s="1" t="n">
        <v>127</v>
      </c>
      <c r="D5306" s="1" t="n">
        <v>129</v>
      </c>
      <c r="E5306" s="1" t="n">
        <v>124</v>
      </c>
      <c r="F5306" s="1" t="n">
        <v>125</v>
      </c>
      <c r="G5306" s="1" t="n">
        <v>2927100</v>
      </c>
      <c r="H5306" s="0" t="n">
        <f aca="false">(D5306+E5306)/2</f>
        <v>126.5</v>
      </c>
      <c r="I5306" s="0" t="n">
        <f aca="false">H5306*G5306/1000000</f>
        <v>370.27815</v>
      </c>
      <c r="P5306" s="0" t="n">
        <f aca="false">IF(F5306&gt;C5306,1,0)</f>
        <v>0</v>
      </c>
    </row>
    <row r="5307" customFormat="false" ht="13.8" hidden="false" customHeight="false" outlineLevel="0" collapsed="false">
      <c r="A5307" s="0" t="s">
        <v>5498</v>
      </c>
      <c r="B5307" s="1" t="s">
        <v>5473</v>
      </c>
      <c r="C5307" s="1" t="n">
        <v>131</v>
      </c>
      <c r="D5307" s="1" t="n">
        <v>132</v>
      </c>
      <c r="E5307" s="1" t="n">
        <v>126</v>
      </c>
      <c r="F5307" s="1" t="n">
        <v>127</v>
      </c>
      <c r="G5307" s="1" t="n">
        <v>4614500</v>
      </c>
      <c r="H5307" s="0" t="n">
        <f aca="false">(D5307+E5307)/2</f>
        <v>129</v>
      </c>
      <c r="I5307" s="0" t="n">
        <f aca="false">H5307*G5307/1000000</f>
        <v>595.2705</v>
      </c>
      <c r="P5307" s="0" t="n">
        <f aca="false">IF(F5307&gt;C5307,1,0)</f>
        <v>0</v>
      </c>
    </row>
    <row r="5308" customFormat="false" ht="13.8" hidden="false" customHeight="false" outlineLevel="0" collapsed="false">
      <c r="A5308" s="0" t="s">
        <v>5499</v>
      </c>
      <c r="B5308" s="1" t="s">
        <v>5473</v>
      </c>
      <c r="C5308" s="1" t="n">
        <v>134</v>
      </c>
      <c r="D5308" s="1" t="n">
        <v>136</v>
      </c>
      <c r="E5308" s="1" t="n">
        <v>130</v>
      </c>
      <c r="F5308" s="1" t="n">
        <v>130</v>
      </c>
      <c r="G5308" s="1" t="n">
        <v>4036400</v>
      </c>
      <c r="H5308" s="0" t="n">
        <f aca="false">(D5308+E5308)/2</f>
        <v>133</v>
      </c>
      <c r="I5308" s="0" t="n">
        <f aca="false">H5308*G5308/1000000</f>
        <v>536.8412</v>
      </c>
      <c r="P5308" s="0" t="n">
        <f aca="false">IF(F5308&gt;C5308,1,0)</f>
        <v>0</v>
      </c>
    </row>
    <row r="5309" customFormat="false" ht="13.8" hidden="false" customHeight="false" outlineLevel="0" collapsed="false">
      <c r="A5309" s="0" t="s">
        <v>5500</v>
      </c>
      <c r="B5309" s="1" t="s">
        <v>5473</v>
      </c>
      <c r="C5309" s="1" t="n">
        <v>140</v>
      </c>
      <c r="D5309" s="1" t="n">
        <v>143</v>
      </c>
      <c r="E5309" s="1" t="n">
        <v>132</v>
      </c>
      <c r="F5309" s="1" t="n">
        <v>134</v>
      </c>
      <c r="G5309" s="1" t="n">
        <v>8118100</v>
      </c>
      <c r="H5309" s="0" t="n">
        <f aca="false">(D5309+E5309)/2</f>
        <v>137.5</v>
      </c>
      <c r="I5309" s="0" t="n">
        <f aca="false">H5309*G5309/1000000</f>
        <v>1116.23875</v>
      </c>
      <c r="P5309" s="0" t="n">
        <f aca="false">IF(F5309&gt;C5309,1,0)</f>
        <v>0</v>
      </c>
    </row>
    <row r="5310" customFormat="false" ht="13.8" hidden="false" customHeight="false" outlineLevel="0" collapsed="false">
      <c r="A5310" s="0" t="s">
        <v>5501</v>
      </c>
      <c r="B5310" s="1" t="s">
        <v>5473</v>
      </c>
      <c r="C5310" s="1" t="n">
        <v>137</v>
      </c>
      <c r="D5310" s="1" t="n">
        <v>156</v>
      </c>
      <c r="E5310" s="1" t="n">
        <v>137</v>
      </c>
      <c r="F5310" s="1" t="n">
        <v>139</v>
      </c>
      <c r="G5310" s="1" t="n">
        <v>32700600</v>
      </c>
      <c r="H5310" s="0" t="n">
        <f aca="false">(D5310+E5310)/2</f>
        <v>146.5</v>
      </c>
      <c r="I5310" s="0" t="n">
        <f aca="false">H5310*G5310/1000000</f>
        <v>4790.6379</v>
      </c>
      <c r="P5310" s="0" t="n">
        <f aca="false">IF(F5310&gt;C5310,1,0)</f>
        <v>1</v>
      </c>
    </row>
    <row r="5311" customFormat="false" ht="13.8" hidden="false" customHeight="false" outlineLevel="0" collapsed="false">
      <c r="A5311" s="0" t="s">
        <v>5502</v>
      </c>
      <c r="B5311" s="1" t="s">
        <v>5473</v>
      </c>
      <c r="C5311" s="1" t="n">
        <v>131</v>
      </c>
      <c r="D5311" s="1" t="n">
        <v>137</v>
      </c>
      <c r="E5311" s="1" t="n">
        <v>131</v>
      </c>
      <c r="F5311" s="1" t="n">
        <v>137</v>
      </c>
      <c r="G5311" s="1" t="n">
        <v>12211600</v>
      </c>
      <c r="H5311" s="0" t="n">
        <f aca="false">(D5311+E5311)/2</f>
        <v>134</v>
      </c>
      <c r="I5311" s="0" t="n">
        <f aca="false">H5311*G5311/1000000</f>
        <v>1636.3544</v>
      </c>
      <c r="P5311" s="0" t="n">
        <f aca="false">IF(F5311&gt;C5311,1,0)</f>
        <v>1</v>
      </c>
    </row>
    <row r="5312" customFormat="false" ht="13.8" hidden="false" customHeight="false" outlineLevel="0" collapsed="false">
      <c r="A5312" s="0" t="s">
        <v>5503</v>
      </c>
      <c r="B5312" s="1" t="s">
        <v>5504</v>
      </c>
      <c r="C5312" s="1" t="n">
        <v>151</v>
      </c>
      <c r="D5312" s="1" t="n">
        <v>151</v>
      </c>
      <c r="E5312" s="1" t="n">
        <v>149</v>
      </c>
      <c r="F5312" s="1" t="n">
        <v>151</v>
      </c>
      <c r="G5312" s="1" t="n">
        <v>2073700</v>
      </c>
      <c r="H5312" s="0" t="n">
        <f aca="false">(D5312+E5312)/2</f>
        <v>150</v>
      </c>
      <c r="I5312" s="0" t="n">
        <f aca="false">H5312*G5312/1000000</f>
        <v>311.055</v>
      </c>
      <c r="J5312" s="0" t="n">
        <f aca="false">SUM(I5312:I5341)</f>
        <v>8850.4858</v>
      </c>
      <c r="K5312" s="0" t="n">
        <f aca="false">AVERAGE(I5312:I5341)</f>
        <v>295.016193333333</v>
      </c>
      <c r="L5312" s="0" t="n">
        <f aca="false">AVERAGE(G5312:G5341)</f>
        <v>1955106.66666667</v>
      </c>
      <c r="M5312" s="0" t="n">
        <f aca="false">_xlfn.STDEV.S(G5312:G5341)/L5312</f>
        <v>0.0803751566487629</v>
      </c>
      <c r="N5312" s="0" t="n">
        <f aca="false">MIN(I5312:I5341)</f>
        <v>223.23665</v>
      </c>
      <c r="O5312" s="0" t="n">
        <f aca="false">MAX(I5312:I5341)</f>
        <v>339.5585</v>
      </c>
      <c r="P5312" s="0" t="n">
        <f aca="false">IF(F5312&gt;C5312,1,0)</f>
        <v>0</v>
      </c>
      <c r="Q5312" s="0" t="n">
        <f aca="false">SUM(P5312:P5341)</f>
        <v>8</v>
      </c>
    </row>
    <row r="5313" customFormat="false" ht="13.8" hidden="false" customHeight="false" outlineLevel="0" collapsed="false">
      <c r="A5313" s="0" t="s">
        <v>5505</v>
      </c>
      <c r="B5313" s="1" t="s">
        <v>5504</v>
      </c>
      <c r="C5313" s="1" t="n">
        <v>150</v>
      </c>
      <c r="D5313" s="1" t="n">
        <v>151</v>
      </c>
      <c r="E5313" s="1" t="n">
        <v>150</v>
      </c>
      <c r="F5313" s="1" t="n">
        <v>151</v>
      </c>
      <c r="G5313" s="1" t="n">
        <v>2018500</v>
      </c>
      <c r="H5313" s="0" t="n">
        <f aca="false">(D5313+E5313)/2</f>
        <v>150.5</v>
      </c>
      <c r="I5313" s="0" t="n">
        <f aca="false">H5313*G5313/1000000</f>
        <v>303.78425</v>
      </c>
      <c r="P5313" s="0" t="n">
        <f aca="false">IF(F5313&gt;C5313,1,0)</f>
        <v>1</v>
      </c>
    </row>
    <row r="5314" customFormat="false" ht="13.8" hidden="false" customHeight="false" outlineLevel="0" collapsed="false">
      <c r="A5314" s="0" t="s">
        <v>5506</v>
      </c>
      <c r="B5314" s="1" t="s">
        <v>5504</v>
      </c>
      <c r="C5314" s="1" t="n">
        <v>153</v>
      </c>
      <c r="D5314" s="1" t="n">
        <v>153</v>
      </c>
      <c r="E5314" s="1" t="n">
        <v>150</v>
      </c>
      <c r="F5314" s="1" t="n">
        <v>150</v>
      </c>
      <c r="G5314" s="1" t="n">
        <v>2017200</v>
      </c>
      <c r="H5314" s="0" t="n">
        <f aca="false">(D5314+E5314)/2</f>
        <v>151.5</v>
      </c>
      <c r="I5314" s="0" t="n">
        <f aca="false">H5314*G5314/1000000</f>
        <v>305.6058</v>
      </c>
      <c r="P5314" s="0" t="n">
        <f aca="false">IF(F5314&gt;C5314,1,0)</f>
        <v>0</v>
      </c>
    </row>
    <row r="5315" customFormat="false" ht="13.8" hidden="false" customHeight="false" outlineLevel="0" collapsed="false">
      <c r="A5315" s="0" t="s">
        <v>5507</v>
      </c>
      <c r="B5315" s="1" t="s">
        <v>5504</v>
      </c>
      <c r="C5315" s="1" t="n">
        <v>152</v>
      </c>
      <c r="D5315" s="1" t="n">
        <v>153</v>
      </c>
      <c r="E5315" s="1" t="n">
        <v>152</v>
      </c>
      <c r="F5315" s="1" t="n">
        <v>153</v>
      </c>
      <c r="G5315" s="1" t="n">
        <v>2011700</v>
      </c>
      <c r="H5315" s="0" t="n">
        <f aca="false">(D5315+E5315)/2</f>
        <v>152.5</v>
      </c>
      <c r="I5315" s="0" t="n">
        <f aca="false">H5315*G5315/1000000</f>
        <v>306.78425</v>
      </c>
      <c r="P5315" s="0" t="n">
        <f aca="false">IF(F5315&gt;C5315,1,0)</f>
        <v>1</v>
      </c>
    </row>
    <row r="5316" customFormat="false" ht="13.8" hidden="false" customHeight="false" outlineLevel="0" collapsed="false">
      <c r="A5316" s="0" t="s">
        <v>5508</v>
      </c>
      <c r="B5316" s="1" t="s">
        <v>5504</v>
      </c>
      <c r="C5316" s="1" t="n">
        <v>153</v>
      </c>
      <c r="D5316" s="1" t="n">
        <v>153</v>
      </c>
      <c r="E5316" s="1" t="n">
        <v>152</v>
      </c>
      <c r="F5316" s="1" t="n">
        <v>152</v>
      </c>
      <c r="G5316" s="1" t="n">
        <v>1822700</v>
      </c>
      <c r="H5316" s="0" t="n">
        <f aca="false">(D5316+E5316)/2</f>
        <v>152.5</v>
      </c>
      <c r="I5316" s="0" t="n">
        <f aca="false">H5316*G5316/1000000</f>
        <v>277.96175</v>
      </c>
      <c r="P5316" s="0" t="n">
        <f aca="false">IF(F5316&gt;C5316,1,0)</f>
        <v>0</v>
      </c>
    </row>
    <row r="5317" customFormat="false" ht="13.8" hidden="false" customHeight="false" outlineLevel="0" collapsed="false">
      <c r="A5317" s="0" t="s">
        <v>5509</v>
      </c>
      <c r="B5317" s="1" t="s">
        <v>5504</v>
      </c>
      <c r="C5317" s="1" t="n">
        <v>153</v>
      </c>
      <c r="D5317" s="1" t="n">
        <v>154</v>
      </c>
      <c r="E5317" s="1" t="n">
        <v>151</v>
      </c>
      <c r="F5317" s="1" t="n">
        <v>153</v>
      </c>
      <c r="G5317" s="1" t="n">
        <v>1939700</v>
      </c>
      <c r="H5317" s="0" t="n">
        <f aca="false">(D5317+E5317)/2</f>
        <v>152.5</v>
      </c>
      <c r="I5317" s="0" t="n">
        <f aca="false">H5317*G5317/1000000</f>
        <v>295.80425</v>
      </c>
      <c r="P5317" s="0" t="n">
        <f aca="false">IF(F5317&gt;C5317,1,0)</f>
        <v>0</v>
      </c>
    </row>
    <row r="5318" customFormat="false" ht="13.8" hidden="false" customHeight="false" outlineLevel="0" collapsed="false">
      <c r="A5318" s="0" t="s">
        <v>5510</v>
      </c>
      <c r="B5318" s="1" t="s">
        <v>5504</v>
      </c>
      <c r="C5318" s="1" t="n">
        <v>153</v>
      </c>
      <c r="D5318" s="1" t="n">
        <v>154</v>
      </c>
      <c r="E5318" s="1" t="n">
        <v>152</v>
      </c>
      <c r="F5318" s="1" t="n">
        <v>153</v>
      </c>
      <c r="G5318" s="1" t="n">
        <v>1813300</v>
      </c>
      <c r="H5318" s="0" t="n">
        <f aca="false">(D5318+E5318)/2</f>
        <v>153</v>
      </c>
      <c r="I5318" s="0" t="n">
        <f aca="false">H5318*G5318/1000000</f>
        <v>277.4349</v>
      </c>
      <c r="P5318" s="0" t="n">
        <f aca="false">IF(F5318&gt;C5318,1,0)</f>
        <v>0</v>
      </c>
    </row>
    <row r="5319" customFormat="false" ht="13.8" hidden="false" customHeight="false" outlineLevel="0" collapsed="false">
      <c r="A5319" s="0" t="s">
        <v>5511</v>
      </c>
      <c r="B5319" s="1" t="s">
        <v>5504</v>
      </c>
      <c r="C5319" s="1" t="n">
        <v>154</v>
      </c>
      <c r="D5319" s="1" t="n">
        <v>155</v>
      </c>
      <c r="E5319" s="1" t="n">
        <v>153</v>
      </c>
      <c r="F5319" s="1" t="n">
        <v>153</v>
      </c>
      <c r="G5319" s="1" t="n">
        <v>2189500</v>
      </c>
      <c r="H5319" s="0" t="n">
        <f aca="false">(D5319+E5319)/2</f>
        <v>154</v>
      </c>
      <c r="I5319" s="0" t="n">
        <f aca="false">H5319*G5319/1000000</f>
        <v>337.183</v>
      </c>
      <c r="P5319" s="0" t="n">
        <f aca="false">IF(F5319&gt;C5319,1,0)</f>
        <v>0</v>
      </c>
    </row>
    <row r="5320" customFormat="false" ht="13.8" hidden="false" customHeight="false" outlineLevel="0" collapsed="false">
      <c r="A5320" s="0" t="s">
        <v>5512</v>
      </c>
      <c r="B5320" s="1" t="s">
        <v>5504</v>
      </c>
      <c r="C5320" s="1" t="n">
        <v>154</v>
      </c>
      <c r="D5320" s="1" t="n">
        <v>155</v>
      </c>
      <c r="E5320" s="1" t="n">
        <v>152</v>
      </c>
      <c r="F5320" s="1" t="n">
        <v>154</v>
      </c>
      <c r="G5320" s="1" t="n">
        <v>1863000</v>
      </c>
      <c r="H5320" s="0" t="n">
        <f aca="false">(D5320+E5320)/2</f>
        <v>153.5</v>
      </c>
      <c r="I5320" s="0" t="n">
        <f aca="false">H5320*G5320/1000000</f>
        <v>285.9705</v>
      </c>
      <c r="P5320" s="0" t="n">
        <f aca="false">IF(F5320&gt;C5320,1,0)</f>
        <v>0</v>
      </c>
    </row>
    <row r="5321" customFormat="false" ht="13.8" hidden="false" customHeight="false" outlineLevel="0" collapsed="false">
      <c r="A5321" s="0" t="s">
        <v>5513</v>
      </c>
      <c r="B5321" s="1" t="s">
        <v>5504</v>
      </c>
      <c r="C5321" s="1" t="n">
        <v>156</v>
      </c>
      <c r="D5321" s="1" t="n">
        <v>157</v>
      </c>
      <c r="E5321" s="1" t="n">
        <v>153</v>
      </c>
      <c r="F5321" s="1" t="n">
        <v>154</v>
      </c>
      <c r="G5321" s="1" t="n">
        <v>2190700</v>
      </c>
      <c r="H5321" s="0" t="n">
        <f aca="false">(D5321+E5321)/2</f>
        <v>155</v>
      </c>
      <c r="I5321" s="0" t="n">
        <f aca="false">H5321*G5321/1000000</f>
        <v>339.5585</v>
      </c>
      <c r="P5321" s="0" t="n">
        <f aca="false">IF(F5321&gt;C5321,1,0)</f>
        <v>0</v>
      </c>
    </row>
    <row r="5322" customFormat="false" ht="13.8" hidden="false" customHeight="false" outlineLevel="0" collapsed="false">
      <c r="A5322" s="0" t="s">
        <v>5514</v>
      </c>
      <c r="B5322" s="1" t="s">
        <v>5504</v>
      </c>
      <c r="C5322" s="1" t="n">
        <v>155</v>
      </c>
      <c r="D5322" s="1" t="n">
        <v>156</v>
      </c>
      <c r="E5322" s="1" t="n">
        <v>154</v>
      </c>
      <c r="F5322" s="1" t="n">
        <v>156</v>
      </c>
      <c r="G5322" s="1" t="n">
        <v>1906700</v>
      </c>
      <c r="H5322" s="0" t="n">
        <f aca="false">(D5322+E5322)/2</f>
        <v>155</v>
      </c>
      <c r="I5322" s="0" t="n">
        <f aca="false">H5322*G5322/1000000</f>
        <v>295.5385</v>
      </c>
      <c r="P5322" s="0" t="n">
        <f aca="false">IF(F5322&gt;C5322,1,0)</f>
        <v>1</v>
      </c>
    </row>
    <row r="5323" customFormat="false" ht="13.8" hidden="false" customHeight="false" outlineLevel="0" collapsed="false">
      <c r="A5323" s="0" t="s">
        <v>5515</v>
      </c>
      <c r="B5323" s="1" t="s">
        <v>5504</v>
      </c>
      <c r="C5323" s="1" t="n">
        <v>152</v>
      </c>
      <c r="D5323" s="1" t="n">
        <v>156</v>
      </c>
      <c r="E5323" s="1" t="n">
        <v>151</v>
      </c>
      <c r="F5323" s="1" t="n">
        <v>155</v>
      </c>
      <c r="G5323" s="1" t="n">
        <v>2190100</v>
      </c>
      <c r="H5323" s="0" t="n">
        <f aca="false">(D5323+E5323)/2</f>
        <v>153.5</v>
      </c>
      <c r="I5323" s="0" t="n">
        <f aca="false">H5323*G5323/1000000</f>
        <v>336.18035</v>
      </c>
      <c r="P5323" s="0" t="n">
        <f aca="false">IF(F5323&gt;C5323,1,0)</f>
        <v>1</v>
      </c>
    </row>
    <row r="5324" customFormat="false" ht="13.8" hidden="false" customHeight="false" outlineLevel="0" collapsed="false">
      <c r="A5324" s="0" t="s">
        <v>5516</v>
      </c>
      <c r="B5324" s="1" t="s">
        <v>5504</v>
      </c>
      <c r="C5324" s="1" t="n">
        <v>152</v>
      </c>
      <c r="D5324" s="1" t="n">
        <v>153</v>
      </c>
      <c r="E5324" s="1" t="n">
        <v>151</v>
      </c>
      <c r="F5324" s="1" t="n">
        <v>152</v>
      </c>
      <c r="G5324" s="1" t="n">
        <v>2010900</v>
      </c>
      <c r="H5324" s="0" t="n">
        <f aca="false">(D5324+E5324)/2</f>
        <v>152</v>
      </c>
      <c r="I5324" s="0" t="n">
        <f aca="false">H5324*G5324/1000000</f>
        <v>305.6568</v>
      </c>
      <c r="P5324" s="0" t="n">
        <f aca="false">IF(F5324&gt;C5324,1,0)</f>
        <v>0</v>
      </c>
    </row>
    <row r="5325" customFormat="false" ht="13.8" hidden="false" customHeight="false" outlineLevel="0" collapsed="false">
      <c r="A5325" s="0" t="s">
        <v>5517</v>
      </c>
      <c r="B5325" s="1" t="s">
        <v>5504</v>
      </c>
      <c r="C5325" s="1" t="n">
        <v>152</v>
      </c>
      <c r="D5325" s="1" t="n">
        <v>153</v>
      </c>
      <c r="E5325" s="1" t="n">
        <v>152</v>
      </c>
      <c r="F5325" s="1" t="n">
        <v>152</v>
      </c>
      <c r="G5325" s="1" t="n">
        <v>2011500</v>
      </c>
      <c r="H5325" s="0" t="n">
        <f aca="false">(D5325+E5325)/2</f>
        <v>152.5</v>
      </c>
      <c r="I5325" s="0" t="n">
        <f aca="false">H5325*G5325/1000000</f>
        <v>306.75375</v>
      </c>
      <c r="P5325" s="0" t="n">
        <f aca="false">IF(F5325&gt;C5325,1,0)</f>
        <v>0</v>
      </c>
    </row>
    <row r="5326" customFormat="false" ht="13.8" hidden="false" customHeight="false" outlineLevel="0" collapsed="false">
      <c r="A5326" s="0" t="s">
        <v>5518</v>
      </c>
      <c r="B5326" s="1" t="s">
        <v>5504</v>
      </c>
      <c r="C5326" s="1" t="n">
        <v>151</v>
      </c>
      <c r="D5326" s="1" t="n">
        <v>153</v>
      </c>
      <c r="E5326" s="1" t="n">
        <v>151</v>
      </c>
      <c r="F5326" s="1" t="n">
        <v>152</v>
      </c>
      <c r="G5326" s="1" t="n">
        <v>2123000</v>
      </c>
      <c r="H5326" s="0" t="n">
        <f aca="false">(D5326+E5326)/2</f>
        <v>152</v>
      </c>
      <c r="I5326" s="0" t="n">
        <f aca="false">H5326*G5326/1000000</f>
        <v>322.696</v>
      </c>
      <c r="P5326" s="0" t="n">
        <f aca="false">IF(F5326&gt;C5326,1,0)</f>
        <v>1</v>
      </c>
    </row>
    <row r="5327" customFormat="false" ht="13.8" hidden="false" customHeight="false" outlineLevel="0" collapsed="false">
      <c r="A5327" s="0" t="s">
        <v>5519</v>
      </c>
      <c r="B5327" s="1" t="s">
        <v>5504</v>
      </c>
      <c r="C5327" s="1" t="n">
        <v>151</v>
      </c>
      <c r="D5327" s="1" t="n">
        <v>151</v>
      </c>
      <c r="E5327" s="1" t="n">
        <v>150</v>
      </c>
      <c r="F5327" s="1" t="n">
        <v>151</v>
      </c>
      <c r="G5327" s="1" t="n">
        <v>1483300</v>
      </c>
      <c r="H5327" s="0" t="n">
        <f aca="false">(D5327+E5327)/2</f>
        <v>150.5</v>
      </c>
      <c r="I5327" s="0" t="n">
        <f aca="false">H5327*G5327/1000000</f>
        <v>223.23665</v>
      </c>
      <c r="P5327" s="0" t="n">
        <f aca="false">IF(F5327&gt;C5327,1,0)</f>
        <v>0</v>
      </c>
    </row>
    <row r="5328" customFormat="false" ht="13.8" hidden="false" customHeight="false" outlineLevel="0" collapsed="false">
      <c r="A5328" s="0" t="s">
        <v>5520</v>
      </c>
      <c r="B5328" s="1" t="s">
        <v>5504</v>
      </c>
      <c r="C5328" s="1" t="n">
        <v>150</v>
      </c>
      <c r="D5328" s="1" t="n">
        <v>151</v>
      </c>
      <c r="E5328" s="1" t="n">
        <v>149</v>
      </c>
      <c r="F5328" s="1" t="n">
        <v>151</v>
      </c>
      <c r="G5328" s="1" t="n">
        <v>1886000</v>
      </c>
      <c r="H5328" s="0" t="n">
        <f aca="false">(D5328+E5328)/2</f>
        <v>150</v>
      </c>
      <c r="I5328" s="0" t="n">
        <f aca="false">H5328*G5328/1000000</f>
        <v>282.9</v>
      </c>
      <c r="P5328" s="0" t="n">
        <f aca="false">IF(F5328&gt;C5328,1,0)</f>
        <v>1</v>
      </c>
    </row>
    <row r="5329" customFormat="false" ht="13.8" hidden="false" customHeight="false" outlineLevel="0" collapsed="false">
      <c r="A5329" s="0" t="s">
        <v>5521</v>
      </c>
      <c r="B5329" s="1" t="s">
        <v>5504</v>
      </c>
      <c r="C5329" s="1" t="n">
        <v>150</v>
      </c>
      <c r="D5329" s="1" t="n">
        <v>151</v>
      </c>
      <c r="E5329" s="1" t="n">
        <v>150</v>
      </c>
      <c r="F5329" s="1" t="n">
        <v>150</v>
      </c>
      <c r="G5329" s="1" t="n">
        <v>1583600</v>
      </c>
      <c r="H5329" s="0" t="n">
        <f aca="false">(D5329+E5329)/2</f>
        <v>150.5</v>
      </c>
      <c r="I5329" s="0" t="n">
        <f aca="false">H5329*G5329/1000000</f>
        <v>238.3318</v>
      </c>
      <c r="P5329" s="0" t="n">
        <f aca="false">IF(F5329&gt;C5329,1,0)</f>
        <v>0</v>
      </c>
    </row>
    <row r="5330" customFormat="false" ht="13.8" hidden="false" customHeight="false" outlineLevel="0" collapsed="false">
      <c r="A5330" s="0" t="s">
        <v>5522</v>
      </c>
      <c r="B5330" s="1" t="s">
        <v>5504</v>
      </c>
      <c r="C5330" s="1" t="n">
        <v>150</v>
      </c>
      <c r="D5330" s="1" t="n">
        <v>151</v>
      </c>
      <c r="E5330" s="1" t="n">
        <v>149</v>
      </c>
      <c r="F5330" s="1" t="n">
        <v>150</v>
      </c>
      <c r="G5330" s="1" t="n">
        <v>2047600</v>
      </c>
      <c r="H5330" s="0" t="n">
        <f aca="false">(D5330+E5330)/2</f>
        <v>150</v>
      </c>
      <c r="I5330" s="0" t="n">
        <f aca="false">H5330*G5330/1000000</f>
        <v>307.14</v>
      </c>
      <c r="P5330" s="0" t="n">
        <f aca="false">IF(F5330&gt;C5330,1,0)</f>
        <v>0</v>
      </c>
    </row>
    <row r="5331" customFormat="false" ht="13.8" hidden="false" customHeight="false" outlineLevel="0" collapsed="false">
      <c r="A5331" s="0" t="s">
        <v>5523</v>
      </c>
      <c r="B5331" s="1" t="s">
        <v>5504</v>
      </c>
      <c r="C5331" s="1" t="n">
        <v>149</v>
      </c>
      <c r="D5331" s="1" t="n">
        <v>150</v>
      </c>
      <c r="E5331" s="1" t="n">
        <v>148</v>
      </c>
      <c r="F5331" s="1" t="n">
        <v>150</v>
      </c>
      <c r="G5331" s="1" t="n">
        <v>1957000</v>
      </c>
      <c r="H5331" s="0" t="n">
        <f aca="false">(D5331+E5331)/2</f>
        <v>149</v>
      </c>
      <c r="I5331" s="0" t="n">
        <f aca="false">H5331*G5331/1000000</f>
        <v>291.593</v>
      </c>
      <c r="P5331" s="0" t="n">
        <f aca="false">IF(F5331&gt;C5331,1,0)</f>
        <v>1</v>
      </c>
    </row>
    <row r="5332" customFormat="false" ht="13.8" hidden="false" customHeight="false" outlineLevel="0" collapsed="false">
      <c r="A5332" s="0" t="s">
        <v>5524</v>
      </c>
      <c r="B5332" s="1" t="s">
        <v>5504</v>
      </c>
      <c r="C5332" s="1" t="n">
        <v>149</v>
      </c>
      <c r="D5332" s="1" t="n">
        <v>150</v>
      </c>
      <c r="E5332" s="1" t="n">
        <v>148</v>
      </c>
      <c r="F5332" s="1" t="n">
        <v>149</v>
      </c>
      <c r="G5332" s="1" t="n">
        <v>1815500</v>
      </c>
      <c r="H5332" s="0" t="n">
        <f aca="false">(D5332+E5332)/2</f>
        <v>149</v>
      </c>
      <c r="I5332" s="0" t="n">
        <f aca="false">H5332*G5332/1000000</f>
        <v>270.5095</v>
      </c>
      <c r="P5332" s="0" t="n">
        <f aca="false">IF(F5332&gt;C5332,1,0)</f>
        <v>0</v>
      </c>
    </row>
    <row r="5333" customFormat="false" ht="13.8" hidden="false" customHeight="false" outlineLevel="0" collapsed="false">
      <c r="A5333" s="0" t="s">
        <v>5525</v>
      </c>
      <c r="B5333" s="1" t="s">
        <v>5504</v>
      </c>
      <c r="C5333" s="1" t="n">
        <v>149</v>
      </c>
      <c r="D5333" s="1" t="n">
        <v>149</v>
      </c>
      <c r="E5333" s="1" t="n">
        <v>148</v>
      </c>
      <c r="F5333" s="1" t="n">
        <v>149</v>
      </c>
      <c r="G5333" s="1" t="n">
        <v>1985700</v>
      </c>
      <c r="H5333" s="0" t="n">
        <f aca="false">(D5333+E5333)/2</f>
        <v>148.5</v>
      </c>
      <c r="I5333" s="0" t="n">
        <f aca="false">H5333*G5333/1000000</f>
        <v>294.87645</v>
      </c>
      <c r="P5333" s="0" t="n">
        <f aca="false">IF(F5333&gt;C5333,1,0)</f>
        <v>0</v>
      </c>
    </row>
    <row r="5334" customFormat="false" ht="13.8" hidden="false" customHeight="false" outlineLevel="0" collapsed="false">
      <c r="A5334" s="0" t="s">
        <v>5526</v>
      </c>
      <c r="B5334" s="1" t="s">
        <v>5504</v>
      </c>
      <c r="C5334" s="1" t="n">
        <v>149</v>
      </c>
      <c r="D5334" s="1" t="n">
        <v>150</v>
      </c>
      <c r="E5334" s="1" t="n">
        <v>148</v>
      </c>
      <c r="F5334" s="1" t="n">
        <v>149</v>
      </c>
      <c r="G5334" s="1" t="n">
        <v>1943500</v>
      </c>
      <c r="H5334" s="0" t="n">
        <f aca="false">(D5334+E5334)/2</f>
        <v>149</v>
      </c>
      <c r="I5334" s="0" t="n">
        <f aca="false">H5334*G5334/1000000</f>
        <v>289.5815</v>
      </c>
      <c r="P5334" s="0" t="n">
        <f aca="false">IF(F5334&gt;C5334,1,0)</f>
        <v>0</v>
      </c>
    </row>
    <row r="5335" customFormat="false" ht="13.8" hidden="false" customHeight="false" outlineLevel="0" collapsed="false">
      <c r="A5335" s="0" t="s">
        <v>5527</v>
      </c>
      <c r="B5335" s="1" t="s">
        <v>5504</v>
      </c>
      <c r="C5335" s="1" t="n">
        <v>148</v>
      </c>
      <c r="D5335" s="1" t="n">
        <v>149</v>
      </c>
      <c r="E5335" s="1" t="n">
        <v>148</v>
      </c>
      <c r="F5335" s="1" t="n">
        <v>149</v>
      </c>
      <c r="G5335" s="1" t="n">
        <v>1959400</v>
      </c>
      <c r="H5335" s="0" t="n">
        <f aca="false">(D5335+E5335)/2</f>
        <v>148.5</v>
      </c>
      <c r="I5335" s="0" t="n">
        <f aca="false">H5335*G5335/1000000</f>
        <v>290.9709</v>
      </c>
      <c r="P5335" s="0" t="n">
        <f aca="false">IF(F5335&gt;C5335,1,0)</f>
        <v>1</v>
      </c>
    </row>
    <row r="5336" customFormat="false" ht="13.8" hidden="false" customHeight="false" outlineLevel="0" collapsed="false">
      <c r="A5336" s="0" t="s">
        <v>5528</v>
      </c>
      <c r="B5336" s="1" t="s">
        <v>5504</v>
      </c>
      <c r="C5336" s="1" t="n">
        <v>148</v>
      </c>
      <c r="D5336" s="1" t="n">
        <v>148</v>
      </c>
      <c r="E5336" s="1" t="n">
        <v>147</v>
      </c>
      <c r="F5336" s="1" t="n">
        <v>148</v>
      </c>
      <c r="G5336" s="1" t="n">
        <v>1891200</v>
      </c>
      <c r="H5336" s="0" t="n">
        <f aca="false">(D5336+E5336)/2</f>
        <v>147.5</v>
      </c>
      <c r="I5336" s="0" t="n">
        <f aca="false">H5336*G5336/1000000</f>
        <v>278.952</v>
      </c>
      <c r="P5336" s="0" t="n">
        <f aca="false">IF(F5336&gt;C5336,1,0)</f>
        <v>0</v>
      </c>
    </row>
    <row r="5337" customFormat="false" ht="13.8" hidden="false" customHeight="false" outlineLevel="0" collapsed="false">
      <c r="A5337" s="0" t="s">
        <v>5529</v>
      </c>
      <c r="B5337" s="1" t="s">
        <v>5504</v>
      </c>
      <c r="C5337" s="1" t="n">
        <v>148</v>
      </c>
      <c r="D5337" s="1" t="n">
        <v>149</v>
      </c>
      <c r="E5337" s="1" t="n">
        <v>145</v>
      </c>
      <c r="F5337" s="1" t="n">
        <v>148</v>
      </c>
      <c r="G5337" s="1" t="n">
        <v>2144000</v>
      </c>
      <c r="H5337" s="0" t="n">
        <f aca="false">(D5337+E5337)/2</f>
        <v>147</v>
      </c>
      <c r="I5337" s="0" t="n">
        <f aca="false">H5337*G5337/1000000</f>
        <v>315.168</v>
      </c>
      <c r="P5337" s="0" t="n">
        <f aca="false">IF(F5337&gt;C5337,1,0)</f>
        <v>0</v>
      </c>
    </row>
    <row r="5338" customFormat="false" ht="13.8" hidden="false" customHeight="false" outlineLevel="0" collapsed="false">
      <c r="A5338" s="0" t="s">
        <v>5530</v>
      </c>
      <c r="B5338" s="1" t="s">
        <v>5504</v>
      </c>
      <c r="C5338" s="1" t="n">
        <v>149</v>
      </c>
      <c r="D5338" s="1" t="n">
        <v>150</v>
      </c>
      <c r="E5338" s="1" t="n">
        <v>148</v>
      </c>
      <c r="F5338" s="1" t="n">
        <v>148</v>
      </c>
      <c r="G5338" s="1" t="n">
        <v>1949100</v>
      </c>
      <c r="H5338" s="0" t="n">
        <f aca="false">(D5338+E5338)/2</f>
        <v>149</v>
      </c>
      <c r="I5338" s="0" t="n">
        <f aca="false">H5338*G5338/1000000</f>
        <v>290.4159</v>
      </c>
      <c r="P5338" s="0" t="n">
        <f aca="false">IF(F5338&gt;C5338,1,0)</f>
        <v>0</v>
      </c>
    </row>
    <row r="5339" customFormat="false" ht="13.8" hidden="false" customHeight="false" outlineLevel="0" collapsed="false">
      <c r="A5339" s="0" t="s">
        <v>5531</v>
      </c>
      <c r="B5339" s="1" t="s">
        <v>5504</v>
      </c>
      <c r="C5339" s="1" t="n">
        <v>149</v>
      </c>
      <c r="D5339" s="1" t="n">
        <v>150</v>
      </c>
      <c r="E5339" s="1" t="n">
        <v>148</v>
      </c>
      <c r="F5339" s="1" t="n">
        <v>149</v>
      </c>
      <c r="G5339" s="1" t="n">
        <v>1905700</v>
      </c>
      <c r="H5339" s="0" t="n">
        <f aca="false">(D5339+E5339)/2</f>
        <v>149</v>
      </c>
      <c r="I5339" s="0" t="n">
        <f aca="false">H5339*G5339/1000000</f>
        <v>283.9493</v>
      </c>
      <c r="P5339" s="0" t="n">
        <f aca="false">IF(F5339&gt;C5339,1,0)</f>
        <v>0</v>
      </c>
    </row>
    <row r="5340" customFormat="false" ht="13.8" hidden="false" customHeight="false" outlineLevel="0" collapsed="false">
      <c r="A5340" s="0" t="s">
        <v>5532</v>
      </c>
      <c r="B5340" s="1" t="s">
        <v>5504</v>
      </c>
      <c r="C5340" s="1" t="n">
        <v>149</v>
      </c>
      <c r="D5340" s="1" t="n">
        <v>149</v>
      </c>
      <c r="E5340" s="1" t="n">
        <v>148</v>
      </c>
      <c r="F5340" s="1" t="n">
        <v>149</v>
      </c>
      <c r="G5340" s="1" t="n">
        <v>2011200</v>
      </c>
      <c r="H5340" s="0" t="n">
        <f aca="false">(D5340+E5340)/2</f>
        <v>148.5</v>
      </c>
      <c r="I5340" s="0" t="n">
        <f aca="false">H5340*G5340/1000000</f>
        <v>298.6632</v>
      </c>
      <c r="P5340" s="0" t="n">
        <f aca="false">IF(F5340&gt;C5340,1,0)</f>
        <v>0</v>
      </c>
    </row>
    <row r="5341" customFormat="false" ht="13.8" hidden="false" customHeight="false" outlineLevel="0" collapsed="false">
      <c r="A5341" s="0" t="s">
        <v>5533</v>
      </c>
      <c r="B5341" s="1" t="s">
        <v>5504</v>
      </c>
      <c r="C5341" s="1" t="n">
        <v>150</v>
      </c>
      <c r="D5341" s="1" t="n">
        <v>151</v>
      </c>
      <c r="E5341" s="1" t="n">
        <v>149</v>
      </c>
      <c r="F5341" s="1" t="n">
        <v>149</v>
      </c>
      <c r="G5341" s="1" t="n">
        <v>1908200</v>
      </c>
      <c r="H5341" s="0" t="n">
        <f aca="false">(D5341+E5341)/2</f>
        <v>150</v>
      </c>
      <c r="I5341" s="0" t="n">
        <f aca="false">H5341*G5341/1000000</f>
        <v>286.23</v>
      </c>
      <c r="P5341" s="0" t="n">
        <f aca="false">IF(F5341&gt;C5341,1,0)</f>
        <v>0</v>
      </c>
    </row>
    <row r="5342" customFormat="false" ht="13.8" hidden="false" customHeight="false" outlineLevel="0" collapsed="false">
      <c r="A5342" s="0" t="s">
        <v>5534</v>
      </c>
      <c r="B5342" s="1" t="s">
        <v>5535</v>
      </c>
      <c r="C5342" s="1" t="n">
        <v>228</v>
      </c>
      <c r="D5342" s="1" t="n">
        <v>230</v>
      </c>
      <c r="E5342" s="1" t="n">
        <v>222</v>
      </c>
      <c r="F5342" s="1" t="n">
        <v>222</v>
      </c>
      <c r="G5342" s="1" t="n">
        <v>2002300</v>
      </c>
      <c r="H5342" s="0" t="n">
        <f aca="false">(D5342+E5342)/2</f>
        <v>226</v>
      </c>
      <c r="I5342" s="0" t="n">
        <f aca="false">H5342*G5342/1000000</f>
        <v>452.5198</v>
      </c>
      <c r="J5342" s="0" t="n">
        <f aca="false">SUM(I5342:I5371)</f>
        <v>12261.4746</v>
      </c>
      <c r="K5342" s="0" t="n">
        <f aca="false">AVERAGE(I5342:I5371)</f>
        <v>408.71582</v>
      </c>
      <c r="L5342" s="0" t="n">
        <f aca="false">AVERAGE(G5342:G5371)</f>
        <v>1804920</v>
      </c>
      <c r="M5342" s="0" t="n">
        <f aca="false">_xlfn.STDEV.S(G5342:G5371)/L5342</f>
        <v>4.45849248410898</v>
      </c>
      <c r="N5342" s="0" t="n">
        <f aca="false">MIN(I5342:I5371)</f>
        <v>0.0442</v>
      </c>
      <c r="O5342" s="0" t="n">
        <f aca="false">MAX(I5342:I5371)</f>
        <v>10059.6412</v>
      </c>
      <c r="P5342" s="0" t="n">
        <f aca="false">IF(F5342&gt;C5342,1,0)</f>
        <v>0</v>
      </c>
      <c r="Q5342" s="0" t="n">
        <f aca="false">SUM(P5342:P5371)</f>
        <v>8</v>
      </c>
    </row>
    <row r="5343" customFormat="false" ht="13.8" hidden="false" customHeight="false" outlineLevel="0" collapsed="false">
      <c r="A5343" s="0" t="s">
        <v>5536</v>
      </c>
      <c r="B5343" s="1" t="s">
        <v>5535</v>
      </c>
      <c r="C5343" s="1" t="n">
        <v>222</v>
      </c>
      <c r="D5343" s="1" t="n">
        <v>228</v>
      </c>
      <c r="E5343" s="1" t="n">
        <v>222</v>
      </c>
      <c r="F5343" s="1" t="n">
        <v>228</v>
      </c>
      <c r="G5343" s="1" t="n">
        <v>5900</v>
      </c>
      <c r="H5343" s="0" t="n">
        <f aca="false">(D5343+E5343)/2</f>
        <v>225</v>
      </c>
      <c r="I5343" s="0" t="n">
        <f aca="false">H5343*G5343/1000000</f>
        <v>1.3275</v>
      </c>
      <c r="P5343" s="0" t="n">
        <f aca="false">IF(F5343&gt;C5343,1,0)</f>
        <v>1</v>
      </c>
    </row>
    <row r="5344" customFormat="false" ht="13.8" hidden="false" customHeight="false" outlineLevel="0" collapsed="false">
      <c r="A5344" s="0" t="s">
        <v>5537</v>
      </c>
      <c r="B5344" s="1" t="s">
        <v>5535</v>
      </c>
      <c r="C5344" s="1" t="n">
        <v>224</v>
      </c>
      <c r="D5344" s="1" t="n">
        <v>226</v>
      </c>
      <c r="E5344" s="1" t="n">
        <v>222</v>
      </c>
      <c r="F5344" s="1" t="n">
        <v>222</v>
      </c>
      <c r="G5344" s="1" t="n">
        <v>539800</v>
      </c>
      <c r="H5344" s="0" t="n">
        <f aca="false">(D5344+E5344)/2</f>
        <v>224</v>
      </c>
      <c r="I5344" s="0" t="n">
        <f aca="false">H5344*G5344/1000000</f>
        <v>120.9152</v>
      </c>
      <c r="P5344" s="0" t="n">
        <f aca="false">IF(F5344&gt;C5344,1,0)</f>
        <v>0</v>
      </c>
    </row>
    <row r="5345" customFormat="false" ht="13.8" hidden="false" customHeight="false" outlineLevel="0" collapsed="false">
      <c r="A5345" s="0" t="s">
        <v>5538</v>
      </c>
      <c r="B5345" s="1" t="s">
        <v>5535</v>
      </c>
      <c r="C5345" s="1" t="n">
        <v>222</v>
      </c>
      <c r="D5345" s="1" t="n">
        <v>222</v>
      </c>
      <c r="E5345" s="1" t="n">
        <v>220</v>
      </c>
      <c r="F5345" s="1" t="n">
        <v>220</v>
      </c>
      <c r="G5345" s="1" t="n">
        <v>17900</v>
      </c>
      <c r="H5345" s="0" t="n">
        <f aca="false">(D5345+E5345)/2</f>
        <v>221</v>
      </c>
      <c r="I5345" s="0" t="n">
        <f aca="false">H5345*G5345/1000000</f>
        <v>3.9559</v>
      </c>
      <c r="P5345" s="0" t="n">
        <f aca="false">IF(F5345&gt;C5345,1,0)</f>
        <v>0</v>
      </c>
    </row>
    <row r="5346" customFormat="false" ht="13.8" hidden="false" customHeight="false" outlineLevel="0" collapsed="false">
      <c r="A5346" s="0" t="s">
        <v>5539</v>
      </c>
      <c r="B5346" s="1" t="s">
        <v>5535</v>
      </c>
      <c r="C5346" s="1" t="n">
        <v>222</v>
      </c>
      <c r="D5346" s="1" t="n">
        <v>222</v>
      </c>
      <c r="E5346" s="1" t="n">
        <v>222</v>
      </c>
      <c r="F5346" s="1" t="n">
        <v>222</v>
      </c>
      <c r="G5346" s="1" t="n">
        <v>24300</v>
      </c>
      <c r="H5346" s="0" t="n">
        <f aca="false">(D5346+E5346)/2</f>
        <v>222</v>
      </c>
      <c r="I5346" s="0" t="n">
        <f aca="false">H5346*G5346/1000000</f>
        <v>5.3946</v>
      </c>
      <c r="P5346" s="0" t="n">
        <f aca="false">IF(F5346&gt;C5346,1,0)</f>
        <v>0</v>
      </c>
    </row>
    <row r="5347" customFormat="false" ht="13.8" hidden="false" customHeight="false" outlineLevel="0" collapsed="false">
      <c r="A5347" s="0" t="s">
        <v>5540</v>
      </c>
      <c r="B5347" s="1" t="s">
        <v>5535</v>
      </c>
      <c r="C5347" s="1" t="n">
        <v>224</v>
      </c>
      <c r="D5347" s="1" t="n">
        <v>226</v>
      </c>
      <c r="E5347" s="1" t="n">
        <v>222</v>
      </c>
      <c r="F5347" s="1" t="n">
        <v>222</v>
      </c>
      <c r="G5347" s="1" t="n">
        <v>895200</v>
      </c>
      <c r="H5347" s="0" t="n">
        <f aca="false">(D5347+E5347)/2</f>
        <v>224</v>
      </c>
      <c r="I5347" s="0" t="n">
        <f aca="false">H5347*G5347/1000000</f>
        <v>200.5248</v>
      </c>
      <c r="P5347" s="0" t="n">
        <f aca="false">IF(F5347&gt;C5347,1,0)</f>
        <v>0</v>
      </c>
    </row>
    <row r="5348" customFormat="false" ht="13.8" hidden="false" customHeight="false" outlineLevel="0" collapsed="false">
      <c r="A5348" s="0" t="s">
        <v>5541</v>
      </c>
      <c r="B5348" s="1" t="s">
        <v>5535</v>
      </c>
      <c r="C5348" s="1" t="n">
        <v>222</v>
      </c>
      <c r="D5348" s="1" t="n">
        <v>226</v>
      </c>
      <c r="E5348" s="1" t="n">
        <v>222</v>
      </c>
      <c r="F5348" s="1" t="n">
        <v>224</v>
      </c>
      <c r="G5348" s="1" t="n">
        <v>2027500</v>
      </c>
      <c r="H5348" s="0" t="n">
        <f aca="false">(D5348+E5348)/2</f>
        <v>224</v>
      </c>
      <c r="I5348" s="0" t="n">
        <f aca="false">H5348*G5348/1000000</f>
        <v>454.16</v>
      </c>
      <c r="P5348" s="0" t="n">
        <f aca="false">IF(F5348&gt;C5348,1,0)</f>
        <v>1</v>
      </c>
    </row>
    <row r="5349" customFormat="false" ht="13.8" hidden="false" customHeight="false" outlineLevel="0" collapsed="false">
      <c r="A5349" s="0" t="s">
        <v>5542</v>
      </c>
      <c r="B5349" s="1" t="s">
        <v>5535</v>
      </c>
      <c r="C5349" s="1" t="n">
        <v>222</v>
      </c>
      <c r="D5349" s="1" t="n">
        <v>224</v>
      </c>
      <c r="E5349" s="1" t="n">
        <v>222</v>
      </c>
      <c r="F5349" s="1" t="n">
        <v>222</v>
      </c>
      <c r="G5349" s="1" t="n">
        <v>59000</v>
      </c>
      <c r="H5349" s="0" t="n">
        <f aca="false">(D5349+E5349)/2</f>
        <v>223</v>
      </c>
      <c r="I5349" s="0" t="n">
        <f aca="false">H5349*G5349/1000000</f>
        <v>13.157</v>
      </c>
      <c r="P5349" s="0" t="n">
        <f aca="false">IF(F5349&gt;C5349,1,0)</f>
        <v>0</v>
      </c>
    </row>
    <row r="5350" customFormat="false" ht="13.8" hidden="false" customHeight="false" outlineLevel="0" collapsed="false">
      <c r="A5350" s="0" t="s">
        <v>5543</v>
      </c>
      <c r="B5350" s="1" t="s">
        <v>5535</v>
      </c>
      <c r="C5350" s="1" t="n">
        <v>222</v>
      </c>
      <c r="D5350" s="1" t="n">
        <v>228</v>
      </c>
      <c r="E5350" s="1" t="n">
        <v>222</v>
      </c>
      <c r="F5350" s="1" t="n">
        <v>224</v>
      </c>
      <c r="G5350" s="1" t="n">
        <v>57600</v>
      </c>
      <c r="H5350" s="0" t="n">
        <f aca="false">(D5350+E5350)/2</f>
        <v>225</v>
      </c>
      <c r="I5350" s="0" t="n">
        <f aca="false">H5350*G5350/1000000</f>
        <v>12.96</v>
      </c>
      <c r="P5350" s="0" t="n">
        <f aca="false">IF(F5350&gt;C5350,1,0)</f>
        <v>1</v>
      </c>
    </row>
    <row r="5351" customFormat="false" ht="13.8" hidden="false" customHeight="false" outlineLevel="0" collapsed="false">
      <c r="A5351" s="0" t="s">
        <v>5544</v>
      </c>
      <c r="B5351" s="1" t="s">
        <v>5535</v>
      </c>
      <c r="C5351" s="1" t="n">
        <v>228</v>
      </c>
      <c r="D5351" s="1" t="n">
        <v>234</v>
      </c>
      <c r="E5351" s="1" t="n">
        <v>220</v>
      </c>
      <c r="F5351" s="1" t="n">
        <v>228</v>
      </c>
      <c r="G5351" s="1" t="n">
        <v>80000</v>
      </c>
      <c r="H5351" s="0" t="n">
        <f aca="false">(D5351+E5351)/2</f>
        <v>227</v>
      </c>
      <c r="I5351" s="0" t="n">
        <f aca="false">H5351*G5351/1000000</f>
        <v>18.16</v>
      </c>
      <c r="P5351" s="0" t="n">
        <f aca="false">IF(F5351&gt;C5351,1,0)</f>
        <v>0</v>
      </c>
    </row>
    <row r="5352" customFormat="false" ht="13.8" hidden="false" customHeight="false" outlineLevel="0" collapsed="false">
      <c r="A5352" s="0" t="s">
        <v>5545</v>
      </c>
      <c r="B5352" s="1" t="s">
        <v>5535</v>
      </c>
      <c r="C5352" s="1" t="n">
        <v>228</v>
      </c>
      <c r="D5352" s="1" t="n">
        <v>228</v>
      </c>
      <c r="E5352" s="1" t="n">
        <v>220</v>
      </c>
      <c r="F5352" s="1" t="n">
        <v>228</v>
      </c>
      <c r="G5352" s="1" t="n">
        <v>7800</v>
      </c>
      <c r="H5352" s="0" t="n">
        <f aca="false">(D5352+E5352)/2</f>
        <v>224</v>
      </c>
      <c r="I5352" s="0" t="n">
        <f aca="false">H5352*G5352/1000000</f>
        <v>1.7472</v>
      </c>
      <c r="P5352" s="0" t="n">
        <f aca="false">IF(F5352&gt;C5352,1,0)</f>
        <v>0</v>
      </c>
    </row>
    <row r="5353" customFormat="false" ht="13.8" hidden="false" customHeight="false" outlineLevel="0" collapsed="false">
      <c r="A5353" s="0" t="s">
        <v>5546</v>
      </c>
      <c r="B5353" s="1" t="s">
        <v>5535</v>
      </c>
      <c r="C5353" s="1" t="n">
        <v>230</v>
      </c>
      <c r="D5353" s="1" t="n">
        <v>230</v>
      </c>
      <c r="E5353" s="1" t="n">
        <v>210</v>
      </c>
      <c r="F5353" s="1" t="n">
        <v>228</v>
      </c>
      <c r="G5353" s="1" t="n">
        <v>2700</v>
      </c>
      <c r="H5353" s="0" t="n">
        <f aca="false">(D5353+E5353)/2</f>
        <v>220</v>
      </c>
      <c r="I5353" s="0" t="n">
        <f aca="false">H5353*G5353/1000000</f>
        <v>0.594</v>
      </c>
      <c r="P5353" s="0" t="n">
        <f aca="false">IF(F5353&gt;C5353,1,0)</f>
        <v>0</v>
      </c>
    </row>
    <row r="5354" customFormat="false" ht="13.8" hidden="false" customHeight="false" outlineLevel="0" collapsed="false">
      <c r="A5354" s="0" t="s">
        <v>5547</v>
      </c>
      <c r="B5354" s="1" t="s">
        <v>5535</v>
      </c>
      <c r="C5354" s="1" t="n">
        <v>230</v>
      </c>
      <c r="D5354" s="1" t="n">
        <v>230</v>
      </c>
      <c r="E5354" s="1" t="n">
        <v>228</v>
      </c>
      <c r="F5354" s="1" t="n">
        <v>230</v>
      </c>
      <c r="G5354" s="1" t="n">
        <v>3200</v>
      </c>
      <c r="H5354" s="0" t="n">
        <f aca="false">(D5354+E5354)/2</f>
        <v>229</v>
      </c>
      <c r="I5354" s="0" t="n">
        <f aca="false">H5354*G5354/1000000</f>
        <v>0.7328</v>
      </c>
      <c r="P5354" s="0" t="n">
        <f aca="false">IF(F5354&gt;C5354,1,0)</f>
        <v>0</v>
      </c>
    </row>
    <row r="5355" customFormat="false" ht="13.8" hidden="false" customHeight="false" outlineLevel="0" collapsed="false">
      <c r="A5355" s="0" t="s">
        <v>5548</v>
      </c>
      <c r="B5355" s="1" t="s">
        <v>5535</v>
      </c>
      <c r="C5355" s="1" t="n">
        <v>218</v>
      </c>
      <c r="D5355" s="1" t="n">
        <v>222</v>
      </c>
      <c r="E5355" s="1" t="n">
        <v>218</v>
      </c>
      <c r="F5355" s="1" t="n">
        <v>220</v>
      </c>
      <c r="G5355" s="1" t="n">
        <v>500800</v>
      </c>
      <c r="H5355" s="0" t="n">
        <f aca="false">(D5355+E5355)/2</f>
        <v>220</v>
      </c>
      <c r="I5355" s="0" t="n">
        <f aca="false">H5355*G5355/1000000</f>
        <v>110.176</v>
      </c>
      <c r="P5355" s="0" t="n">
        <f aca="false">IF(F5355&gt;C5355,1,0)</f>
        <v>1</v>
      </c>
    </row>
    <row r="5356" customFormat="false" ht="13.8" hidden="false" customHeight="false" outlineLevel="0" collapsed="false">
      <c r="A5356" s="0" t="s">
        <v>5549</v>
      </c>
      <c r="B5356" s="1" t="s">
        <v>5535</v>
      </c>
      <c r="C5356" s="1" t="n">
        <v>216</v>
      </c>
      <c r="D5356" s="1" t="n">
        <v>228</v>
      </c>
      <c r="E5356" s="1" t="n">
        <v>216</v>
      </c>
      <c r="F5356" s="1" t="n">
        <v>226</v>
      </c>
      <c r="G5356" s="1" t="n">
        <v>300</v>
      </c>
      <c r="H5356" s="0" t="n">
        <f aca="false">(D5356+E5356)/2</f>
        <v>222</v>
      </c>
      <c r="I5356" s="0" t="n">
        <f aca="false">H5356*G5356/1000000</f>
        <v>0.0666</v>
      </c>
      <c r="P5356" s="0" t="n">
        <f aca="false">IF(F5356&gt;C5356,1,0)</f>
        <v>1</v>
      </c>
    </row>
    <row r="5357" customFormat="false" ht="13.8" hidden="false" customHeight="false" outlineLevel="0" collapsed="false">
      <c r="A5357" s="0" t="s">
        <v>5550</v>
      </c>
      <c r="B5357" s="1" t="s">
        <v>5535</v>
      </c>
      <c r="C5357" s="1" t="n">
        <v>222</v>
      </c>
      <c r="D5357" s="1" t="n">
        <v>222</v>
      </c>
      <c r="E5357" s="1" t="n">
        <v>212</v>
      </c>
      <c r="F5357" s="1" t="n">
        <v>212</v>
      </c>
      <c r="G5357" s="1" t="n">
        <v>300</v>
      </c>
      <c r="H5357" s="0" t="n">
        <f aca="false">(D5357+E5357)/2</f>
        <v>217</v>
      </c>
      <c r="I5357" s="0" t="n">
        <f aca="false">H5357*G5357/1000000</f>
        <v>0.0651</v>
      </c>
      <c r="P5357" s="0" t="n">
        <f aca="false">IF(F5357&gt;C5357,1,0)</f>
        <v>0</v>
      </c>
    </row>
    <row r="5358" customFormat="false" ht="13.8" hidden="false" customHeight="false" outlineLevel="0" collapsed="false">
      <c r="A5358" s="0" t="s">
        <v>5551</v>
      </c>
      <c r="B5358" s="1" t="s">
        <v>5535</v>
      </c>
      <c r="C5358" s="1" t="n">
        <v>212</v>
      </c>
      <c r="D5358" s="1" t="n">
        <v>222</v>
      </c>
      <c r="E5358" s="1" t="n">
        <v>210</v>
      </c>
      <c r="F5358" s="1" t="n">
        <v>222</v>
      </c>
      <c r="G5358" s="1" t="n">
        <v>73200</v>
      </c>
      <c r="H5358" s="0" t="n">
        <f aca="false">(D5358+E5358)/2</f>
        <v>216</v>
      </c>
      <c r="I5358" s="0" t="n">
        <f aca="false">H5358*G5358/1000000</f>
        <v>15.8112</v>
      </c>
      <c r="P5358" s="0" t="n">
        <f aca="false">IF(F5358&gt;C5358,1,0)</f>
        <v>1</v>
      </c>
    </row>
    <row r="5359" customFormat="false" ht="13.8" hidden="false" customHeight="false" outlineLevel="0" collapsed="false">
      <c r="A5359" s="0" t="s">
        <v>5552</v>
      </c>
      <c r="B5359" s="1" t="s">
        <v>5535</v>
      </c>
      <c r="C5359" s="1" t="n">
        <v>222</v>
      </c>
      <c r="D5359" s="1" t="n">
        <v>222</v>
      </c>
      <c r="E5359" s="1" t="n">
        <v>204</v>
      </c>
      <c r="F5359" s="1" t="n">
        <v>218</v>
      </c>
      <c r="G5359" s="1" t="n">
        <v>2800</v>
      </c>
      <c r="H5359" s="0" t="n">
        <f aca="false">(D5359+E5359)/2</f>
        <v>213</v>
      </c>
      <c r="I5359" s="0" t="n">
        <f aca="false">H5359*G5359/1000000</f>
        <v>0.5964</v>
      </c>
      <c r="P5359" s="0" t="n">
        <f aca="false">IF(F5359&gt;C5359,1,0)</f>
        <v>0</v>
      </c>
    </row>
    <row r="5360" customFormat="false" ht="13.8" hidden="false" customHeight="false" outlineLevel="0" collapsed="false">
      <c r="A5360" s="0" t="s">
        <v>5553</v>
      </c>
      <c r="B5360" s="1" t="s">
        <v>5535</v>
      </c>
      <c r="C5360" s="1" t="n">
        <v>222</v>
      </c>
      <c r="D5360" s="1" t="n">
        <v>228</v>
      </c>
      <c r="E5360" s="1" t="n">
        <v>222</v>
      </c>
      <c r="F5360" s="1" t="n">
        <v>222</v>
      </c>
      <c r="G5360" s="1" t="n">
        <v>15000</v>
      </c>
      <c r="H5360" s="0" t="n">
        <f aca="false">(D5360+E5360)/2</f>
        <v>225</v>
      </c>
      <c r="I5360" s="0" t="n">
        <f aca="false">H5360*G5360/1000000</f>
        <v>3.375</v>
      </c>
      <c r="P5360" s="0" t="n">
        <f aca="false">IF(F5360&gt;C5360,1,0)</f>
        <v>0</v>
      </c>
    </row>
    <row r="5361" customFormat="false" ht="13.8" hidden="false" customHeight="false" outlineLevel="0" collapsed="false">
      <c r="A5361" s="0" t="s">
        <v>5554</v>
      </c>
      <c r="B5361" s="1" t="s">
        <v>5535</v>
      </c>
      <c r="C5361" s="1" t="n">
        <v>222</v>
      </c>
      <c r="D5361" s="1" t="n">
        <v>222</v>
      </c>
      <c r="E5361" s="1" t="n">
        <v>220</v>
      </c>
      <c r="F5361" s="1" t="n">
        <v>220</v>
      </c>
      <c r="G5361" s="1" t="n">
        <v>200</v>
      </c>
      <c r="H5361" s="0" t="n">
        <f aca="false">(D5361+E5361)/2</f>
        <v>221</v>
      </c>
      <c r="I5361" s="0" t="n">
        <f aca="false">H5361*G5361/1000000</f>
        <v>0.0442</v>
      </c>
      <c r="P5361" s="0" t="n">
        <f aca="false">IF(F5361&gt;C5361,1,0)</f>
        <v>0</v>
      </c>
    </row>
    <row r="5362" customFormat="false" ht="13.8" hidden="false" customHeight="false" outlineLevel="0" collapsed="false">
      <c r="A5362" s="0" t="s">
        <v>5555</v>
      </c>
      <c r="B5362" s="1" t="s">
        <v>5535</v>
      </c>
      <c r="C5362" s="1" t="n">
        <v>222</v>
      </c>
      <c r="D5362" s="1" t="n">
        <v>222</v>
      </c>
      <c r="E5362" s="1" t="n">
        <v>222</v>
      </c>
      <c r="F5362" s="1" t="n">
        <v>222</v>
      </c>
      <c r="G5362" s="1" t="n">
        <v>10100</v>
      </c>
      <c r="H5362" s="0" t="n">
        <f aca="false">(D5362+E5362)/2</f>
        <v>222</v>
      </c>
      <c r="I5362" s="0" t="n">
        <f aca="false">H5362*G5362/1000000</f>
        <v>2.2422</v>
      </c>
      <c r="P5362" s="0" t="n">
        <f aca="false">IF(F5362&gt;C5362,1,0)</f>
        <v>0</v>
      </c>
    </row>
    <row r="5363" customFormat="false" ht="13.8" hidden="false" customHeight="false" outlineLevel="0" collapsed="false">
      <c r="A5363" s="0" t="s">
        <v>5556</v>
      </c>
      <c r="B5363" s="1" t="s">
        <v>5535</v>
      </c>
      <c r="C5363" s="1" t="n">
        <v>220</v>
      </c>
      <c r="D5363" s="1" t="n">
        <v>222</v>
      </c>
      <c r="E5363" s="1" t="n">
        <v>216</v>
      </c>
      <c r="F5363" s="1" t="n">
        <v>222</v>
      </c>
      <c r="G5363" s="1" t="n">
        <v>17300</v>
      </c>
      <c r="H5363" s="0" t="n">
        <f aca="false">(D5363+E5363)/2</f>
        <v>219</v>
      </c>
      <c r="I5363" s="0" t="n">
        <f aca="false">H5363*G5363/1000000</f>
        <v>3.7887</v>
      </c>
      <c r="P5363" s="0" t="n">
        <f aca="false">IF(F5363&gt;C5363,1,0)</f>
        <v>1</v>
      </c>
    </row>
    <row r="5364" customFormat="false" ht="13.8" hidden="false" customHeight="false" outlineLevel="0" collapsed="false">
      <c r="A5364" s="0" t="s">
        <v>5557</v>
      </c>
      <c r="B5364" s="1" t="s">
        <v>5535</v>
      </c>
      <c r="C5364" s="1" t="n">
        <v>210</v>
      </c>
      <c r="D5364" s="1" t="n">
        <v>222</v>
      </c>
      <c r="E5364" s="1" t="n">
        <v>210</v>
      </c>
      <c r="F5364" s="1" t="n">
        <v>220</v>
      </c>
      <c r="G5364" s="1" t="n">
        <v>551100</v>
      </c>
      <c r="H5364" s="0" t="n">
        <f aca="false">(D5364+E5364)/2</f>
        <v>216</v>
      </c>
      <c r="I5364" s="0" t="n">
        <f aca="false">H5364*G5364/1000000</f>
        <v>119.0376</v>
      </c>
      <c r="P5364" s="0" t="n">
        <f aca="false">IF(F5364&gt;C5364,1,0)</f>
        <v>1</v>
      </c>
    </row>
    <row r="5365" customFormat="false" ht="13.8" hidden="false" customHeight="false" outlineLevel="0" collapsed="false">
      <c r="A5365" s="0" t="s">
        <v>5558</v>
      </c>
      <c r="B5365" s="1" t="s">
        <v>5535</v>
      </c>
      <c r="C5365" s="1" t="n">
        <v>220</v>
      </c>
      <c r="D5365" s="1" t="n">
        <v>220</v>
      </c>
      <c r="E5365" s="1" t="n">
        <v>204</v>
      </c>
      <c r="F5365" s="1" t="n">
        <v>214</v>
      </c>
      <c r="G5365" s="1" t="n">
        <v>834600</v>
      </c>
      <c r="H5365" s="0" t="n">
        <f aca="false">(D5365+E5365)/2</f>
        <v>212</v>
      </c>
      <c r="I5365" s="0" t="n">
        <f aca="false">H5365*G5365/1000000</f>
        <v>176.9352</v>
      </c>
      <c r="P5365" s="0" t="n">
        <f aca="false">IF(F5365&gt;C5365,1,0)</f>
        <v>0</v>
      </c>
    </row>
    <row r="5366" customFormat="false" ht="13.8" hidden="false" customHeight="false" outlineLevel="0" collapsed="false">
      <c r="A5366" s="0" t="s">
        <v>5559</v>
      </c>
      <c r="B5366" s="1" t="s">
        <v>5535</v>
      </c>
      <c r="C5366" s="1" t="n">
        <v>224</v>
      </c>
      <c r="D5366" s="1" t="n">
        <v>224</v>
      </c>
      <c r="E5366" s="1" t="n">
        <v>222</v>
      </c>
      <c r="F5366" s="1" t="n">
        <v>222</v>
      </c>
      <c r="G5366" s="1" t="n">
        <v>586100</v>
      </c>
      <c r="H5366" s="0" t="n">
        <f aca="false">(D5366+E5366)/2</f>
        <v>223</v>
      </c>
      <c r="I5366" s="0" t="n">
        <f aca="false">H5366*G5366/1000000</f>
        <v>130.7003</v>
      </c>
      <c r="P5366" s="0" t="n">
        <f aca="false">IF(F5366&gt;C5366,1,0)</f>
        <v>0</v>
      </c>
    </row>
    <row r="5367" customFormat="false" ht="13.8" hidden="false" customHeight="false" outlineLevel="0" collapsed="false">
      <c r="A5367" s="0" t="s">
        <v>5560</v>
      </c>
      <c r="B5367" s="1" t="s">
        <v>5535</v>
      </c>
      <c r="C5367" s="1" t="n">
        <v>228</v>
      </c>
      <c r="D5367" s="1" t="n">
        <v>228</v>
      </c>
      <c r="E5367" s="1" t="n">
        <v>226</v>
      </c>
      <c r="F5367" s="1" t="n">
        <v>226</v>
      </c>
      <c r="G5367" s="1" t="n">
        <v>20700</v>
      </c>
      <c r="H5367" s="0" t="n">
        <f aca="false">(D5367+E5367)/2</f>
        <v>227</v>
      </c>
      <c r="I5367" s="0" t="n">
        <f aca="false">H5367*G5367/1000000</f>
        <v>4.6989</v>
      </c>
      <c r="P5367" s="0" t="n">
        <f aca="false">IF(F5367&gt;C5367,1,0)</f>
        <v>0</v>
      </c>
    </row>
    <row r="5368" customFormat="false" ht="13.8" hidden="false" customHeight="false" outlineLevel="0" collapsed="false">
      <c r="A5368" s="0" t="s">
        <v>5561</v>
      </c>
      <c r="B5368" s="1" t="s">
        <v>5535</v>
      </c>
      <c r="C5368" s="1" t="n">
        <v>228</v>
      </c>
      <c r="D5368" s="1" t="n">
        <v>230</v>
      </c>
      <c r="E5368" s="1" t="n">
        <v>224</v>
      </c>
      <c r="F5368" s="1" t="n">
        <v>226</v>
      </c>
      <c r="G5368" s="1" t="n">
        <v>44315600</v>
      </c>
      <c r="H5368" s="0" t="n">
        <f aca="false">(D5368+E5368)/2</f>
        <v>227</v>
      </c>
      <c r="I5368" s="0" t="n">
        <f aca="false">H5368*G5368/1000000</f>
        <v>10059.6412</v>
      </c>
      <c r="P5368" s="0" t="n">
        <f aca="false">IF(F5368&gt;C5368,1,0)</f>
        <v>0</v>
      </c>
    </row>
    <row r="5369" customFormat="false" ht="13.8" hidden="false" customHeight="false" outlineLevel="0" collapsed="false">
      <c r="A5369" s="0" t="s">
        <v>5562</v>
      </c>
      <c r="B5369" s="1" t="s">
        <v>5535</v>
      </c>
      <c r="C5369" s="1" t="n">
        <v>232</v>
      </c>
      <c r="D5369" s="1" t="n">
        <v>232</v>
      </c>
      <c r="E5369" s="1" t="n">
        <v>228</v>
      </c>
      <c r="F5369" s="1" t="n">
        <v>230</v>
      </c>
      <c r="G5369" s="1" t="n">
        <v>648300</v>
      </c>
      <c r="H5369" s="0" t="n">
        <f aca="false">(D5369+E5369)/2</f>
        <v>230</v>
      </c>
      <c r="I5369" s="0" t="n">
        <f aca="false">H5369*G5369/1000000</f>
        <v>149.109</v>
      </c>
      <c r="P5369" s="0" t="n">
        <f aca="false">IF(F5369&gt;C5369,1,0)</f>
        <v>0</v>
      </c>
    </row>
    <row r="5370" customFormat="false" ht="13.8" hidden="false" customHeight="false" outlineLevel="0" collapsed="false">
      <c r="A5370" s="0" t="s">
        <v>5563</v>
      </c>
      <c r="B5370" s="1" t="s">
        <v>5535</v>
      </c>
      <c r="C5370" s="1" t="n">
        <v>234</v>
      </c>
      <c r="D5370" s="1" t="n">
        <v>238</v>
      </c>
      <c r="E5370" s="1" t="n">
        <v>230</v>
      </c>
      <c r="F5370" s="1" t="n">
        <v>230</v>
      </c>
      <c r="G5370" s="1" t="n">
        <v>761400</v>
      </c>
      <c r="H5370" s="0" t="n">
        <f aca="false">(D5370+E5370)/2</f>
        <v>234</v>
      </c>
      <c r="I5370" s="0" t="n">
        <f aca="false">H5370*G5370/1000000</f>
        <v>178.1676</v>
      </c>
      <c r="P5370" s="0" t="n">
        <f aca="false">IF(F5370&gt;C5370,1,0)</f>
        <v>0</v>
      </c>
    </row>
    <row r="5371" customFormat="false" ht="13.8" hidden="false" customHeight="false" outlineLevel="0" collapsed="false">
      <c r="A5371" s="0" t="s">
        <v>5564</v>
      </c>
      <c r="B5371" s="1" t="s">
        <v>5535</v>
      </c>
      <c r="C5371" s="1" t="n">
        <v>250</v>
      </c>
      <c r="D5371" s="1" t="n">
        <v>250</v>
      </c>
      <c r="E5371" s="1" t="n">
        <v>232</v>
      </c>
      <c r="F5371" s="1" t="n">
        <v>234</v>
      </c>
      <c r="G5371" s="1" t="n">
        <v>86600</v>
      </c>
      <c r="H5371" s="0" t="n">
        <f aca="false">(D5371+E5371)/2</f>
        <v>241</v>
      </c>
      <c r="I5371" s="0" t="n">
        <f aca="false">H5371*G5371/1000000</f>
        <v>20.8706</v>
      </c>
      <c r="P5371" s="0" t="n">
        <f aca="false">IF(F5371&gt;C5371,1,0)</f>
        <v>0</v>
      </c>
    </row>
    <row r="5372" customFormat="false" ht="13.8" hidden="false" customHeight="false" outlineLevel="0" collapsed="false">
      <c r="A5372" s="0" t="s">
        <v>5565</v>
      </c>
      <c r="B5372" s="1" t="s">
        <v>5566</v>
      </c>
      <c r="C5372" s="1" t="n">
        <v>1940</v>
      </c>
      <c r="D5372" s="1" t="n">
        <v>1945</v>
      </c>
      <c r="E5372" s="1" t="n">
        <v>1855</v>
      </c>
      <c r="F5372" s="1" t="n">
        <v>1895</v>
      </c>
      <c r="G5372" s="1" t="n">
        <v>133872800</v>
      </c>
      <c r="H5372" s="0" t="n">
        <f aca="false">(D5372+E5372)/2</f>
        <v>1900</v>
      </c>
      <c r="I5372" s="0" t="n">
        <f aca="false">H5372*G5372/1000000</f>
        <v>254358.32</v>
      </c>
      <c r="J5372" s="0" t="n">
        <f aca="false">SUM(I5372:I5401)</f>
        <v>2020392.21525</v>
      </c>
      <c r="K5372" s="0" t="n">
        <f aca="false">AVERAGE(I5372:I5401)</f>
        <v>67346.407175</v>
      </c>
      <c r="L5372" s="0" t="n">
        <f aca="false">AVERAGE(G5372:G5401)</f>
        <v>36358706.6666667</v>
      </c>
      <c r="M5372" s="0" t="n">
        <f aca="false">_xlfn.STDEV.S(G5372:G5401)/L5372</f>
        <v>0.782096230931011</v>
      </c>
      <c r="N5372" s="0" t="n">
        <f aca="false">MIN(I5372:I5401)</f>
        <v>19262.7175</v>
      </c>
      <c r="O5372" s="0" t="n">
        <f aca="false">MAX(I5372:I5401)</f>
        <v>254358.32</v>
      </c>
      <c r="P5372" s="0" t="n">
        <f aca="false">IF(F5372&gt;C5372,1,0)</f>
        <v>0</v>
      </c>
      <c r="Q5372" s="0" t="n">
        <f aca="false">SUM(P5372:P5401)</f>
        <v>13</v>
      </c>
    </row>
    <row r="5373" customFormat="false" ht="13.8" hidden="false" customHeight="false" outlineLevel="0" collapsed="false">
      <c r="A5373" s="0" t="s">
        <v>5567</v>
      </c>
      <c r="B5373" s="1" t="s">
        <v>5566</v>
      </c>
      <c r="C5373" s="1" t="n">
        <v>1930</v>
      </c>
      <c r="D5373" s="1" t="n">
        <v>1950</v>
      </c>
      <c r="E5373" s="1" t="n">
        <v>1930</v>
      </c>
      <c r="F5373" s="1" t="n">
        <v>1940</v>
      </c>
      <c r="G5373" s="1" t="n">
        <v>22823300</v>
      </c>
      <c r="H5373" s="0" t="n">
        <f aca="false">(D5373+E5373)/2</f>
        <v>1940</v>
      </c>
      <c r="I5373" s="0" t="n">
        <f aca="false">H5373*G5373/1000000</f>
        <v>44277.202</v>
      </c>
      <c r="P5373" s="0" t="n">
        <f aca="false">IF(F5373&gt;C5373,1,0)</f>
        <v>1</v>
      </c>
    </row>
    <row r="5374" customFormat="false" ht="13.8" hidden="false" customHeight="false" outlineLevel="0" collapsed="false">
      <c r="A5374" s="0" t="s">
        <v>5568</v>
      </c>
      <c r="B5374" s="1" t="s">
        <v>5566</v>
      </c>
      <c r="C5374" s="1" t="n">
        <v>1935</v>
      </c>
      <c r="D5374" s="1" t="n">
        <v>1950</v>
      </c>
      <c r="E5374" s="1" t="n">
        <v>1930</v>
      </c>
      <c r="F5374" s="1" t="n">
        <v>1935</v>
      </c>
      <c r="G5374" s="1" t="n">
        <v>24934800</v>
      </c>
      <c r="H5374" s="0" t="n">
        <f aca="false">(D5374+E5374)/2</f>
        <v>1940</v>
      </c>
      <c r="I5374" s="0" t="n">
        <f aca="false">H5374*G5374/1000000</f>
        <v>48373.512</v>
      </c>
      <c r="P5374" s="0" t="n">
        <f aca="false">IF(F5374&gt;C5374,1,0)</f>
        <v>0</v>
      </c>
    </row>
    <row r="5375" customFormat="false" ht="13.8" hidden="false" customHeight="false" outlineLevel="0" collapsed="false">
      <c r="A5375" s="0" t="s">
        <v>5569</v>
      </c>
      <c r="B5375" s="1" t="s">
        <v>5566</v>
      </c>
      <c r="C5375" s="1" t="n">
        <v>1935</v>
      </c>
      <c r="D5375" s="1" t="n">
        <v>1945</v>
      </c>
      <c r="E5375" s="1" t="n">
        <v>1930</v>
      </c>
      <c r="F5375" s="1" t="n">
        <v>1935</v>
      </c>
      <c r="G5375" s="1" t="n">
        <v>17567500</v>
      </c>
      <c r="H5375" s="0" t="n">
        <f aca="false">(D5375+E5375)/2</f>
        <v>1937.5</v>
      </c>
      <c r="I5375" s="0" t="n">
        <f aca="false">H5375*G5375/1000000</f>
        <v>34037.03125</v>
      </c>
      <c r="P5375" s="0" t="n">
        <f aca="false">IF(F5375&gt;C5375,1,0)</f>
        <v>0</v>
      </c>
    </row>
    <row r="5376" customFormat="false" ht="13.8" hidden="false" customHeight="false" outlineLevel="0" collapsed="false">
      <c r="A5376" s="0" t="s">
        <v>5570</v>
      </c>
      <c r="B5376" s="1" t="s">
        <v>5566</v>
      </c>
      <c r="C5376" s="1" t="n">
        <v>1940</v>
      </c>
      <c r="D5376" s="1" t="n">
        <v>1940</v>
      </c>
      <c r="E5376" s="1" t="n">
        <v>1925</v>
      </c>
      <c r="F5376" s="1" t="n">
        <v>1930</v>
      </c>
      <c r="G5376" s="1" t="n">
        <v>17862700</v>
      </c>
      <c r="H5376" s="0" t="n">
        <f aca="false">(D5376+E5376)/2</f>
        <v>1932.5</v>
      </c>
      <c r="I5376" s="0" t="n">
        <f aca="false">H5376*G5376/1000000</f>
        <v>34519.66775</v>
      </c>
      <c r="P5376" s="0" t="n">
        <f aca="false">IF(F5376&gt;C5376,1,0)</f>
        <v>0</v>
      </c>
    </row>
    <row r="5377" customFormat="false" ht="13.8" hidden="false" customHeight="false" outlineLevel="0" collapsed="false">
      <c r="A5377" s="0" t="s">
        <v>5571</v>
      </c>
      <c r="B5377" s="1" t="s">
        <v>5566</v>
      </c>
      <c r="C5377" s="1" t="n">
        <v>1935</v>
      </c>
      <c r="D5377" s="1" t="n">
        <v>1945</v>
      </c>
      <c r="E5377" s="1" t="n">
        <v>1930</v>
      </c>
      <c r="F5377" s="1" t="n">
        <v>1940</v>
      </c>
      <c r="G5377" s="1" t="n">
        <v>38630200</v>
      </c>
      <c r="H5377" s="0" t="n">
        <f aca="false">(D5377+E5377)/2</f>
        <v>1937.5</v>
      </c>
      <c r="I5377" s="0" t="n">
        <f aca="false">H5377*G5377/1000000</f>
        <v>74846.0125</v>
      </c>
      <c r="P5377" s="0" t="n">
        <f aca="false">IF(F5377&gt;C5377,1,0)</f>
        <v>1</v>
      </c>
    </row>
    <row r="5378" customFormat="false" ht="13.8" hidden="false" customHeight="false" outlineLevel="0" collapsed="false">
      <c r="A5378" s="0" t="s">
        <v>5572</v>
      </c>
      <c r="B5378" s="1" t="s">
        <v>5566</v>
      </c>
      <c r="C5378" s="1" t="n">
        <v>1955</v>
      </c>
      <c r="D5378" s="1" t="n">
        <v>1955</v>
      </c>
      <c r="E5378" s="1" t="n">
        <v>1930</v>
      </c>
      <c r="F5378" s="1" t="n">
        <v>1935</v>
      </c>
      <c r="G5378" s="1" t="n">
        <v>40181300</v>
      </c>
      <c r="H5378" s="0" t="n">
        <f aca="false">(D5378+E5378)/2</f>
        <v>1942.5</v>
      </c>
      <c r="I5378" s="0" t="n">
        <f aca="false">H5378*G5378/1000000</f>
        <v>78052.17525</v>
      </c>
      <c r="P5378" s="0" t="n">
        <f aca="false">IF(F5378&gt;C5378,1,0)</f>
        <v>0</v>
      </c>
    </row>
    <row r="5379" customFormat="false" ht="13.8" hidden="false" customHeight="false" outlineLevel="0" collapsed="false">
      <c r="A5379" s="0" t="s">
        <v>5573</v>
      </c>
      <c r="B5379" s="1" t="s">
        <v>5566</v>
      </c>
      <c r="C5379" s="1" t="n">
        <v>1950</v>
      </c>
      <c r="D5379" s="1" t="n">
        <v>1965</v>
      </c>
      <c r="E5379" s="1" t="n">
        <v>1945</v>
      </c>
      <c r="F5379" s="1" t="n">
        <v>1955</v>
      </c>
      <c r="G5379" s="1" t="n">
        <v>45061700</v>
      </c>
      <c r="H5379" s="0" t="n">
        <f aca="false">(D5379+E5379)/2</f>
        <v>1955</v>
      </c>
      <c r="I5379" s="0" t="n">
        <f aca="false">H5379*G5379/1000000</f>
        <v>88095.6235</v>
      </c>
      <c r="P5379" s="0" t="n">
        <f aca="false">IF(F5379&gt;C5379,1,0)</f>
        <v>1</v>
      </c>
    </row>
    <row r="5380" customFormat="false" ht="13.8" hidden="false" customHeight="false" outlineLevel="0" collapsed="false">
      <c r="A5380" s="0" t="s">
        <v>5574</v>
      </c>
      <c r="B5380" s="1" t="s">
        <v>5566</v>
      </c>
      <c r="C5380" s="1" t="n">
        <v>1955</v>
      </c>
      <c r="D5380" s="1" t="n">
        <v>1955</v>
      </c>
      <c r="E5380" s="1" t="n">
        <v>1935</v>
      </c>
      <c r="F5380" s="1" t="n">
        <v>1950</v>
      </c>
      <c r="G5380" s="1" t="n">
        <v>43807500</v>
      </c>
      <c r="H5380" s="0" t="n">
        <f aca="false">(D5380+E5380)/2</f>
        <v>1945</v>
      </c>
      <c r="I5380" s="0" t="n">
        <f aca="false">H5380*G5380/1000000</f>
        <v>85205.5875</v>
      </c>
      <c r="P5380" s="0" t="n">
        <f aca="false">IF(F5380&gt;C5380,1,0)</f>
        <v>0</v>
      </c>
    </row>
    <row r="5381" customFormat="false" ht="13.8" hidden="false" customHeight="false" outlineLevel="0" collapsed="false">
      <c r="A5381" s="0" t="s">
        <v>5575</v>
      </c>
      <c r="B5381" s="1" t="s">
        <v>5566</v>
      </c>
      <c r="C5381" s="1" t="n">
        <v>1945</v>
      </c>
      <c r="D5381" s="1" t="n">
        <v>1960</v>
      </c>
      <c r="E5381" s="1" t="n">
        <v>1930</v>
      </c>
      <c r="F5381" s="1" t="n">
        <v>1955</v>
      </c>
      <c r="G5381" s="1" t="n">
        <v>30708400</v>
      </c>
      <c r="H5381" s="0" t="n">
        <f aca="false">(D5381+E5381)/2</f>
        <v>1945</v>
      </c>
      <c r="I5381" s="0" t="n">
        <f aca="false">H5381*G5381/1000000</f>
        <v>59727.838</v>
      </c>
      <c r="P5381" s="0" t="n">
        <f aca="false">IF(F5381&gt;C5381,1,0)</f>
        <v>1</v>
      </c>
    </row>
    <row r="5382" customFormat="false" ht="13.8" hidden="false" customHeight="false" outlineLevel="0" collapsed="false">
      <c r="A5382" s="0" t="s">
        <v>5576</v>
      </c>
      <c r="B5382" s="1" t="s">
        <v>5566</v>
      </c>
      <c r="C5382" s="1" t="n">
        <v>1925</v>
      </c>
      <c r="D5382" s="1" t="n">
        <v>1945</v>
      </c>
      <c r="E5382" s="1" t="n">
        <v>1910</v>
      </c>
      <c r="F5382" s="1" t="n">
        <v>1945</v>
      </c>
      <c r="G5382" s="1" t="n">
        <v>34593100</v>
      </c>
      <c r="H5382" s="0" t="n">
        <f aca="false">(D5382+E5382)/2</f>
        <v>1927.5</v>
      </c>
      <c r="I5382" s="0" t="n">
        <f aca="false">H5382*G5382/1000000</f>
        <v>66678.20025</v>
      </c>
      <c r="P5382" s="0" t="n">
        <f aca="false">IF(F5382&gt;C5382,1,0)</f>
        <v>1</v>
      </c>
    </row>
    <row r="5383" customFormat="false" ht="13.8" hidden="false" customHeight="false" outlineLevel="0" collapsed="false">
      <c r="A5383" s="0" t="s">
        <v>5577</v>
      </c>
      <c r="B5383" s="1" t="s">
        <v>5566</v>
      </c>
      <c r="C5383" s="1" t="n">
        <v>1870</v>
      </c>
      <c r="D5383" s="1" t="n">
        <v>1930</v>
      </c>
      <c r="E5383" s="1" t="n">
        <v>1865</v>
      </c>
      <c r="F5383" s="1" t="n">
        <v>1925</v>
      </c>
      <c r="G5383" s="1" t="n">
        <v>55368400</v>
      </c>
      <c r="H5383" s="0" t="n">
        <f aca="false">(D5383+E5383)/2</f>
        <v>1897.5</v>
      </c>
      <c r="I5383" s="0" t="n">
        <f aca="false">H5383*G5383/1000000</f>
        <v>105061.539</v>
      </c>
      <c r="P5383" s="0" t="n">
        <f aca="false">IF(F5383&gt;C5383,1,0)</f>
        <v>1</v>
      </c>
    </row>
    <row r="5384" customFormat="false" ht="13.8" hidden="false" customHeight="false" outlineLevel="0" collapsed="false">
      <c r="A5384" s="0" t="s">
        <v>5578</v>
      </c>
      <c r="B5384" s="1" t="s">
        <v>5566</v>
      </c>
      <c r="C5384" s="1" t="n">
        <v>1810</v>
      </c>
      <c r="D5384" s="1" t="n">
        <v>1875</v>
      </c>
      <c r="E5384" s="1" t="n">
        <v>1800</v>
      </c>
      <c r="F5384" s="1" t="n">
        <v>1870</v>
      </c>
      <c r="G5384" s="1" t="n">
        <v>45753600</v>
      </c>
      <c r="H5384" s="0" t="n">
        <f aca="false">(D5384+E5384)/2</f>
        <v>1837.5</v>
      </c>
      <c r="I5384" s="0" t="n">
        <f aca="false">H5384*G5384/1000000</f>
        <v>84072.24</v>
      </c>
      <c r="P5384" s="0" t="n">
        <f aca="false">IF(F5384&gt;C5384,1,0)</f>
        <v>1</v>
      </c>
    </row>
    <row r="5385" customFormat="false" ht="13.8" hidden="false" customHeight="false" outlineLevel="0" collapsed="false">
      <c r="A5385" s="0" t="s">
        <v>5579</v>
      </c>
      <c r="B5385" s="1" t="s">
        <v>5566</v>
      </c>
      <c r="C5385" s="1" t="n">
        <v>1800</v>
      </c>
      <c r="D5385" s="1" t="n">
        <v>1800</v>
      </c>
      <c r="E5385" s="1" t="n">
        <v>1775</v>
      </c>
      <c r="F5385" s="1" t="n">
        <v>1795</v>
      </c>
      <c r="G5385" s="1" t="n">
        <v>14677400</v>
      </c>
      <c r="H5385" s="0" t="n">
        <f aca="false">(D5385+E5385)/2</f>
        <v>1787.5</v>
      </c>
      <c r="I5385" s="0" t="n">
        <f aca="false">H5385*G5385/1000000</f>
        <v>26235.8525</v>
      </c>
      <c r="P5385" s="0" t="n">
        <f aca="false">IF(F5385&gt;C5385,1,0)</f>
        <v>0</v>
      </c>
    </row>
    <row r="5386" customFormat="false" ht="13.8" hidden="false" customHeight="false" outlineLevel="0" collapsed="false">
      <c r="A5386" s="0" t="s">
        <v>5580</v>
      </c>
      <c r="B5386" s="1" t="s">
        <v>5566</v>
      </c>
      <c r="C5386" s="1" t="n">
        <v>1815</v>
      </c>
      <c r="D5386" s="1" t="n">
        <v>1815</v>
      </c>
      <c r="E5386" s="1" t="n">
        <v>1790</v>
      </c>
      <c r="F5386" s="1" t="n">
        <v>1800</v>
      </c>
      <c r="G5386" s="1" t="n">
        <v>19246600</v>
      </c>
      <c r="H5386" s="0" t="n">
        <f aca="false">(D5386+E5386)/2</f>
        <v>1802.5</v>
      </c>
      <c r="I5386" s="0" t="n">
        <f aca="false">H5386*G5386/1000000</f>
        <v>34691.9965</v>
      </c>
      <c r="P5386" s="0" t="n">
        <f aca="false">IF(F5386&gt;C5386,1,0)</f>
        <v>0</v>
      </c>
    </row>
    <row r="5387" customFormat="false" ht="13.8" hidden="false" customHeight="false" outlineLevel="0" collapsed="false">
      <c r="A5387" s="0" t="s">
        <v>5581</v>
      </c>
      <c r="B5387" s="1" t="s">
        <v>5566</v>
      </c>
      <c r="C5387" s="1" t="n">
        <v>1810</v>
      </c>
      <c r="D5387" s="1" t="n">
        <v>1815</v>
      </c>
      <c r="E5387" s="1" t="n">
        <v>1800</v>
      </c>
      <c r="F5387" s="1" t="n">
        <v>1810</v>
      </c>
      <c r="G5387" s="1" t="n">
        <v>16894600</v>
      </c>
      <c r="H5387" s="0" t="n">
        <f aca="false">(D5387+E5387)/2</f>
        <v>1807.5</v>
      </c>
      <c r="I5387" s="0" t="n">
        <f aca="false">H5387*G5387/1000000</f>
        <v>30536.9895</v>
      </c>
      <c r="P5387" s="0" t="n">
        <f aca="false">IF(F5387&gt;C5387,1,0)</f>
        <v>0</v>
      </c>
    </row>
    <row r="5388" customFormat="false" ht="13.8" hidden="false" customHeight="false" outlineLevel="0" collapsed="false">
      <c r="A5388" s="0" t="s">
        <v>5582</v>
      </c>
      <c r="B5388" s="1" t="s">
        <v>5566</v>
      </c>
      <c r="C5388" s="1" t="n">
        <v>1810</v>
      </c>
      <c r="D5388" s="1" t="n">
        <v>1825</v>
      </c>
      <c r="E5388" s="1" t="n">
        <v>1800</v>
      </c>
      <c r="F5388" s="1" t="n">
        <v>1820</v>
      </c>
      <c r="G5388" s="1" t="n">
        <v>20190300</v>
      </c>
      <c r="H5388" s="0" t="n">
        <f aca="false">(D5388+E5388)/2</f>
        <v>1812.5</v>
      </c>
      <c r="I5388" s="0" t="n">
        <f aca="false">H5388*G5388/1000000</f>
        <v>36594.91875</v>
      </c>
      <c r="P5388" s="0" t="n">
        <f aca="false">IF(F5388&gt;C5388,1,0)</f>
        <v>1</v>
      </c>
    </row>
    <row r="5389" customFormat="false" ht="13.8" hidden="false" customHeight="false" outlineLevel="0" collapsed="false">
      <c r="A5389" s="0" t="s">
        <v>5583</v>
      </c>
      <c r="B5389" s="1" t="s">
        <v>5566</v>
      </c>
      <c r="C5389" s="1" t="n">
        <v>1815</v>
      </c>
      <c r="D5389" s="1" t="n">
        <v>1820</v>
      </c>
      <c r="E5389" s="1" t="n">
        <v>1790</v>
      </c>
      <c r="F5389" s="1" t="n">
        <v>1810</v>
      </c>
      <c r="G5389" s="1" t="n">
        <v>17743100</v>
      </c>
      <c r="H5389" s="0" t="n">
        <f aca="false">(D5389+E5389)/2</f>
        <v>1805</v>
      </c>
      <c r="I5389" s="0" t="n">
        <f aca="false">H5389*G5389/1000000</f>
        <v>32026.2955</v>
      </c>
      <c r="P5389" s="0" t="n">
        <f aca="false">IF(F5389&gt;C5389,1,0)</f>
        <v>0</v>
      </c>
    </row>
    <row r="5390" customFormat="false" ht="13.8" hidden="false" customHeight="false" outlineLevel="0" collapsed="false">
      <c r="A5390" s="0" t="s">
        <v>5584</v>
      </c>
      <c r="B5390" s="1" t="s">
        <v>5566</v>
      </c>
      <c r="C5390" s="1" t="n">
        <v>1780</v>
      </c>
      <c r="D5390" s="1" t="n">
        <v>1820</v>
      </c>
      <c r="E5390" s="1" t="n">
        <v>1755</v>
      </c>
      <c r="F5390" s="1" t="n">
        <v>1815</v>
      </c>
      <c r="G5390" s="1" t="n">
        <v>76706500</v>
      </c>
      <c r="H5390" s="0" t="n">
        <f aca="false">(D5390+E5390)/2</f>
        <v>1787.5</v>
      </c>
      <c r="I5390" s="0" t="n">
        <f aca="false">H5390*G5390/1000000</f>
        <v>137112.86875</v>
      </c>
      <c r="P5390" s="0" t="n">
        <f aca="false">IF(F5390&gt;C5390,1,0)</f>
        <v>1</v>
      </c>
    </row>
    <row r="5391" customFormat="false" ht="13.8" hidden="false" customHeight="false" outlineLevel="0" collapsed="false">
      <c r="A5391" s="0" t="s">
        <v>5585</v>
      </c>
      <c r="B5391" s="1" t="s">
        <v>5566</v>
      </c>
      <c r="C5391" s="1" t="n">
        <v>1825</v>
      </c>
      <c r="D5391" s="1" t="n">
        <v>1825</v>
      </c>
      <c r="E5391" s="1" t="n">
        <v>1755</v>
      </c>
      <c r="F5391" s="1" t="n">
        <v>1790</v>
      </c>
      <c r="G5391" s="1" t="n">
        <v>106405000</v>
      </c>
      <c r="H5391" s="0" t="n">
        <f aca="false">(D5391+E5391)/2</f>
        <v>1790</v>
      </c>
      <c r="I5391" s="0" t="n">
        <f aca="false">H5391*G5391/1000000</f>
        <v>190464.95</v>
      </c>
      <c r="P5391" s="0" t="n">
        <f aca="false">IF(F5391&gt;C5391,1,0)</f>
        <v>0</v>
      </c>
    </row>
    <row r="5392" customFormat="false" ht="13.8" hidden="false" customHeight="false" outlineLevel="0" collapsed="false">
      <c r="A5392" s="0" t="s">
        <v>5586</v>
      </c>
      <c r="B5392" s="1" t="s">
        <v>5566</v>
      </c>
      <c r="C5392" s="1" t="n">
        <v>1865</v>
      </c>
      <c r="D5392" s="1" t="n">
        <v>1870</v>
      </c>
      <c r="E5392" s="1" t="n">
        <v>1825</v>
      </c>
      <c r="F5392" s="1" t="n">
        <v>1830</v>
      </c>
      <c r="G5392" s="1" t="n">
        <v>27541000</v>
      </c>
      <c r="H5392" s="0" t="n">
        <f aca="false">(D5392+E5392)/2</f>
        <v>1847.5</v>
      </c>
      <c r="I5392" s="0" t="n">
        <f aca="false">H5392*G5392/1000000</f>
        <v>50881.9975</v>
      </c>
      <c r="P5392" s="0" t="n">
        <f aca="false">IF(F5392&gt;C5392,1,0)</f>
        <v>0</v>
      </c>
    </row>
    <row r="5393" customFormat="false" ht="13.8" hidden="false" customHeight="false" outlineLevel="0" collapsed="false">
      <c r="A5393" s="0" t="s">
        <v>5587</v>
      </c>
      <c r="B5393" s="1" t="s">
        <v>5566</v>
      </c>
      <c r="C5393" s="1" t="n">
        <v>1880</v>
      </c>
      <c r="D5393" s="1" t="n">
        <v>1885</v>
      </c>
      <c r="E5393" s="1" t="n">
        <v>1860</v>
      </c>
      <c r="F5393" s="1" t="n">
        <v>1865</v>
      </c>
      <c r="G5393" s="1" t="n">
        <v>15490500</v>
      </c>
      <c r="H5393" s="0" t="n">
        <f aca="false">(D5393+E5393)/2</f>
        <v>1872.5</v>
      </c>
      <c r="I5393" s="0" t="n">
        <f aca="false">H5393*G5393/1000000</f>
        <v>29005.96125</v>
      </c>
      <c r="P5393" s="0" t="n">
        <f aca="false">IF(F5393&gt;C5393,1,0)</f>
        <v>0</v>
      </c>
    </row>
    <row r="5394" customFormat="false" ht="13.8" hidden="false" customHeight="false" outlineLevel="0" collapsed="false">
      <c r="A5394" s="0" t="s">
        <v>5588</v>
      </c>
      <c r="B5394" s="1" t="s">
        <v>5566</v>
      </c>
      <c r="C5394" s="1" t="n">
        <v>1805</v>
      </c>
      <c r="D5394" s="1" t="n">
        <v>1895</v>
      </c>
      <c r="E5394" s="1" t="n">
        <v>1800</v>
      </c>
      <c r="F5394" s="1" t="n">
        <v>1880</v>
      </c>
      <c r="G5394" s="1" t="n">
        <v>60348100</v>
      </c>
      <c r="H5394" s="0" t="n">
        <f aca="false">(D5394+E5394)/2</f>
        <v>1847.5</v>
      </c>
      <c r="I5394" s="0" t="n">
        <f aca="false">H5394*G5394/1000000</f>
        <v>111493.11475</v>
      </c>
      <c r="P5394" s="0" t="n">
        <f aca="false">IF(F5394&gt;C5394,1,0)</f>
        <v>1</v>
      </c>
    </row>
    <row r="5395" customFormat="false" ht="13.8" hidden="false" customHeight="false" outlineLevel="0" collapsed="false">
      <c r="A5395" s="0" t="s">
        <v>5589</v>
      </c>
      <c r="B5395" s="1" t="s">
        <v>5566</v>
      </c>
      <c r="C5395" s="1" t="n">
        <v>1715</v>
      </c>
      <c r="D5395" s="1" t="n">
        <v>1820</v>
      </c>
      <c r="E5395" s="1" t="n">
        <v>1710</v>
      </c>
      <c r="F5395" s="1" t="n">
        <v>1805</v>
      </c>
      <c r="G5395" s="1" t="n">
        <v>59981000</v>
      </c>
      <c r="H5395" s="0" t="n">
        <f aca="false">(D5395+E5395)/2</f>
        <v>1765</v>
      </c>
      <c r="I5395" s="0" t="n">
        <f aca="false">H5395*G5395/1000000</f>
        <v>105866.465</v>
      </c>
      <c r="P5395" s="0" t="n">
        <f aca="false">IF(F5395&gt;C5395,1,0)</f>
        <v>1</v>
      </c>
    </row>
    <row r="5396" customFormat="false" ht="13.8" hidden="false" customHeight="false" outlineLevel="0" collapsed="false">
      <c r="A5396" s="0" t="s">
        <v>5590</v>
      </c>
      <c r="B5396" s="1" t="s">
        <v>5566</v>
      </c>
      <c r="C5396" s="1" t="n">
        <v>1700</v>
      </c>
      <c r="D5396" s="1" t="n">
        <v>1725</v>
      </c>
      <c r="E5396" s="1" t="n">
        <v>1690</v>
      </c>
      <c r="F5396" s="1" t="n">
        <v>1715</v>
      </c>
      <c r="G5396" s="1" t="n">
        <v>27322100</v>
      </c>
      <c r="H5396" s="0" t="n">
        <f aca="false">(D5396+E5396)/2</f>
        <v>1707.5</v>
      </c>
      <c r="I5396" s="0" t="n">
        <f aca="false">H5396*G5396/1000000</f>
        <v>46652.48575</v>
      </c>
      <c r="P5396" s="0" t="n">
        <f aca="false">IF(F5396&gt;C5396,1,0)</f>
        <v>1</v>
      </c>
    </row>
    <row r="5397" customFormat="false" ht="13.8" hidden="false" customHeight="false" outlineLevel="0" collapsed="false">
      <c r="A5397" s="0" t="s">
        <v>5591</v>
      </c>
      <c r="B5397" s="1" t="s">
        <v>5566</v>
      </c>
      <c r="C5397" s="1" t="n">
        <v>1710</v>
      </c>
      <c r="D5397" s="1" t="n">
        <v>1710</v>
      </c>
      <c r="E5397" s="1" t="n">
        <v>1695</v>
      </c>
      <c r="F5397" s="1" t="n">
        <v>1700</v>
      </c>
      <c r="G5397" s="1" t="n">
        <v>12030300</v>
      </c>
      <c r="H5397" s="0" t="n">
        <f aca="false">(D5397+E5397)/2</f>
        <v>1702.5</v>
      </c>
      <c r="I5397" s="0" t="n">
        <f aca="false">H5397*G5397/1000000</f>
        <v>20481.58575</v>
      </c>
      <c r="P5397" s="0" t="n">
        <f aca="false">IF(F5397&gt;C5397,1,0)</f>
        <v>0</v>
      </c>
    </row>
    <row r="5398" customFormat="false" ht="13.8" hidden="false" customHeight="false" outlineLevel="0" collapsed="false">
      <c r="A5398" s="0" t="s">
        <v>5592</v>
      </c>
      <c r="B5398" s="1" t="s">
        <v>5566</v>
      </c>
      <c r="C5398" s="1" t="n">
        <v>1705</v>
      </c>
      <c r="D5398" s="1" t="n">
        <v>1710</v>
      </c>
      <c r="E5398" s="1" t="n">
        <v>1695</v>
      </c>
      <c r="F5398" s="1" t="n">
        <v>1710</v>
      </c>
      <c r="G5398" s="1" t="n">
        <v>22547200</v>
      </c>
      <c r="H5398" s="0" t="n">
        <f aca="false">(D5398+E5398)/2</f>
        <v>1702.5</v>
      </c>
      <c r="I5398" s="0" t="n">
        <f aca="false">H5398*G5398/1000000</f>
        <v>38386.608</v>
      </c>
      <c r="P5398" s="0" t="n">
        <f aca="false">IF(F5398&gt;C5398,1,0)</f>
        <v>1</v>
      </c>
    </row>
    <row r="5399" customFormat="false" ht="13.8" hidden="false" customHeight="false" outlineLevel="0" collapsed="false">
      <c r="A5399" s="0" t="s">
        <v>5593</v>
      </c>
      <c r="B5399" s="1" t="s">
        <v>5566</v>
      </c>
      <c r="C5399" s="1" t="n">
        <v>1715</v>
      </c>
      <c r="D5399" s="1" t="n">
        <v>1715</v>
      </c>
      <c r="E5399" s="1" t="n">
        <v>1695</v>
      </c>
      <c r="F5399" s="1" t="n">
        <v>1705</v>
      </c>
      <c r="G5399" s="1" t="n">
        <v>13539900</v>
      </c>
      <c r="H5399" s="0" t="n">
        <f aca="false">(D5399+E5399)/2</f>
        <v>1705</v>
      </c>
      <c r="I5399" s="0" t="n">
        <f aca="false">H5399*G5399/1000000</f>
        <v>23085.5295</v>
      </c>
      <c r="P5399" s="0" t="n">
        <f aca="false">IF(F5399&gt;C5399,1,0)</f>
        <v>0</v>
      </c>
    </row>
    <row r="5400" customFormat="false" ht="13.8" hidden="false" customHeight="false" outlineLevel="0" collapsed="false">
      <c r="A5400" s="0" t="s">
        <v>5594</v>
      </c>
      <c r="B5400" s="1" t="s">
        <v>5566</v>
      </c>
      <c r="C5400" s="1" t="n">
        <v>1715</v>
      </c>
      <c r="D5400" s="1" t="n">
        <v>1720</v>
      </c>
      <c r="E5400" s="1" t="n">
        <v>1695</v>
      </c>
      <c r="F5400" s="1" t="n">
        <v>1715</v>
      </c>
      <c r="G5400" s="1" t="n">
        <v>17749300</v>
      </c>
      <c r="H5400" s="0" t="n">
        <f aca="false">(D5400+E5400)/2</f>
        <v>1707.5</v>
      </c>
      <c r="I5400" s="0" t="n">
        <f aca="false">H5400*G5400/1000000</f>
        <v>30306.92975</v>
      </c>
      <c r="P5400" s="0" t="n">
        <f aca="false">IF(F5400&gt;C5400,1,0)</f>
        <v>0</v>
      </c>
    </row>
    <row r="5401" customFormat="false" ht="13.8" hidden="false" customHeight="false" outlineLevel="0" collapsed="false">
      <c r="A5401" s="0" t="s">
        <v>5595</v>
      </c>
      <c r="B5401" s="1" t="s">
        <v>5566</v>
      </c>
      <c r="C5401" s="1" t="n">
        <v>1735</v>
      </c>
      <c r="D5401" s="1" t="n">
        <v>1735</v>
      </c>
      <c r="E5401" s="1" t="n">
        <v>1710</v>
      </c>
      <c r="F5401" s="1" t="n">
        <v>1715</v>
      </c>
      <c r="G5401" s="1" t="n">
        <v>11183000</v>
      </c>
      <c r="H5401" s="0" t="n">
        <f aca="false">(D5401+E5401)/2</f>
        <v>1722.5</v>
      </c>
      <c r="I5401" s="0" t="n">
        <f aca="false">H5401*G5401/1000000</f>
        <v>19262.7175</v>
      </c>
      <c r="P5401" s="0" t="n">
        <f aca="false">IF(F5401&gt;C5401,1,0)</f>
        <v>0</v>
      </c>
    </row>
    <row r="5402" customFormat="false" ht="13.8" hidden="false" customHeight="false" outlineLevel="0" collapsed="false">
      <c r="A5402" s="0" t="s">
        <v>5596</v>
      </c>
      <c r="B5402" s="1" t="s">
        <v>5597</v>
      </c>
      <c r="C5402" s="1" t="n">
        <v>555</v>
      </c>
      <c r="D5402" s="1" t="n">
        <v>555</v>
      </c>
      <c r="E5402" s="1" t="n">
        <v>545</v>
      </c>
      <c r="F5402" s="1" t="n">
        <v>545</v>
      </c>
      <c r="G5402" s="1" t="n">
        <v>15112200</v>
      </c>
      <c r="H5402" s="0" t="n">
        <f aca="false">(D5402+E5402)/2</f>
        <v>550</v>
      </c>
      <c r="I5402" s="0" t="n">
        <f aca="false">H5402*G5402/1000000</f>
        <v>8311.71</v>
      </c>
      <c r="J5402" s="0" t="n">
        <f aca="false">SUM(I5402:I5431)</f>
        <v>146221.97225</v>
      </c>
      <c r="K5402" s="0" t="n">
        <f aca="false">AVERAGE(I5402:I5431)</f>
        <v>4874.06574166667</v>
      </c>
      <c r="L5402" s="0" t="n">
        <f aca="false">AVERAGE(G5402:G5431)</f>
        <v>9167200</v>
      </c>
      <c r="M5402" s="0" t="n">
        <f aca="false">_xlfn.STDEV.S(G5402:G5431)/L5402</f>
        <v>0.641074323272322</v>
      </c>
      <c r="N5402" s="0" t="n">
        <f aca="false">MIN(I5402:I5431)</f>
        <v>801.093</v>
      </c>
      <c r="O5402" s="0" t="n">
        <f aca="false">MAX(I5402:I5431)</f>
        <v>14354.101</v>
      </c>
      <c r="P5402" s="0" t="n">
        <f aca="false">IF(F5402&gt;C5402,1,0)</f>
        <v>0</v>
      </c>
      <c r="Q5402" s="0" t="n">
        <f aca="false">SUM(P5402:P5431)</f>
        <v>10</v>
      </c>
    </row>
    <row r="5403" customFormat="false" ht="13.8" hidden="false" customHeight="false" outlineLevel="0" collapsed="false">
      <c r="A5403" s="0" t="s">
        <v>5598</v>
      </c>
      <c r="B5403" s="1" t="s">
        <v>5597</v>
      </c>
      <c r="C5403" s="1" t="n">
        <v>540</v>
      </c>
      <c r="D5403" s="1" t="n">
        <v>555</v>
      </c>
      <c r="E5403" s="1" t="n">
        <v>535</v>
      </c>
      <c r="F5403" s="1" t="n">
        <v>545</v>
      </c>
      <c r="G5403" s="1" t="n">
        <v>26337800</v>
      </c>
      <c r="H5403" s="0" t="n">
        <f aca="false">(D5403+E5403)/2</f>
        <v>545</v>
      </c>
      <c r="I5403" s="0" t="n">
        <f aca="false">H5403*G5403/1000000</f>
        <v>14354.101</v>
      </c>
      <c r="P5403" s="0" t="n">
        <f aca="false">IF(F5403&gt;C5403,1,0)</f>
        <v>1</v>
      </c>
    </row>
    <row r="5404" customFormat="false" ht="13.8" hidden="false" customHeight="false" outlineLevel="0" collapsed="false">
      <c r="A5404" s="0" t="s">
        <v>5599</v>
      </c>
      <c r="B5404" s="1" t="s">
        <v>5597</v>
      </c>
      <c r="C5404" s="1" t="n">
        <v>530</v>
      </c>
      <c r="D5404" s="1" t="n">
        <v>540</v>
      </c>
      <c r="E5404" s="1" t="n">
        <v>525</v>
      </c>
      <c r="F5404" s="1" t="n">
        <v>535</v>
      </c>
      <c r="G5404" s="1" t="n">
        <v>9228900</v>
      </c>
      <c r="H5404" s="0" t="n">
        <f aca="false">(D5404+E5404)/2</f>
        <v>532.5</v>
      </c>
      <c r="I5404" s="0" t="n">
        <f aca="false">H5404*G5404/1000000</f>
        <v>4914.38925</v>
      </c>
      <c r="P5404" s="0" t="n">
        <f aca="false">IF(F5404&gt;C5404,1,0)</f>
        <v>1</v>
      </c>
    </row>
    <row r="5405" customFormat="false" ht="13.8" hidden="false" customHeight="false" outlineLevel="0" collapsed="false">
      <c r="A5405" s="0" t="s">
        <v>5600</v>
      </c>
      <c r="B5405" s="1" t="s">
        <v>5597</v>
      </c>
      <c r="C5405" s="1" t="n">
        <v>525</v>
      </c>
      <c r="D5405" s="1" t="n">
        <v>535</v>
      </c>
      <c r="E5405" s="1" t="n">
        <v>525</v>
      </c>
      <c r="F5405" s="1" t="n">
        <v>530</v>
      </c>
      <c r="G5405" s="1" t="n">
        <v>3620600</v>
      </c>
      <c r="H5405" s="0" t="n">
        <f aca="false">(D5405+E5405)/2</f>
        <v>530</v>
      </c>
      <c r="I5405" s="0" t="n">
        <f aca="false">H5405*G5405/1000000</f>
        <v>1918.918</v>
      </c>
      <c r="P5405" s="0" t="n">
        <f aca="false">IF(F5405&gt;C5405,1,0)</f>
        <v>1</v>
      </c>
    </row>
    <row r="5406" customFormat="false" ht="13.8" hidden="false" customHeight="false" outlineLevel="0" collapsed="false">
      <c r="A5406" s="0" t="s">
        <v>5601</v>
      </c>
      <c r="B5406" s="1" t="s">
        <v>5597</v>
      </c>
      <c r="C5406" s="1" t="n">
        <v>530</v>
      </c>
      <c r="D5406" s="1" t="n">
        <v>535</v>
      </c>
      <c r="E5406" s="1" t="n">
        <v>525</v>
      </c>
      <c r="F5406" s="1" t="n">
        <v>525</v>
      </c>
      <c r="G5406" s="1" t="n">
        <v>2278500</v>
      </c>
      <c r="H5406" s="0" t="n">
        <f aca="false">(D5406+E5406)/2</f>
        <v>530</v>
      </c>
      <c r="I5406" s="0" t="n">
        <f aca="false">H5406*G5406/1000000</f>
        <v>1207.605</v>
      </c>
      <c r="P5406" s="0" t="n">
        <f aca="false">IF(F5406&gt;C5406,1,0)</f>
        <v>0</v>
      </c>
    </row>
    <row r="5407" customFormat="false" ht="13.8" hidden="false" customHeight="false" outlineLevel="0" collapsed="false">
      <c r="A5407" s="0" t="s">
        <v>5602</v>
      </c>
      <c r="B5407" s="1" t="s">
        <v>5597</v>
      </c>
      <c r="C5407" s="1" t="n">
        <v>535</v>
      </c>
      <c r="D5407" s="1" t="n">
        <v>535</v>
      </c>
      <c r="E5407" s="1" t="n">
        <v>530</v>
      </c>
      <c r="F5407" s="1" t="n">
        <v>530</v>
      </c>
      <c r="G5407" s="1" t="n">
        <v>1504400</v>
      </c>
      <c r="H5407" s="0" t="n">
        <f aca="false">(D5407+E5407)/2</f>
        <v>532.5</v>
      </c>
      <c r="I5407" s="0" t="n">
        <f aca="false">H5407*G5407/1000000</f>
        <v>801.093</v>
      </c>
      <c r="P5407" s="0" t="n">
        <f aca="false">IF(F5407&gt;C5407,1,0)</f>
        <v>0</v>
      </c>
    </row>
    <row r="5408" customFormat="false" ht="13.8" hidden="false" customHeight="false" outlineLevel="0" collapsed="false">
      <c r="A5408" s="0" t="s">
        <v>5603</v>
      </c>
      <c r="B5408" s="1" t="s">
        <v>5597</v>
      </c>
      <c r="C5408" s="1" t="n">
        <v>540</v>
      </c>
      <c r="D5408" s="1" t="n">
        <v>545</v>
      </c>
      <c r="E5408" s="1" t="n">
        <v>530</v>
      </c>
      <c r="F5408" s="1" t="n">
        <v>530</v>
      </c>
      <c r="G5408" s="1" t="n">
        <v>5714200</v>
      </c>
      <c r="H5408" s="0" t="n">
        <f aca="false">(D5408+E5408)/2</f>
        <v>537.5</v>
      </c>
      <c r="I5408" s="0" t="n">
        <f aca="false">H5408*G5408/1000000</f>
        <v>3071.3825</v>
      </c>
      <c r="P5408" s="0" t="n">
        <f aca="false">IF(F5408&gt;C5408,1,0)</f>
        <v>0</v>
      </c>
    </row>
    <row r="5409" customFormat="false" ht="13.8" hidden="false" customHeight="false" outlineLevel="0" collapsed="false">
      <c r="A5409" s="0" t="s">
        <v>5604</v>
      </c>
      <c r="B5409" s="1" t="s">
        <v>5597</v>
      </c>
      <c r="C5409" s="1" t="n">
        <v>535</v>
      </c>
      <c r="D5409" s="1" t="n">
        <v>540</v>
      </c>
      <c r="E5409" s="1" t="n">
        <v>535</v>
      </c>
      <c r="F5409" s="1" t="n">
        <v>540</v>
      </c>
      <c r="G5409" s="1" t="n">
        <v>7532300</v>
      </c>
      <c r="H5409" s="0" t="n">
        <f aca="false">(D5409+E5409)/2</f>
        <v>537.5</v>
      </c>
      <c r="I5409" s="0" t="n">
        <f aca="false">H5409*G5409/1000000</f>
        <v>4048.61125</v>
      </c>
      <c r="P5409" s="0" t="n">
        <f aca="false">IF(F5409&gt;C5409,1,0)</f>
        <v>1</v>
      </c>
    </row>
    <row r="5410" customFormat="false" ht="13.8" hidden="false" customHeight="false" outlineLevel="0" collapsed="false">
      <c r="A5410" s="0" t="s">
        <v>5605</v>
      </c>
      <c r="B5410" s="1" t="s">
        <v>5597</v>
      </c>
      <c r="C5410" s="1" t="n">
        <v>535</v>
      </c>
      <c r="D5410" s="1" t="n">
        <v>540</v>
      </c>
      <c r="E5410" s="1" t="n">
        <v>530</v>
      </c>
      <c r="F5410" s="1" t="n">
        <v>530</v>
      </c>
      <c r="G5410" s="1" t="n">
        <v>6126700</v>
      </c>
      <c r="H5410" s="0" t="n">
        <f aca="false">(D5410+E5410)/2</f>
        <v>535</v>
      </c>
      <c r="I5410" s="0" t="n">
        <f aca="false">H5410*G5410/1000000</f>
        <v>3277.7845</v>
      </c>
      <c r="P5410" s="0" t="n">
        <f aca="false">IF(F5410&gt;C5410,1,0)</f>
        <v>0</v>
      </c>
    </row>
    <row r="5411" customFormat="false" ht="13.8" hidden="false" customHeight="false" outlineLevel="0" collapsed="false">
      <c r="A5411" s="0" t="s">
        <v>5606</v>
      </c>
      <c r="B5411" s="1" t="s">
        <v>5597</v>
      </c>
      <c r="C5411" s="1" t="n">
        <v>530</v>
      </c>
      <c r="D5411" s="1" t="n">
        <v>540</v>
      </c>
      <c r="E5411" s="1" t="n">
        <v>525</v>
      </c>
      <c r="F5411" s="1" t="n">
        <v>530</v>
      </c>
      <c r="G5411" s="1" t="n">
        <v>7908200</v>
      </c>
      <c r="H5411" s="0" t="n">
        <f aca="false">(D5411+E5411)/2</f>
        <v>532.5</v>
      </c>
      <c r="I5411" s="0" t="n">
        <f aca="false">H5411*G5411/1000000</f>
        <v>4211.1165</v>
      </c>
      <c r="P5411" s="0" t="n">
        <f aca="false">IF(F5411&gt;C5411,1,0)</f>
        <v>0</v>
      </c>
    </row>
    <row r="5412" customFormat="false" ht="13.8" hidden="false" customHeight="false" outlineLevel="0" collapsed="false">
      <c r="A5412" s="0" t="s">
        <v>5607</v>
      </c>
      <c r="B5412" s="1" t="s">
        <v>5597</v>
      </c>
      <c r="C5412" s="1" t="n">
        <v>525</v>
      </c>
      <c r="D5412" s="1" t="n">
        <v>540</v>
      </c>
      <c r="E5412" s="1" t="n">
        <v>520</v>
      </c>
      <c r="F5412" s="1" t="n">
        <v>530</v>
      </c>
      <c r="G5412" s="1" t="n">
        <v>10669300</v>
      </c>
      <c r="H5412" s="0" t="n">
        <f aca="false">(D5412+E5412)/2</f>
        <v>530</v>
      </c>
      <c r="I5412" s="0" t="n">
        <f aca="false">H5412*G5412/1000000</f>
        <v>5654.729</v>
      </c>
      <c r="P5412" s="0" t="n">
        <f aca="false">IF(F5412&gt;C5412,1,0)</f>
        <v>1</v>
      </c>
    </row>
    <row r="5413" customFormat="false" ht="13.8" hidden="false" customHeight="false" outlineLevel="0" collapsed="false">
      <c r="A5413" s="0" t="s">
        <v>5608</v>
      </c>
      <c r="B5413" s="1" t="s">
        <v>5597</v>
      </c>
      <c r="C5413" s="1" t="n">
        <v>520</v>
      </c>
      <c r="D5413" s="1" t="n">
        <v>530</v>
      </c>
      <c r="E5413" s="1" t="n">
        <v>515</v>
      </c>
      <c r="F5413" s="1" t="n">
        <v>525</v>
      </c>
      <c r="G5413" s="1" t="n">
        <v>5963500</v>
      </c>
      <c r="H5413" s="0" t="n">
        <f aca="false">(D5413+E5413)/2</f>
        <v>522.5</v>
      </c>
      <c r="I5413" s="0" t="n">
        <f aca="false">H5413*G5413/1000000</f>
        <v>3115.92875</v>
      </c>
      <c r="P5413" s="0" t="n">
        <f aca="false">IF(F5413&gt;C5413,1,0)</f>
        <v>1</v>
      </c>
    </row>
    <row r="5414" customFormat="false" ht="13.8" hidden="false" customHeight="false" outlineLevel="0" collapsed="false">
      <c r="A5414" s="0" t="s">
        <v>5609</v>
      </c>
      <c r="B5414" s="1" t="s">
        <v>5597</v>
      </c>
      <c r="C5414" s="1" t="n">
        <v>520</v>
      </c>
      <c r="D5414" s="1" t="n">
        <v>530</v>
      </c>
      <c r="E5414" s="1" t="n">
        <v>515</v>
      </c>
      <c r="F5414" s="1" t="n">
        <v>520</v>
      </c>
      <c r="G5414" s="1" t="n">
        <v>2485300</v>
      </c>
      <c r="H5414" s="0" t="n">
        <f aca="false">(D5414+E5414)/2</f>
        <v>522.5</v>
      </c>
      <c r="I5414" s="0" t="n">
        <f aca="false">H5414*G5414/1000000</f>
        <v>1298.56925</v>
      </c>
      <c r="P5414" s="0" t="n">
        <f aca="false">IF(F5414&gt;C5414,1,0)</f>
        <v>0</v>
      </c>
    </row>
    <row r="5415" customFormat="false" ht="13.8" hidden="false" customHeight="false" outlineLevel="0" collapsed="false">
      <c r="A5415" s="0" t="s">
        <v>5610</v>
      </c>
      <c r="B5415" s="1" t="s">
        <v>5597</v>
      </c>
      <c r="C5415" s="1" t="n">
        <v>520</v>
      </c>
      <c r="D5415" s="1" t="n">
        <v>525</v>
      </c>
      <c r="E5415" s="1" t="n">
        <v>515</v>
      </c>
      <c r="F5415" s="1" t="n">
        <v>525</v>
      </c>
      <c r="G5415" s="1" t="n">
        <v>6176000</v>
      </c>
      <c r="H5415" s="0" t="n">
        <f aca="false">(D5415+E5415)/2</f>
        <v>520</v>
      </c>
      <c r="I5415" s="0" t="n">
        <f aca="false">H5415*G5415/1000000</f>
        <v>3211.52</v>
      </c>
      <c r="P5415" s="0" t="n">
        <f aca="false">IF(F5415&gt;C5415,1,0)</f>
        <v>1</v>
      </c>
    </row>
    <row r="5416" customFormat="false" ht="13.8" hidden="false" customHeight="false" outlineLevel="0" collapsed="false">
      <c r="A5416" s="0" t="s">
        <v>5611</v>
      </c>
      <c r="B5416" s="1" t="s">
        <v>5597</v>
      </c>
      <c r="C5416" s="1" t="n">
        <v>520</v>
      </c>
      <c r="D5416" s="1" t="n">
        <v>525</v>
      </c>
      <c r="E5416" s="1" t="n">
        <v>515</v>
      </c>
      <c r="F5416" s="1" t="n">
        <v>520</v>
      </c>
      <c r="G5416" s="1" t="n">
        <v>3935600</v>
      </c>
      <c r="H5416" s="0" t="n">
        <f aca="false">(D5416+E5416)/2</f>
        <v>520</v>
      </c>
      <c r="I5416" s="0" t="n">
        <f aca="false">H5416*G5416/1000000</f>
        <v>2046.512</v>
      </c>
      <c r="P5416" s="0" t="n">
        <f aca="false">IF(F5416&gt;C5416,1,0)</f>
        <v>0</v>
      </c>
    </row>
    <row r="5417" customFormat="false" ht="13.8" hidden="false" customHeight="false" outlineLevel="0" collapsed="false">
      <c r="A5417" s="0" t="s">
        <v>5612</v>
      </c>
      <c r="B5417" s="1" t="s">
        <v>5597</v>
      </c>
      <c r="C5417" s="1" t="n">
        <v>525</v>
      </c>
      <c r="D5417" s="1" t="n">
        <v>530</v>
      </c>
      <c r="E5417" s="1" t="n">
        <v>515</v>
      </c>
      <c r="F5417" s="1" t="n">
        <v>520</v>
      </c>
      <c r="G5417" s="1" t="n">
        <v>12728100</v>
      </c>
      <c r="H5417" s="0" t="n">
        <f aca="false">(D5417+E5417)/2</f>
        <v>522.5</v>
      </c>
      <c r="I5417" s="0" t="n">
        <f aca="false">H5417*G5417/1000000</f>
        <v>6650.43225</v>
      </c>
      <c r="P5417" s="0" t="n">
        <f aca="false">IF(F5417&gt;C5417,1,0)</f>
        <v>0</v>
      </c>
    </row>
    <row r="5418" customFormat="false" ht="13.8" hidden="false" customHeight="false" outlineLevel="0" collapsed="false">
      <c r="A5418" s="0" t="s">
        <v>5613</v>
      </c>
      <c r="B5418" s="1" t="s">
        <v>5597</v>
      </c>
      <c r="C5418" s="1" t="n">
        <v>535</v>
      </c>
      <c r="D5418" s="1" t="n">
        <v>545</v>
      </c>
      <c r="E5418" s="1" t="n">
        <v>525</v>
      </c>
      <c r="F5418" s="1" t="n">
        <v>525</v>
      </c>
      <c r="G5418" s="1" t="n">
        <v>15245600</v>
      </c>
      <c r="H5418" s="0" t="n">
        <f aca="false">(D5418+E5418)/2</f>
        <v>535</v>
      </c>
      <c r="I5418" s="0" t="n">
        <f aca="false">H5418*G5418/1000000</f>
        <v>8156.396</v>
      </c>
      <c r="P5418" s="0" t="n">
        <f aca="false">IF(F5418&gt;C5418,1,0)</f>
        <v>0</v>
      </c>
    </row>
    <row r="5419" customFormat="false" ht="13.8" hidden="false" customHeight="false" outlineLevel="0" collapsed="false">
      <c r="A5419" s="0" t="s">
        <v>5614</v>
      </c>
      <c r="B5419" s="1" t="s">
        <v>5597</v>
      </c>
      <c r="C5419" s="1" t="n">
        <v>520</v>
      </c>
      <c r="D5419" s="1" t="n">
        <v>540</v>
      </c>
      <c r="E5419" s="1" t="n">
        <v>520</v>
      </c>
      <c r="F5419" s="1" t="n">
        <v>535</v>
      </c>
      <c r="G5419" s="1" t="n">
        <v>9982800</v>
      </c>
      <c r="H5419" s="0" t="n">
        <f aca="false">(D5419+E5419)/2</f>
        <v>530</v>
      </c>
      <c r="I5419" s="0" t="n">
        <f aca="false">H5419*G5419/1000000</f>
        <v>5290.884</v>
      </c>
      <c r="P5419" s="0" t="n">
        <f aca="false">IF(F5419&gt;C5419,1,0)</f>
        <v>1</v>
      </c>
    </row>
    <row r="5420" customFormat="false" ht="13.8" hidden="false" customHeight="false" outlineLevel="0" collapsed="false">
      <c r="A5420" s="0" t="s">
        <v>5615</v>
      </c>
      <c r="B5420" s="1" t="s">
        <v>5597</v>
      </c>
      <c r="C5420" s="1" t="n">
        <v>525</v>
      </c>
      <c r="D5420" s="1" t="n">
        <v>530</v>
      </c>
      <c r="E5420" s="1" t="n">
        <v>515</v>
      </c>
      <c r="F5420" s="1" t="n">
        <v>520</v>
      </c>
      <c r="G5420" s="1" t="n">
        <v>10292400</v>
      </c>
      <c r="H5420" s="0" t="n">
        <f aca="false">(D5420+E5420)/2</f>
        <v>522.5</v>
      </c>
      <c r="I5420" s="0" t="n">
        <f aca="false">H5420*G5420/1000000</f>
        <v>5377.779</v>
      </c>
      <c r="P5420" s="0" t="n">
        <f aca="false">IF(F5420&gt;C5420,1,0)</f>
        <v>0</v>
      </c>
    </row>
    <row r="5421" customFormat="false" ht="13.8" hidden="false" customHeight="false" outlineLevel="0" collapsed="false">
      <c r="A5421" s="0" t="s">
        <v>5616</v>
      </c>
      <c r="B5421" s="1" t="s">
        <v>5597</v>
      </c>
      <c r="C5421" s="1" t="n">
        <v>525</v>
      </c>
      <c r="D5421" s="1" t="n">
        <v>530</v>
      </c>
      <c r="E5421" s="1" t="n">
        <v>520</v>
      </c>
      <c r="F5421" s="1" t="n">
        <v>525</v>
      </c>
      <c r="G5421" s="1" t="n">
        <v>6851700</v>
      </c>
      <c r="H5421" s="0" t="n">
        <f aca="false">(D5421+E5421)/2</f>
        <v>525</v>
      </c>
      <c r="I5421" s="0" t="n">
        <f aca="false">H5421*G5421/1000000</f>
        <v>3597.1425</v>
      </c>
      <c r="P5421" s="0" t="n">
        <f aca="false">IF(F5421&gt;C5421,1,0)</f>
        <v>0</v>
      </c>
    </row>
    <row r="5422" customFormat="false" ht="13.8" hidden="false" customHeight="false" outlineLevel="0" collapsed="false">
      <c r="A5422" s="0" t="s">
        <v>5617</v>
      </c>
      <c r="B5422" s="1" t="s">
        <v>5597</v>
      </c>
      <c r="C5422" s="1" t="n">
        <v>530</v>
      </c>
      <c r="D5422" s="1" t="n">
        <v>535</v>
      </c>
      <c r="E5422" s="1" t="n">
        <v>525</v>
      </c>
      <c r="F5422" s="1" t="n">
        <v>525</v>
      </c>
      <c r="G5422" s="1" t="n">
        <v>6062400</v>
      </c>
      <c r="H5422" s="0" t="n">
        <f aca="false">(D5422+E5422)/2</f>
        <v>530</v>
      </c>
      <c r="I5422" s="0" t="n">
        <f aca="false">H5422*G5422/1000000</f>
        <v>3213.072</v>
      </c>
      <c r="P5422" s="0" t="n">
        <f aca="false">IF(F5422&gt;C5422,1,0)</f>
        <v>0</v>
      </c>
    </row>
    <row r="5423" customFormat="false" ht="13.8" hidden="false" customHeight="false" outlineLevel="0" collapsed="false">
      <c r="A5423" s="0" t="s">
        <v>5618</v>
      </c>
      <c r="B5423" s="1" t="s">
        <v>5597</v>
      </c>
      <c r="C5423" s="1" t="n">
        <v>530</v>
      </c>
      <c r="D5423" s="1" t="n">
        <v>530</v>
      </c>
      <c r="E5423" s="1" t="n">
        <v>525</v>
      </c>
      <c r="F5423" s="1" t="n">
        <v>525</v>
      </c>
      <c r="G5423" s="1" t="n">
        <v>4389800</v>
      </c>
      <c r="H5423" s="0" t="n">
        <f aca="false">(D5423+E5423)/2</f>
        <v>527.5</v>
      </c>
      <c r="I5423" s="0" t="n">
        <f aca="false">H5423*G5423/1000000</f>
        <v>2315.6195</v>
      </c>
      <c r="P5423" s="0" t="n">
        <f aca="false">IF(F5423&gt;C5423,1,0)</f>
        <v>0</v>
      </c>
    </row>
    <row r="5424" customFormat="false" ht="13.8" hidden="false" customHeight="false" outlineLevel="0" collapsed="false">
      <c r="A5424" s="0" t="s">
        <v>5619</v>
      </c>
      <c r="B5424" s="1" t="s">
        <v>5597</v>
      </c>
      <c r="C5424" s="1" t="n">
        <v>525</v>
      </c>
      <c r="D5424" s="1" t="n">
        <v>530</v>
      </c>
      <c r="E5424" s="1" t="n">
        <v>520</v>
      </c>
      <c r="F5424" s="1" t="n">
        <v>530</v>
      </c>
      <c r="G5424" s="1" t="n">
        <v>23670800</v>
      </c>
      <c r="H5424" s="0" t="n">
        <f aca="false">(D5424+E5424)/2</f>
        <v>525</v>
      </c>
      <c r="I5424" s="0" t="n">
        <f aca="false">H5424*G5424/1000000</f>
        <v>12427.17</v>
      </c>
      <c r="P5424" s="0" t="n">
        <f aca="false">IF(F5424&gt;C5424,1,0)</f>
        <v>1</v>
      </c>
    </row>
    <row r="5425" customFormat="false" ht="13.8" hidden="false" customHeight="false" outlineLevel="0" collapsed="false">
      <c r="A5425" s="0" t="s">
        <v>5620</v>
      </c>
      <c r="B5425" s="1" t="s">
        <v>5597</v>
      </c>
      <c r="C5425" s="1" t="n">
        <v>525</v>
      </c>
      <c r="D5425" s="1" t="n">
        <v>530</v>
      </c>
      <c r="E5425" s="1" t="n">
        <v>515</v>
      </c>
      <c r="F5425" s="1" t="n">
        <v>520</v>
      </c>
      <c r="G5425" s="1" t="n">
        <v>7496500</v>
      </c>
      <c r="H5425" s="0" t="n">
        <f aca="false">(D5425+E5425)/2</f>
        <v>522.5</v>
      </c>
      <c r="I5425" s="0" t="n">
        <f aca="false">H5425*G5425/1000000</f>
        <v>3916.92125</v>
      </c>
      <c r="P5425" s="0" t="n">
        <f aca="false">IF(F5425&gt;C5425,1,0)</f>
        <v>0</v>
      </c>
    </row>
    <row r="5426" customFormat="false" ht="13.8" hidden="false" customHeight="false" outlineLevel="0" collapsed="false">
      <c r="A5426" s="0" t="s">
        <v>5621</v>
      </c>
      <c r="B5426" s="1" t="s">
        <v>5597</v>
      </c>
      <c r="C5426" s="1" t="n">
        <v>535</v>
      </c>
      <c r="D5426" s="1" t="n">
        <v>535</v>
      </c>
      <c r="E5426" s="1" t="n">
        <v>520</v>
      </c>
      <c r="F5426" s="1" t="n">
        <v>525</v>
      </c>
      <c r="G5426" s="1" t="n">
        <v>11867900</v>
      </c>
      <c r="H5426" s="0" t="n">
        <f aca="false">(D5426+E5426)/2</f>
        <v>527.5</v>
      </c>
      <c r="I5426" s="0" t="n">
        <f aca="false">H5426*G5426/1000000</f>
        <v>6260.31725</v>
      </c>
      <c r="P5426" s="0" t="n">
        <f aca="false">IF(F5426&gt;C5426,1,0)</f>
        <v>0</v>
      </c>
    </row>
    <row r="5427" customFormat="false" ht="13.8" hidden="false" customHeight="false" outlineLevel="0" collapsed="false">
      <c r="A5427" s="0" t="s">
        <v>5622</v>
      </c>
      <c r="B5427" s="1" t="s">
        <v>5597</v>
      </c>
      <c r="C5427" s="1" t="n">
        <v>530</v>
      </c>
      <c r="D5427" s="1" t="n">
        <v>540</v>
      </c>
      <c r="E5427" s="1" t="n">
        <v>525</v>
      </c>
      <c r="F5427" s="1" t="n">
        <v>530</v>
      </c>
      <c r="G5427" s="1" t="n">
        <v>4941800</v>
      </c>
      <c r="H5427" s="0" t="n">
        <f aca="false">(D5427+E5427)/2</f>
        <v>532.5</v>
      </c>
      <c r="I5427" s="0" t="n">
        <f aca="false">H5427*G5427/1000000</f>
        <v>2631.5085</v>
      </c>
      <c r="P5427" s="0" t="n">
        <f aca="false">IF(F5427&gt;C5427,1,0)</f>
        <v>0</v>
      </c>
    </row>
    <row r="5428" customFormat="false" ht="13.8" hidden="false" customHeight="false" outlineLevel="0" collapsed="false">
      <c r="A5428" s="0" t="s">
        <v>5623</v>
      </c>
      <c r="B5428" s="1" t="s">
        <v>5597</v>
      </c>
      <c r="C5428" s="1" t="n">
        <v>530</v>
      </c>
      <c r="D5428" s="1" t="n">
        <v>530</v>
      </c>
      <c r="E5428" s="1" t="n">
        <v>520</v>
      </c>
      <c r="F5428" s="1" t="n">
        <v>530</v>
      </c>
      <c r="G5428" s="1" t="n">
        <v>5652300</v>
      </c>
      <c r="H5428" s="0" t="n">
        <f aca="false">(D5428+E5428)/2</f>
        <v>525</v>
      </c>
      <c r="I5428" s="0" t="n">
        <f aca="false">H5428*G5428/1000000</f>
        <v>2967.4575</v>
      </c>
      <c r="P5428" s="0" t="n">
        <f aca="false">IF(F5428&gt;C5428,1,0)</f>
        <v>0</v>
      </c>
    </row>
    <row r="5429" customFormat="false" ht="13.8" hidden="false" customHeight="false" outlineLevel="0" collapsed="false">
      <c r="A5429" s="0" t="s">
        <v>5624</v>
      </c>
      <c r="B5429" s="1" t="s">
        <v>5597</v>
      </c>
      <c r="C5429" s="1" t="n">
        <v>535</v>
      </c>
      <c r="D5429" s="1" t="n">
        <v>535</v>
      </c>
      <c r="E5429" s="1" t="n">
        <v>520</v>
      </c>
      <c r="F5429" s="1" t="n">
        <v>525</v>
      </c>
      <c r="G5429" s="1" t="n">
        <v>14074100</v>
      </c>
      <c r="H5429" s="0" t="n">
        <f aca="false">(D5429+E5429)/2</f>
        <v>527.5</v>
      </c>
      <c r="I5429" s="0" t="n">
        <f aca="false">H5429*G5429/1000000</f>
        <v>7424.08775</v>
      </c>
      <c r="P5429" s="0" t="n">
        <f aca="false">IF(F5429&gt;C5429,1,0)</f>
        <v>0</v>
      </c>
    </row>
    <row r="5430" customFormat="false" ht="13.8" hidden="false" customHeight="false" outlineLevel="0" collapsed="false">
      <c r="A5430" s="0" t="s">
        <v>5625</v>
      </c>
      <c r="B5430" s="1" t="s">
        <v>5597</v>
      </c>
      <c r="C5430" s="1" t="n">
        <v>535</v>
      </c>
      <c r="D5430" s="1" t="n">
        <v>540</v>
      </c>
      <c r="E5430" s="1" t="n">
        <v>525</v>
      </c>
      <c r="F5430" s="1" t="n">
        <v>530</v>
      </c>
      <c r="G5430" s="1" t="n">
        <v>16078300</v>
      </c>
      <c r="H5430" s="0" t="n">
        <f aca="false">(D5430+E5430)/2</f>
        <v>532.5</v>
      </c>
      <c r="I5430" s="0" t="n">
        <f aca="false">H5430*G5430/1000000</f>
        <v>8561.69475</v>
      </c>
      <c r="P5430" s="0" t="n">
        <f aca="false">IF(F5430&gt;C5430,1,0)</f>
        <v>0</v>
      </c>
    </row>
    <row r="5431" customFormat="false" ht="13.8" hidden="false" customHeight="false" outlineLevel="0" collapsed="false">
      <c r="A5431" s="0" t="s">
        <v>5626</v>
      </c>
      <c r="B5431" s="1" t="s">
        <v>5597</v>
      </c>
      <c r="C5431" s="1" t="n">
        <v>535</v>
      </c>
      <c r="D5431" s="1" t="n">
        <v>545</v>
      </c>
      <c r="E5431" s="1" t="n">
        <v>535</v>
      </c>
      <c r="F5431" s="1" t="n">
        <v>540</v>
      </c>
      <c r="G5431" s="1" t="n">
        <v>11088000</v>
      </c>
      <c r="H5431" s="0" t="n">
        <f aca="false">(D5431+E5431)/2</f>
        <v>540</v>
      </c>
      <c r="I5431" s="0" t="n">
        <f aca="false">H5431*G5431/1000000</f>
        <v>5987.52</v>
      </c>
      <c r="P5431" s="0" t="n">
        <f aca="false">IF(F5431&gt;C5431,1,0)</f>
        <v>1</v>
      </c>
    </row>
    <row r="5432" customFormat="false" ht="13.8" hidden="false" customHeight="false" outlineLevel="0" collapsed="false">
      <c r="A5432" s="0" t="s">
        <v>5627</v>
      </c>
      <c r="B5432" s="1" t="s">
        <v>5628</v>
      </c>
      <c r="C5432" s="1" t="n">
        <v>57</v>
      </c>
      <c r="D5432" s="1" t="n">
        <v>58</v>
      </c>
      <c r="E5432" s="1" t="n">
        <v>56</v>
      </c>
      <c r="F5432" s="1" t="n">
        <v>57</v>
      </c>
      <c r="G5432" s="1" t="n">
        <v>3484500</v>
      </c>
      <c r="H5432" s="0" t="n">
        <f aca="false">(D5432+E5432)/2</f>
        <v>57</v>
      </c>
      <c r="I5432" s="0" t="n">
        <f aca="false">H5432*G5432/1000000</f>
        <v>198.6165</v>
      </c>
      <c r="J5432" s="0" t="n">
        <f aca="false">SUM(I5432:I5461)</f>
        <v>14286.04615</v>
      </c>
      <c r="K5432" s="0" t="n">
        <f aca="false">AVERAGE(I5432:I5461)</f>
        <v>476.201538333333</v>
      </c>
      <c r="L5432" s="0" t="n">
        <f aca="false">AVERAGE(G5432:G5461)</f>
        <v>8776203.33333333</v>
      </c>
      <c r="M5432" s="0" t="n">
        <f aca="false">_xlfn.STDEV.S(G5432:G5461)/L5432</f>
        <v>1.79740983371119</v>
      </c>
      <c r="N5432" s="0" t="n">
        <f aca="false">MIN(I5432:I5461)</f>
        <v>1.96</v>
      </c>
      <c r="O5432" s="0" t="n">
        <f aca="false">MAX(I5432:I5461)</f>
        <v>4598.528</v>
      </c>
      <c r="P5432" s="0" t="n">
        <f aca="false">IF(F5432&gt;C5432,1,0)</f>
        <v>0</v>
      </c>
      <c r="Q5432" s="0" t="n">
        <f aca="false">SUM(P5432:P5461)</f>
        <v>7</v>
      </c>
    </row>
    <row r="5433" customFormat="false" ht="13.8" hidden="false" customHeight="false" outlineLevel="0" collapsed="false">
      <c r="A5433" s="0" t="s">
        <v>5629</v>
      </c>
      <c r="B5433" s="1" t="s">
        <v>5628</v>
      </c>
      <c r="C5433" s="1" t="n">
        <v>58</v>
      </c>
      <c r="D5433" s="1" t="n">
        <v>58</v>
      </c>
      <c r="E5433" s="1" t="n">
        <v>56</v>
      </c>
      <c r="F5433" s="1" t="n">
        <v>57</v>
      </c>
      <c r="G5433" s="1" t="n">
        <v>12725200</v>
      </c>
      <c r="H5433" s="0" t="n">
        <f aca="false">(D5433+E5433)/2</f>
        <v>57</v>
      </c>
      <c r="I5433" s="0" t="n">
        <f aca="false">H5433*G5433/1000000</f>
        <v>725.3364</v>
      </c>
      <c r="P5433" s="0" t="n">
        <f aca="false">IF(F5433&gt;C5433,1,0)</f>
        <v>0</v>
      </c>
    </row>
    <row r="5434" customFormat="false" ht="13.8" hidden="false" customHeight="false" outlineLevel="0" collapsed="false">
      <c r="A5434" s="0" t="s">
        <v>5630</v>
      </c>
      <c r="B5434" s="1" t="s">
        <v>5628</v>
      </c>
      <c r="C5434" s="1" t="n">
        <v>57</v>
      </c>
      <c r="D5434" s="1" t="n">
        <v>58</v>
      </c>
      <c r="E5434" s="1" t="n">
        <v>56</v>
      </c>
      <c r="F5434" s="1" t="n">
        <v>58</v>
      </c>
      <c r="G5434" s="1" t="n">
        <v>6896800</v>
      </c>
      <c r="H5434" s="0" t="n">
        <f aca="false">(D5434+E5434)/2</f>
        <v>57</v>
      </c>
      <c r="I5434" s="0" t="n">
        <f aca="false">H5434*G5434/1000000</f>
        <v>393.1176</v>
      </c>
      <c r="P5434" s="0" t="n">
        <f aca="false">IF(F5434&gt;C5434,1,0)</f>
        <v>1</v>
      </c>
    </row>
    <row r="5435" customFormat="false" ht="13.8" hidden="false" customHeight="false" outlineLevel="0" collapsed="false">
      <c r="A5435" s="0" t="s">
        <v>5631</v>
      </c>
      <c r="B5435" s="1" t="s">
        <v>5628</v>
      </c>
      <c r="C5435" s="1" t="n">
        <v>55</v>
      </c>
      <c r="D5435" s="1" t="n">
        <v>59</v>
      </c>
      <c r="E5435" s="1" t="n">
        <v>54</v>
      </c>
      <c r="F5435" s="1" t="n">
        <v>57</v>
      </c>
      <c r="G5435" s="1" t="n">
        <v>15292300</v>
      </c>
      <c r="H5435" s="0" t="n">
        <f aca="false">(D5435+E5435)/2</f>
        <v>56.5</v>
      </c>
      <c r="I5435" s="0" t="n">
        <f aca="false">H5435*G5435/1000000</f>
        <v>864.01495</v>
      </c>
      <c r="P5435" s="0" t="n">
        <f aca="false">IF(F5435&gt;C5435,1,0)</f>
        <v>1</v>
      </c>
    </row>
    <row r="5436" customFormat="false" ht="13.8" hidden="false" customHeight="false" outlineLevel="0" collapsed="false">
      <c r="A5436" s="0" t="s">
        <v>5632</v>
      </c>
      <c r="B5436" s="1" t="s">
        <v>5628</v>
      </c>
      <c r="C5436" s="1" t="n">
        <v>56</v>
      </c>
      <c r="D5436" s="1" t="n">
        <v>57</v>
      </c>
      <c r="E5436" s="1" t="n">
        <v>54</v>
      </c>
      <c r="F5436" s="1" t="n">
        <v>54</v>
      </c>
      <c r="G5436" s="1" t="n">
        <v>5806800</v>
      </c>
      <c r="H5436" s="0" t="n">
        <f aca="false">(D5436+E5436)/2</f>
        <v>55.5</v>
      </c>
      <c r="I5436" s="0" t="n">
        <f aca="false">H5436*G5436/1000000</f>
        <v>322.2774</v>
      </c>
      <c r="P5436" s="0" t="n">
        <f aca="false">IF(F5436&gt;C5436,1,0)</f>
        <v>0</v>
      </c>
    </row>
    <row r="5437" customFormat="false" ht="13.8" hidden="false" customHeight="false" outlineLevel="0" collapsed="false">
      <c r="A5437" s="0" t="s">
        <v>5633</v>
      </c>
      <c r="B5437" s="1" t="s">
        <v>5628</v>
      </c>
      <c r="C5437" s="1" t="n">
        <v>57</v>
      </c>
      <c r="D5437" s="1" t="n">
        <v>58</v>
      </c>
      <c r="E5437" s="1" t="n">
        <v>56</v>
      </c>
      <c r="F5437" s="1" t="n">
        <v>56</v>
      </c>
      <c r="G5437" s="1" t="n">
        <v>5241900</v>
      </c>
      <c r="H5437" s="0" t="n">
        <f aca="false">(D5437+E5437)/2</f>
        <v>57</v>
      </c>
      <c r="I5437" s="0" t="n">
        <f aca="false">H5437*G5437/1000000</f>
        <v>298.7883</v>
      </c>
      <c r="P5437" s="0" t="n">
        <f aca="false">IF(F5437&gt;C5437,1,0)</f>
        <v>0</v>
      </c>
    </row>
    <row r="5438" customFormat="false" ht="13.8" hidden="false" customHeight="false" outlineLevel="0" collapsed="false">
      <c r="A5438" s="0" t="s">
        <v>5634</v>
      </c>
      <c r="B5438" s="1" t="s">
        <v>5628</v>
      </c>
      <c r="C5438" s="1" t="n">
        <v>56</v>
      </c>
      <c r="D5438" s="1" t="n">
        <v>57</v>
      </c>
      <c r="E5438" s="1" t="n">
        <v>54</v>
      </c>
      <c r="F5438" s="1" t="n">
        <v>57</v>
      </c>
      <c r="G5438" s="1" t="n">
        <v>15066200</v>
      </c>
      <c r="H5438" s="0" t="n">
        <f aca="false">(D5438+E5438)/2</f>
        <v>55.5</v>
      </c>
      <c r="I5438" s="0" t="n">
        <f aca="false">H5438*G5438/1000000</f>
        <v>836.1741</v>
      </c>
      <c r="P5438" s="0" t="n">
        <f aca="false">IF(F5438&gt;C5438,1,0)</f>
        <v>1</v>
      </c>
    </row>
    <row r="5439" customFormat="false" ht="13.8" hidden="false" customHeight="false" outlineLevel="0" collapsed="false">
      <c r="A5439" s="0" t="s">
        <v>5635</v>
      </c>
      <c r="B5439" s="1" t="s">
        <v>5628</v>
      </c>
      <c r="C5439" s="1" t="n">
        <v>58</v>
      </c>
      <c r="D5439" s="1" t="n">
        <v>60</v>
      </c>
      <c r="E5439" s="1" t="n">
        <v>56</v>
      </c>
      <c r="F5439" s="1" t="n">
        <v>56</v>
      </c>
      <c r="G5439" s="1" t="n">
        <v>30111200</v>
      </c>
      <c r="H5439" s="0" t="n">
        <f aca="false">(D5439+E5439)/2</f>
        <v>58</v>
      </c>
      <c r="I5439" s="0" t="n">
        <f aca="false">H5439*G5439/1000000</f>
        <v>1746.4496</v>
      </c>
      <c r="P5439" s="0" t="n">
        <f aca="false">IF(F5439&gt;C5439,1,0)</f>
        <v>0</v>
      </c>
    </row>
    <row r="5440" customFormat="false" ht="13.8" hidden="false" customHeight="false" outlineLevel="0" collapsed="false">
      <c r="A5440" s="0" t="s">
        <v>5636</v>
      </c>
      <c r="B5440" s="1" t="s">
        <v>5628</v>
      </c>
      <c r="C5440" s="1" t="n">
        <v>50</v>
      </c>
      <c r="D5440" s="1" t="n">
        <v>60</v>
      </c>
      <c r="E5440" s="1" t="n">
        <v>50</v>
      </c>
      <c r="F5440" s="1" t="n">
        <v>56</v>
      </c>
      <c r="G5440" s="1" t="n">
        <v>83609600</v>
      </c>
      <c r="H5440" s="0" t="n">
        <f aca="false">(D5440+E5440)/2</f>
        <v>55</v>
      </c>
      <c r="I5440" s="0" t="n">
        <f aca="false">H5440*G5440/1000000</f>
        <v>4598.528</v>
      </c>
      <c r="P5440" s="0" t="n">
        <f aca="false">IF(F5440&gt;C5440,1,0)</f>
        <v>1</v>
      </c>
    </row>
    <row r="5441" customFormat="false" ht="13.8" hidden="false" customHeight="false" outlineLevel="0" collapsed="false">
      <c r="A5441" s="0" t="s">
        <v>5637</v>
      </c>
      <c r="B5441" s="1" t="s">
        <v>5628</v>
      </c>
      <c r="C5441" s="1" t="n">
        <v>50</v>
      </c>
      <c r="D5441" s="1" t="n">
        <v>51</v>
      </c>
      <c r="E5441" s="1" t="n">
        <v>50</v>
      </c>
      <c r="F5441" s="1" t="n">
        <v>50</v>
      </c>
      <c r="G5441" s="1" t="n">
        <v>17496600</v>
      </c>
      <c r="H5441" s="0" t="n">
        <f aca="false">(D5441+E5441)/2</f>
        <v>50.5</v>
      </c>
      <c r="I5441" s="0" t="n">
        <f aca="false">H5441*G5441/1000000</f>
        <v>883.5783</v>
      </c>
      <c r="P5441" s="0" t="n">
        <f aca="false">IF(F5441&gt;C5441,1,0)</f>
        <v>0</v>
      </c>
    </row>
    <row r="5442" customFormat="false" ht="13.8" hidden="false" customHeight="false" outlineLevel="0" collapsed="false">
      <c r="A5442" s="0" t="s">
        <v>5638</v>
      </c>
      <c r="B5442" s="1" t="s">
        <v>5628</v>
      </c>
      <c r="C5442" s="1" t="n">
        <v>50</v>
      </c>
      <c r="D5442" s="1" t="n">
        <v>50</v>
      </c>
      <c r="E5442" s="1" t="n">
        <v>50</v>
      </c>
      <c r="F5442" s="1" t="n">
        <v>50</v>
      </c>
      <c r="G5442" s="1" t="n">
        <v>521100</v>
      </c>
      <c r="H5442" s="0" t="n">
        <f aca="false">(D5442+E5442)/2</f>
        <v>50</v>
      </c>
      <c r="I5442" s="0" t="n">
        <f aca="false">H5442*G5442/1000000</f>
        <v>26.055</v>
      </c>
      <c r="P5442" s="0" t="n">
        <f aca="false">IF(F5442&gt;C5442,1,0)</f>
        <v>0</v>
      </c>
    </row>
    <row r="5443" customFormat="false" ht="13.8" hidden="false" customHeight="false" outlineLevel="0" collapsed="false">
      <c r="A5443" s="0" t="s">
        <v>5639</v>
      </c>
      <c r="B5443" s="1" t="s">
        <v>5628</v>
      </c>
      <c r="C5443" s="1" t="n">
        <v>50</v>
      </c>
      <c r="D5443" s="1" t="n">
        <v>50</v>
      </c>
      <c r="E5443" s="1" t="n">
        <v>50</v>
      </c>
      <c r="F5443" s="1" t="n">
        <v>50</v>
      </c>
      <c r="G5443" s="1" t="n">
        <v>649300</v>
      </c>
      <c r="H5443" s="0" t="n">
        <f aca="false">(D5443+E5443)/2</f>
        <v>50</v>
      </c>
      <c r="I5443" s="0" t="n">
        <f aca="false">H5443*G5443/1000000</f>
        <v>32.465</v>
      </c>
      <c r="P5443" s="0" t="n">
        <f aca="false">IF(F5443&gt;C5443,1,0)</f>
        <v>0</v>
      </c>
    </row>
    <row r="5444" customFormat="false" ht="13.8" hidden="false" customHeight="false" outlineLevel="0" collapsed="false">
      <c r="A5444" s="0" t="s">
        <v>5640</v>
      </c>
      <c r="B5444" s="1" t="s">
        <v>5628</v>
      </c>
      <c r="C5444" s="1" t="n">
        <v>50</v>
      </c>
      <c r="D5444" s="1" t="n">
        <v>50</v>
      </c>
      <c r="E5444" s="1" t="n">
        <v>50</v>
      </c>
      <c r="F5444" s="1" t="n">
        <v>50</v>
      </c>
      <c r="G5444" s="1" t="n">
        <v>155700</v>
      </c>
      <c r="H5444" s="0" t="n">
        <f aca="false">(D5444+E5444)/2</f>
        <v>50</v>
      </c>
      <c r="I5444" s="0" t="n">
        <f aca="false">H5444*G5444/1000000</f>
        <v>7.785</v>
      </c>
      <c r="P5444" s="0" t="n">
        <f aca="false">IF(F5444&gt;C5444,1,0)</f>
        <v>0</v>
      </c>
    </row>
    <row r="5445" customFormat="false" ht="13.8" hidden="false" customHeight="false" outlineLevel="0" collapsed="false">
      <c r="A5445" s="0" t="s">
        <v>5641</v>
      </c>
      <c r="B5445" s="1" t="s">
        <v>5628</v>
      </c>
      <c r="C5445" s="1" t="n">
        <v>50</v>
      </c>
      <c r="D5445" s="1" t="n">
        <v>50</v>
      </c>
      <c r="E5445" s="1" t="n">
        <v>50</v>
      </c>
      <c r="F5445" s="1" t="n">
        <v>50</v>
      </c>
      <c r="G5445" s="1" t="n">
        <v>114500</v>
      </c>
      <c r="H5445" s="0" t="n">
        <f aca="false">(D5445+E5445)/2</f>
        <v>50</v>
      </c>
      <c r="I5445" s="0" t="n">
        <f aca="false">H5445*G5445/1000000</f>
        <v>5.725</v>
      </c>
      <c r="P5445" s="0" t="n">
        <f aca="false">IF(F5445&gt;C5445,1,0)</f>
        <v>0</v>
      </c>
    </row>
    <row r="5446" customFormat="false" ht="13.8" hidden="false" customHeight="false" outlineLevel="0" collapsed="false">
      <c r="A5446" s="0" t="s">
        <v>5642</v>
      </c>
      <c r="B5446" s="1" t="s">
        <v>5628</v>
      </c>
      <c r="C5446" s="1" t="n">
        <v>50</v>
      </c>
      <c r="D5446" s="1" t="n">
        <v>50</v>
      </c>
      <c r="E5446" s="1" t="n">
        <v>50</v>
      </c>
      <c r="F5446" s="1" t="n">
        <v>50</v>
      </c>
      <c r="G5446" s="1" t="n">
        <v>131100</v>
      </c>
      <c r="H5446" s="0" t="n">
        <f aca="false">(D5446+E5446)/2</f>
        <v>50</v>
      </c>
      <c r="I5446" s="0" t="n">
        <f aca="false">H5446*G5446/1000000</f>
        <v>6.555</v>
      </c>
      <c r="P5446" s="0" t="n">
        <f aca="false">IF(F5446&gt;C5446,1,0)</f>
        <v>0</v>
      </c>
    </row>
    <row r="5447" customFormat="false" ht="13.8" hidden="false" customHeight="false" outlineLevel="0" collapsed="false">
      <c r="A5447" s="0" t="s">
        <v>5643</v>
      </c>
      <c r="B5447" s="1" t="s">
        <v>5628</v>
      </c>
      <c r="C5447" s="1" t="n">
        <v>50</v>
      </c>
      <c r="D5447" s="1" t="n">
        <v>50</v>
      </c>
      <c r="E5447" s="1" t="n">
        <v>50</v>
      </c>
      <c r="F5447" s="1" t="n">
        <v>50</v>
      </c>
      <c r="G5447" s="1" t="n">
        <v>39200</v>
      </c>
      <c r="H5447" s="0" t="n">
        <f aca="false">(D5447+E5447)/2</f>
        <v>50</v>
      </c>
      <c r="I5447" s="0" t="n">
        <f aca="false">H5447*G5447/1000000</f>
        <v>1.96</v>
      </c>
      <c r="P5447" s="0" t="n">
        <f aca="false">IF(F5447&gt;C5447,1,0)</f>
        <v>0</v>
      </c>
    </row>
    <row r="5448" customFormat="false" ht="13.8" hidden="false" customHeight="false" outlineLevel="0" collapsed="false">
      <c r="A5448" s="0" t="s">
        <v>5644</v>
      </c>
      <c r="B5448" s="1" t="s">
        <v>5628</v>
      </c>
      <c r="C5448" s="1" t="n">
        <v>50</v>
      </c>
      <c r="D5448" s="1" t="n">
        <v>50</v>
      </c>
      <c r="E5448" s="1" t="n">
        <v>50</v>
      </c>
      <c r="F5448" s="1" t="n">
        <v>50</v>
      </c>
      <c r="G5448" s="1" t="n">
        <v>699700</v>
      </c>
      <c r="H5448" s="0" t="n">
        <f aca="false">(D5448+E5448)/2</f>
        <v>50</v>
      </c>
      <c r="I5448" s="0" t="n">
        <f aca="false">H5448*G5448/1000000</f>
        <v>34.985</v>
      </c>
      <c r="P5448" s="0" t="n">
        <f aca="false">IF(F5448&gt;C5448,1,0)</f>
        <v>0</v>
      </c>
    </row>
    <row r="5449" customFormat="false" ht="13.8" hidden="false" customHeight="false" outlineLevel="0" collapsed="false">
      <c r="A5449" s="0" t="s">
        <v>5645</v>
      </c>
      <c r="B5449" s="1" t="s">
        <v>5628</v>
      </c>
      <c r="C5449" s="1" t="n">
        <v>50</v>
      </c>
      <c r="D5449" s="1" t="n">
        <v>51</v>
      </c>
      <c r="E5449" s="1" t="n">
        <v>50</v>
      </c>
      <c r="F5449" s="1" t="n">
        <v>50</v>
      </c>
      <c r="G5449" s="1" t="n">
        <v>381700</v>
      </c>
      <c r="H5449" s="0" t="n">
        <f aca="false">(D5449+E5449)/2</f>
        <v>50.5</v>
      </c>
      <c r="I5449" s="0" t="n">
        <f aca="false">H5449*G5449/1000000</f>
        <v>19.27585</v>
      </c>
      <c r="P5449" s="0" t="n">
        <f aca="false">IF(F5449&gt;C5449,1,0)</f>
        <v>0</v>
      </c>
    </row>
    <row r="5450" customFormat="false" ht="13.8" hidden="false" customHeight="false" outlineLevel="0" collapsed="false">
      <c r="A5450" s="0" t="s">
        <v>5646</v>
      </c>
      <c r="B5450" s="1" t="s">
        <v>5628</v>
      </c>
      <c r="C5450" s="1" t="n">
        <v>50</v>
      </c>
      <c r="D5450" s="1" t="n">
        <v>51</v>
      </c>
      <c r="E5450" s="1" t="n">
        <v>50</v>
      </c>
      <c r="F5450" s="1" t="n">
        <v>50</v>
      </c>
      <c r="G5450" s="1" t="n">
        <v>1370400</v>
      </c>
      <c r="H5450" s="0" t="n">
        <f aca="false">(D5450+E5450)/2</f>
        <v>50.5</v>
      </c>
      <c r="I5450" s="0" t="n">
        <f aca="false">H5450*G5450/1000000</f>
        <v>69.2052</v>
      </c>
      <c r="P5450" s="0" t="n">
        <f aca="false">IF(F5450&gt;C5450,1,0)</f>
        <v>0</v>
      </c>
    </row>
    <row r="5451" customFormat="false" ht="13.8" hidden="false" customHeight="false" outlineLevel="0" collapsed="false">
      <c r="A5451" s="0" t="s">
        <v>5647</v>
      </c>
      <c r="B5451" s="1" t="s">
        <v>5628</v>
      </c>
      <c r="C5451" s="1" t="n">
        <v>50</v>
      </c>
      <c r="D5451" s="1" t="n">
        <v>51</v>
      </c>
      <c r="E5451" s="1" t="n">
        <v>50</v>
      </c>
      <c r="F5451" s="1" t="n">
        <v>50</v>
      </c>
      <c r="G5451" s="1" t="n">
        <v>2066300</v>
      </c>
      <c r="H5451" s="0" t="n">
        <f aca="false">(D5451+E5451)/2</f>
        <v>50.5</v>
      </c>
      <c r="I5451" s="0" t="n">
        <f aca="false">H5451*G5451/1000000</f>
        <v>104.34815</v>
      </c>
      <c r="P5451" s="0" t="n">
        <f aca="false">IF(F5451&gt;C5451,1,0)</f>
        <v>0</v>
      </c>
    </row>
    <row r="5452" customFormat="false" ht="13.8" hidden="false" customHeight="false" outlineLevel="0" collapsed="false">
      <c r="A5452" s="0" t="s">
        <v>5648</v>
      </c>
      <c r="B5452" s="1" t="s">
        <v>5628</v>
      </c>
      <c r="C5452" s="1" t="n">
        <v>50</v>
      </c>
      <c r="D5452" s="1" t="n">
        <v>51</v>
      </c>
      <c r="E5452" s="1" t="n">
        <v>50</v>
      </c>
      <c r="F5452" s="1" t="n">
        <v>50</v>
      </c>
      <c r="G5452" s="1" t="n">
        <v>5870100</v>
      </c>
      <c r="H5452" s="0" t="n">
        <f aca="false">(D5452+E5452)/2</f>
        <v>50.5</v>
      </c>
      <c r="I5452" s="0" t="n">
        <f aca="false">H5452*G5452/1000000</f>
        <v>296.44005</v>
      </c>
      <c r="P5452" s="0" t="n">
        <f aca="false">IF(F5452&gt;C5452,1,0)</f>
        <v>0</v>
      </c>
    </row>
    <row r="5453" customFormat="false" ht="13.8" hidden="false" customHeight="false" outlineLevel="0" collapsed="false">
      <c r="A5453" s="0" t="s">
        <v>5649</v>
      </c>
      <c r="B5453" s="1" t="s">
        <v>5628</v>
      </c>
      <c r="C5453" s="1" t="n">
        <v>51</v>
      </c>
      <c r="D5453" s="1" t="n">
        <v>51</v>
      </c>
      <c r="E5453" s="1" t="n">
        <v>50</v>
      </c>
      <c r="F5453" s="1" t="n">
        <v>50</v>
      </c>
      <c r="G5453" s="1" t="n">
        <v>889100</v>
      </c>
      <c r="H5453" s="0" t="n">
        <f aca="false">(D5453+E5453)/2</f>
        <v>50.5</v>
      </c>
      <c r="I5453" s="0" t="n">
        <f aca="false">H5453*G5453/1000000</f>
        <v>44.89955</v>
      </c>
      <c r="P5453" s="0" t="n">
        <f aca="false">IF(F5453&gt;C5453,1,0)</f>
        <v>0</v>
      </c>
    </row>
    <row r="5454" customFormat="false" ht="13.8" hidden="false" customHeight="false" outlineLevel="0" collapsed="false">
      <c r="A5454" s="0" t="s">
        <v>5650</v>
      </c>
      <c r="B5454" s="1" t="s">
        <v>5628</v>
      </c>
      <c r="C5454" s="1" t="n">
        <v>51</v>
      </c>
      <c r="D5454" s="1" t="n">
        <v>51</v>
      </c>
      <c r="E5454" s="1" t="n">
        <v>50</v>
      </c>
      <c r="F5454" s="1" t="n">
        <v>50</v>
      </c>
      <c r="G5454" s="1" t="n">
        <v>2326800</v>
      </c>
      <c r="H5454" s="0" t="n">
        <f aca="false">(D5454+E5454)/2</f>
        <v>50.5</v>
      </c>
      <c r="I5454" s="0" t="n">
        <f aca="false">H5454*G5454/1000000</f>
        <v>117.5034</v>
      </c>
      <c r="P5454" s="0" t="n">
        <f aca="false">IF(F5454&gt;C5454,1,0)</f>
        <v>0</v>
      </c>
    </row>
    <row r="5455" customFormat="false" ht="13.8" hidden="false" customHeight="false" outlineLevel="0" collapsed="false">
      <c r="A5455" s="0" t="s">
        <v>5651</v>
      </c>
      <c r="B5455" s="1" t="s">
        <v>5628</v>
      </c>
      <c r="C5455" s="1" t="n">
        <v>51</v>
      </c>
      <c r="D5455" s="1" t="n">
        <v>51</v>
      </c>
      <c r="E5455" s="1" t="n">
        <v>50</v>
      </c>
      <c r="F5455" s="1" t="n">
        <v>51</v>
      </c>
      <c r="G5455" s="1" t="n">
        <v>15318600</v>
      </c>
      <c r="H5455" s="0" t="n">
        <f aca="false">(D5455+E5455)/2</f>
        <v>50.5</v>
      </c>
      <c r="I5455" s="0" t="n">
        <f aca="false">H5455*G5455/1000000</f>
        <v>773.5893</v>
      </c>
      <c r="P5455" s="0" t="n">
        <f aca="false">IF(F5455&gt;C5455,1,0)</f>
        <v>0</v>
      </c>
    </row>
    <row r="5456" customFormat="false" ht="13.8" hidden="false" customHeight="false" outlineLevel="0" collapsed="false">
      <c r="A5456" s="0" t="s">
        <v>5652</v>
      </c>
      <c r="B5456" s="1" t="s">
        <v>5628</v>
      </c>
      <c r="C5456" s="1" t="n">
        <v>50</v>
      </c>
      <c r="D5456" s="1" t="n">
        <v>51</v>
      </c>
      <c r="E5456" s="1" t="n">
        <v>50</v>
      </c>
      <c r="F5456" s="1" t="n">
        <v>51</v>
      </c>
      <c r="G5456" s="1" t="n">
        <v>2844200</v>
      </c>
      <c r="H5456" s="0" t="n">
        <f aca="false">(D5456+E5456)/2</f>
        <v>50.5</v>
      </c>
      <c r="I5456" s="0" t="n">
        <f aca="false">H5456*G5456/1000000</f>
        <v>143.6321</v>
      </c>
      <c r="P5456" s="0" t="n">
        <f aca="false">IF(F5456&gt;C5456,1,0)</f>
        <v>1</v>
      </c>
    </row>
    <row r="5457" customFormat="false" ht="13.8" hidden="false" customHeight="false" outlineLevel="0" collapsed="false">
      <c r="A5457" s="0" t="s">
        <v>5653</v>
      </c>
      <c r="B5457" s="1" t="s">
        <v>5628</v>
      </c>
      <c r="C5457" s="1" t="n">
        <v>51</v>
      </c>
      <c r="D5457" s="1" t="n">
        <v>52</v>
      </c>
      <c r="E5457" s="1" t="n">
        <v>50</v>
      </c>
      <c r="F5457" s="1" t="n">
        <v>51</v>
      </c>
      <c r="G5457" s="1" t="n">
        <v>5243400</v>
      </c>
      <c r="H5457" s="0" t="n">
        <f aca="false">(D5457+E5457)/2</f>
        <v>51</v>
      </c>
      <c r="I5457" s="0" t="n">
        <f aca="false">H5457*G5457/1000000</f>
        <v>267.4134</v>
      </c>
      <c r="P5457" s="0" t="n">
        <f aca="false">IF(F5457&gt;C5457,1,0)</f>
        <v>0</v>
      </c>
    </row>
    <row r="5458" customFormat="false" ht="13.8" hidden="false" customHeight="false" outlineLevel="0" collapsed="false">
      <c r="A5458" s="0" t="s">
        <v>5654</v>
      </c>
      <c r="B5458" s="1" t="s">
        <v>5628</v>
      </c>
      <c r="C5458" s="1" t="n">
        <v>50</v>
      </c>
      <c r="D5458" s="1" t="n">
        <v>52</v>
      </c>
      <c r="E5458" s="1" t="n">
        <v>50</v>
      </c>
      <c r="F5458" s="1" t="n">
        <v>51</v>
      </c>
      <c r="G5458" s="1" t="n">
        <v>12342200</v>
      </c>
      <c r="H5458" s="0" t="n">
        <f aca="false">(D5458+E5458)/2</f>
        <v>51</v>
      </c>
      <c r="I5458" s="0" t="n">
        <f aca="false">H5458*G5458/1000000</f>
        <v>629.4522</v>
      </c>
      <c r="P5458" s="0" t="n">
        <f aca="false">IF(F5458&gt;C5458,1,0)</f>
        <v>1</v>
      </c>
    </row>
    <row r="5459" customFormat="false" ht="13.8" hidden="false" customHeight="false" outlineLevel="0" collapsed="false">
      <c r="A5459" s="0" t="s">
        <v>5655</v>
      </c>
      <c r="B5459" s="1" t="s">
        <v>5628</v>
      </c>
      <c r="C5459" s="1" t="n">
        <v>50</v>
      </c>
      <c r="D5459" s="1" t="n">
        <v>51</v>
      </c>
      <c r="E5459" s="1" t="n">
        <v>50</v>
      </c>
      <c r="F5459" s="1" t="n">
        <v>50</v>
      </c>
      <c r="G5459" s="1" t="n">
        <v>4716800</v>
      </c>
      <c r="H5459" s="0" t="n">
        <f aca="false">(D5459+E5459)/2</f>
        <v>50.5</v>
      </c>
      <c r="I5459" s="0" t="n">
        <f aca="false">H5459*G5459/1000000</f>
        <v>238.1984</v>
      </c>
      <c r="P5459" s="0" t="n">
        <f aca="false">IF(F5459&gt;C5459,1,0)</f>
        <v>0</v>
      </c>
    </row>
    <row r="5460" customFormat="false" ht="13.8" hidden="false" customHeight="false" outlineLevel="0" collapsed="false">
      <c r="A5460" s="0" t="s">
        <v>5656</v>
      </c>
      <c r="B5460" s="1" t="s">
        <v>5628</v>
      </c>
      <c r="C5460" s="1" t="n">
        <v>51</v>
      </c>
      <c r="D5460" s="1" t="n">
        <v>51</v>
      </c>
      <c r="E5460" s="1" t="n">
        <v>50</v>
      </c>
      <c r="F5460" s="1" t="n">
        <v>50</v>
      </c>
      <c r="G5460" s="1" t="n">
        <v>3089400</v>
      </c>
      <c r="H5460" s="0" t="n">
        <f aca="false">(D5460+E5460)/2</f>
        <v>50.5</v>
      </c>
      <c r="I5460" s="0" t="n">
        <f aca="false">H5460*G5460/1000000</f>
        <v>156.0147</v>
      </c>
      <c r="P5460" s="0" t="n">
        <f aca="false">IF(F5460&gt;C5460,1,0)</f>
        <v>0</v>
      </c>
    </row>
    <row r="5461" customFormat="false" ht="13.8" hidden="false" customHeight="false" outlineLevel="0" collapsed="false">
      <c r="A5461" s="0" t="s">
        <v>5657</v>
      </c>
      <c r="B5461" s="1" t="s">
        <v>5628</v>
      </c>
      <c r="C5461" s="1" t="n">
        <v>50</v>
      </c>
      <c r="D5461" s="1" t="n">
        <v>51</v>
      </c>
      <c r="E5461" s="1" t="n">
        <v>50</v>
      </c>
      <c r="F5461" s="1" t="n">
        <v>51</v>
      </c>
      <c r="G5461" s="1" t="n">
        <v>8785400</v>
      </c>
      <c r="H5461" s="0" t="n">
        <f aca="false">(D5461+E5461)/2</f>
        <v>50.5</v>
      </c>
      <c r="I5461" s="0" t="n">
        <f aca="false">H5461*G5461/1000000</f>
        <v>443.6627</v>
      </c>
      <c r="P5461" s="0" t="n">
        <f aca="false">IF(F5461&gt;C5461,1,0)</f>
        <v>1</v>
      </c>
    </row>
    <row r="5462" customFormat="false" ht="13.8" hidden="false" customHeight="false" outlineLevel="0" collapsed="false">
      <c r="A5462" s="0" t="s">
        <v>5658</v>
      </c>
      <c r="B5462" s="1" t="s">
        <v>5659</v>
      </c>
      <c r="C5462" s="1" t="n">
        <v>104</v>
      </c>
      <c r="D5462" s="1" t="n">
        <v>106</v>
      </c>
      <c r="E5462" s="1" t="n">
        <v>100</v>
      </c>
      <c r="F5462" s="1" t="n">
        <v>102</v>
      </c>
      <c r="G5462" s="1" t="n">
        <v>14696500</v>
      </c>
      <c r="H5462" s="0" t="n">
        <f aca="false">(D5462+E5462)/2</f>
        <v>103</v>
      </c>
      <c r="I5462" s="0" t="n">
        <f aca="false">H5462*G5462/1000000</f>
        <v>1513.7395</v>
      </c>
      <c r="J5462" s="0" t="n">
        <f aca="false">SUM(I5462:I5491)</f>
        <v>113383.3754</v>
      </c>
      <c r="K5462" s="0" t="n">
        <f aca="false">AVERAGE(I5462:I5491)</f>
        <v>3779.44584666667</v>
      </c>
      <c r="L5462" s="0" t="n">
        <f aca="false">AVERAGE(G5462:G5491)</f>
        <v>37150546.6666667</v>
      </c>
      <c r="M5462" s="0" t="n">
        <f aca="false">_xlfn.STDEV.S(G5462:G5491)/L5462</f>
        <v>1.63094544881348</v>
      </c>
      <c r="N5462" s="0" t="n">
        <f aca="false">MIN(I5462:I5491)</f>
        <v>253.2204</v>
      </c>
      <c r="O5462" s="0" t="n">
        <f aca="false">MAX(I5462:I5491)</f>
        <v>30336.19485</v>
      </c>
      <c r="P5462" s="0" t="n">
        <f aca="false">IF(F5462&gt;C5462,1,0)</f>
        <v>0</v>
      </c>
      <c r="Q5462" s="0" t="n">
        <f aca="false">SUM(P5462:P5491)</f>
        <v>15</v>
      </c>
    </row>
    <row r="5463" customFormat="false" ht="13.8" hidden="false" customHeight="false" outlineLevel="0" collapsed="false">
      <c r="A5463" s="0" t="s">
        <v>5660</v>
      </c>
      <c r="B5463" s="1" t="s">
        <v>5659</v>
      </c>
      <c r="C5463" s="1" t="n">
        <v>101</v>
      </c>
      <c r="D5463" s="1" t="n">
        <v>106</v>
      </c>
      <c r="E5463" s="1" t="n">
        <v>101</v>
      </c>
      <c r="F5463" s="1" t="n">
        <v>103</v>
      </c>
      <c r="G5463" s="1" t="n">
        <v>19895700</v>
      </c>
      <c r="H5463" s="0" t="n">
        <f aca="false">(D5463+E5463)/2</f>
        <v>103.5</v>
      </c>
      <c r="I5463" s="0" t="n">
        <f aca="false">H5463*G5463/1000000</f>
        <v>2059.20495</v>
      </c>
      <c r="P5463" s="0" t="n">
        <f aca="false">IF(F5463&gt;C5463,1,0)</f>
        <v>1</v>
      </c>
    </row>
    <row r="5464" customFormat="false" ht="13.8" hidden="false" customHeight="false" outlineLevel="0" collapsed="false">
      <c r="A5464" s="0" t="s">
        <v>5661</v>
      </c>
      <c r="B5464" s="1" t="s">
        <v>5659</v>
      </c>
      <c r="C5464" s="1" t="n">
        <v>105</v>
      </c>
      <c r="D5464" s="1" t="n">
        <v>118</v>
      </c>
      <c r="E5464" s="1" t="n">
        <v>102</v>
      </c>
      <c r="F5464" s="1" t="n">
        <v>104</v>
      </c>
      <c r="G5464" s="1" t="n">
        <v>158863300</v>
      </c>
      <c r="H5464" s="0" t="n">
        <f aca="false">(D5464+E5464)/2</f>
        <v>110</v>
      </c>
      <c r="I5464" s="0" t="n">
        <f aca="false">H5464*G5464/1000000</f>
        <v>17474.963</v>
      </c>
      <c r="P5464" s="0" t="n">
        <f aca="false">IF(F5464&gt;C5464,1,0)</f>
        <v>0</v>
      </c>
    </row>
    <row r="5465" customFormat="false" ht="13.8" hidden="false" customHeight="false" outlineLevel="0" collapsed="false">
      <c r="A5465" s="0" t="s">
        <v>5662</v>
      </c>
      <c r="B5465" s="1" t="s">
        <v>5659</v>
      </c>
      <c r="C5465" s="1" t="n">
        <v>91</v>
      </c>
      <c r="D5465" s="1" t="n">
        <v>100</v>
      </c>
      <c r="E5465" s="1" t="n">
        <v>91</v>
      </c>
      <c r="F5465" s="1" t="n">
        <v>100</v>
      </c>
      <c r="G5465" s="1" t="n">
        <v>40265300</v>
      </c>
      <c r="H5465" s="0" t="n">
        <f aca="false">(D5465+E5465)/2</f>
        <v>95.5</v>
      </c>
      <c r="I5465" s="0" t="n">
        <f aca="false">H5465*G5465/1000000</f>
        <v>3845.33615</v>
      </c>
      <c r="P5465" s="0" t="n">
        <f aca="false">IF(F5465&gt;C5465,1,0)</f>
        <v>1</v>
      </c>
    </row>
    <row r="5466" customFormat="false" ht="13.8" hidden="false" customHeight="false" outlineLevel="0" collapsed="false">
      <c r="A5466" s="0" t="s">
        <v>5663</v>
      </c>
      <c r="B5466" s="1" t="s">
        <v>5659</v>
      </c>
      <c r="C5466" s="1" t="n">
        <v>91</v>
      </c>
      <c r="D5466" s="1" t="n">
        <v>94</v>
      </c>
      <c r="E5466" s="1" t="n">
        <v>91</v>
      </c>
      <c r="F5466" s="1" t="n">
        <v>93</v>
      </c>
      <c r="G5466" s="1" t="n">
        <v>3231800</v>
      </c>
      <c r="H5466" s="0" t="n">
        <f aca="false">(D5466+E5466)/2</f>
        <v>92.5</v>
      </c>
      <c r="I5466" s="0" t="n">
        <f aca="false">H5466*G5466/1000000</f>
        <v>298.9415</v>
      </c>
      <c r="P5466" s="0" t="n">
        <f aca="false">IF(F5466&gt;C5466,1,0)</f>
        <v>1</v>
      </c>
    </row>
    <row r="5467" customFormat="false" ht="13.8" hidden="false" customHeight="false" outlineLevel="0" collapsed="false">
      <c r="A5467" s="0" t="s">
        <v>5664</v>
      </c>
      <c r="B5467" s="1" t="s">
        <v>5659</v>
      </c>
      <c r="C5467" s="1" t="n">
        <v>92</v>
      </c>
      <c r="D5467" s="1" t="n">
        <v>94</v>
      </c>
      <c r="E5467" s="1" t="n">
        <v>92</v>
      </c>
      <c r="F5467" s="1" t="n">
        <v>93</v>
      </c>
      <c r="G5467" s="1" t="n">
        <v>2722800</v>
      </c>
      <c r="H5467" s="0" t="n">
        <f aca="false">(D5467+E5467)/2</f>
        <v>93</v>
      </c>
      <c r="I5467" s="0" t="n">
        <f aca="false">H5467*G5467/1000000</f>
        <v>253.2204</v>
      </c>
      <c r="P5467" s="0" t="n">
        <f aca="false">IF(F5467&gt;C5467,1,0)</f>
        <v>1</v>
      </c>
    </row>
    <row r="5468" customFormat="false" ht="13.8" hidden="false" customHeight="false" outlineLevel="0" collapsed="false">
      <c r="A5468" s="0" t="s">
        <v>5665</v>
      </c>
      <c r="B5468" s="1" t="s">
        <v>5659</v>
      </c>
      <c r="C5468" s="1" t="n">
        <v>91</v>
      </c>
      <c r="D5468" s="1" t="n">
        <v>95</v>
      </c>
      <c r="E5468" s="1" t="n">
        <v>91</v>
      </c>
      <c r="F5468" s="1" t="n">
        <v>94</v>
      </c>
      <c r="G5468" s="1" t="n">
        <v>7143200</v>
      </c>
      <c r="H5468" s="0" t="n">
        <f aca="false">(D5468+E5468)/2</f>
        <v>93</v>
      </c>
      <c r="I5468" s="0" t="n">
        <f aca="false">H5468*G5468/1000000</f>
        <v>664.3176</v>
      </c>
      <c r="P5468" s="0" t="n">
        <f aca="false">IF(F5468&gt;C5468,1,0)</f>
        <v>1</v>
      </c>
    </row>
    <row r="5469" customFormat="false" ht="13.8" hidden="false" customHeight="false" outlineLevel="0" collapsed="false">
      <c r="A5469" s="0" t="s">
        <v>5666</v>
      </c>
      <c r="B5469" s="1" t="s">
        <v>5659</v>
      </c>
      <c r="C5469" s="1" t="n">
        <v>96</v>
      </c>
      <c r="D5469" s="1" t="n">
        <v>96</v>
      </c>
      <c r="E5469" s="1" t="n">
        <v>91</v>
      </c>
      <c r="F5469" s="1" t="n">
        <v>92</v>
      </c>
      <c r="G5469" s="1" t="n">
        <v>11069000</v>
      </c>
      <c r="H5469" s="0" t="n">
        <f aca="false">(D5469+E5469)/2</f>
        <v>93.5</v>
      </c>
      <c r="I5469" s="0" t="n">
        <f aca="false">H5469*G5469/1000000</f>
        <v>1034.9515</v>
      </c>
      <c r="P5469" s="0" t="n">
        <f aca="false">IF(F5469&gt;C5469,1,0)</f>
        <v>0</v>
      </c>
    </row>
    <row r="5470" customFormat="false" ht="13.8" hidden="false" customHeight="false" outlineLevel="0" collapsed="false">
      <c r="A5470" s="0" t="s">
        <v>5667</v>
      </c>
      <c r="B5470" s="1" t="s">
        <v>5659</v>
      </c>
      <c r="C5470" s="1" t="n">
        <v>96</v>
      </c>
      <c r="D5470" s="1" t="n">
        <v>97</v>
      </c>
      <c r="E5470" s="1" t="n">
        <v>92</v>
      </c>
      <c r="F5470" s="1" t="n">
        <v>94</v>
      </c>
      <c r="G5470" s="1" t="n">
        <v>13008400</v>
      </c>
      <c r="H5470" s="0" t="n">
        <f aca="false">(D5470+E5470)/2</f>
        <v>94.5</v>
      </c>
      <c r="I5470" s="0" t="n">
        <f aca="false">H5470*G5470/1000000</f>
        <v>1229.2938</v>
      </c>
      <c r="P5470" s="0" t="n">
        <f aca="false">IF(F5470&gt;C5470,1,0)</f>
        <v>0</v>
      </c>
    </row>
    <row r="5471" customFormat="false" ht="13.8" hidden="false" customHeight="false" outlineLevel="0" collapsed="false">
      <c r="A5471" s="0" t="s">
        <v>5668</v>
      </c>
      <c r="B5471" s="1" t="s">
        <v>5659</v>
      </c>
      <c r="C5471" s="1" t="n">
        <v>95</v>
      </c>
      <c r="D5471" s="1" t="n">
        <v>97</v>
      </c>
      <c r="E5471" s="1" t="n">
        <v>93</v>
      </c>
      <c r="F5471" s="1" t="n">
        <v>96</v>
      </c>
      <c r="G5471" s="1" t="n">
        <v>9107100</v>
      </c>
      <c r="H5471" s="0" t="n">
        <f aca="false">(D5471+E5471)/2</f>
        <v>95</v>
      </c>
      <c r="I5471" s="0" t="n">
        <f aca="false">H5471*G5471/1000000</f>
        <v>865.1745</v>
      </c>
      <c r="P5471" s="0" t="n">
        <f aca="false">IF(F5471&gt;C5471,1,0)</f>
        <v>1</v>
      </c>
    </row>
    <row r="5472" customFormat="false" ht="13.8" hidden="false" customHeight="false" outlineLevel="0" collapsed="false">
      <c r="A5472" s="0" t="s">
        <v>5669</v>
      </c>
      <c r="B5472" s="1" t="s">
        <v>5659</v>
      </c>
      <c r="C5472" s="1" t="n">
        <v>91</v>
      </c>
      <c r="D5472" s="1" t="n">
        <v>98</v>
      </c>
      <c r="E5472" s="1" t="n">
        <v>91</v>
      </c>
      <c r="F5472" s="1" t="n">
        <v>94</v>
      </c>
      <c r="G5472" s="1" t="n">
        <v>5114800</v>
      </c>
      <c r="H5472" s="0" t="n">
        <f aca="false">(D5472+E5472)/2</f>
        <v>94.5</v>
      </c>
      <c r="I5472" s="0" t="n">
        <f aca="false">H5472*G5472/1000000</f>
        <v>483.3486</v>
      </c>
      <c r="P5472" s="0" t="n">
        <f aca="false">IF(F5472&gt;C5472,1,0)</f>
        <v>1</v>
      </c>
    </row>
    <row r="5473" customFormat="false" ht="13.8" hidden="false" customHeight="false" outlineLevel="0" collapsed="false">
      <c r="A5473" s="0" t="s">
        <v>5670</v>
      </c>
      <c r="B5473" s="1" t="s">
        <v>5659</v>
      </c>
      <c r="C5473" s="1" t="n">
        <v>95</v>
      </c>
      <c r="D5473" s="1" t="n">
        <v>98</v>
      </c>
      <c r="E5473" s="1" t="n">
        <v>95</v>
      </c>
      <c r="F5473" s="1" t="n">
        <v>96</v>
      </c>
      <c r="G5473" s="1" t="n">
        <v>4995500</v>
      </c>
      <c r="H5473" s="0" t="n">
        <f aca="false">(D5473+E5473)/2</f>
        <v>96.5</v>
      </c>
      <c r="I5473" s="0" t="n">
        <f aca="false">H5473*G5473/1000000</f>
        <v>482.06575</v>
      </c>
      <c r="P5473" s="0" t="n">
        <f aca="false">IF(F5473&gt;C5473,1,0)</f>
        <v>1</v>
      </c>
    </row>
    <row r="5474" customFormat="false" ht="13.8" hidden="false" customHeight="false" outlineLevel="0" collapsed="false">
      <c r="A5474" s="0" t="s">
        <v>5671</v>
      </c>
      <c r="B5474" s="1" t="s">
        <v>5659</v>
      </c>
      <c r="C5474" s="1" t="n">
        <v>98</v>
      </c>
      <c r="D5474" s="1" t="n">
        <v>100</v>
      </c>
      <c r="E5474" s="1" t="n">
        <v>95</v>
      </c>
      <c r="F5474" s="1" t="n">
        <v>96</v>
      </c>
      <c r="G5474" s="1" t="n">
        <v>4317300</v>
      </c>
      <c r="H5474" s="0" t="n">
        <f aca="false">(D5474+E5474)/2</f>
        <v>97.5</v>
      </c>
      <c r="I5474" s="0" t="n">
        <f aca="false">H5474*G5474/1000000</f>
        <v>420.93675</v>
      </c>
      <c r="P5474" s="0" t="n">
        <f aca="false">IF(F5474&gt;C5474,1,0)</f>
        <v>0</v>
      </c>
    </row>
    <row r="5475" customFormat="false" ht="13.8" hidden="false" customHeight="false" outlineLevel="0" collapsed="false">
      <c r="A5475" s="0" t="s">
        <v>5672</v>
      </c>
      <c r="B5475" s="1" t="s">
        <v>5659</v>
      </c>
      <c r="C5475" s="1" t="n">
        <v>90</v>
      </c>
      <c r="D5475" s="1" t="n">
        <v>101</v>
      </c>
      <c r="E5475" s="1" t="n">
        <v>90</v>
      </c>
      <c r="F5475" s="1" t="n">
        <v>96</v>
      </c>
      <c r="G5475" s="1" t="n">
        <v>6856100</v>
      </c>
      <c r="H5475" s="0" t="n">
        <f aca="false">(D5475+E5475)/2</f>
        <v>95.5</v>
      </c>
      <c r="I5475" s="0" t="n">
        <f aca="false">H5475*G5475/1000000</f>
        <v>654.75755</v>
      </c>
      <c r="P5475" s="0" t="n">
        <f aca="false">IF(F5475&gt;C5475,1,0)</f>
        <v>1</v>
      </c>
    </row>
    <row r="5476" customFormat="false" ht="13.8" hidden="false" customHeight="false" outlineLevel="0" collapsed="false">
      <c r="A5476" s="0" t="s">
        <v>5673</v>
      </c>
      <c r="B5476" s="1" t="s">
        <v>5659</v>
      </c>
      <c r="C5476" s="1" t="n">
        <v>95</v>
      </c>
      <c r="D5476" s="1" t="n">
        <v>102</v>
      </c>
      <c r="E5476" s="1" t="n">
        <v>95</v>
      </c>
      <c r="F5476" s="1" t="n">
        <v>96</v>
      </c>
      <c r="G5476" s="1" t="n">
        <v>8706400</v>
      </c>
      <c r="H5476" s="0" t="n">
        <f aca="false">(D5476+E5476)/2</f>
        <v>98.5</v>
      </c>
      <c r="I5476" s="0" t="n">
        <f aca="false">H5476*G5476/1000000</f>
        <v>857.5804</v>
      </c>
      <c r="P5476" s="0" t="n">
        <f aca="false">IF(F5476&gt;C5476,1,0)</f>
        <v>1</v>
      </c>
    </row>
    <row r="5477" customFormat="false" ht="13.8" hidden="false" customHeight="false" outlineLevel="0" collapsed="false">
      <c r="A5477" s="0" t="s">
        <v>5674</v>
      </c>
      <c r="B5477" s="1" t="s">
        <v>5659</v>
      </c>
      <c r="C5477" s="1" t="n">
        <v>97</v>
      </c>
      <c r="D5477" s="1" t="n">
        <v>99</v>
      </c>
      <c r="E5477" s="1" t="n">
        <v>95</v>
      </c>
      <c r="F5477" s="1" t="n">
        <v>95</v>
      </c>
      <c r="G5477" s="1" t="n">
        <v>8632000</v>
      </c>
      <c r="H5477" s="0" t="n">
        <f aca="false">(D5477+E5477)/2</f>
        <v>97</v>
      </c>
      <c r="I5477" s="0" t="n">
        <f aca="false">H5477*G5477/1000000</f>
        <v>837.304</v>
      </c>
      <c r="P5477" s="0" t="n">
        <f aca="false">IF(F5477&gt;C5477,1,0)</f>
        <v>0</v>
      </c>
    </row>
    <row r="5478" customFormat="false" ht="13.8" hidden="false" customHeight="false" outlineLevel="0" collapsed="false">
      <c r="A5478" s="0" t="s">
        <v>5675</v>
      </c>
      <c r="B5478" s="1" t="s">
        <v>5659</v>
      </c>
      <c r="C5478" s="1" t="n">
        <v>95</v>
      </c>
      <c r="D5478" s="1" t="n">
        <v>104</v>
      </c>
      <c r="E5478" s="1" t="n">
        <v>95</v>
      </c>
      <c r="F5478" s="1" t="n">
        <v>99</v>
      </c>
      <c r="G5478" s="1" t="n">
        <v>6638500</v>
      </c>
      <c r="H5478" s="0" t="n">
        <f aca="false">(D5478+E5478)/2</f>
        <v>99.5</v>
      </c>
      <c r="I5478" s="0" t="n">
        <f aca="false">H5478*G5478/1000000</f>
        <v>660.53075</v>
      </c>
      <c r="P5478" s="0" t="n">
        <f aca="false">IF(F5478&gt;C5478,1,0)</f>
        <v>1</v>
      </c>
    </row>
    <row r="5479" customFormat="false" ht="13.8" hidden="false" customHeight="false" outlineLevel="0" collapsed="false">
      <c r="A5479" s="0" t="s">
        <v>5676</v>
      </c>
      <c r="B5479" s="1" t="s">
        <v>5659</v>
      </c>
      <c r="C5479" s="1" t="n">
        <v>104</v>
      </c>
      <c r="D5479" s="1" t="n">
        <v>104</v>
      </c>
      <c r="E5479" s="1" t="n">
        <v>97</v>
      </c>
      <c r="F5479" s="1" t="n">
        <v>98</v>
      </c>
      <c r="G5479" s="1" t="n">
        <v>10590200</v>
      </c>
      <c r="H5479" s="0" t="n">
        <f aca="false">(D5479+E5479)/2</f>
        <v>100.5</v>
      </c>
      <c r="I5479" s="0" t="n">
        <f aca="false">H5479*G5479/1000000</f>
        <v>1064.3151</v>
      </c>
      <c r="P5479" s="0" t="n">
        <f aca="false">IF(F5479&gt;C5479,1,0)</f>
        <v>0</v>
      </c>
    </row>
    <row r="5480" customFormat="false" ht="13.8" hidden="false" customHeight="false" outlineLevel="0" collapsed="false">
      <c r="A5480" s="0" t="s">
        <v>5677</v>
      </c>
      <c r="B5480" s="1" t="s">
        <v>5659</v>
      </c>
      <c r="C5480" s="1" t="n">
        <v>105</v>
      </c>
      <c r="D5480" s="1" t="n">
        <v>114</v>
      </c>
      <c r="E5480" s="1" t="n">
        <v>101</v>
      </c>
      <c r="F5480" s="1" t="n">
        <v>102</v>
      </c>
      <c r="G5480" s="1" t="n">
        <v>58389400</v>
      </c>
      <c r="H5480" s="0" t="n">
        <f aca="false">(D5480+E5480)/2</f>
        <v>107.5</v>
      </c>
      <c r="I5480" s="0" t="n">
        <f aca="false">H5480*G5480/1000000</f>
        <v>6276.8605</v>
      </c>
      <c r="P5480" s="0" t="n">
        <f aca="false">IF(F5480&gt;C5480,1,0)</f>
        <v>0</v>
      </c>
    </row>
    <row r="5481" customFormat="false" ht="13.8" hidden="false" customHeight="false" outlineLevel="0" collapsed="false">
      <c r="A5481" s="0" t="s">
        <v>5678</v>
      </c>
      <c r="B5481" s="1" t="s">
        <v>5659</v>
      </c>
      <c r="C5481" s="1" t="n">
        <v>84</v>
      </c>
      <c r="D5481" s="1" t="n">
        <v>106</v>
      </c>
      <c r="E5481" s="1" t="n">
        <v>84</v>
      </c>
      <c r="F5481" s="1" t="n">
        <v>104</v>
      </c>
      <c r="G5481" s="1" t="n">
        <v>88694500</v>
      </c>
      <c r="H5481" s="0" t="n">
        <f aca="false">(D5481+E5481)/2</f>
        <v>95</v>
      </c>
      <c r="I5481" s="0" t="n">
        <f aca="false">H5481*G5481/1000000</f>
        <v>8425.9775</v>
      </c>
      <c r="P5481" s="0" t="n">
        <f aca="false">IF(F5481&gt;C5481,1,0)</f>
        <v>1</v>
      </c>
    </row>
    <row r="5482" customFormat="false" ht="13.8" hidden="false" customHeight="false" outlineLevel="0" collapsed="false">
      <c r="A5482" s="0" t="s">
        <v>5679</v>
      </c>
      <c r="B5482" s="1" t="s">
        <v>5659</v>
      </c>
      <c r="C5482" s="1" t="n">
        <v>91</v>
      </c>
      <c r="D5482" s="1" t="n">
        <v>93</v>
      </c>
      <c r="E5482" s="1" t="n">
        <v>89</v>
      </c>
      <c r="F5482" s="1" t="n">
        <v>89</v>
      </c>
      <c r="G5482" s="1" t="n">
        <v>4904300</v>
      </c>
      <c r="H5482" s="0" t="n">
        <f aca="false">(D5482+E5482)/2</f>
        <v>91</v>
      </c>
      <c r="I5482" s="0" t="n">
        <f aca="false">H5482*G5482/1000000</f>
        <v>446.2913</v>
      </c>
      <c r="P5482" s="0" t="n">
        <f aca="false">IF(F5482&gt;C5482,1,0)</f>
        <v>0</v>
      </c>
    </row>
    <row r="5483" customFormat="false" ht="13.8" hidden="false" customHeight="false" outlineLevel="0" collapsed="false">
      <c r="A5483" s="0" t="s">
        <v>5680</v>
      </c>
      <c r="B5483" s="1" t="s">
        <v>5659</v>
      </c>
      <c r="C5483" s="1" t="n">
        <v>94</v>
      </c>
      <c r="D5483" s="1" t="n">
        <v>95</v>
      </c>
      <c r="E5483" s="1" t="n">
        <v>90</v>
      </c>
      <c r="F5483" s="1" t="n">
        <v>91</v>
      </c>
      <c r="G5483" s="1" t="n">
        <v>12902700</v>
      </c>
      <c r="H5483" s="0" t="n">
        <f aca="false">(D5483+E5483)/2</f>
        <v>92.5</v>
      </c>
      <c r="I5483" s="0" t="n">
        <f aca="false">H5483*G5483/1000000</f>
        <v>1193.49975</v>
      </c>
      <c r="P5483" s="0" t="n">
        <f aca="false">IF(F5483&gt;C5483,1,0)</f>
        <v>0</v>
      </c>
    </row>
    <row r="5484" customFormat="false" ht="13.8" hidden="false" customHeight="false" outlineLevel="0" collapsed="false">
      <c r="A5484" s="0" t="s">
        <v>5681</v>
      </c>
      <c r="B5484" s="1" t="s">
        <v>5659</v>
      </c>
      <c r="C5484" s="1" t="n">
        <v>95</v>
      </c>
      <c r="D5484" s="1" t="n">
        <v>98</v>
      </c>
      <c r="E5484" s="1" t="n">
        <v>92</v>
      </c>
      <c r="F5484" s="1" t="n">
        <v>92</v>
      </c>
      <c r="G5484" s="1" t="n">
        <v>9363200</v>
      </c>
      <c r="H5484" s="0" t="n">
        <f aca="false">(D5484+E5484)/2</f>
        <v>95</v>
      </c>
      <c r="I5484" s="0" t="n">
        <f aca="false">H5484*G5484/1000000</f>
        <v>889.504</v>
      </c>
      <c r="P5484" s="0" t="n">
        <f aca="false">IF(F5484&gt;C5484,1,0)</f>
        <v>0</v>
      </c>
    </row>
    <row r="5485" customFormat="false" ht="13.8" hidden="false" customHeight="false" outlineLevel="0" collapsed="false">
      <c r="A5485" s="0" t="s">
        <v>5682</v>
      </c>
      <c r="B5485" s="1" t="s">
        <v>5659</v>
      </c>
      <c r="C5485" s="1" t="n">
        <v>97</v>
      </c>
      <c r="D5485" s="1" t="n">
        <v>98</v>
      </c>
      <c r="E5485" s="1" t="n">
        <v>91</v>
      </c>
      <c r="F5485" s="1" t="n">
        <v>93</v>
      </c>
      <c r="G5485" s="1" t="n">
        <v>9725300</v>
      </c>
      <c r="H5485" s="0" t="n">
        <f aca="false">(D5485+E5485)/2</f>
        <v>94.5</v>
      </c>
      <c r="I5485" s="0" t="n">
        <f aca="false">H5485*G5485/1000000</f>
        <v>919.04085</v>
      </c>
      <c r="P5485" s="0" t="n">
        <f aca="false">IF(F5485&gt;C5485,1,0)</f>
        <v>0</v>
      </c>
    </row>
    <row r="5486" customFormat="false" ht="13.8" hidden="false" customHeight="false" outlineLevel="0" collapsed="false">
      <c r="A5486" s="0" t="s">
        <v>5683</v>
      </c>
      <c r="B5486" s="1" t="s">
        <v>5659</v>
      </c>
      <c r="C5486" s="1" t="n">
        <v>90</v>
      </c>
      <c r="D5486" s="1" t="n">
        <v>107</v>
      </c>
      <c r="E5486" s="1" t="n">
        <v>90</v>
      </c>
      <c r="F5486" s="1" t="n">
        <v>94</v>
      </c>
      <c r="G5486" s="1" t="n">
        <v>27600000</v>
      </c>
      <c r="H5486" s="0" t="n">
        <f aca="false">(D5486+E5486)/2</f>
        <v>98.5</v>
      </c>
      <c r="I5486" s="0" t="n">
        <f aca="false">H5486*G5486/1000000</f>
        <v>2718.6</v>
      </c>
      <c r="P5486" s="0" t="n">
        <f aca="false">IF(F5486&gt;C5486,1,0)</f>
        <v>1</v>
      </c>
    </row>
    <row r="5487" customFormat="false" ht="13.8" hidden="false" customHeight="false" outlineLevel="0" collapsed="false">
      <c r="A5487" s="0" t="s">
        <v>5684</v>
      </c>
      <c r="B5487" s="1" t="s">
        <v>5659</v>
      </c>
      <c r="C5487" s="1" t="n">
        <v>102</v>
      </c>
      <c r="D5487" s="1" t="n">
        <v>102</v>
      </c>
      <c r="E5487" s="1" t="n">
        <v>92</v>
      </c>
      <c r="F5487" s="1" t="n">
        <v>94</v>
      </c>
      <c r="G5487" s="1" t="n">
        <v>14866900</v>
      </c>
      <c r="H5487" s="0" t="n">
        <f aca="false">(D5487+E5487)/2</f>
        <v>97</v>
      </c>
      <c r="I5487" s="0" t="n">
        <f aca="false">H5487*G5487/1000000</f>
        <v>1442.0893</v>
      </c>
      <c r="P5487" s="0" t="n">
        <f aca="false">IF(F5487&gt;C5487,1,0)</f>
        <v>0</v>
      </c>
    </row>
    <row r="5488" customFormat="false" ht="13.8" hidden="false" customHeight="false" outlineLevel="0" collapsed="false">
      <c r="A5488" s="0" t="s">
        <v>5685</v>
      </c>
      <c r="B5488" s="1" t="s">
        <v>5659</v>
      </c>
      <c r="C5488" s="1" t="n">
        <v>102</v>
      </c>
      <c r="D5488" s="1" t="n">
        <v>110</v>
      </c>
      <c r="E5488" s="1" t="n">
        <v>97</v>
      </c>
      <c r="F5488" s="1" t="n">
        <v>100</v>
      </c>
      <c r="G5488" s="1" t="n">
        <v>53236100</v>
      </c>
      <c r="H5488" s="0" t="n">
        <f aca="false">(D5488+E5488)/2</f>
        <v>103.5</v>
      </c>
      <c r="I5488" s="0" t="n">
        <f aca="false">H5488*G5488/1000000</f>
        <v>5509.93635</v>
      </c>
      <c r="P5488" s="0" t="n">
        <f aca="false">IF(F5488&gt;C5488,1,0)</f>
        <v>0</v>
      </c>
    </row>
    <row r="5489" customFormat="false" ht="13.8" hidden="false" customHeight="false" outlineLevel="0" collapsed="false">
      <c r="A5489" s="0" t="s">
        <v>5686</v>
      </c>
      <c r="B5489" s="1" t="s">
        <v>5659</v>
      </c>
      <c r="C5489" s="1" t="n">
        <v>115</v>
      </c>
      <c r="D5489" s="1" t="n">
        <v>122</v>
      </c>
      <c r="E5489" s="1" t="n">
        <v>98</v>
      </c>
      <c r="F5489" s="1" t="n">
        <v>100</v>
      </c>
      <c r="G5489" s="1" t="n">
        <v>105945600</v>
      </c>
      <c r="H5489" s="0" t="n">
        <f aca="false">(D5489+E5489)/2</f>
        <v>110</v>
      </c>
      <c r="I5489" s="0" t="n">
        <f aca="false">H5489*G5489/1000000</f>
        <v>11654.016</v>
      </c>
      <c r="P5489" s="0" t="n">
        <f aca="false">IF(F5489&gt;C5489,1,0)</f>
        <v>0</v>
      </c>
    </row>
    <row r="5490" customFormat="false" ht="13.8" hidden="false" customHeight="false" outlineLevel="0" collapsed="false">
      <c r="A5490" s="0" t="s">
        <v>5687</v>
      </c>
      <c r="B5490" s="1" t="s">
        <v>5659</v>
      </c>
      <c r="C5490" s="1" t="n">
        <v>99</v>
      </c>
      <c r="D5490" s="1" t="n">
        <v>123</v>
      </c>
      <c r="E5490" s="1" t="n">
        <v>90</v>
      </c>
      <c r="F5490" s="1" t="n">
        <v>113</v>
      </c>
      <c r="G5490" s="1" t="n">
        <v>284846900</v>
      </c>
      <c r="H5490" s="0" t="n">
        <f aca="false">(D5490+E5490)/2</f>
        <v>106.5</v>
      </c>
      <c r="I5490" s="0" t="n">
        <f aca="false">H5490*G5490/1000000</f>
        <v>30336.19485</v>
      </c>
      <c r="P5490" s="0" t="n">
        <f aca="false">IF(F5490&gt;C5490,1,0)</f>
        <v>1</v>
      </c>
    </row>
    <row r="5491" customFormat="false" ht="13.8" hidden="false" customHeight="false" outlineLevel="0" collapsed="false">
      <c r="A5491" s="0" t="s">
        <v>5688</v>
      </c>
      <c r="B5491" s="1" t="s">
        <v>5659</v>
      </c>
      <c r="C5491" s="1" t="n">
        <v>70</v>
      </c>
      <c r="D5491" s="1" t="n">
        <v>94</v>
      </c>
      <c r="E5491" s="1" t="n">
        <v>70</v>
      </c>
      <c r="F5491" s="1" t="n">
        <v>94</v>
      </c>
      <c r="G5491" s="1" t="n">
        <v>108187600</v>
      </c>
      <c r="H5491" s="0" t="n">
        <f aca="false">(D5491+E5491)/2</f>
        <v>82</v>
      </c>
      <c r="I5491" s="0" t="n">
        <f aca="false">H5491*G5491/1000000</f>
        <v>8871.3832</v>
      </c>
      <c r="P5491" s="0" t="n">
        <f aca="false">IF(F5491&gt;C5491,1,0)</f>
        <v>1</v>
      </c>
    </row>
    <row r="5492" customFormat="false" ht="13.8" hidden="false" customHeight="false" outlineLevel="0" collapsed="false">
      <c r="A5492" s="0" t="s">
        <v>5689</v>
      </c>
      <c r="B5492" s="1" t="s">
        <v>5690</v>
      </c>
      <c r="C5492" s="1" t="n">
        <v>1740</v>
      </c>
      <c r="D5492" s="1" t="n">
        <v>1815</v>
      </c>
      <c r="E5492" s="1" t="n">
        <v>1725</v>
      </c>
      <c r="F5492" s="1" t="n">
        <v>1760</v>
      </c>
      <c r="G5492" s="1" t="n">
        <v>18397700</v>
      </c>
      <c r="H5492" s="0" t="n">
        <f aca="false">(D5492+E5492)/2</f>
        <v>1770</v>
      </c>
      <c r="I5492" s="0" t="n">
        <f aca="false">H5492*G5492/1000000</f>
        <v>32563.929</v>
      </c>
      <c r="J5492" s="0" t="n">
        <f aca="false">SUM(I5492:I5521)</f>
        <v>527172.35725</v>
      </c>
      <c r="K5492" s="0" t="n">
        <f aca="false">AVERAGE(I5492:I5521)</f>
        <v>17572.4119083333</v>
      </c>
      <c r="L5492" s="0" t="n">
        <f aca="false">AVERAGE(G5492:G5521)</f>
        <v>11044760</v>
      </c>
      <c r="M5492" s="0" t="n">
        <f aca="false">_xlfn.STDEV.S(G5492:G5521)/L5492</f>
        <v>0.569097468539662</v>
      </c>
      <c r="N5492" s="0" t="n">
        <f aca="false">MIN(I5492:I5521)</f>
        <v>5261.571</v>
      </c>
      <c r="O5492" s="0" t="n">
        <f aca="false">MAX(I5492:I5521)</f>
        <v>40010.01825</v>
      </c>
      <c r="P5492" s="0" t="n">
        <f aca="false">IF(F5492&gt;C5492,1,0)</f>
        <v>1</v>
      </c>
      <c r="Q5492" s="0" t="n">
        <f aca="false">SUM(P5492:P5521)</f>
        <v>14</v>
      </c>
    </row>
    <row r="5493" customFormat="false" ht="13.8" hidden="false" customHeight="false" outlineLevel="0" collapsed="false">
      <c r="A5493" s="0" t="s">
        <v>5691</v>
      </c>
      <c r="B5493" s="1" t="s">
        <v>5690</v>
      </c>
      <c r="C5493" s="1" t="n">
        <v>1630</v>
      </c>
      <c r="D5493" s="1" t="n">
        <v>1735</v>
      </c>
      <c r="E5493" s="1" t="n">
        <v>1630</v>
      </c>
      <c r="F5493" s="1" t="n">
        <v>1725</v>
      </c>
      <c r="G5493" s="1" t="n">
        <v>20460500</v>
      </c>
      <c r="H5493" s="0" t="n">
        <f aca="false">(D5493+E5493)/2</f>
        <v>1682.5</v>
      </c>
      <c r="I5493" s="0" t="n">
        <f aca="false">H5493*G5493/1000000</f>
        <v>34424.79125</v>
      </c>
      <c r="P5493" s="0" t="n">
        <f aca="false">IF(F5493&gt;C5493,1,0)</f>
        <v>1</v>
      </c>
    </row>
    <row r="5494" customFormat="false" ht="13.8" hidden="false" customHeight="false" outlineLevel="0" collapsed="false">
      <c r="A5494" s="0" t="s">
        <v>5692</v>
      </c>
      <c r="B5494" s="1" t="s">
        <v>5690</v>
      </c>
      <c r="C5494" s="1" t="n">
        <v>1675</v>
      </c>
      <c r="D5494" s="1" t="n">
        <v>1700</v>
      </c>
      <c r="E5494" s="1" t="n">
        <v>1620</v>
      </c>
      <c r="F5494" s="1" t="n">
        <v>1620</v>
      </c>
      <c r="G5494" s="1" t="n">
        <v>13846800</v>
      </c>
      <c r="H5494" s="0" t="n">
        <f aca="false">(D5494+E5494)/2</f>
        <v>1660</v>
      </c>
      <c r="I5494" s="0" t="n">
        <f aca="false">H5494*G5494/1000000</f>
        <v>22985.688</v>
      </c>
      <c r="P5494" s="0" t="n">
        <f aca="false">IF(F5494&gt;C5494,1,0)</f>
        <v>0</v>
      </c>
    </row>
    <row r="5495" customFormat="false" ht="13.8" hidden="false" customHeight="false" outlineLevel="0" collapsed="false">
      <c r="A5495" s="0" t="s">
        <v>5693</v>
      </c>
      <c r="B5495" s="1" t="s">
        <v>5690</v>
      </c>
      <c r="C5495" s="1" t="n">
        <v>1690</v>
      </c>
      <c r="D5495" s="1" t="n">
        <v>1700</v>
      </c>
      <c r="E5495" s="1" t="n">
        <v>1670</v>
      </c>
      <c r="F5495" s="1" t="n">
        <v>1675</v>
      </c>
      <c r="G5495" s="1" t="n">
        <v>7352100</v>
      </c>
      <c r="H5495" s="0" t="n">
        <f aca="false">(D5495+E5495)/2</f>
        <v>1685</v>
      </c>
      <c r="I5495" s="0" t="n">
        <f aca="false">H5495*G5495/1000000</f>
        <v>12388.2885</v>
      </c>
      <c r="P5495" s="0" t="n">
        <f aca="false">IF(F5495&gt;C5495,1,0)</f>
        <v>0</v>
      </c>
    </row>
    <row r="5496" customFormat="false" ht="13.8" hidden="false" customHeight="false" outlineLevel="0" collapsed="false">
      <c r="A5496" s="0" t="s">
        <v>5694</v>
      </c>
      <c r="B5496" s="1" t="s">
        <v>5690</v>
      </c>
      <c r="C5496" s="1" t="n">
        <v>1690</v>
      </c>
      <c r="D5496" s="1" t="n">
        <v>1705</v>
      </c>
      <c r="E5496" s="1" t="n">
        <v>1650</v>
      </c>
      <c r="F5496" s="1" t="n">
        <v>1675</v>
      </c>
      <c r="G5496" s="1" t="n">
        <v>4577300</v>
      </c>
      <c r="H5496" s="0" t="n">
        <f aca="false">(D5496+E5496)/2</f>
        <v>1677.5</v>
      </c>
      <c r="I5496" s="0" t="n">
        <f aca="false">H5496*G5496/1000000</f>
        <v>7678.42075</v>
      </c>
      <c r="P5496" s="0" t="n">
        <f aca="false">IF(F5496&gt;C5496,1,0)</f>
        <v>0</v>
      </c>
    </row>
    <row r="5497" customFormat="false" ht="13.8" hidden="false" customHeight="false" outlineLevel="0" collapsed="false">
      <c r="A5497" s="0" t="s">
        <v>5695</v>
      </c>
      <c r="B5497" s="1" t="s">
        <v>5690</v>
      </c>
      <c r="C5497" s="1" t="n">
        <v>1745</v>
      </c>
      <c r="D5497" s="1" t="n">
        <v>1750</v>
      </c>
      <c r="E5497" s="1" t="n">
        <v>1680</v>
      </c>
      <c r="F5497" s="1" t="n">
        <v>1690</v>
      </c>
      <c r="G5497" s="1" t="n">
        <v>10784100</v>
      </c>
      <c r="H5497" s="0" t="n">
        <f aca="false">(D5497+E5497)/2</f>
        <v>1715</v>
      </c>
      <c r="I5497" s="0" t="n">
        <f aca="false">H5497*G5497/1000000</f>
        <v>18494.7315</v>
      </c>
      <c r="P5497" s="0" t="n">
        <f aca="false">IF(F5497&gt;C5497,1,0)</f>
        <v>0</v>
      </c>
    </row>
    <row r="5498" customFormat="false" ht="13.8" hidden="false" customHeight="false" outlineLevel="0" collapsed="false">
      <c r="A5498" s="0" t="s">
        <v>5696</v>
      </c>
      <c r="B5498" s="1" t="s">
        <v>5690</v>
      </c>
      <c r="C5498" s="1" t="n">
        <v>1700</v>
      </c>
      <c r="D5498" s="1" t="n">
        <v>1760</v>
      </c>
      <c r="E5498" s="1" t="n">
        <v>1695</v>
      </c>
      <c r="F5498" s="1" t="n">
        <v>1745</v>
      </c>
      <c r="G5498" s="1" t="n">
        <v>11595400</v>
      </c>
      <c r="H5498" s="0" t="n">
        <f aca="false">(D5498+E5498)/2</f>
        <v>1727.5</v>
      </c>
      <c r="I5498" s="0" t="n">
        <f aca="false">H5498*G5498/1000000</f>
        <v>20031.0535</v>
      </c>
      <c r="P5498" s="0" t="n">
        <f aca="false">IF(F5498&gt;C5498,1,0)</f>
        <v>1</v>
      </c>
    </row>
    <row r="5499" customFormat="false" ht="13.8" hidden="false" customHeight="false" outlineLevel="0" collapsed="false">
      <c r="A5499" s="0" t="s">
        <v>5697</v>
      </c>
      <c r="B5499" s="1" t="s">
        <v>5690</v>
      </c>
      <c r="C5499" s="1" t="n">
        <v>1650</v>
      </c>
      <c r="D5499" s="1" t="n">
        <v>1715</v>
      </c>
      <c r="E5499" s="1" t="n">
        <v>1650</v>
      </c>
      <c r="F5499" s="1" t="n">
        <v>1700</v>
      </c>
      <c r="G5499" s="1" t="n">
        <v>23780100</v>
      </c>
      <c r="H5499" s="0" t="n">
        <f aca="false">(D5499+E5499)/2</f>
        <v>1682.5</v>
      </c>
      <c r="I5499" s="0" t="n">
        <f aca="false">H5499*G5499/1000000</f>
        <v>40010.01825</v>
      </c>
      <c r="P5499" s="0" t="n">
        <f aca="false">IF(F5499&gt;C5499,1,0)</f>
        <v>1</v>
      </c>
    </row>
    <row r="5500" customFormat="false" ht="13.8" hidden="false" customHeight="false" outlineLevel="0" collapsed="false">
      <c r="A5500" s="0" t="s">
        <v>5698</v>
      </c>
      <c r="B5500" s="1" t="s">
        <v>5690</v>
      </c>
      <c r="C5500" s="1" t="n">
        <v>1650</v>
      </c>
      <c r="D5500" s="1" t="n">
        <v>1665</v>
      </c>
      <c r="E5500" s="1" t="n">
        <v>1630</v>
      </c>
      <c r="F5500" s="1" t="n">
        <v>1650</v>
      </c>
      <c r="G5500" s="1" t="n">
        <v>14095100</v>
      </c>
      <c r="H5500" s="0" t="n">
        <f aca="false">(D5500+E5500)/2</f>
        <v>1647.5</v>
      </c>
      <c r="I5500" s="0" t="n">
        <f aca="false">H5500*G5500/1000000</f>
        <v>23221.67725</v>
      </c>
      <c r="P5500" s="0" t="n">
        <f aca="false">IF(F5500&gt;C5500,1,0)</f>
        <v>0</v>
      </c>
    </row>
    <row r="5501" customFormat="false" ht="13.8" hidden="false" customHeight="false" outlineLevel="0" collapsed="false">
      <c r="A5501" s="0" t="s">
        <v>5699</v>
      </c>
      <c r="B5501" s="1" t="s">
        <v>5690</v>
      </c>
      <c r="C5501" s="1" t="n">
        <v>1610</v>
      </c>
      <c r="D5501" s="1" t="n">
        <v>1665</v>
      </c>
      <c r="E5501" s="1" t="n">
        <v>1605</v>
      </c>
      <c r="F5501" s="1" t="n">
        <v>1650</v>
      </c>
      <c r="G5501" s="1" t="n">
        <v>24359400</v>
      </c>
      <c r="H5501" s="0" t="n">
        <f aca="false">(D5501+E5501)/2</f>
        <v>1635</v>
      </c>
      <c r="I5501" s="0" t="n">
        <f aca="false">H5501*G5501/1000000</f>
        <v>39827.619</v>
      </c>
      <c r="P5501" s="0" t="n">
        <f aca="false">IF(F5501&gt;C5501,1,0)</f>
        <v>1</v>
      </c>
    </row>
    <row r="5502" customFormat="false" ht="13.8" hidden="false" customHeight="false" outlineLevel="0" collapsed="false">
      <c r="A5502" s="0" t="s">
        <v>5700</v>
      </c>
      <c r="B5502" s="1" t="s">
        <v>5690</v>
      </c>
      <c r="C5502" s="1" t="n">
        <v>1580</v>
      </c>
      <c r="D5502" s="1" t="n">
        <v>1615</v>
      </c>
      <c r="E5502" s="1" t="n">
        <v>1575</v>
      </c>
      <c r="F5502" s="1" t="n">
        <v>1600</v>
      </c>
      <c r="G5502" s="1" t="n">
        <v>6764900</v>
      </c>
      <c r="H5502" s="0" t="n">
        <f aca="false">(D5502+E5502)/2</f>
        <v>1595</v>
      </c>
      <c r="I5502" s="0" t="n">
        <f aca="false">H5502*G5502/1000000</f>
        <v>10790.0155</v>
      </c>
      <c r="P5502" s="0" t="n">
        <f aca="false">IF(F5502&gt;C5502,1,0)</f>
        <v>1</v>
      </c>
    </row>
    <row r="5503" customFormat="false" ht="13.8" hidden="false" customHeight="false" outlineLevel="0" collapsed="false">
      <c r="A5503" s="0" t="s">
        <v>5701</v>
      </c>
      <c r="B5503" s="1" t="s">
        <v>5690</v>
      </c>
      <c r="C5503" s="1" t="n">
        <v>1515</v>
      </c>
      <c r="D5503" s="1" t="n">
        <v>1595</v>
      </c>
      <c r="E5503" s="1" t="n">
        <v>1510</v>
      </c>
      <c r="F5503" s="1" t="n">
        <v>1580</v>
      </c>
      <c r="G5503" s="1" t="n">
        <v>15315200</v>
      </c>
      <c r="H5503" s="0" t="n">
        <f aca="false">(D5503+E5503)/2</f>
        <v>1552.5</v>
      </c>
      <c r="I5503" s="0" t="n">
        <f aca="false">H5503*G5503/1000000</f>
        <v>23776.848</v>
      </c>
      <c r="P5503" s="0" t="n">
        <f aca="false">IF(F5503&gt;C5503,1,0)</f>
        <v>1</v>
      </c>
    </row>
    <row r="5504" customFormat="false" ht="13.8" hidden="false" customHeight="false" outlineLevel="0" collapsed="false">
      <c r="A5504" s="0" t="s">
        <v>5702</v>
      </c>
      <c r="B5504" s="1" t="s">
        <v>5690</v>
      </c>
      <c r="C5504" s="1" t="n">
        <v>1500</v>
      </c>
      <c r="D5504" s="1" t="n">
        <v>1515</v>
      </c>
      <c r="E5504" s="1" t="n">
        <v>1490</v>
      </c>
      <c r="F5504" s="1" t="n">
        <v>1510</v>
      </c>
      <c r="G5504" s="1" t="n">
        <v>3574700</v>
      </c>
      <c r="H5504" s="0" t="n">
        <f aca="false">(D5504+E5504)/2</f>
        <v>1502.5</v>
      </c>
      <c r="I5504" s="0" t="n">
        <f aca="false">H5504*G5504/1000000</f>
        <v>5370.98675</v>
      </c>
      <c r="P5504" s="0" t="n">
        <f aca="false">IF(F5504&gt;C5504,1,0)</f>
        <v>1</v>
      </c>
    </row>
    <row r="5505" customFormat="false" ht="13.8" hidden="false" customHeight="false" outlineLevel="0" collapsed="false">
      <c r="A5505" s="0" t="s">
        <v>5703</v>
      </c>
      <c r="B5505" s="1" t="s">
        <v>5690</v>
      </c>
      <c r="C5505" s="1" t="n">
        <v>1520</v>
      </c>
      <c r="D5505" s="1" t="n">
        <v>1535</v>
      </c>
      <c r="E5505" s="1" t="n">
        <v>1490</v>
      </c>
      <c r="F5505" s="1" t="n">
        <v>1490</v>
      </c>
      <c r="G5505" s="1" t="n">
        <v>4162100</v>
      </c>
      <c r="H5505" s="0" t="n">
        <f aca="false">(D5505+E5505)/2</f>
        <v>1512.5</v>
      </c>
      <c r="I5505" s="0" t="n">
        <f aca="false">H5505*G5505/1000000</f>
        <v>6295.17625</v>
      </c>
      <c r="P5505" s="0" t="n">
        <f aca="false">IF(F5505&gt;C5505,1,0)</f>
        <v>0</v>
      </c>
    </row>
    <row r="5506" customFormat="false" ht="13.8" hidden="false" customHeight="false" outlineLevel="0" collapsed="false">
      <c r="A5506" s="0" t="s">
        <v>5704</v>
      </c>
      <c r="B5506" s="1" t="s">
        <v>5690</v>
      </c>
      <c r="C5506" s="1" t="n">
        <v>1475</v>
      </c>
      <c r="D5506" s="1" t="n">
        <v>1520</v>
      </c>
      <c r="E5506" s="1" t="n">
        <v>1470</v>
      </c>
      <c r="F5506" s="1" t="n">
        <v>1515</v>
      </c>
      <c r="G5506" s="1" t="n">
        <v>14742500</v>
      </c>
      <c r="H5506" s="0" t="n">
        <f aca="false">(D5506+E5506)/2</f>
        <v>1495</v>
      </c>
      <c r="I5506" s="0" t="n">
        <f aca="false">H5506*G5506/1000000</f>
        <v>22040.0375</v>
      </c>
      <c r="P5506" s="0" t="n">
        <f aca="false">IF(F5506&gt;C5506,1,0)</f>
        <v>1</v>
      </c>
    </row>
    <row r="5507" customFormat="false" ht="13.8" hidden="false" customHeight="false" outlineLevel="0" collapsed="false">
      <c r="A5507" s="0" t="s">
        <v>5705</v>
      </c>
      <c r="B5507" s="1" t="s">
        <v>5690</v>
      </c>
      <c r="C5507" s="1" t="n">
        <v>1485</v>
      </c>
      <c r="D5507" s="1" t="n">
        <v>1485</v>
      </c>
      <c r="E5507" s="1" t="n">
        <v>1455</v>
      </c>
      <c r="F5507" s="1" t="n">
        <v>1455</v>
      </c>
      <c r="G5507" s="1" t="n">
        <v>3579300</v>
      </c>
      <c r="H5507" s="0" t="n">
        <f aca="false">(D5507+E5507)/2</f>
        <v>1470</v>
      </c>
      <c r="I5507" s="0" t="n">
        <f aca="false">H5507*G5507/1000000</f>
        <v>5261.571</v>
      </c>
      <c r="P5507" s="0" t="n">
        <f aca="false">IF(F5507&gt;C5507,1,0)</f>
        <v>0</v>
      </c>
    </row>
    <row r="5508" customFormat="false" ht="13.8" hidden="false" customHeight="false" outlineLevel="0" collapsed="false">
      <c r="A5508" s="0" t="s">
        <v>5706</v>
      </c>
      <c r="B5508" s="1" t="s">
        <v>5690</v>
      </c>
      <c r="C5508" s="1" t="n">
        <v>1490</v>
      </c>
      <c r="D5508" s="1" t="n">
        <v>1490</v>
      </c>
      <c r="E5508" s="1" t="n">
        <v>1470</v>
      </c>
      <c r="F5508" s="1" t="n">
        <v>1475</v>
      </c>
      <c r="G5508" s="1" t="n">
        <v>9819700</v>
      </c>
      <c r="H5508" s="0" t="n">
        <f aca="false">(D5508+E5508)/2</f>
        <v>1480</v>
      </c>
      <c r="I5508" s="0" t="n">
        <f aca="false">H5508*G5508/1000000</f>
        <v>14533.156</v>
      </c>
      <c r="P5508" s="0" t="n">
        <f aca="false">IF(F5508&gt;C5508,1,0)</f>
        <v>0</v>
      </c>
    </row>
    <row r="5509" customFormat="false" ht="13.8" hidden="false" customHeight="false" outlineLevel="0" collapsed="false">
      <c r="A5509" s="0" t="s">
        <v>5707</v>
      </c>
      <c r="B5509" s="1" t="s">
        <v>5690</v>
      </c>
      <c r="C5509" s="1" t="n">
        <v>1495</v>
      </c>
      <c r="D5509" s="1" t="n">
        <v>1500</v>
      </c>
      <c r="E5509" s="1" t="n">
        <v>1475</v>
      </c>
      <c r="F5509" s="1" t="n">
        <v>1480</v>
      </c>
      <c r="G5509" s="1" t="n">
        <v>5619400</v>
      </c>
      <c r="H5509" s="0" t="n">
        <f aca="false">(D5509+E5509)/2</f>
        <v>1487.5</v>
      </c>
      <c r="I5509" s="0" t="n">
        <f aca="false">H5509*G5509/1000000</f>
        <v>8358.8575</v>
      </c>
      <c r="P5509" s="0" t="n">
        <f aca="false">IF(F5509&gt;C5509,1,0)</f>
        <v>0</v>
      </c>
    </row>
    <row r="5510" customFormat="false" ht="13.8" hidden="false" customHeight="false" outlineLevel="0" collapsed="false">
      <c r="A5510" s="0" t="s">
        <v>5708</v>
      </c>
      <c r="B5510" s="1" t="s">
        <v>5690</v>
      </c>
      <c r="C5510" s="1" t="n">
        <v>1500</v>
      </c>
      <c r="D5510" s="1" t="n">
        <v>1525</v>
      </c>
      <c r="E5510" s="1" t="n">
        <v>1475</v>
      </c>
      <c r="F5510" s="1" t="n">
        <v>1495</v>
      </c>
      <c r="G5510" s="1" t="n">
        <v>5185100</v>
      </c>
      <c r="H5510" s="0" t="n">
        <f aca="false">(D5510+E5510)/2</f>
        <v>1500</v>
      </c>
      <c r="I5510" s="0" t="n">
        <f aca="false">H5510*G5510/1000000</f>
        <v>7777.65</v>
      </c>
      <c r="P5510" s="0" t="n">
        <f aca="false">IF(F5510&gt;C5510,1,0)</f>
        <v>0</v>
      </c>
    </row>
    <row r="5511" customFormat="false" ht="13.8" hidden="false" customHeight="false" outlineLevel="0" collapsed="false">
      <c r="A5511" s="0" t="s">
        <v>5709</v>
      </c>
      <c r="B5511" s="1" t="s">
        <v>5690</v>
      </c>
      <c r="C5511" s="1" t="n">
        <v>1490</v>
      </c>
      <c r="D5511" s="1" t="n">
        <v>1505</v>
      </c>
      <c r="E5511" s="1" t="n">
        <v>1485</v>
      </c>
      <c r="F5511" s="1" t="n">
        <v>1495</v>
      </c>
      <c r="G5511" s="1" t="n">
        <v>5905600</v>
      </c>
      <c r="H5511" s="0" t="n">
        <f aca="false">(D5511+E5511)/2</f>
        <v>1495</v>
      </c>
      <c r="I5511" s="0" t="n">
        <f aca="false">H5511*G5511/1000000</f>
        <v>8828.872</v>
      </c>
      <c r="P5511" s="0" t="n">
        <f aca="false">IF(F5511&gt;C5511,1,0)</f>
        <v>1</v>
      </c>
    </row>
    <row r="5512" customFormat="false" ht="13.8" hidden="false" customHeight="false" outlineLevel="0" collapsed="false">
      <c r="A5512" s="0" t="s">
        <v>5710</v>
      </c>
      <c r="B5512" s="1" t="s">
        <v>5690</v>
      </c>
      <c r="C5512" s="1" t="n">
        <v>1450</v>
      </c>
      <c r="D5512" s="1" t="n">
        <v>1515</v>
      </c>
      <c r="E5512" s="1" t="n">
        <v>1450</v>
      </c>
      <c r="F5512" s="1" t="n">
        <v>1500</v>
      </c>
      <c r="G5512" s="1" t="n">
        <v>23468800</v>
      </c>
      <c r="H5512" s="0" t="n">
        <f aca="false">(D5512+E5512)/2</f>
        <v>1482.5</v>
      </c>
      <c r="I5512" s="0" t="n">
        <f aca="false">H5512*G5512/1000000</f>
        <v>34792.496</v>
      </c>
      <c r="P5512" s="0" t="n">
        <f aca="false">IF(F5512&gt;C5512,1,0)</f>
        <v>1</v>
      </c>
    </row>
    <row r="5513" customFormat="false" ht="13.8" hidden="false" customHeight="false" outlineLevel="0" collapsed="false">
      <c r="A5513" s="0" t="s">
        <v>5711</v>
      </c>
      <c r="B5513" s="1" t="s">
        <v>5690</v>
      </c>
      <c r="C5513" s="1" t="n">
        <v>1500</v>
      </c>
      <c r="D5513" s="1" t="n">
        <v>1520</v>
      </c>
      <c r="E5513" s="1" t="n">
        <v>1480</v>
      </c>
      <c r="F5513" s="1" t="n">
        <v>1495</v>
      </c>
      <c r="G5513" s="1" t="n">
        <v>11339000</v>
      </c>
      <c r="H5513" s="0" t="n">
        <f aca="false">(D5513+E5513)/2</f>
        <v>1500</v>
      </c>
      <c r="I5513" s="0" t="n">
        <f aca="false">H5513*G5513/1000000</f>
        <v>17008.5</v>
      </c>
      <c r="P5513" s="0" t="n">
        <f aca="false">IF(F5513&gt;C5513,1,0)</f>
        <v>0</v>
      </c>
    </row>
    <row r="5514" customFormat="false" ht="13.8" hidden="false" customHeight="false" outlineLevel="0" collapsed="false">
      <c r="A5514" s="0" t="s">
        <v>5712</v>
      </c>
      <c r="B5514" s="1" t="s">
        <v>5690</v>
      </c>
      <c r="C5514" s="1" t="n">
        <v>1525</v>
      </c>
      <c r="D5514" s="1" t="n">
        <v>1540</v>
      </c>
      <c r="E5514" s="1" t="n">
        <v>1510</v>
      </c>
      <c r="F5514" s="1" t="n">
        <v>1520</v>
      </c>
      <c r="G5514" s="1" t="n">
        <v>6318300</v>
      </c>
      <c r="H5514" s="0" t="n">
        <f aca="false">(D5514+E5514)/2</f>
        <v>1525</v>
      </c>
      <c r="I5514" s="0" t="n">
        <f aca="false">H5514*G5514/1000000</f>
        <v>9635.4075</v>
      </c>
      <c r="P5514" s="0" t="n">
        <f aca="false">IF(F5514&gt;C5514,1,0)</f>
        <v>0</v>
      </c>
    </row>
    <row r="5515" customFormat="false" ht="13.8" hidden="false" customHeight="false" outlineLevel="0" collapsed="false">
      <c r="A5515" s="0" t="s">
        <v>5713</v>
      </c>
      <c r="B5515" s="1" t="s">
        <v>5690</v>
      </c>
      <c r="C5515" s="1" t="n">
        <v>1540</v>
      </c>
      <c r="D5515" s="1" t="n">
        <v>1545</v>
      </c>
      <c r="E5515" s="1" t="n">
        <v>1500</v>
      </c>
      <c r="F5515" s="1" t="n">
        <v>1525</v>
      </c>
      <c r="G5515" s="1" t="n">
        <v>8364300</v>
      </c>
      <c r="H5515" s="0" t="n">
        <f aca="false">(D5515+E5515)/2</f>
        <v>1522.5</v>
      </c>
      <c r="I5515" s="0" t="n">
        <f aca="false">H5515*G5515/1000000</f>
        <v>12734.64675</v>
      </c>
      <c r="P5515" s="0" t="n">
        <f aca="false">IF(F5515&gt;C5515,1,0)</f>
        <v>0</v>
      </c>
    </row>
    <row r="5516" customFormat="false" ht="13.8" hidden="false" customHeight="false" outlineLevel="0" collapsed="false">
      <c r="A5516" s="0" t="s">
        <v>5714</v>
      </c>
      <c r="B5516" s="1" t="s">
        <v>5690</v>
      </c>
      <c r="C5516" s="1" t="n">
        <v>1480</v>
      </c>
      <c r="D5516" s="1" t="n">
        <v>1540</v>
      </c>
      <c r="E5516" s="1" t="n">
        <v>1480</v>
      </c>
      <c r="F5516" s="1" t="n">
        <v>1535</v>
      </c>
      <c r="G5516" s="1" t="n">
        <v>11295700</v>
      </c>
      <c r="H5516" s="0" t="n">
        <f aca="false">(D5516+E5516)/2</f>
        <v>1510</v>
      </c>
      <c r="I5516" s="0" t="n">
        <f aca="false">H5516*G5516/1000000</f>
        <v>17056.507</v>
      </c>
      <c r="P5516" s="0" t="n">
        <f aca="false">IF(F5516&gt;C5516,1,0)</f>
        <v>1</v>
      </c>
    </row>
    <row r="5517" customFormat="false" ht="13.8" hidden="false" customHeight="false" outlineLevel="0" collapsed="false">
      <c r="A5517" s="0" t="s">
        <v>5715</v>
      </c>
      <c r="B5517" s="1" t="s">
        <v>5690</v>
      </c>
      <c r="C5517" s="1" t="n">
        <v>1550</v>
      </c>
      <c r="D5517" s="1" t="n">
        <v>1550</v>
      </c>
      <c r="E5517" s="1" t="n">
        <v>1470</v>
      </c>
      <c r="F5517" s="1" t="n">
        <v>1480</v>
      </c>
      <c r="G5517" s="1" t="n">
        <v>7476800</v>
      </c>
      <c r="H5517" s="0" t="n">
        <f aca="false">(D5517+E5517)/2</f>
        <v>1510</v>
      </c>
      <c r="I5517" s="0" t="n">
        <f aca="false">H5517*G5517/1000000</f>
        <v>11289.968</v>
      </c>
      <c r="P5517" s="0" t="n">
        <f aca="false">IF(F5517&gt;C5517,1,0)</f>
        <v>0</v>
      </c>
    </row>
    <row r="5518" customFormat="false" ht="13.8" hidden="false" customHeight="false" outlineLevel="0" collapsed="false">
      <c r="A5518" s="0" t="s">
        <v>5716</v>
      </c>
      <c r="B5518" s="1" t="s">
        <v>5690</v>
      </c>
      <c r="C5518" s="1" t="n">
        <v>1490</v>
      </c>
      <c r="D5518" s="1" t="n">
        <v>1560</v>
      </c>
      <c r="E5518" s="1" t="n">
        <v>1490</v>
      </c>
      <c r="F5518" s="1" t="n">
        <v>1555</v>
      </c>
      <c r="G5518" s="1" t="n">
        <v>8316700</v>
      </c>
      <c r="H5518" s="0" t="n">
        <f aca="false">(D5518+E5518)/2</f>
        <v>1525</v>
      </c>
      <c r="I5518" s="0" t="n">
        <f aca="false">H5518*G5518/1000000</f>
        <v>12682.9675</v>
      </c>
      <c r="P5518" s="0" t="n">
        <f aca="false">IF(F5518&gt;C5518,1,0)</f>
        <v>1</v>
      </c>
    </row>
    <row r="5519" customFormat="false" ht="13.8" hidden="false" customHeight="false" outlineLevel="0" collapsed="false">
      <c r="A5519" s="0" t="s">
        <v>5717</v>
      </c>
      <c r="B5519" s="1" t="s">
        <v>5690</v>
      </c>
      <c r="C5519" s="1" t="n">
        <v>1480</v>
      </c>
      <c r="D5519" s="1" t="n">
        <v>1510</v>
      </c>
      <c r="E5519" s="1" t="n">
        <v>1450</v>
      </c>
      <c r="F5519" s="1" t="n">
        <v>1490</v>
      </c>
      <c r="G5519" s="1" t="n">
        <v>7429400</v>
      </c>
      <c r="H5519" s="0" t="n">
        <f aca="false">(D5519+E5519)/2</f>
        <v>1480</v>
      </c>
      <c r="I5519" s="0" t="n">
        <f aca="false">H5519*G5519/1000000</f>
        <v>10995.512</v>
      </c>
      <c r="P5519" s="0" t="n">
        <f aca="false">IF(F5519&gt;C5519,1,0)</f>
        <v>1</v>
      </c>
    </row>
    <row r="5520" customFormat="false" ht="13.8" hidden="false" customHeight="false" outlineLevel="0" collapsed="false">
      <c r="A5520" s="0" t="s">
        <v>5718</v>
      </c>
      <c r="B5520" s="1" t="s">
        <v>5690</v>
      </c>
      <c r="C5520" s="1" t="n">
        <v>1595</v>
      </c>
      <c r="D5520" s="1" t="n">
        <v>1600</v>
      </c>
      <c r="E5520" s="1" t="n">
        <v>1470</v>
      </c>
      <c r="F5520" s="1" t="n">
        <v>1490</v>
      </c>
      <c r="G5520" s="1" t="n">
        <v>17691000</v>
      </c>
      <c r="H5520" s="0" t="n">
        <f aca="false">(D5520+E5520)/2</f>
        <v>1535</v>
      </c>
      <c r="I5520" s="0" t="n">
        <f aca="false">H5520*G5520/1000000</f>
        <v>27155.685</v>
      </c>
      <c r="P5520" s="0" t="n">
        <f aca="false">IF(F5520&gt;C5520,1,0)</f>
        <v>0</v>
      </c>
    </row>
    <row r="5521" customFormat="false" ht="13.8" hidden="false" customHeight="false" outlineLevel="0" collapsed="false">
      <c r="A5521" s="0" t="s">
        <v>5719</v>
      </c>
      <c r="B5521" s="1" t="s">
        <v>5690</v>
      </c>
      <c r="C5521" s="1" t="n">
        <v>1615</v>
      </c>
      <c r="D5521" s="1" t="n">
        <v>1615</v>
      </c>
      <c r="E5521" s="1" t="n">
        <v>1585</v>
      </c>
      <c r="F5521" s="1" t="n">
        <v>1600</v>
      </c>
      <c r="G5521" s="1" t="n">
        <v>5725800</v>
      </c>
      <c r="H5521" s="0" t="n">
        <f aca="false">(D5521+E5521)/2</f>
        <v>1600</v>
      </c>
      <c r="I5521" s="0" t="n">
        <f aca="false">H5521*G5521/1000000</f>
        <v>9161.28</v>
      </c>
      <c r="P5521" s="0" t="n">
        <f aca="false">IF(F5521&gt;C5521,1,0)</f>
        <v>0</v>
      </c>
    </row>
    <row r="5522" customFormat="false" ht="13.8" hidden="false" customHeight="false" outlineLevel="0" collapsed="false">
      <c r="A5522" s="0" t="s">
        <v>5720</v>
      </c>
      <c r="B5522" s="1" t="s">
        <v>5721</v>
      </c>
      <c r="C5522" s="1" t="n">
        <v>4510</v>
      </c>
      <c r="D5522" s="1" t="n">
        <v>4750</v>
      </c>
      <c r="E5522" s="1" t="n">
        <v>4480</v>
      </c>
      <c r="F5522" s="1" t="n">
        <v>4750</v>
      </c>
      <c r="G5522" s="1" t="n">
        <v>12332300</v>
      </c>
      <c r="H5522" s="0" t="n">
        <f aca="false">(D5522+E5522)/2</f>
        <v>4615</v>
      </c>
      <c r="I5522" s="0" t="n">
        <f aca="false">H5522*G5522/1000000</f>
        <v>56913.5645</v>
      </c>
      <c r="J5522" s="0" t="n">
        <f aca="false">SUM(I5522:I5551)</f>
        <v>1007331.711</v>
      </c>
      <c r="K5522" s="0" t="n">
        <f aca="false">AVERAGE(I5522:I5551)</f>
        <v>33577.7237</v>
      </c>
      <c r="L5522" s="0" t="n">
        <f aca="false">AVERAGE(G5522:G5551)</f>
        <v>7746660</v>
      </c>
      <c r="M5522" s="0" t="n">
        <f aca="false">_xlfn.STDEV.S(G5522:G5551)/L5522</f>
        <v>0.442476260574684</v>
      </c>
      <c r="N5522" s="0" t="n">
        <f aca="false">MIN(I5522:I5551)</f>
        <v>8959.248</v>
      </c>
      <c r="O5522" s="0" t="n">
        <f aca="false">MAX(I5522:I5551)</f>
        <v>68155.084</v>
      </c>
      <c r="P5522" s="0" t="n">
        <f aca="false">IF(F5522&gt;C5522,1,0)</f>
        <v>1</v>
      </c>
      <c r="Q5522" s="0" t="n">
        <f aca="false">SUM(P5522:P5551)</f>
        <v>13</v>
      </c>
    </row>
    <row r="5523" customFormat="false" ht="13.8" hidden="false" customHeight="false" outlineLevel="0" collapsed="false">
      <c r="A5523" s="0" t="s">
        <v>5722</v>
      </c>
      <c r="B5523" s="1" t="s">
        <v>5721</v>
      </c>
      <c r="C5523" s="1" t="n">
        <v>4550</v>
      </c>
      <c r="D5523" s="1" t="n">
        <v>4570</v>
      </c>
      <c r="E5523" s="1" t="n">
        <v>4460</v>
      </c>
      <c r="F5523" s="1" t="n">
        <v>4480</v>
      </c>
      <c r="G5523" s="1" t="n">
        <v>7593100</v>
      </c>
      <c r="H5523" s="0" t="n">
        <f aca="false">(D5523+E5523)/2</f>
        <v>4515</v>
      </c>
      <c r="I5523" s="0" t="n">
        <f aca="false">H5523*G5523/1000000</f>
        <v>34282.8465</v>
      </c>
      <c r="P5523" s="0" t="n">
        <f aca="false">IF(F5523&gt;C5523,1,0)</f>
        <v>0</v>
      </c>
    </row>
    <row r="5524" customFormat="false" ht="13.8" hidden="false" customHeight="false" outlineLevel="0" collapsed="false">
      <c r="A5524" s="0" t="s">
        <v>5723</v>
      </c>
      <c r="B5524" s="1" t="s">
        <v>5721</v>
      </c>
      <c r="C5524" s="1" t="n">
        <v>4460</v>
      </c>
      <c r="D5524" s="1" t="n">
        <v>4540</v>
      </c>
      <c r="E5524" s="1" t="n">
        <v>4460</v>
      </c>
      <c r="F5524" s="1" t="n">
        <v>4530</v>
      </c>
      <c r="G5524" s="1" t="n">
        <v>9215000</v>
      </c>
      <c r="H5524" s="0" t="n">
        <f aca="false">(D5524+E5524)/2</f>
        <v>4500</v>
      </c>
      <c r="I5524" s="0" t="n">
        <f aca="false">H5524*G5524/1000000</f>
        <v>41467.5</v>
      </c>
      <c r="P5524" s="0" t="n">
        <f aca="false">IF(F5524&gt;C5524,1,0)</f>
        <v>1</v>
      </c>
    </row>
    <row r="5525" customFormat="false" ht="13.8" hidden="false" customHeight="false" outlineLevel="0" collapsed="false">
      <c r="A5525" s="0" t="s">
        <v>5724</v>
      </c>
      <c r="B5525" s="1" t="s">
        <v>5721</v>
      </c>
      <c r="C5525" s="1" t="n">
        <v>4440</v>
      </c>
      <c r="D5525" s="1" t="n">
        <v>4490</v>
      </c>
      <c r="E5525" s="1" t="n">
        <v>4440</v>
      </c>
      <c r="F5525" s="1" t="n">
        <v>4450</v>
      </c>
      <c r="G5525" s="1" t="n">
        <v>13028400</v>
      </c>
      <c r="H5525" s="0" t="n">
        <f aca="false">(D5525+E5525)/2</f>
        <v>4465</v>
      </c>
      <c r="I5525" s="0" t="n">
        <f aca="false">H5525*G5525/1000000</f>
        <v>58171.806</v>
      </c>
      <c r="P5525" s="0" t="n">
        <f aca="false">IF(F5525&gt;C5525,1,0)</f>
        <v>1</v>
      </c>
    </row>
    <row r="5526" customFormat="false" ht="13.8" hidden="false" customHeight="false" outlineLevel="0" collapsed="false">
      <c r="A5526" s="0" t="s">
        <v>5725</v>
      </c>
      <c r="B5526" s="1" t="s">
        <v>5721</v>
      </c>
      <c r="C5526" s="1" t="n">
        <v>4500</v>
      </c>
      <c r="D5526" s="1" t="n">
        <v>4520</v>
      </c>
      <c r="E5526" s="1" t="n">
        <v>4390</v>
      </c>
      <c r="F5526" s="1" t="n">
        <v>4430</v>
      </c>
      <c r="G5526" s="1" t="n">
        <v>7357700</v>
      </c>
      <c r="H5526" s="0" t="n">
        <f aca="false">(D5526+E5526)/2</f>
        <v>4455</v>
      </c>
      <c r="I5526" s="0" t="n">
        <f aca="false">H5526*G5526/1000000</f>
        <v>32778.5535</v>
      </c>
      <c r="P5526" s="0" t="n">
        <f aca="false">IF(F5526&gt;C5526,1,0)</f>
        <v>0</v>
      </c>
    </row>
    <row r="5527" customFormat="false" ht="13.8" hidden="false" customHeight="false" outlineLevel="0" collapsed="false">
      <c r="A5527" s="0" t="s">
        <v>5726</v>
      </c>
      <c r="B5527" s="1" t="s">
        <v>5721</v>
      </c>
      <c r="C5527" s="1" t="n">
        <v>4530</v>
      </c>
      <c r="D5527" s="1" t="n">
        <v>4570</v>
      </c>
      <c r="E5527" s="1" t="n">
        <v>4500</v>
      </c>
      <c r="F5527" s="1" t="n">
        <v>4500</v>
      </c>
      <c r="G5527" s="1" t="n">
        <v>7669300</v>
      </c>
      <c r="H5527" s="0" t="n">
        <f aca="false">(D5527+E5527)/2</f>
        <v>4535</v>
      </c>
      <c r="I5527" s="0" t="n">
        <f aca="false">H5527*G5527/1000000</f>
        <v>34780.2755</v>
      </c>
      <c r="P5527" s="0" t="n">
        <f aca="false">IF(F5527&gt;C5527,1,0)</f>
        <v>0</v>
      </c>
    </row>
    <row r="5528" customFormat="false" ht="13.8" hidden="false" customHeight="false" outlineLevel="0" collapsed="false">
      <c r="A5528" s="0" t="s">
        <v>5727</v>
      </c>
      <c r="B5528" s="1" t="s">
        <v>5721</v>
      </c>
      <c r="C5528" s="1" t="n">
        <v>4550</v>
      </c>
      <c r="D5528" s="1" t="n">
        <v>4580</v>
      </c>
      <c r="E5528" s="1" t="n">
        <v>4500</v>
      </c>
      <c r="F5528" s="1" t="n">
        <v>4530</v>
      </c>
      <c r="G5528" s="1" t="n">
        <v>11885000</v>
      </c>
      <c r="H5528" s="0" t="n">
        <f aca="false">(D5528+E5528)/2</f>
        <v>4540</v>
      </c>
      <c r="I5528" s="0" t="n">
        <f aca="false">H5528*G5528/1000000</f>
        <v>53957.9</v>
      </c>
      <c r="P5528" s="0" t="n">
        <f aca="false">IF(F5528&gt;C5528,1,0)</f>
        <v>0</v>
      </c>
    </row>
    <row r="5529" customFormat="false" ht="13.8" hidden="false" customHeight="false" outlineLevel="0" collapsed="false">
      <c r="A5529" s="0" t="s">
        <v>5728</v>
      </c>
      <c r="B5529" s="1" t="s">
        <v>5721</v>
      </c>
      <c r="C5529" s="1" t="n">
        <v>4680</v>
      </c>
      <c r="D5529" s="1" t="n">
        <v>4680</v>
      </c>
      <c r="E5529" s="1" t="n">
        <v>4550</v>
      </c>
      <c r="F5529" s="1" t="n">
        <v>4550</v>
      </c>
      <c r="G5529" s="1" t="n">
        <v>4365000</v>
      </c>
      <c r="H5529" s="0" t="n">
        <f aca="false">(D5529+E5529)/2</f>
        <v>4615</v>
      </c>
      <c r="I5529" s="0" t="n">
        <f aca="false">H5529*G5529/1000000</f>
        <v>20144.475</v>
      </c>
      <c r="P5529" s="0" t="n">
        <f aca="false">IF(F5529&gt;C5529,1,0)</f>
        <v>0</v>
      </c>
    </row>
    <row r="5530" customFormat="false" ht="13.8" hidden="false" customHeight="false" outlineLevel="0" collapsed="false">
      <c r="A5530" s="0" t="s">
        <v>5729</v>
      </c>
      <c r="B5530" s="1" t="s">
        <v>5721</v>
      </c>
      <c r="C5530" s="1" t="n">
        <v>4660</v>
      </c>
      <c r="D5530" s="1" t="n">
        <v>4690</v>
      </c>
      <c r="E5530" s="1" t="n">
        <v>4620</v>
      </c>
      <c r="F5530" s="1" t="n">
        <v>4640</v>
      </c>
      <c r="G5530" s="1" t="n">
        <v>7928200</v>
      </c>
      <c r="H5530" s="0" t="n">
        <f aca="false">(D5530+E5530)/2</f>
        <v>4655</v>
      </c>
      <c r="I5530" s="0" t="n">
        <f aca="false">H5530*G5530/1000000</f>
        <v>36905.771</v>
      </c>
      <c r="P5530" s="0" t="n">
        <f aca="false">IF(F5530&gt;C5530,1,0)</f>
        <v>0</v>
      </c>
    </row>
    <row r="5531" customFormat="false" ht="13.8" hidden="false" customHeight="false" outlineLevel="0" collapsed="false">
      <c r="A5531" s="0" t="s">
        <v>5730</v>
      </c>
      <c r="B5531" s="1" t="s">
        <v>5721</v>
      </c>
      <c r="C5531" s="1" t="n">
        <v>4400</v>
      </c>
      <c r="D5531" s="1" t="n">
        <v>4650</v>
      </c>
      <c r="E5531" s="1" t="n">
        <v>4400</v>
      </c>
      <c r="F5531" s="1" t="n">
        <v>4650</v>
      </c>
      <c r="G5531" s="1" t="n">
        <v>7658500</v>
      </c>
      <c r="H5531" s="0" t="n">
        <f aca="false">(D5531+E5531)/2</f>
        <v>4525</v>
      </c>
      <c r="I5531" s="0" t="n">
        <f aca="false">H5531*G5531/1000000</f>
        <v>34654.7125</v>
      </c>
      <c r="P5531" s="0" t="n">
        <f aca="false">IF(F5531&gt;C5531,1,0)</f>
        <v>1</v>
      </c>
    </row>
    <row r="5532" customFormat="false" ht="13.8" hidden="false" customHeight="false" outlineLevel="0" collapsed="false">
      <c r="A5532" s="0" t="s">
        <v>5731</v>
      </c>
      <c r="B5532" s="1" t="s">
        <v>5721</v>
      </c>
      <c r="C5532" s="1" t="n">
        <v>4260</v>
      </c>
      <c r="D5532" s="1" t="n">
        <v>4370</v>
      </c>
      <c r="E5532" s="1" t="n">
        <v>4250</v>
      </c>
      <c r="F5532" s="1" t="n">
        <v>4350</v>
      </c>
      <c r="G5532" s="1" t="n">
        <v>8291600</v>
      </c>
      <c r="H5532" s="0" t="n">
        <f aca="false">(D5532+E5532)/2</f>
        <v>4310</v>
      </c>
      <c r="I5532" s="0" t="n">
        <f aca="false">H5532*G5532/1000000</f>
        <v>35736.796</v>
      </c>
      <c r="P5532" s="0" t="n">
        <f aca="false">IF(F5532&gt;C5532,1,0)</f>
        <v>1</v>
      </c>
    </row>
    <row r="5533" customFormat="false" ht="13.8" hidden="false" customHeight="false" outlineLevel="0" collapsed="false">
      <c r="A5533" s="0" t="s">
        <v>5732</v>
      </c>
      <c r="B5533" s="1" t="s">
        <v>5721</v>
      </c>
      <c r="C5533" s="1" t="n">
        <v>4300</v>
      </c>
      <c r="D5533" s="1" t="n">
        <v>4330</v>
      </c>
      <c r="E5533" s="1" t="n">
        <v>4240</v>
      </c>
      <c r="F5533" s="1" t="n">
        <v>4260</v>
      </c>
      <c r="G5533" s="1" t="n">
        <v>6108900</v>
      </c>
      <c r="H5533" s="0" t="n">
        <f aca="false">(D5533+E5533)/2</f>
        <v>4285</v>
      </c>
      <c r="I5533" s="0" t="n">
        <f aca="false">H5533*G5533/1000000</f>
        <v>26176.6365</v>
      </c>
      <c r="P5533" s="0" t="n">
        <f aca="false">IF(F5533&gt;C5533,1,0)</f>
        <v>0</v>
      </c>
    </row>
    <row r="5534" customFormat="false" ht="13.8" hidden="false" customHeight="false" outlineLevel="0" collapsed="false">
      <c r="A5534" s="0" t="s">
        <v>5733</v>
      </c>
      <c r="B5534" s="1" t="s">
        <v>5721</v>
      </c>
      <c r="C5534" s="1" t="n">
        <v>4300</v>
      </c>
      <c r="D5534" s="1" t="n">
        <v>4330</v>
      </c>
      <c r="E5534" s="1" t="n">
        <v>4160</v>
      </c>
      <c r="F5534" s="1" t="n">
        <v>4240</v>
      </c>
      <c r="G5534" s="1" t="n">
        <v>4315900</v>
      </c>
      <c r="H5534" s="0" t="n">
        <f aca="false">(D5534+E5534)/2</f>
        <v>4245</v>
      </c>
      <c r="I5534" s="0" t="n">
        <f aca="false">H5534*G5534/1000000</f>
        <v>18320.9955</v>
      </c>
      <c r="P5534" s="0" t="n">
        <f aca="false">IF(F5534&gt;C5534,1,0)</f>
        <v>0</v>
      </c>
    </row>
    <row r="5535" customFormat="false" ht="13.8" hidden="false" customHeight="false" outlineLevel="0" collapsed="false">
      <c r="A5535" s="0" t="s">
        <v>5734</v>
      </c>
      <c r="B5535" s="1" t="s">
        <v>5721</v>
      </c>
      <c r="C5535" s="1" t="n">
        <v>4380</v>
      </c>
      <c r="D5535" s="1" t="n">
        <v>4390</v>
      </c>
      <c r="E5535" s="1" t="n">
        <v>4290</v>
      </c>
      <c r="F5535" s="1" t="n">
        <v>4290</v>
      </c>
      <c r="G5535" s="1" t="n">
        <v>2135900</v>
      </c>
      <c r="H5535" s="0" t="n">
        <f aca="false">(D5535+E5535)/2</f>
        <v>4340</v>
      </c>
      <c r="I5535" s="0" t="n">
        <f aca="false">H5535*G5535/1000000</f>
        <v>9269.806</v>
      </c>
      <c r="P5535" s="0" t="n">
        <f aca="false">IF(F5535&gt;C5535,1,0)</f>
        <v>0</v>
      </c>
    </row>
    <row r="5536" customFormat="false" ht="13.8" hidden="false" customHeight="false" outlineLevel="0" collapsed="false">
      <c r="A5536" s="0" t="s">
        <v>5735</v>
      </c>
      <c r="B5536" s="1" t="s">
        <v>5721</v>
      </c>
      <c r="C5536" s="1" t="n">
        <v>4300</v>
      </c>
      <c r="D5536" s="1" t="n">
        <v>4360</v>
      </c>
      <c r="E5536" s="1" t="n">
        <v>4280</v>
      </c>
      <c r="F5536" s="1" t="n">
        <v>4350</v>
      </c>
      <c r="G5536" s="1" t="n">
        <v>2073900</v>
      </c>
      <c r="H5536" s="0" t="n">
        <f aca="false">(D5536+E5536)/2</f>
        <v>4320</v>
      </c>
      <c r="I5536" s="0" t="n">
        <f aca="false">H5536*G5536/1000000</f>
        <v>8959.248</v>
      </c>
      <c r="P5536" s="0" t="n">
        <f aca="false">IF(F5536&gt;C5536,1,0)</f>
        <v>1</v>
      </c>
    </row>
    <row r="5537" customFormat="false" ht="13.8" hidden="false" customHeight="false" outlineLevel="0" collapsed="false">
      <c r="A5537" s="0" t="s">
        <v>5736</v>
      </c>
      <c r="B5537" s="1" t="s">
        <v>5721</v>
      </c>
      <c r="C5537" s="1" t="n">
        <v>4330</v>
      </c>
      <c r="D5537" s="1" t="n">
        <v>4330</v>
      </c>
      <c r="E5537" s="1" t="n">
        <v>4210</v>
      </c>
      <c r="F5537" s="1" t="n">
        <v>4280</v>
      </c>
      <c r="G5537" s="1" t="n">
        <v>6577300</v>
      </c>
      <c r="H5537" s="0" t="n">
        <f aca="false">(D5537+E5537)/2</f>
        <v>4270</v>
      </c>
      <c r="I5537" s="0" t="n">
        <f aca="false">H5537*G5537/1000000</f>
        <v>28085.071</v>
      </c>
      <c r="P5537" s="0" t="n">
        <f aca="false">IF(F5537&gt;C5537,1,0)</f>
        <v>0</v>
      </c>
    </row>
    <row r="5538" customFormat="false" ht="13.8" hidden="false" customHeight="false" outlineLevel="0" collapsed="false">
      <c r="A5538" s="0" t="s">
        <v>5737</v>
      </c>
      <c r="B5538" s="1" t="s">
        <v>5721</v>
      </c>
      <c r="C5538" s="1" t="n">
        <v>4300</v>
      </c>
      <c r="D5538" s="1" t="n">
        <v>4430</v>
      </c>
      <c r="E5538" s="1" t="n">
        <v>4260</v>
      </c>
      <c r="F5538" s="1" t="n">
        <v>4330</v>
      </c>
      <c r="G5538" s="1" t="n">
        <v>4294600</v>
      </c>
      <c r="H5538" s="0" t="n">
        <f aca="false">(D5538+E5538)/2</f>
        <v>4345</v>
      </c>
      <c r="I5538" s="0" t="n">
        <f aca="false">H5538*G5538/1000000</f>
        <v>18660.037</v>
      </c>
      <c r="P5538" s="0" t="n">
        <f aca="false">IF(F5538&gt;C5538,1,0)</f>
        <v>1</v>
      </c>
    </row>
    <row r="5539" customFormat="false" ht="13.8" hidden="false" customHeight="false" outlineLevel="0" collapsed="false">
      <c r="A5539" s="0" t="s">
        <v>5738</v>
      </c>
      <c r="B5539" s="1" t="s">
        <v>5721</v>
      </c>
      <c r="C5539" s="1" t="n">
        <v>4390</v>
      </c>
      <c r="D5539" s="1" t="n">
        <v>4430</v>
      </c>
      <c r="E5539" s="1" t="n">
        <v>4330</v>
      </c>
      <c r="F5539" s="1" t="n">
        <v>4350</v>
      </c>
      <c r="G5539" s="1" t="n">
        <v>9298000</v>
      </c>
      <c r="H5539" s="0" t="n">
        <f aca="false">(D5539+E5539)/2</f>
        <v>4380</v>
      </c>
      <c r="I5539" s="0" t="n">
        <f aca="false">H5539*G5539/1000000</f>
        <v>40725.24</v>
      </c>
      <c r="P5539" s="0" t="n">
        <f aca="false">IF(F5539&gt;C5539,1,0)</f>
        <v>0</v>
      </c>
    </row>
    <row r="5540" customFormat="false" ht="13.8" hidden="false" customHeight="false" outlineLevel="0" collapsed="false">
      <c r="A5540" s="0" t="s">
        <v>5739</v>
      </c>
      <c r="B5540" s="1" t="s">
        <v>5721</v>
      </c>
      <c r="C5540" s="1" t="n">
        <v>4160</v>
      </c>
      <c r="D5540" s="1" t="n">
        <v>4410</v>
      </c>
      <c r="E5540" s="1" t="n">
        <v>4160</v>
      </c>
      <c r="F5540" s="1" t="n">
        <v>4390</v>
      </c>
      <c r="G5540" s="1" t="n">
        <v>10753500</v>
      </c>
      <c r="H5540" s="0" t="n">
        <f aca="false">(D5540+E5540)/2</f>
        <v>4285</v>
      </c>
      <c r="I5540" s="0" t="n">
        <f aca="false">H5540*G5540/1000000</f>
        <v>46078.7475</v>
      </c>
      <c r="P5540" s="0" t="n">
        <f aca="false">IF(F5540&gt;C5540,1,0)</f>
        <v>1</v>
      </c>
    </row>
    <row r="5541" customFormat="false" ht="13.8" hidden="false" customHeight="false" outlineLevel="0" collapsed="false">
      <c r="A5541" s="0" t="s">
        <v>5740</v>
      </c>
      <c r="B5541" s="1" t="s">
        <v>5721</v>
      </c>
      <c r="C5541" s="1" t="n">
        <v>4200</v>
      </c>
      <c r="D5541" s="1" t="n">
        <v>4200</v>
      </c>
      <c r="E5541" s="1" t="n">
        <v>4090</v>
      </c>
      <c r="F5541" s="1" t="n">
        <v>4120</v>
      </c>
      <c r="G5541" s="1" t="n">
        <v>4192400</v>
      </c>
      <c r="H5541" s="0" t="n">
        <f aca="false">(D5541+E5541)/2</f>
        <v>4145</v>
      </c>
      <c r="I5541" s="0" t="n">
        <f aca="false">H5541*G5541/1000000</f>
        <v>17377.498</v>
      </c>
      <c r="P5541" s="0" t="n">
        <f aca="false">IF(F5541&gt;C5541,1,0)</f>
        <v>0</v>
      </c>
    </row>
    <row r="5542" customFormat="false" ht="13.8" hidden="false" customHeight="false" outlineLevel="0" collapsed="false">
      <c r="A5542" s="0" t="s">
        <v>5741</v>
      </c>
      <c r="B5542" s="1" t="s">
        <v>5721</v>
      </c>
      <c r="C5542" s="1" t="n">
        <v>4420</v>
      </c>
      <c r="D5542" s="1" t="n">
        <v>4430</v>
      </c>
      <c r="E5542" s="1" t="n">
        <v>4200</v>
      </c>
      <c r="F5542" s="1" t="n">
        <v>4200</v>
      </c>
      <c r="G5542" s="1" t="n">
        <v>7159600</v>
      </c>
      <c r="H5542" s="0" t="n">
        <f aca="false">(D5542+E5542)/2</f>
        <v>4315</v>
      </c>
      <c r="I5542" s="0" t="n">
        <f aca="false">H5542*G5542/1000000</f>
        <v>30893.674</v>
      </c>
      <c r="P5542" s="0" t="n">
        <f aca="false">IF(F5542&gt;C5542,1,0)</f>
        <v>0</v>
      </c>
    </row>
    <row r="5543" customFormat="false" ht="13.8" hidden="false" customHeight="false" outlineLevel="0" collapsed="false">
      <c r="A5543" s="0" t="s">
        <v>5742</v>
      </c>
      <c r="B5543" s="1" t="s">
        <v>5721</v>
      </c>
      <c r="C5543" s="1" t="n">
        <v>4350</v>
      </c>
      <c r="D5543" s="1" t="n">
        <v>4420</v>
      </c>
      <c r="E5543" s="1" t="n">
        <v>4300</v>
      </c>
      <c r="F5543" s="1" t="n">
        <v>4390</v>
      </c>
      <c r="G5543" s="1" t="n">
        <v>15631900</v>
      </c>
      <c r="H5543" s="0" t="n">
        <f aca="false">(D5543+E5543)/2</f>
        <v>4360</v>
      </c>
      <c r="I5543" s="0" t="n">
        <f aca="false">H5543*G5543/1000000</f>
        <v>68155.084</v>
      </c>
      <c r="P5543" s="0" t="n">
        <f aca="false">IF(F5543&gt;C5543,1,0)</f>
        <v>1</v>
      </c>
    </row>
    <row r="5544" customFormat="false" ht="13.8" hidden="false" customHeight="false" outlineLevel="0" collapsed="false">
      <c r="A5544" s="0" t="s">
        <v>5743</v>
      </c>
      <c r="B5544" s="1" t="s">
        <v>5721</v>
      </c>
      <c r="C5544" s="1" t="n">
        <v>4270</v>
      </c>
      <c r="D5544" s="1" t="n">
        <v>4400</v>
      </c>
      <c r="E5544" s="1" t="n">
        <v>4270</v>
      </c>
      <c r="F5544" s="1" t="n">
        <v>4350</v>
      </c>
      <c r="G5544" s="1" t="n">
        <v>10665700</v>
      </c>
      <c r="H5544" s="0" t="n">
        <f aca="false">(D5544+E5544)/2</f>
        <v>4335</v>
      </c>
      <c r="I5544" s="0" t="n">
        <f aca="false">H5544*G5544/1000000</f>
        <v>46235.8095</v>
      </c>
      <c r="P5544" s="0" t="n">
        <f aca="false">IF(F5544&gt;C5544,1,0)</f>
        <v>1</v>
      </c>
    </row>
    <row r="5545" customFormat="false" ht="13.8" hidden="false" customHeight="false" outlineLevel="0" collapsed="false">
      <c r="A5545" s="0" t="s">
        <v>5744</v>
      </c>
      <c r="B5545" s="1" t="s">
        <v>5721</v>
      </c>
      <c r="C5545" s="1" t="n">
        <v>4290</v>
      </c>
      <c r="D5545" s="1" t="n">
        <v>4350</v>
      </c>
      <c r="E5545" s="1" t="n">
        <v>4230</v>
      </c>
      <c r="F5545" s="1" t="n">
        <v>4280</v>
      </c>
      <c r="G5545" s="1" t="n">
        <v>9137900</v>
      </c>
      <c r="H5545" s="0" t="n">
        <f aca="false">(D5545+E5545)/2</f>
        <v>4290</v>
      </c>
      <c r="I5545" s="0" t="n">
        <f aca="false">H5545*G5545/1000000</f>
        <v>39201.591</v>
      </c>
      <c r="P5545" s="0" t="n">
        <f aca="false">IF(F5545&gt;C5545,1,0)</f>
        <v>0</v>
      </c>
    </row>
    <row r="5546" customFormat="false" ht="13.8" hidden="false" customHeight="false" outlineLevel="0" collapsed="false">
      <c r="A5546" s="0" t="s">
        <v>5745</v>
      </c>
      <c r="B5546" s="1" t="s">
        <v>5721</v>
      </c>
      <c r="C5546" s="1" t="n">
        <v>3990</v>
      </c>
      <c r="D5546" s="1" t="n">
        <v>4280</v>
      </c>
      <c r="E5546" s="1" t="n">
        <v>3970</v>
      </c>
      <c r="F5546" s="1" t="n">
        <v>4260</v>
      </c>
      <c r="G5546" s="1" t="n">
        <v>14394500</v>
      </c>
      <c r="H5546" s="0" t="n">
        <f aca="false">(D5546+E5546)/2</f>
        <v>4125</v>
      </c>
      <c r="I5546" s="0" t="n">
        <f aca="false">H5546*G5546/1000000</f>
        <v>59377.3125</v>
      </c>
      <c r="P5546" s="0" t="n">
        <f aca="false">IF(F5546&gt;C5546,1,0)</f>
        <v>1</v>
      </c>
    </row>
    <row r="5547" customFormat="false" ht="13.8" hidden="false" customHeight="false" outlineLevel="0" collapsed="false">
      <c r="A5547" s="0" t="s">
        <v>5746</v>
      </c>
      <c r="B5547" s="1" t="s">
        <v>5721</v>
      </c>
      <c r="C5547" s="1" t="n">
        <v>3970</v>
      </c>
      <c r="D5547" s="1" t="n">
        <v>4040</v>
      </c>
      <c r="E5547" s="1" t="n">
        <v>3900</v>
      </c>
      <c r="F5547" s="1" t="n">
        <v>3970</v>
      </c>
      <c r="G5547" s="1" t="n">
        <v>6022000</v>
      </c>
      <c r="H5547" s="0" t="n">
        <f aca="false">(D5547+E5547)/2</f>
        <v>3970</v>
      </c>
      <c r="I5547" s="0" t="n">
        <f aca="false">H5547*G5547/1000000</f>
        <v>23907.34</v>
      </c>
      <c r="P5547" s="0" t="n">
        <f aca="false">IF(F5547&gt;C5547,1,0)</f>
        <v>0</v>
      </c>
    </row>
    <row r="5548" customFormat="false" ht="13.8" hidden="false" customHeight="false" outlineLevel="0" collapsed="false">
      <c r="A5548" s="0" t="s">
        <v>5747</v>
      </c>
      <c r="B5548" s="1" t="s">
        <v>5721</v>
      </c>
      <c r="C5548" s="1" t="n">
        <v>3860</v>
      </c>
      <c r="D5548" s="1" t="n">
        <v>3980</v>
      </c>
      <c r="E5548" s="1" t="n">
        <v>3860</v>
      </c>
      <c r="F5548" s="1" t="n">
        <v>3960</v>
      </c>
      <c r="G5548" s="1" t="n">
        <v>5876700</v>
      </c>
      <c r="H5548" s="0" t="n">
        <f aca="false">(D5548+E5548)/2</f>
        <v>3920</v>
      </c>
      <c r="I5548" s="0" t="n">
        <f aca="false">H5548*G5548/1000000</f>
        <v>23036.664</v>
      </c>
      <c r="P5548" s="0" t="n">
        <f aca="false">IF(F5548&gt;C5548,1,0)</f>
        <v>1</v>
      </c>
    </row>
    <row r="5549" customFormat="false" ht="13.8" hidden="false" customHeight="false" outlineLevel="0" collapsed="false">
      <c r="A5549" s="0" t="s">
        <v>5748</v>
      </c>
      <c r="B5549" s="1" t="s">
        <v>5721</v>
      </c>
      <c r="C5549" s="1" t="n">
        <v>3780</v>
      </c>
      <c r="D5549" s="1" t="n">
        <v>3850</v>
      </c>
      <c r="E5549" s="1" t="n">
        <v>3780</v>
      </c>
      <c r="F5549" s="1" t="n">
        <v>3850</v>
      </c>
      <c r="G5549" s="1" t="n">
        <v>6472800</v>
      </c>
      <c r="H5549" s="0" t="n">
        <f aca="false">(D5549+E5549)/2</f>
        <v>3815</v>
      </c>
      <c r="I5549" s="0" t="n">
        <f aca="false">H5549*G5549/1000000</f>
        <v>24693.732</v>
      </c>
      <c r="P5549" s="0" t="n">
        <f aca="false">IF(F5549&gt;C5549,1,0)</f>
        <v>1</v>
      </c>
    </row>
    <row r="5550" customFormat="false" ht="13.8" hidden="false" customHeight="false" outlineLevel="0" collapsed="false">
      <c r="A5550" s="0" t="s">
        <v>5749</v>
      </c>
      <c r="B5550" s="1" t="s">
        <v>5721</v>
      </c>
      <c r="C5550" s="1" t="n">
        <v>3800</v>
      </c>
      <c r="D5550" s="1" t="n">
        <v>3820</v>
      </c>
      <c r="E5550" s="1" t="n">
        <v>3780</v>
      </c>
      <c r="F5550" s="1" t="n">
        <v>3790</v>
      </c>
      <c r="G5550" s="1" t="n">
        <v>3475900</v>
      </c>
      <c r="H5550" s="0" t="n">
        <f aca="false">(D5550+E5550)/2</f>
        <v>3800</v>
      </c>
      <c r="I5550" s="0" t="n">
        <f aca="false">H5550*G5550/1000000</f>
        <v>13208.42</v>
      </c>
      <c r="P5550" s="0" t="n">
        <f aca="false">IF(F5550&gt;C5550,1,0)</f>
        <v>0</v>
      </c>
    </row>
    <row r="5551" customFormat="false" ht="13.8" hidden="false" customHeight="false" outlineLevel="0" collapsed="false">
      <c r="A5551" s="0" t="s">
        <v>5750</v>
      </c>
      <c r="B5551" s="1" t="s">
        <v>5721</v>
      </c>
      <c r="C5551" s="1" t="n">
        <v>3850</v>
      </c>
      <c r="D5551" s="1" t="n">
        <v>3980</v>
      </c>
      <c r="E5551" s="1" t="n">
        <v>3780</v>
      </c>
      <c r="F5551" s="1" t="n">
        <v>3850</v>
      </c>
      <c r="G5551" s="1" t="n">
        <v>6488300</v>
      </c>
      <c r="H5551" s="0" t="n">
        <f aca="false">(D5551+E5551)/2</f>
        <v>3880</v>
      </c>
      <c r="I5551" s="0" t="n">
        <f aca="false">H5551*G5551/1000000</f>
        <v>25174.604</v>
      </c>
      <c r="P5551" s="0" t="n">
        <f aca="false">IF(F5551&gt;C5551,1,0)</f>
        <v>0</v>
      </c>
    </row>
    <row r="5552" customFormat="false" ht="13.8" hidden="false" customHeight="false" outlineLevel="0" collapsed="false">
      <c r="A5552" s="0" t="s">
        <v>5751</v>
      </c>
      <c r="B5552" s="1" t="s">
        <v>5752</v>
      </c>
      <c r="C5552" s="1" t="n">
        <v>1320</v>
      </c>
      <c r="D5552" s="1" t="n">
        <v>1365</v>
      </c>
      <c r="E5552" s="1" t="n">
        <v>1310</v>
      </c>
      <c r="F5552" s="1" t="n">
        <v>1360</v>
      </c>
      <c r="G5552" s="1" t="n">
        <v>3701000</v>
      </c>
      <c r="H5552" s="0" t="n">
        <f aca="false">(D5552+E5552)/2</f>
        <v>1337.5</v>
      </c>
      <c r="I5552" s="0" t="n">
        <f aca="false">H5552*G5552/1000000</f>
        <v>4950.0875</v>
      </c>
      <c r="J5552" s="0" t="n">
        <f aca="false">SUM(I5552:I5581)</f>
        <v>18405.5765</v>
      </c>
      <c r="K5552" s="0" t="n">
        <f aca="false">AVERAGE(I5552:I5581)</f>
        <v>613.519216666667</v>
      </c>
      <c r="L5552" s="0" t="n">
        <f aca="false">AVERAGE(G5552:G5581)</f>
        <v>463180</v>
      </c>
      <c r="M5552" s="0" t="n">
        <f aca="false">_xlfn.STDEV.S(G5552:G5581)/L5552</f>
        <v>1.97206043983651</v>
      </c>
      <c r="N5552" s="0" t="n">
        <f aca="false">MIN(I5552:I5581)</f>
        <v>9.24</v>
      </c>
      <c r="O5552" s="0" t="n">
        <f aca="false">MAX(I5552:I5581)</f>
        <v>4950.0875</v>
      </c>
      <c r="P5552" s="0" t="n">
        <f aca="false">IF(F5552&gt;C5552,1,0)</f>
        <v>1</v>
      </c>
      <c r="Q5552" s="0" t="n">
        <f aca="false">SUM(P5552:P5581)</f>
        <v>8</v>
      </c>
    </row>
    <row r="5553" customFormat="false" ht="13.8" hidden="false" customHeight="false" outlineLevel="0" collapsed="false">
      <c r="A5553" s="0" t="s">
        <v>5753</v>
      </c>
      <c r="B5553" s="1" t="s">
        <v>5752</v>
      </c>
      <c r="C5553" s="1" t="n">
        <v>1330</v>
      </c>
      <c r="D5553" s="1" t="n">
        <v>1330</v>
      </c>
      <c r="E5553" s="1" t="n">
        <v>1320</v>
      </c>
      <c r="F5553" s="1" t="n">
        <v>1320</v>
      </c>
      <c r="G5553" s="1" t="n">
        <v>70200</v>
      </c>
      <c r="H5553" s="0" t="n">
        <f aca="false">(D5553+E5553)/2</f>
        <v>1325</v>
      </c>
      <c r="I5553" s="0" t="n">
        <f aca="false">H5553*G5553/1000000</f>
        <v>93.015</v>
      </c>
      <c r="P5553" s="0" t="n">
        <f aca="false">IF(F5553&gt;C5553,1,0)</f>
        <v>0</v>
      </c>
    </row>
    <row r="5554" customFormat="false" ht="13.8" hidden="false" customHeight="false" outlineLevel="0" collapsed="false">
      <c r="A5554" s="0" t="s">
        <v>5754</v>
      </c>
      <c r="B5554" s="1" t="s">
        <v>5752</v>
      </c>
      <c r="C5554" s="1" t="n">
        <v>1330</v>
      </c>
      <c r="D5554" s="1" t="n">
        <v>1350</v>
      </c>
      <c r="E5554" s="1" t="n">
        <v>1310</v>
      </c>
      <c r="F5554" s="1" t="n">
        <v>1330</v>
      </c>
      <c r="G5554" s="1" t="n">
        <v>479700</v>
      </c>
      <c r="H5554" s="0" t="n">
        <f aca="false">(D5554+E5554)/2</f>
        <v>1330</v>
      </c>
      <c r="I5554" s="0" t="n">
        <f aca="false">H5554*G5554/1000000</f>
        <v>638.001</v>
      </c>
      <c r="P5554" s="0" t="n">
        <f aca="false">IF(F5554&gt;C5554,1,0)</f>
        <v>0</v>
      </c>
    </row>
    <row r="5555" customFormat="false" ht="13.8" hidden="false" customHeight="false" outlineLevel="0" collapsed="false">
      <c r="A5555" s="0" t="s">
        <v>5755</v>
      </c>
      <c r="B5555" s="1" t="s">
        <v>5752</v>
      </c>
      <c r="C5555" s="1" t="n">
        <v>1330</v>
      </c>
      <c r="D5555" s="1" t="n">
        <v>1335</v>
      </c>
      <c r="E5555" s="1" t="n">
        <v>1310</v>
      </c>
      <c r="F5555" s="1" t="n">
        <v>1320</v>
      </c>
      <c r="G5555" s="1" t="n">
        <v>52000</v>
      </c>
      <c r="H5555" s="0" t="n">
        <f aca="false">(D5555+E5555)/2</f>
        <v>1322.5</v>
      </c>
      <c r="I5555" s="0" t="n">
        <f aca="false">H5555*G5555/1000000</f>
        <v>68.77</v>
      </c>
      <c r="P5555" s="0" t="n">
        <f aca="false">IF(F5555&gt;C5555,1,0)</f>
        <v>0</v>
      </c>
    </row>
    <row r="5556" customFormat="false" ht="13.8" hidden="false" customHeight="false" outlineLevel="0" collapsed="false">
      <c r="A5556" s="0" t="s">
        <v>5756</v>
      </c>
      <c r="B5556" s="1" t="s">
        <v>5752</v>
      </c>
      <c r="C5556" s="1" t="n">
        <v>1330</v>
      </c>
      <c r="D5556" s="1" t="n">
        <v>1350</v>
      </c>
      <c r="E5556" s="1" t="n">
        <v>1310</v>
      </c>
      <c r="F5556" s="1" t="n">
        <v>1330</v>
      </c>
      <c r="G5556" s="1" t="n">
        <v>143000</v>
      </c>
      <c r="H5556" s="0" t="n">
        <f aca="false">(D5556+E5556)/2</f>
        <v>1330</v>
      </c>
      <c r="I5556" s="0" t="n">
        <f aca="false">H5556*G5556/1000000</f>
        <v>190.19</v>
      </c>
      <c r="P5556" s="0" t="n">
        <f aca="false">IF(F5556&gt;C5556,1,0)</f>
        <v>0</v>
      </c>
    </row>
    <row r="5557" customFormat="false" ht="13.8" hidden="false" customHeight="false" outlineLevel="0" collapsed="false">
      <c r="A5557" s="0" t="s">
        <v>5757</v>
      </c>
      <c r="B5557" s="1" t="s">
        <v>5752</v>
      </c>
      <c r="C5557" s="1" t="n">
        <v>1340</v>
      </c>
      <c r="D5557" s="1" t="n">
        <v>1340</v>
      </c>
      <c r="E5557" s="1" t="n">
        <v>1330</v>
      </c>
      <c r="F5557" s="1" t="n">
        <v>1330</v>
      </c>
      <c r="G5557" s="1" t="n">
        <v>276600</v>
      </c>
      <c r="H5557" s="0" t="n">
        <f aca="false">(D5557+E5557)/2</f>
        <v>1335</v>
      </c>
      <c r="I5557" s="0" t="n">
        <f aca="false">H5557*G5557/1000000</f>
        <v>369.261</v>
      </c>
      <c r="P5557" s="0" t="n">
        <f aca="false">IF(F5557&gt;C5557,1,0)</f>
        <v>0</v>
      </c>
    </row>
    <row r="5558" customFormat="false" ht="13.8" hidden="false" customHeight="false" outlineLevel="0" collapsed="false">
      <c r="A5558" s="0" t="s">
        <v>5758</v>
      </c>
      <c r="B5558" s="1" t="s">
        <v>5752</v>
      </c>
      <c r="C5558" s="1" t="n">
        <v>1340</v>
      </c>
      <c r="D5558" s="1" t="n">
        <v>1340</v>
      </c>
      <c r="E5558" s="1" t="n">
        <v>1330</v>
      </c>
      <c r="F5558" s="1" t="n">
        <v>1330</v>
      </c>
      <c r="G5558" s="1" t="n">
        <v>98800</v>
      </c>
      <c r="H5558" s="0" t="n">
        <f aca="false">(D5558+E5558)/2</f>
        <v>1335</v>
      </c>
      <c r="I5558" s="0" t="n">
        <f aca="false">H5558*G5558/1000000</f>
        <v>131.898</v>
      </c>
      <c r="P5558" s="0" t="n">
        <f aca="false">IF(F5558&gt;C5558,1,0)</f>
        <v>0</v>
      </c>
    </row>
    <row r="5559" customFormat="false" ht="13.8" hidden="false" customHeight="false" outlineLevel="0" collapsed="false">
      <c r="A5559" s="0" t="s">
        <v>5759</v>
      </c>
      <c r="B5559" s="1" t="s">
        <v>5752</v>
      </c>
      <c r="C5559" s="1" t="n">
        <v>1340</v>
      </c>
      <c r="D5559" s="1" t="n">
        <v>1350</v>
      </c>
      <c r="E5559" s="1" t="n">
        <v>1340</v>
      </c>
      <c r="F5559" s="1" t="n">
        <v>1340</v>
      </c>
      <c r="G5559" s="1" t="n">
        <v>227000</v>
      </c>
      <c r="H5559" s="0" t="n">
        <f aca="false">(D5559+E5559)/2</f>
        <v>1345</v>
      </c>
      <c r="I5559" s="0" t="n">
        <f aca="false">H5559*G5559/1000000</f>
        <v>305.315</v>
      </c>
      <c r="P5559" s="0" t="n">
        <f aca="false">IF(F5559&gt;C5559,1,0)</f>
        <v>0</v>
      </c>
    </row>
    <row r="5560" customFormat="false" ht="13.8" hidden="false" customHeight="false" outlineLevel="0" collapsed="false">
      <c r="A5560" s="0" t="s">
        <v>5760</v>
      </c>
      <c r="B5560" s="1" t="s">
        <v>5752</v>
      </c>
      <c r="C5560" s="1" t="n">
        <v>1325</v>
      </c>
      <c r="D5560" s="1" t="n">
        <v>1340</v>
      </c>
      <c r="E5560" s="1" t="n">
        <v>1320</v>
      </c>
      <c r="F5560" s="1" t="n">
        <v>1330</v>
      </c>
      <c r="G5560" s="1" t="n">
        <v>151900</v>
      </c>
      <c r="H5560" s="0" t="n">
        <f aca="false">(D5560+E5560)/2</f>
        <v>1330</v>
      </c>
      <c r="I5560" s="0" t="n">
        <f aca="false">H5560*G5560/1000000</f>
        <v>202.027</v>
      </c>
      <c r="P5560" s="0" t="n">
        <f aca="false">IF(F5560&gt;C5560,1,0)</f>
        <v>1</v>
      </c>
    </row>
    <row r="5561" customFormat="false" ht="13.8" hidden="false" customHeight="false" outlineLevel="0" collapsed="false">
      <c r="A5561" s="0" t="s">
        <v>5761</v>
      </c>
      <c r="B5561" s="1" t="s">
        <v>5752</v>
      </c>
      <c r="C5561" s="1" t="n">
        <v>1320</v>
      </c>
      <c r="D5561" s="1" t="n">
        <v>1335</v>
      </c>
      <c r="E5561" s="1" t="n">
        <v>1310</v>
      </c>
      <c r="F5561" s="1" t="n">
        <v>1325</v>
      </c>
      <c r="G5561" s="1" t="n">
        <v>122000</v>
      </c>
      <c r="H5561" s="0" t="n">
        <f aca="false">(D5561+E5561)/2</f>
        <v>1322.5</v>
      </c>
      <c r="I5561" s="0" t="n">
        <f aca="false">H5561*G5561/1000000</f>
        <v>161.345</v>
      </c>
      <c r="P5561" s="0" t="n">
        <f aca="false">IF(F5561&gt;C5561,1,0)</f>
        <v>1</v>
      </c>
    </row>
    <row r="5562" customFormat="false" ht="13.8" hidden="false" customHeight="false" outlineLevel="0" collapsed="false">
      <c r="A5562" s="0" t="s">
        <v>5762</v>
      </c>
      <c r="B5562" s="1" t="s">
        <v>5752</v>
      </c>
      <c r="C5562" s="1" t="n">
        <v>1320</v>
      </c>
      <c r="D5562" s="1" t="n">
        <v>1320</v>
      </c>
      <c r="E5562" s="1" t="n">
        <v>1315</v>
      </c>
      <c r="F5562" s="1" t="n">
        <v>1320</v>
      </c>
      <c r="G5562" s="1" t="n">
        <v>84300</v>
      </c>
      <c r="H5562" s="0" t="n">
        <f aca="false">(D5562+E5562)/2</f>
        <v>1317.5</v>
      </c>
      <c r="I5562" s="0" t="n">
        <f aca="false">H5562*G5562/1000000</f>
        <v>111.06525</v>
      </c>
      <c r="P5562" s="0" t="n">
        <f aca="false">IF(F5562&gt;C5562,1,0)</f>
        <v>0</v>
      </c>
    </row>
    <row r="5563" customFormat="false" ht="13.8" hidden="false" customHeight="false" outlineLevel="0" collapsed="false">
      <c r="A5563" s="0" t="s">
        <v>5763</v>
      </c>
      <c r="B5563" s="1" t="s">
        <v>5752</v>
      </c>
      <c r="C5563" s="1" t="n">
        <v>1330</v>
      </c>
      <c r="D5563" s="1" t="n">
        <v>1330</v>
      </c>
      <c r="E5563" s="1" t="n">
        <v>1315</v>
      </c>
      <c r="F5563" s="1" t="n">
        <v>1320</v>
      </c>
      <c r="G5563" s="1" t="n">
        <v>13300</v>
      </c>
      <c r="H5563" s="0" t="n">
        <f aca="false">(D5563+E5563)/2</f>
        <v>1322.5</v>
      </c>
      <c r="I5563" s="0" t="n">
        <f aca="false">H5563*G5563/1000000</f>
        <v>17.58925</v>
      </c>
      <c r="P5563" s="0" t="n">
        <f aca="false">IF(F5563&gt;C5563,1,0)</f>
        <v>0</v>
      </c>
    </row>
    <row r="5564" customFormat="false" ht="13.8" hidden="false" customHeight="false" outlineLevel="0" collapsed="false">
      <c r="A5564" s="0" t="s">
        <v>5764</v>
      </c>
      <c r="B5564" s="1" t="s">
        <v>5752</v>
      </c>
      <c r="C5564" s="1" t="n">
        <v>1320</v>
      </c>
      <c r="D5564" s="1" t="n">
        <v>1330</v>
      </c>
      <c r="E5564" s="1" t="n">
        <v>1320</v>
      </c>
      <c r="F5564" s="1" t="n">
        <v>1325</v>
      </c>
      <c r="G5564" s="1" t="n">
        <v>13500</v>
      </c>
      <c r="H5564" s="0" t="n">
        <f aca="false">(D5564+E5564)/2</f>
        <v>1325</v>
      </c>
      <c r="I5564" s="0" t="n">
        <f aca="false">H5564*G5564/1000000</f>
        <v>17.8875</v>
      </c>
      <c r="P5564" s="0" t="n">
        <f aca="false">IF(F5564&gt;C5564,1,0)</f>
        <v>1</v>
      </c>
    </row>
    <row r="5565" customFormat="false" ht="13.8" hidden="false" customHeight="false" outlineLevel="0" collapsed="false">
      <c r="A5565" s="0" t="s">
        <v>5765</v>
      </c>
      <c r="B5565" s="1" t="s">
        <v>5752</v>
      </c>
      <c r="C5565" s="1" t="n">
        <v>1340</v>
      </c>
      <c r="D5565" s="1" t="n">
        <v>1340</v>
      </c>
      <c r="E5565" s="1" t="n">
        <v>1300</v>
      </c>
      <c r="F5565" s="1" t="n">
        <v>1330</v>
      </c>
      <c r="G5565" s="1" t="n">
        <v>7000</v>
      </c>
      <c r="H5565" s="0" t="n">
        <f aca="false">(D5565+E5565)/2</f>
        <v>1320</v>
      </c>
      <c r="I5565" s="0" t="n">
        <f aca="false">H5565*G5565/1000000</f>
        <v>9.24</v>
      </c>
      <c r="P5565" s="0" t="n">
        <f aca="false">IF(F5565&gt;C5565,1,0)</f>
        <v>0</v>
      </c>
    </row>
    <row r="5566" customFormat="false" ht="13.8" hidden="false" customHeight="false" outlineLevel="0" collapsed="false">
      <c r="A5566" s="0" t="s">
        <v>5766</v>
      </c>
      <c r="B5566" s="1" t="s">
        <v>5752</v>
      </c>
      <c r="C5566" s="1" t="n">
        <v>1340</v>
      </c>
      <c r="D5566" s="1" t="n">
        <v>1340</v>
      </c>
      <c r="E5566" s="1" t="n">
        <v>1295</v>
      </c>
      <c r="F5566" s="1" t="n">
        <v>1300</v>
      </c>
      <c r="G5566" s="1" t="n">
        <v>58400</v>
      </c>
      <c r="H5566" s="0" t="n">
        <f aca="false">(D5566+E5566)/2</f>
        <v>1317.5</v>
      </c>
      <c r="I5566" s="0" t="n">
        <f aca="false">H5566*G5566/1000000</f>
        <v>76.942</v>
      </c>
      <c r="P5566" s="0" t="n">
        <f aca="false">IF(F5566&gt;C5566,1,0)</f>
        <v>0</v>
      </c>
    </row>
    <row r="5567" customFormat="false" ht="13.8" hidden="false" customHeight="false" outlineLevel="0" collapsed="false">
      <c r="A5567" s="0" t="s">
        <v>5767</v>
      </c>
      <c r="B5567" s="1" t="s">
        <v>5752</v>
      </c>
      <c r="C5567" s="1" t="n">
        <v>1320</v>
      </c>
      <c r="D5567" s="1" t="n">
        <v>1340</v>
      </c>
      <c r="E5567" s="1" t="n">
        <v>1310</v>
      </c>
      <c r="F5567" s="1" t="n">
        <v>1310</v>
      </c>
      <c r="G5567" s="1" t="n">
        <v>15000</v>
      </c>
      <c r="H5567" s="0" t="n">
        <f aca="false">(D5567+E5567)/2</f>
        <v>1325</v>
      </c>
      <c r="I5567" s="0" t="n">
        <f aca="false">H5567*G5567/1000000</f>
        <v>19.875</v>
      </c>
      <c r="P5567" s="0" t="n">
        <f aca="false">IF(F5567&gt;C5567,1,0)</f>
        <v>0</v>
      </c>
    </row>
    <row r="5568" customFormat="false" ht="13.8" hidden="false" customHeight="false" outlineLevel="0" collapsed="false">
      <c r="A5568" s="0" t="s">
        <v>5768</v>
      </c>
      <c r="B5568" s="1" t="s">
        <v>5752</v>
      </c>
      <c r="C5568" s="1" t="n">
        <v>1340</v>
      </c>
      <c r="D5568" s="1" t="n">
        <v>1345</v>
      </c>
      <c r="E5568" s="1" t="n">
        <v>1325</v>
      </c>
      <c r="F5568" s="1" t="n">
        <v>1340</v>
      </c>
      <c r="G5568" s="1" t="n">
        <v>8500</v>
      </c>
      <c r="H5568" s="0" t="n">
        <f aca="false">(D5568+E5568)/2</f>
        <v>1335</v>
      </c>
      <c r="I5568" s="0" t="n">
        <f aca="false">H5568*G5568/1000000</f>
        <v>11.3475</v>
      </c>
      <c r="P5568" s="0" t="n">
        <f aca="false">IF(F5568&gt;C5568,1,0)</f>
        <v>0</v>
      </c>
    </row>
    <row r="5569" customFormat="false" ht="13.8" hidden="false" customHeight="false" outlineLevel="0" collapsed="false">
      <c r="A5569" s="0" t="s">
        <v>5769</v>
      </c>
      <c r="B5569" s="1" t="s">
        <v>5752</v>
      </c>
      <c r="C5569" s="1" t="n">
        <v>1335</v>
      </c>
      <c r="D5569" s="1" t="n">
        <v>1335</v>
      </c>
      <c r="E5569" s="1" t="n">
        <v>1305</v>
      </c>
      <c r="F5569" s="1" t="n">
        <v>1325</v>
      </c>
      <c r="G5569" s="1" t="n">
        <v>809900</v>
      </c>
      <c r="H5569" s="0" t="n">
        <f aca="false">(D5569+E5569)/2</f>
        <v>1320</v>
      </c>
      <c r="I5569" s="0" t="n">
        <f aca="false">H5569*G5569/1000000</f>
        <v>1069.068</v>
      </c>
      <c r="P5569" s="0" t="n">
        <f aca="false">IF(F5569&gt;C5569,1,0)</f>
        <v>0</v>
      </c>
    </row>
    <row r="5570" customFormat="false" ht="13.8" hidden="false" customHeight="false" outlineLevel="0" collapsed="false">
      <c r="A5570" s="0" t="s">
        <v>5770</v>
      </c>
      <c r="B5570" s="1" t="s">
        <v>5752</v>
      </c>
      <c r="C5570" s="1" t="n">
        <v>1350</v>
      </c>
      <c r="D5570" s="1" t="n">
        <v>1350</v>
      </c>
      <c r="E5570" s="1" t="n">
        <v>1335</v>
      </c>
      <c r="F5570" s="1" t="n">
        <v>1335</v>
      </c>
      <c r="G5570" s="1" t="n">
        <v>353400</v>
      </c>
      <c r="H5570" s="0" t="n">
        <f aca="false">(D5570+E5570)/2</f>
        <v>1342.5</v>
      </c>
      <c r="I5570" s="0" t="n">
        <f aca="false">H5570*G5570/1000000</f>
        <v>474.4395</v>
      </c>
      <c r="P5570" s="0" t="n">
        <f aca="false">IF(F5570&gt;C5570,1,0)</f>
        <v>0</v>
      </c>
    </row>
    <row r="5571" customFormat="false" ht="13.8" hidden="false" customHeight="false" outlineLevel="0" collapsed="false">
      <c r="A5571" s="0" t="s">
        <v>5771</v>
      </c>
      <c r="B5571" s="1" t="s">
        <v>5752</v>
      </c>
      <c r="C5571" s="1" t="n">
        <v>1330</v>
      </c>
      <c r="D5571" s="1" t="n">
        <v>1350</v>
      </c>
      <c r="E5571" s="1" t="n">
        <v>1330</v>
      </c>
      <c r="F5571" s="1" t="n">
        <v>1350</v>
      </c>
      <c r="G5571" s="1" t="n">
        <v>59300</v>
      </c>
      <c r="H5571" s="0" t="n">
        <f aca="false">(D5571+E5571)/2</f>
        <v>1340</v>
      </c>
      <c r="I5571" s="0" t="n">
        <f aca="false">H5571*G5571/1000000</f>
        <v>79.462</v>
      </c>
      <c r="P5571" s="0" t="n">
        <f aca="false">IF(F5571&gt;C5571,1,0)</f>
        <v>1</v>
      </c>
    </row>
    <row r="5572" customFormat="false" ht="13.8" hidden="false" customHeight="false" outlineLevel="0" collapsed="false">
      <c r="A5572" s="0" t="s">
        <v>5772</v>
      </c>
      <c r="B5572" s="1" t="s">
        <v>5752</v>
      </c>
      <c r="C5572" s="1" t="n">
        <v>1330</v>
      </c>
      <c r="D5572" s="1" t="n">
        <v>1335</v>
      </c>
      <c r="E5572" s="1" t="n">
        <v>1330</v>
      </c>
      <c r="F5572" s="1" t="n">
        <v>1330</v>
      </c>
      <c r="G5572" s="1" t="n">
        <v>23900</v>
      </c>
      <c r="H5572" s="0" t="n">
        <f aca="false">(D5572+E5572)/2</f>
        <v>1332.5</v>
      </c>
      <c r="I5572" s="0" t="n">
        <f aca="false">H5572*G5572/1000000</f>
        <v>31.84675</v>
      </c>
      <c r="P5572" s="0" t="n">
        <f aca="false">IF(F5572&gt;C5572,1,0)</f>
        <v>0</v>
      </c>
    </row>
    <row r="5573" customFormat="false" ht="13.8" hidden="false" customHeight="false" outlineLevel="0" collapsed="false">
      <c r="A5573" s="0" t="s">
        <v>5773</v>
      </c>
      <c r="B5573" s="1" t="s">
        <v>5752</v>
      </c>
      <c r="C5573" s="1" t="n">
        <v>1320</v>
      </c>
      <c r="D5573" s="1" t="n">
        <v>1340</v>
      </c>
      <c r="E5573" s="1" t="n">
        <v>1320</v>
      </c>
      <c r="F5573" s="1" t="n">
        <v>1335</v>
      </c>
      <c r="G5573" s="1" t="n">
        <v>52000</v>
      </c>
      <c r="H5573" s="0" t="n">
        <f aca="false">(D5573+E5573)/2</f>
        <v>1330</v>
      </c>
      <c r="I5573" s="0" t="n">
        <f aca="false">H5573*G5573/1000000</f>
        <v>69.16</v>
      </c>
      <c r="P5573" s="0" t="n">
        <f aca="false">IF(F5573&gt;C5573,1,0)</f>
        <v>1</v>
      </c>
    </row>
    <row r="5574" customFormat="false" ht="13.8" hidden="false" customHeight="false" outlineLevel="0" collapsed="false">
      <c r="A5574" s="0" t="s">
        <v>5774</v>
      </c>
      <c r="B5574" s="1" t="s">
        <v>5752</v>
      </c>
      <c r="C5574" s="1" t="n">
        <v>1320</v>
      </c>
      <c r="D5574" s="1" t="n">
        <v>1340</v>
      </c>
      <c r="E5574" s="1" t="n">
        <v>1320</v>
      </c>
      <c r="F5574" s="1" t="n">
        <v>1320</v>
      </c>
      <c r="G5574" s="1" t="n">
        <v>386100</v>
      </c>
      <c r="H5574" s="0" t="n">
        <f aca="false">(D5574+E5574)/2</f>
        <v>1330</v>
      </c>
      <c r="I5574" s="0" t="n">
        <f aca="false">H5574*G5574/1000000</f>
        <v>513.513</v>
      </c>
      <c r="P5574" s="0" t="n">
        <f aca="false">IF(F5574&gt;C5574,1,0)</f>
        <v>0</v>
      </c>
    </row>
    <row r="5575" customFormat="false" ht="13.8" hidden="false" customHeight="false" outlineLevel="0" collapsed="false">
      <c r="A5575" s="0" t="s">
        <v>5775</v>
      </c>
      <c r="B5575" s="1" t="s">
        <v>5752</v>
      </c>
      <c r="C5575" s="1" t="n">
        <v>1310</v>
      </c>
      <c r="D5575" s="1" t="n">
        <v>1315</v>
      </c>
      <c r="E5575" s="1" t="n">
        <v>1300</v>
      </c>
      <c r="F5575" s="1" t="n">
        <v>1315</v>
      </c>
      <c r="G5575" s="1" t="n">
        <v>205500</v>
      </c>
      <c r="H5575" s="0" t="n">
        <f aca="false">(D5575+E5575)/2</f>
        <v>1307.5</v>
      </c>
      <c r="I5575" s="0" t="n">
        <f aca="false">H5575*G5575/1000000</f>
        <v>268.69125</v>
      </c>
      <c r="P5575" s="0" t="n">
        <f aca="false">IF(F5575&gt;C5575,1,0)</f>
        <v>1</v>
      </c>
    </row>
    <row r="5576" customFormat="false" ht="13.8" hidden="false" customHeight="false" outlineLevel="0" collapsed="false">
      <c r="A5576" s="0" t="s">
        <v>5776</v>
      </c>
      <c r="B5576" s="1" t="s">
        <v>5752</v>
      </c>
      <c r="C5576" s="1" t="n">
        <v>1320</v>
      </c>
      <c r="D5576" s="1" t="n">
        <v>1320</v>
      </c>
      <c r="E5576" s="1" t="n">
        <v>1305</v>
      </c>
      <c r="F5576" s="1" t="n">
        <v>1305</v>
      </c>
      <c r="G5576" s="1" t="n">
        <v>24700</v>
      </c>
      <c r="H5576" s="0" t="n">
        <f aca="false">(D5576+E5576)/2</f>
        <v>1312.5</v>
      </c>
      <c r="I5576" s="0" t="n">
        <f aca="false">H5576*G5576/1000000</f>
        <v>32.41875</v>
      </c>
      <c r="P5576" s="0" t="n">
        <f aca="false">IF(F5576&gt;C5576,1,0)</f>
        <v>0</v>
      </c>
    </row>
    <row r="5577" customFormat="false" ht="13.8" hidden="false" customHeight="false" outlineLevel="0" collapsed="false">
      <c r="A5577" s="0" t="s">
        <v>5777</v>
      </c>
      <c r="B5577" s="1" t="s">
        <v>5752</v>
      </c>
      <c r="C5577" s="1" t="n">
        <v>1320</v>
      </c>
      <c r="D5577" s="1" t="n">
        <v>1320</v>
      </c>
      <c r="E5577" s="1" t="n">
        <v>1310</v>
      </c>
      <c r="F5577" s="1" t="n">
        <v>1320</v>
      </c>
      <c r="G5577" s="1" t="n">
        <v>23000</v>
      </c>
      <c r="H5577" s="0" t="n">
        <f aca="false">(D5577+E5577)/2</f>
        <v>1315</v>
      </c>
      <c r="I5577" s="0" t="n">
        <f aca="false">H5577*G5577/1000000</f>
        <v>30.245</v>
      </c>
      <c r="P5577" s="0" t="n">
        <f aca="false">IF(F5577&gt;C5577,1,0)</f>
        <v>0</v>
      </c>
    </row>
    <row r="5578" customFormat="false" ht="13.8" hidden="false" customHeight="false" outlineLevel="0" collapsed="false">
      <c r="A5578" s="0" t="s">
        <v>5778</v>
      </c>
      <c r="B5578" s="1" t="s">
        <v>5752</v>
      </c>
      <c r="C5578" s="1" t="n">
        <v>1300</v>
      </c>
      <c r="D5578" s="1" t="n">
        <v>1320</v>
      </c>
      <c r="E5578" s="1" t="n">
        <v>1300</v>
      </c>
      <c r="F5578" s="1" t="n">
        <v>1305</v>
      </c>
      <c r="G5578" s="1" t="n">
        <v>8900</v>
      </c>
      <c r="H5578" s="0" t="n">
        <f aca="false">(D5578+E5578)/2</f>
        <v>1310</v>
      </c>
      <c r="I5578" s="0" t="n">
        <f aca="false">H5578*G5578/1000000</f>
        <v>11.659</v>
      </c>
      <c r="P5578" s="0" t="n">
        <f aca="false">IF(F5578&gt;C5578,1,0)</f>
        <v>1</v>
      </c>
    </row>
    <row r="5579" customFormat="false" ht="13.8" hidden="false" customHeight="false" outlineLevel="0" collapsed="false">
      <c r="A5579" s="0" t="s">
        <v>5779</v>
      </c>
      <c r="B5579" s="1" t="s">
        <v>5752</v>
      </c>
      <c r="C5579" s="1" t="n">
        <v>1320</v>
      </c>
      <c r="D5579" s="1" t="n">
        <v>1320</v>
      </c>
      <c r="E5579" s="1" t="n">
        <v>1295</v>
      </c>
      <c r="F5579" s="1" t="n">
        <v>1300</v>
      </c>
      <c r="G5579" s="1" t="n">
        <v>2754600</v>
      </c>
      <c r="H5579" s="0" t="n">
        <f aca="false">(D5579+E5579)/2</f>
        <v>1307.5</v>
      </c>
      <c r="I5579" s="0" t="n">
        <f aca="false">H5579*G5579/1000000</f>
        <v>3601.6395</v>
      </c>
      <c r="P5579" s="0" t="n">
        <f aca="false">IF(F5579&gt;C5579,1,0)</f>
        <v>0</v>
      </c>
    </row>
    <row r="5580" customFormat="false" ht="13.8" hidden="false" customHeight="false" outlineLevel="0" collapsed="false">
      <c r="A5580" s="0" t="s">
        <v>5780</v>
      </c>
      <c r="B5580" s="1" t="s">
        <v>5752</v>
      </c>
      <c r="C5580" s="1" t="n">
        <v>1320</v>
      </c>
      <c r="D5580" s="1" t="n">
        <v>1325</v>
      </c>
      <c r="E5580" s="1" t="n">
        <v>1315</v>
      </c>
      <c r="F5580" s="1" t="n">
        <v>1320</v>
      </c>
      <c r="G5580" s="1" t="n">
        <v>2604000</v>
      </c>
      <c r="H5580" s="0" t="n">
        <f aca="false">(D5580+E5580)/2</f>
        <v>1320</v>
      </c>
      <c r="I5580" s="0" t="n">
        <f aca="false">H5580*G5580/1000000</f>
        <v>3437.28</v>
      </c>
      <c r="P5580" s="0" t="n">
        <f aca="false">IF(F5580&gt;C5580,1,0)</f>
        <v>0</v>
      </c>
    </row>
    <row r="5581" customFormat="false" ht="13.8" hidden="false" customHeight="false" outlineLevel="0" collapsed="false">
      <c r="A5581" s="0" t="s">
        <v>5781</v>
      </c>
      <c r="B5581" s="1" t="s">
        <v>5752</v>
      </c>
      <c r="C5581" s="1" t="n">
        <v>1320</v>
      </c>
      <c r="D5581" s="1" t="n">
        <v>1330</v>
      </c>
      <c r="E5581" s="1" t="n">
        <v>1315</v>
      </c>
      <c r="F5581" s="1" t="n">
        <v>1320</v>
      </c>
      <c r="G5581" s="1" t="n">
        <v>1067900</v>
      </c>
      <c r="H5581" s="0" t="n">
        <f aca="false">(D5581+E5581)/2</f>
        <v>1322.5</v>
      </c>
      <c r="I5581" s="0" t="n">
        <f aca="false">H5581*G5581/1000000</f>
        <v>1412.29775</v>
      </c>
      <c r="P5581" s="0" t="n">
        <f aca="false">IF(F5581&gt;C5581,1,0)</f>
        <v>0</v>
      </c>
    </row>
    <row r="5582" customFormat="false" ht="13.8" hidden="false" customHeight="false" outlineLevel="0" collapsed="false">
      <c r="A5582" s="0" t="s">
        <v>5782</v>
      </c>
      <c r="B5582" s="1" t="s">
        <v>5783</v>
      </c>
      <c r="C5582" s="1" t="n">
        <v>356</v>
      </c>
      <c r="D5582" s="1" t="n">
        <v>360</v>
      </c>
      <c r="E5582" s="1" t="n">
        <v>348</v>
      </c>
      <c r="F5582" s="1" t="n">
        <v>348</v>
      </c>
      <c r="G5582" s="1" t="n">
        <v>10002200</v>
      </c>
      <c r="H5582" s="0" t="n">
        <f aca="false">(D5582+E5582)/2</f>
        <v>354</v>
      </c>
      <c r="I5582" s="0" t="n">
        <f aca="false">H5582*G5582/1000000</f>
        <v>3540.7788</v>
      </c>
      <c r="J5582" s="0" t="n">
        <f aca="false">SUM(I5582:I5611)</f>
        <v>213766.6724</v>
      </c>
      <c r="K5582" s="0" t="n">
        <f aca="false">AVERAGE(I5582:I5611)</f>
        <v>7125.55574666667</v>
      </c>
      <c r="L5582" s="0" t="n">
        <f aca="false">AVERAGE(G5582:G5611)</f>
        <v>24255150</v>
      </c>
      <c r="M5582" s="0" t="n">
        <f aca="false">_xlfn.STDEV.S(G5582:G5611)/L5582</f>
        <v>0.698147746936901</v>
      </c>
      <c r="N5582" s="0" t="n">
        <f aca="false">MIN(I5582:I5611)</f>
        <v>200.9736</v>
      </c>
      <c r="O5582" s="0" t="n">
        <f aca="false">MAX(I5582:I5611)</f>
        <v>19076.608</v>
      </c>
      <c r="P5582" s="0" t="n">
        <f aca="false">IF(F5582&gt;C5582,1,0)</f>
        <v>0</v>
      </c>
      <c r="Q5582" s="0" t="n">
        <f aca="false">SUM(P5582:P5611)</f>
        <v>8</v>
      </c>
    </row>
    <row r="5583" customFormat="false" ht="13.8" hidden="false" customHeight="false" outlineLevel="0" collapsed="false">
      <c r="A5583" s="0" t="s">
        <v>5784</v>
      </c>
      <c r="B5583" s="1" t="s">
        <v>5783</v>
      </c>
      <c r="C5583" s="1" t="n">
        <v>356</v>
      </c>
      <c r="D5583" s="1" t="n">
        <v>366</v>
      </c>
      <c r="E5583" s="1" t="n">
        <v>352</v>
      </c>
      <c r="F5583" s="1" t="n">
        <v>356</v>
      </c>
      <c r="G5583" s="1" t="n">
        <v>21043100</v>
      </c>
      <c r="H5583" s="0" t="n">
        <f aca="false">(D5583+E5583)/2</f>
        <v>359</v>
      </c>
      <c r="I5583" s="0" t="n">
        <f aca="false">H5583*G5583/1000000</f>
        <v>7554.4729</v>
      </c>
      <c r="P5583" s="0" t="n">
        <f aca="false">IF(F5583&gt;C5583,1,0)</f>
        <v>0</v>
      </c>
    </row>
    <row r="5584" customFormat="false" ht="13.8" hidden="false" customHeight="false" outlineLevel="0" collapsed="false">
      <c r="A5584" s="0" t="s">
        <v>5785</v>
      </c>
      <c r="B5584" s="1" t="s">
        <v>5783</v>
      </c>
      <c r="C5584" s="1" t="n">
        <v>340</v>
      </c>
      <c r="D5584" s="1" t="n">
        <v>356</v>
      </c>
      <c r="E5584" s="1" t="n">
        <v>336</v>
      </c>
      <c r="F5584" s="1" t="n">
        <v>356</v>
      </c>
      <c r="G5584" s="1" t="n">
        <v>41589700</v>
      </c>
      <c r="H5584" s="0" t="n">
        <f aca="false">(D5584+E5584)/2</f>
        <v>346</v>
      </c>
      <c r="I5584" s="0" t="n">
        <f aca="false">H5584*G5584/1000000</f>
        <v>14390.0362</v>
      </c>
      <c r="P5584" s="0" t="n">
        <f aca="false">IF(F5584&gt;C5584,1,0)</f>
        <v>1</v>
      </c>
    </row>
    <row r="5585" customFormat="false" ht="13.8" hidden="false" customHeight="false" outlineLevel="0" collapsed="false">
      <c r="A5585" s="0" t="s">
        <v>5786</v>
      </c>
      <c r="B5585" s="1" t="s">
        <v>5783</v>
      </c>
      <c r="C5585" s="1" t="n">
        <v>330</v>
      </c>
      <c r="D5585" s="1" t="n">
        <v>338</v>
      </c>
      <c r="E5585" s="1" t="n">
        <v>326</v>
      </c>
      <c r="F5585" s="1" t="n">
        <v>336</v>
      </c>
      <c r="G5585" s="1" t="n">
        <v>19865600</v>
      </c>
      <c r="H5585" s="0" t="n">
        <f aca="false">(D5585+E5585)/2</f>
        <v>332</v>
      </c>
      <c r="I5585" s="0" t="n">
        <f aca="false">H5585*G5585/1000000</f>
        <v>6595.3792</v>
      </c>
      <c r="P5585" s="0" t="n">
        <f aca="false">IF(F5585&gt;C5585,1,0)</f>
        <v>1</v>
      </c>
    </row>
    <row r="5586" customFormat="false" ht="13.8" hidden="false" customHeight="false" outlineLevel="0" collapsed="false">
      <c r="A5586" s="0" t="s">
        <v>5787</v>
      </c>
      <c r="B5586" s="1" t="s">
        <v>5783</v>
      </c>
      <c r="C5586" s="1" t="n">
        <v>312</v>
      </c>
      <c r="D5586" s="1" t="n">
        <v>332</v>
      </c>
      <c r="E5586" s="1" t="n">
        <v>310</v>
      </c>
      <c r="F5586" s="1" t="n">
        <v>330</v>
      </c>
      <c r="G5586" s="1" t="n">
        <v>29213700</v>
      </c>
      <c r="H5586" s="0" t="n">
        <f aca="false">(D5586+E5586)/2</f>
        <v>321</v>
      </c>
      <c r="I5586" s="0" t="n">
        <f aca="false">H5586*G5586/1000000</f>
        <v>9377.5977</v>
      </c>
      <c r="P5586" s="0" t="n">
        <f aca="false">IF(F5586&gt;C5586,1,0)</f>
        <v>1</v>
      </c>
    </row>
    <row r="5587" customFormat="false" ht="13.8" hidden="false" customHeight="false" outlineLevel="0" collapsed="false">
      <c r="A5587" s="0" t="s">
        <v>5788</v>
      </c>
      <c r="B5587" s="1" t="s">
        <v>5783</v>
      </c>
      <c r="C5587" s="1" t="n">
        <v>326</v>
      </c>
      <c r="D5587" s="1" t="n">
        <v>334</v>
      </c>
      <c r="E5587" s="1" t="n">
        <v>316</v>
      </c>
      <c r="F5587" s="1" t="n">
        <v>316</v>
      </c>
      <c r="G5587" s="1" t="n">
        <v>22159700</v>
      </c>
      <c r="H5587" s="0" t="n">
        <f aca="false">(D5587+E5587)/2</f>
        <v>325</v>
      </c>
      <c r="I5587" s="0" t="n">
        <f aca="false">H5587*G5587/1000000</f>
        <v>7201.9025</v>
      </c>
      <c r="P5587" s="0" t="n">
        <f aca="false">IF(F5587&gt;C5587,1,0)</f>
        <v>0</v>
      </c>
    </row>
    <row r="5588" customFormat="false" ht="13.8" hidden="false" customHeight="false" outlineLevel="0" collapsed="false">
      <c r="A5588" s="0" t="s">
        <v>5789</v>
      </c>
      <c r="B5588" s="1" t="s">
        <v>5783</v>
      </c>
      <c r="C5588" s="1" t="n">
        <v>296</v>
      </c>
      <c r="D5588" s="1" t="n">
        <v>324</v>
      </c>
      <c r="E5588" s="1" t="n">
        <v>296</v>
      </c>
      <c r="F5588" s="1" t="n">
        <v>324</v>
      </c>
      <c r="G5588" s="1" t="n">
        <v>44501300</v>
      </c>
      <c r="H5588" s="0" t="n">
        <f aca="false">(D5588+E5588)/2</f>
        <v>310</v>
      </c>
      <c r="I5588" s="0" t="n">
        <f aca="false">H5588*G5588/1000000</f>
        <v>13795.403</v>
      </c>
      <c r="P5588" s="0" t="n">
        <f aca="false">IF(F5588&gt;C5588,1,0)</f>
        <v>1</v>
      </c>
    </row>
    <row r="5589" customFormat="false" ht="13.8" hidden="false" customHeight="false" outlineLevel="0" collapsed="false">
      <c r="A5589" s="0" t="s">
        <v>5790</v>
      </c>
      <c r="B5589" s="1" t="s">
        <v>5783</v>
      </c>
      <c r="C5589" s="1" t="n">
        <v>280</v>
      </c>
      <c r="D5589" s="1" t="n">
        <v>294</v>
      </c>
      <c r="E5589" s="1" t="n">
        <v>280</v>
      </c>
      <c r="F5589" s="1" t="n">
        <v>294</v>
      </c>
      <c r="G5589" s="1" t="n">
        <v>30525600</v>
      </c>
      <c r="H5589" s="0" t="n">
        <f aca="false">(D5589+E5589)/2</f>
        <v>287</v>
      </c>
      <c r="I5589" s="0" t="n">
        <f aca="false">H5589*G5589/1000000</f>
        <v>8760.8472</v>
      </c>
      <c r="P5589" s="0" t="n">
        <f aca="false">IF(F5589&gt;C5589,1,0)</f>
        <v>1</v>
      </c>
    </row>
    <row r="5590" customFormat="false" ht="13.8" hidden="false" customHeight="false" outlineLevel="0" collapsed="false">
      <c r="A5590" s="0" t="s">
        <v>5791</v>
      </c>
      <c r="B5590" s="1" t="s">
        <v>5783</v>
      </c>
      <c r="C5590" s="1" t="n">
        <v>290</v>
      </c>
      <c r="D5590" s="1" t="n">
        <v>292</v>
      </c>
      <c r="E5590" s="1" t="n">
        <v>276</v>
      </c>
      <c r="F5590" s="1" t="n">
        <v>280</v>
      </c>
      <c r="G5590" s="1" t="n">
        <v>18237900</v>
      </c>
      <c r="H5590" s="0" t="n">
        <f aca="false">(D5590+E5590)/2</f>
        <v>284</v>
      </c>
      <c r="I5590" s="0" t="n">
        <f aca="false">H5590*G5590/1000000</f>
        <v>5179.5636</v>
      </c>
      <c r="P5590" s="0" t="n">
        <f aca="false">IF(F5590&gt;C5590,1,0)</f>
        <v>0</v>
      </c>
    </row>
    <row r="5591" customFormat="false" ht="13.8" hidden="false" customHeight="false" outlineLevel="0" collapsed="false">
      <c r="A5591" s="0" t="s">
        <v>5792</v>
      </c>
      <c r="B5591" s="1" t="s">
        <v>5783</v>
      </c>
      <c r="C5591" s="1" t="n">
        <v>280</v>
      </c>
      <c r="D5591" s="1" t="n">
        <v>296</v>
      </c>
      <c r="E5591" s="1" t="n">
        <v>272</v>
      </c>
      <c r="F5591" s="1" t="n">
        <v>286</v>
      </c>
      <c r="G5591" s="1" t="n">
        <v>37462500</v>
      </c>
      <c r="H5591" s="0" t="n">
        <f aca="false">(D5591+E5591)/2</f>
        <v>284</v>
      </c>
      <c r="I5591" s="0" t="n">
        <f aca="false">H5591*G5591/1000000</f>
        <v>10639.35</v>
      </c>
      <c r="P5591" s="0" t="n">
        <f aca="false">IF(F5591&gt;C5591,1,0)</f>
        <v>1</v>
      </c>
    </row>
    <row r="5592" customFormat="false" ht="13.8" hidden="false" customHeight="false" outlineLevel="0" collapsed="false">
      <c r="A5592" s="0" t="s">
        <v>5793</v>
      </c>
      <c r="B5592" s="1" t="s">
        <v>5783</v>
      </c>
      <c r="C5592" s="1" t="n">
        <v>278</v>
      </c>
      <c r="D5592" s="1" t="n">
        <v>280</v>
      </c>
      <c r="E5592" s="1" t="n">
        <v>264</v>
      </c>
      <c r="F5592" s="1" t="n">
        <v>276</v>
      </c>
      <c r="G5592" s="1" t="n">
        <v>38941700</v>
      </c>
      <c r="H5592" s="0" t="n">
        <f aca="false">(D5592+E5592)/2</f>
        <v>272</v>
      </c>
      <c r="I5592" s="0" t="n">
        <f aca="false">H5592*G5592/1000000</f>
        <v>10592.1424</v>
      </c>
      <c r="P5592" s="0" t="n">
        <f aca="false">IF(F5592&gt;C5592,1,0)</f>
        <v>0</v>
      </c>
    </row>
    <row r="5593" customFormat="false" ht="13.8" hidden="false" customHeight="false" outlineLevel="0" collapsed="false">
      <c r="A5593" s="0" t="s">
        <v>5794</v>
      </c>
      <c r="B5593" s="1" t="s">
        <v>5783</v>
      </c>
      <c r="C5593" s="1" t="n">
        <v>248</v>
      </c>
      <c r="D5593" s="1" t="n">
        <v>270</v>
      </c>
      <c r="E5593" s="1" t="n">
        <v>246</v>
      </c>
      <c r="F5593" s="1" t="n">
        <v>270</v>
      </c>
      <c r="G5593" s="1" t="n">
        <v>54294900</v>
      </c>
      <c r="H5593" s="0" t="n">
        <f aca="false">(D5593+E5593)/2</f>
        <v>258</v>
      </c>
      <c r="I5593" s="0" t="n">
        <f aca="false">H5593*G5593/1000000</f>
        <v>14008.0842</v>
      </c>
      <c r="P5593" s="0" t="n">
        <f aca="false">IF(F5593&gt;C5593,1,0)</f>
        <v>1</v>
      </c>
    </row>
    <row r="5594" customFormat="false" ht="13.8" hidden="false" customHeight="false" outlineLevel="0" collapsed="false">
      <c r="A5594" s="0" t="s">
        <v>5795</v>
      </c>
      <c r="B5594" s="1" t="s">
        <v>5783</v>
      </c>
      <c r="C5594" s="1" t="n">
        <v>236</v>
      </c>
      <c r="D5594" s="1" t="n">
        <v>250</v>
      </c>
      <c r="E5594" s="1" t="n">
        <v>234</v>
      </c>
      <c r="F5594" s="1" t="n">
        <v>244</v>
      </c>
      <c r="G5594" s="1" t="n">
        <v>25488900</v>
      </c>
      <c r="H5594" s="0" t="n">
        <f aca="false">(D5594+E5594)/2</f>
        <v>242</v>
      </c>
      <c r="I5594" s="0" t="n">
        <f aca="false">H5594*G5594/1000000</f>
        <v>6168.3138</v>
      </c>
      <c r="P5594" s="0" t="n">
        <f aca="false">IF(F5594&gt;C5594,1,0)</f>
        <v>1</v>
      </c>
    </row>
    <row r="5595" customFormat="false" ht="13.8" hidden="false" customHeight="false" outlineLevel="0" collapsed="false">
      <c r="A5595" s="0" t="s">
        <v>5796</v>
      </c>
      <c r="B5595" s="1" t="s">
        <v>5783</v>
      </c>
      <c r="C5595" s="1" t="n">
        <v>248</v>
      </c>
      <c r="D5595" s="1" t="n">
        <v>256</v>
      </c>
      <c r="E5595" s="1" t="n">
        <v>242</v>
      </c>
      <c r="F5595" s="1" t="n">
        <v>242</v>
      </c>
      <c r="G5595" s="1" t="n">
        <v>26528100</v>
      </c>
      <c r="H5595" s="0" t="n">
        <f aca="false">(D5595+E5595)/2</f>
        <v>249</v>
      </c>
      <c r="I5595" s="0" t="n">
        <f aca="false">H5595*G5595/1000000</f>
        <v>6605.4969</v>
      </c>
      <c r="P5595" s="0" t="n">
        <f aca="false">IF(F5595&gt;C5595,1,0)</f>
        <v>0</v>
      </c>
    </row>
    <row r="5596" customFormat="false" ht="13.8" hidden="false" customHeight="false" outlineLevel="0" collapsed="false">
      <c r="A5596" s="0" t="s">
        <v>5797</v>
      </c>
      <c r="B5596" s="1" t="s">
        <v>5783</v>
      </c>
      <c r="C5596" s="1" t="n">
        <v>254</v>
      </c>
      <c r="D5596" s="1" t="n">
        <v>256</v>
      </c>
      <c r="E5596" s="1" t="n">
        <v>246</v>
      </c>
      <c r="F5596" s="1" t="n">
        <v>248</v>
      </c>
      <c r="G5596" s="1" t="n">
        <v>19048800</v>
      </c>
      <c r="H5596" s="0" t="n">
        <f aca="false">(D5596+E5596)/2</f>
        <v>251</v>
      </c>
      <c r="I5596" s="0" t="n">
        <f aca="false">H5596*G5596/1000000</f>
        <v>4781.2488</v>
      </c>
      <c r="P5596" s="0" t="n">
        <f aca="false">IF(F5596&gt;C5596,1,0)</f>
        <v>0</v>
      </c>
    </row>
    <row r="5597" customFormat="false" ht="13.8" hidden="false" customHeight="false" outlineLevel="0" collapsed="false">
      <c r="A5597" s="0" t="s">
        <v>5798</v>
      </c>
      <c r="B5597" s="1" t="s">
        <v>5783</v>
      </c>
      <c r="C5597" s="1" t="n">
        <v>262</v>
      </c>
      <c r="D5597" s="1" t="n">
        <v>268</v>
      </c>
      <c r="E5597" s="1" t="n">
        <v>252</v>
      </c>
      <c r="F5597" s="1" t="n">
        <v>252</v>
      </c>
      <c r="G5597" s="1" t="n">
        <v>36499100</v>
      </c>
      <c r="H5597" s="0" t="n">
        <f aca="false">(D5597+E5597)/2</f>
        <v>260</v>
      </c>
      <c r="I5597" s="0" t="n">
        <f aca="false">H5597*G5597/1000000</f>
        <v>9489.766</v>
      </c>
      <c r="P5597" s="0" t="n">
        <f aca="false">IF(F5597&gt;C5597,1,0)</f>
        <v>0</v>
      </c>
    </row>
    <row r="5598" customFormat="false" ht="13.8" hidden="false" customHeight="false" outlineLevel="0" collapsed="false">
      <c r="A5598" s="0" t="s">
        <v>5799</v>
      </c>
      <c r="B5598" s="1" t="s">
        <v>5783</v>
      </c>
      <c r="C5598" s="1" t="n">
        <v>272</v>
      </c>
      <c r="D5598" s="1" t="n">
        <v>278</v>
      </c>
      <c r="E5598" s="1" t="n">
        <v>262</v>
      </c>
      <c r="F5598" s="1" t="n">
        <v>262</v>
      </c>
      <c r="G5598" s="1" t="n">
        <v>40788000</v>
      </c>
      <c r="H5598" s="0" t="n">
        <f aca="false">(D5598+E5598)/2</f>
        <v>270</v>
      </c>
      <c r="I5598" s="0" t="n">
        <f aca="false">H5598*G5598/1000000</f>
        <v>11012.76</v>
      </c>
      <c r="P5598" s="0" t="n">
        <f aca="false">IF(F5598&gt;C5598,1,0)</f>
        <v>0</v>
      </c>
    </row>
    <row r="5599" customFormat="false" ht="13.8" hidden="false" customHeight="false" outlineLevel="0" collapsed="false">
      <c r="A5599" s="0" t="s">
        <v>5800</v>
      </c>
      <c r="B5599" s="1" t="s">
        <v>5783</v>
      </c>
      <c r="C5599" s="1" t="n">
        <v>288</v>
      </c>
      <c r="D5599" s="1" t="n">
        <v>288</v>
      </c>
      <c r="E5599" s="1" t="n">
        <v>268</v>
      </c>
      <c r="F5599" s="1" t="n">
        <v>272</v>
      </c>
      <c r="G5599" s="1" t="n">
        <v>50292500</v>
      </c>
      <c r="H5599" s="0" t="n">
        <f aca="false">(D5599+E5599)/2</f>
        <v>278</v>
      </c>
      <c r="I5599" s="0" t="n">
        <f aca="false">H5599*G5599/1000000</f>
        <v>13981.315</v>
      </c>
      <c r="P5599" s="0" t="n">
        <f aca="false">IF(F5599&gt;C5599,1,0)</f>
        <v>0</v>
      </c>
    </row>
    <row r="5600" customFormat="false" ht="13.8" hidden="false" customHeight="false" outlineLevel="0" collapsed="false">
      <c r="A5600" s="0" t="s">
        <v>5801</v>
      </c>
      <c r="B5600" s="1" t="s">
        <v>5783</v>
      </c>
      <c r="C5600" s="1" t="n">
        <v>294</v>
      </c>
      <c r="D5600" s="1" t="n">
        <v>298</v>
      </c>
      <c r="E5600" s="1" t="n">
        <v>284</v>
      </c>
      <c r="F5600" s="1" t="n">
        <v>288</v>
      </c>
      <c r="G5600" s="1" t="n">
        <v>25530000</v>
      </c>
      <c r="H5600" s="0" t="n">
        <f aca="false">(D5600+E5600)/2</f>
        <v>291</v>
      </c>
      <c r="I5600" s="0" t="n">
        <f aca="false">H5600*G5600/1000000</f>
        <v>7429.23</v>
      </c>
      <c r="P5600" s="0" t="n">
        <f aca="false">IF(F5600&gt;C5600,1,0)</f>
        <v>0</v>
      </c>
    </row>
    <row r="5601" customFormat="false" ht="13.8" hidden="false" customHeight="false" outlineLevel="0" collapsed="false">
      <c r="A5601" s="0" t="s">
        <v>5802</v>
      </c>
      <c r="B5601" s="1" t="s">
        <v>5783</v>
      </c>
      <c r="C5601" s="1" t="n">
        <v>302</v>
      </c>
      <c r="D5601" s="1" t="n">
        <v>302</v>
      </c>
      <c r="E5601" s="1" t="n">
        <v>290</v>
      </c>
      <c r="F5601" s="1" t="n">
        <v>294</v>
      </c>
      <c r="G5601" s="1" t="n">
        <v>18748600</v>
      </c>
      <c r="H5601" s="0" t="n">
        <f aca="false">(D5601+E5601)/2</f>
        <v>296</v>
      </c>
      <c r="I5601" s="0" t="n">
        <f aca="false">H5601*G5601/1000000</f>
        <v>5549.5856</v>
      </c>
      <c r="P5601" s="0" t="n">
        <f aca="false">IF(F5601&gt;C5601,1,0)</f>
        <v>0</v>
      </c>
    </row>
    <row r="5602" customFormat="false" ht="13.8" hidden="false" customHeight="false" outlineLevel="0" collapsed="false">
      <c r="A5602" s="0" t="s">
        <v>5803</v>
      </c>
      <c r="B5602" s="1" t="s">
        <v>5783</v>
      </c>
      <c r="C5602" s="1" t="n">
        <v>316</v>
      </c>
      <c r="D5602" s="1" t="n">
        <v>320</v>
      </c>
      <c r="E5602" s="1" t="n">
        <v>296</v>
      </c>
      <c r="F5602" s="1" t="n">
        <v>300</v>
      </c>
      <c r="G5602" s="1" t="n">
        <v>29065300</v>
      </c>
      <c r="H5602" s="0" t="n">
        <f aca="false">(D5602+E5602)/2</f>
        <v>308</v>
      </c>
      <c r="I5602" s="0" t="n">
        <f aca="false">H5602*G5602/1000000</f>
        <v>8952.1124</v>
      </c>
      <c r="P5602" s="0" t="n">
        <f aca="false">IF(F5602&gt;C5602,1,0)</f>
        <v>0</v>
      </c>
    </row>
    <row r="5603" customFormat="false" ht="13.8" hidden="false" customHeight="false" outlineLevel="0" collapsed="false">
      <c r="A5603" s="0" t="s">
        <v>5804</v>
      </c>
      <c r="B5603" s="1" t="s">
        <v>5783</v>
      </c>
      <c r="C5603" s="1" t="n">
        <v>322</v>
      </c>
      <c r="D5603" s="1" t="n">
        <v>330</v>
      </c>
      <c r="E5603" s="1" t="n">
        <v>310</v>
      </c>
      <c r="F5603" s="1" t="n">
        <v>316</v>
      </c>
      <c r="G5603" s="1" t="n">
        <v>59614400</v>
      </c>
      <c r="H5603" s="0" t="n">
        <f aca="false">(D5603+E5603)/2</f>
        <v>320</v>
      </c>
      <c r="I5603" s="0" t="n">
        <f aca="false">H5603*G5603/1000000</f>
        <v>19076.608</v>
      </c>
      <c r="P5603" s="0" t="n">
        <f aca="false">IF(F5603&gt;C5603,1,0)</f>
        <v>0</v>
      </c>
    </row>
    <row r="5604" customFormat="false" ht="13.8" hidden="false" customHeight="false" outlineLevel="0" collapsed="false">
      <c r="A5604" s="0" t="s">
        <v>5805</v>
      </c>
      <c r="B5604" s="1" t="s">
        <v>5783</v>
      </c>
      <c r="C5604" s="1" t="n">
        <v>318</v>
      </c>
      <c r="D5604" s="1" t="n">
        <v>322</v>
      </c>
      <c r="E5604" s="1" t="n">
        <v>314</v>
      </c>
      <c r="F5604" s="1" t="n">
        <v>316</v>
      </c>
      <c r="G5604" s="1" t="n">
        <v>3264000</v>
      </c>
      <c r="H5604" s="0" t="n">
        <f aca="false">(D5604+E5604)/2</f>
        <v>318</v>
      </c>
      <c r="I5604" s="0" t="n">
        <f aca="false">H5604*G5604/1000000</f>
        <v>1037.952</v>
      </c>
      <c r="P5604" s="0" t="n">
        <f aca="false">IF(F5604&gt;C5604,1,0)</f>
        <v>0</v>
      </c>
    </row>
    <row r="5605" customFormat="false" ht="13.8" hidden="false" customHeight="false" outlineLevel="0" collapsed="false">
      <c r="A5605" s="0" t="s">
        <v>5806</v>
      </c>
      <c r="B5605" s="1" t="s">
        <v>5783</v>
      </c>
      <c r="C5605" s="1" t="n">
        <v>320</v>
      </c>
      <c r="D5605" s="1" t="n">
        <v>322</v>
      </c>
      <c r="E5605" s="1" t="n">
        <v>314</v>
      </c>
      <c r="F5605" s="1" t="n">
        <v>318</v>
      </c>
      <c r="G5605" s="1" t="n">
        <v>6658100</v>
      </c>
      <c r="H5605" s="0" t="n">
        <f aca="false">(D5605+E5605)/2</f>
        <v>318</v>
      </c>
      <c r="I5605" s="0" t="n">
        <f aca="false">H5605*G5605/1000000</f>
        <v>2117.2758</v>
      </c>
      <c r="P5605" s="0" t="n">
        <f aca="false">IF(F5605&gt;C5605,1,0)</f>
        <v>0</v>
      </c>
    </row>
    <row r="5606" customFormat="false" ht="13.8" hidden="false" customHeight="false" outlineLevel="0" collapsed="false">
      <c r="A5606" s="0" t="s">
        <v>5807</v>
      </c>
      <c r="B5606" s="1" t="s">
        <v>5783</v>
      </c>
      <c r="C5606" s="1" t="n">
        <v>322</v>
      </c>
      <c r="D5606" s="1" t="n">
        <v>344</v>
      </c>
      <c r="E5606" s="1" t="n">
        <v>316</v>
      </c>
      <c r="F5606" s="1" t="n">
        <v>316</v>
      </c>
      <c r="G5606" s="1" t="n">
        <v>11491700</v>
      </c>
      <c r="H5606" s="0" t="n">
        <f aca="false">(D5606+E5606)/2</f>
        <v>330</v>
      </c>
      <c r="I5606" s="0" t="n">
        <f aca="false">H5606*G5606/1000000</f>
        <v>3792.261</v>
      </c>
      <c r="P5606" s="0" t="n">
        <f aca="false">IF(F5606&gt;C5606,1,0)</f>
        <v>0</v>
      </c>
    </row>
    <row r="5607" customFormat="false" ht="13.8" hidden="false" customHeight="false" outlineLevel="0" collapsed="false">
      <c r="A5607" s="0" t="s">
        <v>5808</v>
      </c>
      <c r="B5607" s="1" t="s">
        <v>5783</v>
      </c>
      <c r="C5607" s="1" t="n">
        <v>310</v>
      </c>
      <c r="D5607" s="1" t="n">
        <v>312</v>
      </c>
      <c r="E5607" s="1" t="n">
        <v>306</v>
      </c>
      <c r="F5607" s="1" t="n">
        <v>308</v>
      </c>
      <c r="G5607" s="1" t="n">
        <v>650400</v>
      </c>
      <c r="H5607" s="0" t="n">
        <f aca="false">(D5607+E5607)/2</f>
        <v>309</v>
      </c>
      <c r="I5607" s="0" t="n">
        <f aca="false">H5607*G5607/1000000</f>
        <v>200.9736</v>
      </c>
      <c r="P5607" s="0" t="n">
        <f aca="false">IF(F5607&gt;C5607,1,0)</f>
        <v>0</v>
      </c>
    </row>
    <row r="5608" customFormat="false" ht="13.8" hidden="false" customHeight="false" outlineLevel="0" collapsed="false">
      <c r="A5608" s="0" t="s">
        <v>5809</v>
      </c>
      <c r="B5608" s="1" t="s">
        <v>5783</v>
      </c>
      <c r="C5608" s="1" t="n">
        <v>312</v>
      </c>
      <c r="D5608" s="1" t="n">
        <v>314</v>
      </c>
      <c r="E5608" s="1" t="n">
        <v>308</v>
      </c>
      <c r="F5608" s="1" t="n">
        <v>310</v>
      </c>
      <c r="G5608" s="1" t="n">
        <v>1408300</v>
      </c>
      <c r="H5608" s="0" t="n">
        <f aca="false">(D5608+E5608)/2</f>
        <v>311</v>
      </c>
      <c r="I5608" s="0" t="n">
        <f aca="false">H5608*G5608/1000000</f>
        <v>437.9813</v>
      </c>
      <c r="P5608" s="0" t="n">
        <f aca="false">IF(F5608&gt;C5608,1,0)</f>
        <v>0</v>
      </c>
    </row>
    <row r="5609" customFormat="false" ht="13.8" hidden="false" customHeight="false" outlineLevel="0" collapsed="false">
      <c r="A5609" s="0" t="s">
        <v>5810</v>
      </c>
      <c r="B5609" s="1" t="s">
        <v>5783</v>
      </c>
      <c r="C5609" s="1" t="n">
        <v>316</v>
      </c>
      <c r="D5609" s="1" t="n">
        <v>318</v>
      </c>
      <c r="E5609" s="1" t="n">
        <v>310</v>
      </c>
      <c r="F5609" s="1" t="n">
        <v>312</v>
      </c>
      <c r="G5609" s="1" t="n">
        <v>2096000</v>
      </c>
      <c r="H5609" s="0" t="n">
        <f aca="false">(D5609+E5609)/2</f>
        <v>314</v>
      </c>
      <c r="I5609" s="0" t="n">
        <f aca="false">H5609*G5609/1000000</f>
        <v>658.144</v>
      </c>
      <c r="P5609" s="0" t="n">
        <f aca="false">IF(F5609&gt;C5609,1,0)</f>
        <v>0</v>
      </c>
    </row>
    <row r="5610" customFormat="false" ht="13.8" hidden="false" customHeight="false" outlineLevel="0" collapsed="false">
      <c r="A5610" s="0" t="s">
        <v>5811</v>
      </c>
      <c r="B5610" s="1" t="s">
        <v>5783</v>
      </c>
      <c r="C5610" s="1" t="n">
        <v>318</v>
      </c>
      <c r="D5610" s="1" t="n">
        <v>320</v>
      </c>
      <c r="E5610" s="1" t="n">
        <v>310</v>
      </c>
      <c r="F5610" s="1" t="n">
        <v>316</v>
      </c>
      <c r="G5610" s="1" t="n">
        <v>1223500</v>
      </c>
      <c r="H5610" s="0" t="n">
        <f aca="false">(D5610+E5610)/2</f>
        <v>315</v>
      </c>
      <c r="I5610" s="0" t="n">
        <f aca="false">H5610*G5610/1000000</f>
        <v>385.4025</v>
      </c>
      <c r="P5610" s="0" t="n">
        <f aca="false">IF(F5610&gt;C5610,1,0)</f>
        <v>0</v>
      </c>
    </row>
    <row r="5611" customFormat="false" ht="13.8" hidden="false" customHeight="false" outlineLevel="0" collapsed="false">
      <c r="A5611" s="0" t="s">
        <v>5812</v>
      </c>
      <c r="B5611" s="1" t="s">
        <v>5783</v>
      </c>
      <c r="C5611" s="1" t="n">
        <v>320</v>
      </c>
      <c r="D5611" s="1" t="n">
        <v>322</v>
      </c>
      <c r="E5611" s="1" t="n">
        <v>318</v>
      </c>
      <c r="F5611" s="1" t="n">
        <v>318</v>
      </c>
      <c r="G5611" s="1" t="n">
        <v>1420900</v>
      </c>
      <c r="H5611" s="0" t="n">
        <f aca="false">(D5611+E5611)/2</f>
        <v>320</v>
      </c>
      <c r="I5611" s="0" t="n">
        <f aca="false">H5611*G5611/1000000</f>
        <v>454.688</v>
      </c>
      <c r="P5611" s="0" t="n">
        <f aca="false">IF(F5611&gt;C5611,1,0)</f>
        <v>0</v>
      </c>
    </row>
    <row r="5612" customFormat="false" ht="13.8" hidden="false" customHeight="false" outlineLevel="0" collapsed="false">
      <c r="A5612" s="0" t="s">
        <v>5813</v>
      </c>
      <c r="B5612" s="1" t="s">
        <v>5814</v>
      </c>
      <c r="C5612" s="1" t="n">
        <v>675</v>
      </c>
      <c r="D5612" s="1" t="n">
        <v>685</v>
      </c>
      <c r="E5612" s="1" t="n">
        <v>670</v>
      </c>
      <c r="F5612" s="1" t="n">
        <v>685</v>
      </c>
      <c r="G5612" s="1" t="n">
        <v>3979200</v>
      </c>
      <c r="H5612" s="0" t="n">
        <f aca="false">(D5612+E5612)/2</f>
        <v>677.5</v>
      </c>
      <c r="I5612" s="0" t="n">
        <f aca="false">H5612*G5612/1000000</f>
        <v>2695.908</v>
      </c>
      <c r="J5612" s="0" t="n">
        <f aca="false">SUM(I5612:I5641)</f>
        <v>106352.283</v>
      </c>
      <c r="K5612" s="0" t="n">
        <f aca="false">AVERAGE(I5612:I5641)</f>
        <v>3545.0761</v>
      </c>
      <c r="L5612" s="0" t="n">
        <f aca="false">AVERAGE(G5612:G5641)</f>
        <v>5131593.33333333</v>
      </c>
      <c r="M5612" s="0" t="n">
        <f aca="false">_xlfn.STDEV.S(G5612:G5641)/L5612</f>
        <v>0.867162474597581</v>
      </c>
      <c r="N5612" s="0" t="n">
        <f aca="false">MIN(I5612:I5641)</f>
        <v>2115.747</v>
      </c>
      <c r="O5612" s="0" t="n">
        <f aca="false">MAX(I5612:I5641)</f>
        <v>17568.21</v>
      </c>
      <c r="P5612" s="0" t="n">
        <f aca="false">IF(F5612&gt;C5612,1,0)</f>
        <v>1</v>
      </c>
      <c r="Q5612" s="0" t="n">
        <f aca="false">SUM(P5612:P5641)</f>
        <v>13</v>
      </c>
    </row>
    <row r="5613" customFormat="false" ht="13.8" hidden="false" customHeight="false" outlineLevel="0" collapsed="false">
      <c r="A5613" s="0" t="s">
        <v>5815</v>
      </c>
      <c r="B5613" s="1" t="s">
        <v>5814</v>
      </c>
      <c r="C5613" s="1" t="n">
        <v>670</v>
      </c>
      <c r="D5613" s="1" t="n">
        <v>675</v>
      </c>
      <c r="E5613" s="1" t="n">
        <v>670</v>
      </c>
      <c r="F5613" s="1" t="n">
        <v>675</v>
      </c>
      <c r="G5613" s="1" t="n">
        <v>3561000</v>
      </c>
      <c r="H5613" s="0" t="n">
        <f aca="false">(D5613+E5613)/2</f>
        <v>672.5</v>
      </c>
      <c r="I5613" s="0" t="n">
        <f aca="false">H5613*G5613/1000000</f>
        <v>2394.7725</v>
      </c>
      <c r="P5613" s="0" t="n">
        <f aca="false">IF(F5613&gt;C5613,1,0)</f>
        <v>1</v>
      </c>
    </row>
    <row r="5614" customFormat="false" ht="13.8" hidden="false" customHeight="false" outlineLevel="0" collapsed="false">
      <c r="A5614" s="0" t="s">
        <v>5816</v>
      </c>
      <c r="B5614" s="1" t="s">
        <v>5814</v>
      </c>
      <c r="C5614" s="1" t="n">
        <v>680</v>
      </c>
      <c r="D5614" s="1" t="n">
        <v>680</v>
      </c>
      <c r="E5614" s="1" t="n">
        <v>670</v>
      </c>
      <c r="F5614" s="1" t="n">
        <v>670</v>
      </c>
      <c r="G5614" s="1" t="n">
        <v>4155400</v>
      </c>
      <c r="H5614" s="0" t="n">
        <f aca="false">(D5614+E5614)/2</f>
        <v>675</v>
      </c>
      <c r="I5614" s="0" t="n">
        <f aca="false">H5614*G5614/1000000</f>
        <v>2804.895</v>
      </c>
      <c r="P5614" s="0" t="n">
        <f aca="false">IF(F5614&gt;C5614,1,0)</f>
        <v>0</v>
      </c>
    </row>
    <row r="5615" customFormat="false" ht="13.8" hidden="false" customHeight="false" outlineLevel="0" collapsed="false">
      <c r="A5615" s="0" t="s">
        <v>5817</v>
      </c>
      <c r="B5615" s="1" t="s">
        <v>5814</v>
      </c>
      <c r="C5615" s="1" t="n">
        <v>670</v>
      </c>
      <c r="D5615" s="1" t="n">
        <v>680</v>
      </c>
      <c r="E5615" s="1" t="n">
        <v>670</v>
      </c>
      <c r="F5615" s="1" t="n">
        <v>680</v>
      </c>
      <c r="G5615" s="1" t="n">
        <v>3607900</v>
      </c>
      <c r="H5615" s="0" t="n">
        <f aca="false">(D5615+E5615)/2</f>
        <v>675</v>
      </c>
      <c r="I5615" s="0" t="n">
        <f aca="false">H5615*G5615/1000000</f>
        <v>2435.3325</v>
      </c>
      <c r="P5615" s="0" t="n">
        <f aca="false">IF(F5615&gt;C5615,1,0)</f>
        <v>1</v>
      </c>
    </row>
    <row r="5616" customFormat="false" ht="13.8" hidden="false" customHeight="false" outlineLevel="0" collapsed="false">
      <c r="A5616" s="0" t="s">
        <v>5818</v>
      </c>
      <c r="B5616" s="1" t="s">
        <v>5814</v>
      </c>
      <c r="C5616" s="1" t="n">
        <v>680</v>
      </c>
      <c r="D5616" s="1" t="n">
        <v>680</v>
      </c>
      <c r="E5616" s="1" t="n">
        <v>665</v>
      </c>
      <c r="F5616" s="1" t="n">
        <v>670</v>
      </c>
      <c r="G5616" s="1" t="n">
        <v>3475600</v>
      </c>
      <c r="H5616" s="0" t="n">
        <f aca="false">(D5616+E5616)/2</f>
        <v>672.5</v>
      </c>
      <c r="I5616" s="0" t="n">
        <f aca="false">H5616*G5616/1000000</f>
        <v>2337.341</v>
      </c>
      <c r="P5616" s="0" t="n">
        <f aca="false">IF(F5616&gt;C5616,1,0)</f>
        <v>0</v>
      </c>
    </row>
    <row r="5617" customFormat="false" ht="13.8" hidden="false" customHeight="false" outlineLevel="0" collapsed="false">
      <c r="A5617" s="0" t="s">
        <v>5819</v>
      </c>
      <c r="B5617" s="1" t="s">
        <v>5814</v>
      </c>
      <c r="C5617" s="1" t="n">
        <v>675</v>
      </c>
      <c r="D5617" s="1" t="n">
        <v>685</v>
      </c>
      <c r="E5617" s="1" t="n">
        <v>675</v>
      </c>
      <c r="F5617" s="1" t="n">
        <v>680</v>
      </c>
      <c r="G5617" s="1" t="n">
        <v>3161200</v>
      </c>
      <c r="H5617" s="0" t="n">
        <f aca="false">(D5617+E5617)/2</f>
        <v>680</v>
      </c>
      <c r="I5617" s="0" t="n">
        <f aca="false">H5617*G5617/1000000</f>
        <v>2149.616</v>
      </c>
      <c r="P5617" s="0" t="n">
        <f aca="false">IF(F5617&gt;C5617,1,0)</f>
        <v>1</v>
      </c>
    </row>
    <row r="5618" customFormat="false" ht="13.8" hidden="false" customHeight="false" outlineLevel="0" collapsed="false">
      <c r="A5618" s="0" t="s">
        <v>5820</v>
      </c>
      <c r="B5618" s="1" t="s">
        <v>5814</v>
      </c>
      <c r="C5618" s="1" t="n">
        <v>670</v>
      </c>
      <c r="D5618" s="1" t="n">
        <v>675</v>
      </c>
      <c r="E5618" s="1" t="n">
        <v>665</v>
      </c>
      <c r="F5618" s="1" t="n">
        <v>675</v>
      </c>
      <c r="G5618" s="1" t="n">
        <v>3444000</v>
      </c>
      <c r="H5618" s="0" t="n">
        <f aca="false">(D5618+E5618)/2</f>
        <v>670</v>
      </c>
      <c r="I5618" s="0" t="n">
        <f aca="false">H5618*G5618/1000000</f>
        <v>2307.48</v>
      </c>
      <c r="P5618" s="0" t="n">
        <f aca="false">IF(F5618&gt;C5618,1,0)</f>
        <v>1</v>
      </c>
    </row>
    <row r="5619" customFormat="false" ht="13.8" hidden="false" customHeight="false" outlineLevel="0" collapsed="false">
      <c r="A5619" s="0" t="s">
        <v>5821</v>
      </c>
      <c r="B5619" s="1" t="s">
        <v>5814</v>
      </c>
      <c r="C5619" s="1" t="n">
        <v>670</v>
      </c>
      <c r="D5619" s="1" t="n">
        <v>675</v>
      </c>
      <c r="E5619" s="1" t="n">
        <v>665</v>
      </c>
      <c r="F5619" s="1" t="n">
        <v>670</v>
      </c>
      <c r="G5619" s="1" t="n">
        <v>3564500</v>
      </c>
      <c r="H5619" s="0" t="n">
        <f aca="false">(D5619+E5619)/2</f>
        <v>670</v>
      </c>
      <c r="I5619" s="0" t="n">
        <f aca="false">H5619*G5619/1000000</f>
        <v>2388.215</v>
      </c>
      <c r="P5619" s="0" t="n">
        <f aca="false">IF(F5619&gt;C5619,1,0)</f>
        <v>0</v>
      </c>
    </row>
    <row r="5620" customFormat="false" ht="13.8" hidden="false" customHeight="false" outlineLevel="0" collapsed="false">
      <c r="A5620" s="0" t="s">
        <v>5822</v>
      </c>
      <c r="B5620" s="1" t="s">
        <v>5814</v>
      </c>
      <c r="C5620" s="1" t="n">
        <v>690</v>
      </c>
      <c r="D5620" s="1" t="n">
        <v>690</v>
      </c>
      <c r="E5620" s="1" t="n">
        <v>670</v>
      </c>
      <c r="F5620" s="1" t="n">
        <v>670</v>
      </c>
      <c r="G5620" s="1" t="n">
        <v>3563400</v>
      </c>
      <c r="H5620" s="0" t="n">
        <f aca="false">(D5620+E5620)/2</f>
        <v>680</v>
      </c>
      <c r="I5620" s="0" t="n">
        <f aca="false">H5620*G5620/1000000</f>
        <v>2423.112</v>
      </c>
      <c r="P5620" s="0" t="n">
        <f aca="false">IF(F5620&gt;C5620,1,0)</f>
        <v>0</v>
      </c>
    </row>
    <row r="5621" customFormat="false" ht="13.8" hidden="false" customHeight="false" outlineLevel="0" collapsed="false">
      <c r="A5621" s="0" t="s">
        <v>5823</v>
      </c>
      <c r="B5621" s="1" t="s">
        <v>5814</v>
      </c>
      <c r="C5621" s="1" t="n">
        <v>690</v>
      </c>
      <c r="D5621" s="1" t="n">
        <v>695</v>
      </c>
      <c r="E5621" s="1" t="n">
        <v>685</v>
      </c>
      <c r="F5621" s="1" t="n">
        <v>690</v>
      </c>
      <c r="G5621" s="1" t="n">
        <v>3066300</v>
      </c>
      <c r="H5621" s="0" t="n">
        <f aca="false">(D5621+E5621)/2</f>
        <v>690</v>
      </c>
      <c r="I5621" s="0" t="n">
        <f aca="false">H5621*G5621/1000000</f>
        <v>2115.747</v>
      </c>
      <c r="P5621" s="0" t="n">
        <f aca="false">IF(F5621&gt;C5621,1,0)</f>
        <v>0</v>
      </c>
    </row>
    <row r="5622" customFormat="false" ht="13.8" hidden="false" customHeight="false" outlineLevel="0" collapsed="false">
      <c r="A5622" s="0" t="s">
        <v>5824</v>
      </c>
      <c r="B5622" s="1" t="s">
        <v>5814</v>
      </c>
      <c r="C5622" s="1" t="n">
        <v>695</v>
      </c>
      <c r="D5622" s="1" t="n">
        <v>695</v>
      </c>
      <c r="E5622" s="1" t="n">
        <v>685</v>
      </c>
      <c r="F5622" s="1" t="n">
        <v>690</v>
      </c>
      <c r="G5622" s="1" t="n">
        <v>3306400</v>
      </c>
      <c r="H5622" s="0" t="n">
        <f aca="false">(D5622+E5622)/2</f>
        <v>690</v>
      </c>
      <c r="I5622" s="0" t="n">
        <f aca="false">H5622*G5622/1000000</f>
        <v>2281.416</v>
      </c>
      <c r="P5622" s="0" t="n">
        <f aca="false">IF(F5622&gt;C5622,1,0)</f>
        <v>0</v>
      </c>
    </row>
    <row r="5623" customFormat="false" ht="13.8" hidden="false" customHeight="false" outlineLevel="0" collapsed="false">
      <c r="A5623" s="0" t="s">
        <v>5825</v>
      </c>
      <c r="B5623" s="1" t="s">
        <v>5814</v>
      </c>
      <c r="C5623" s="1" t="n">
        <v>680</v>
      </c>
      <c r="D5623" s="1" t="n">
        <v>695</v>
      </c>
      <c r="E5623" s="1" t="n">
        <v>680</v>
      </c>
      <c r="F5623" s="1" t="n">
        <v>695</v>
      </c>
      <c r="G5623" s="1" t="n">
        <v>3615100</v>
      </c>
      <c r="H5623" s="0" t="n">
        <f aca="false">(D5623+E5623)/2</f>
        <v>687.5</v>
      </c>
      <c r="I5623" s="0" t="n">
        <f aca="false">H5623*G5623/1000000</f>
        <v>2485.38125</v>
      </c>
      <c r="P5623" s="0" t="n">
        <f aca="false">IF(F5623&gt;C5623,1,0)</f>
        <v>1</v>
      </c>
    </row>
    <row r="5624" customFormat="false" ht="13.8" hidden="false" customHeight="false" outlineLevel="0" collapsed="false">
      <c r="A5624" s="0" t="s">
        <v>5826</v>
      </c>
      <c r="B5624" s="1" t="s">
        <v>5814</v>
      </c>
      <c r="C5624" s="1" t="n">
        <v>695</v>
      </c>
      <c r="D5624" s="1" t="n">
        <v>695</v>
      </c>
      <c r="E5624" s="1" t="n">
        <v>680</v>
      </c>
      <c r="F5624" s="1" t="n">
        <v>680</v>
      </c>
      <c r="G5624" s="1" t="n">
        <v>3273600</v>
      </c>
      <c r="H5624" s="0" t="n">
        <f aca="false">(D5624+E5624)/2</f>
        <v>687.5</v>
      </c>
      <c r="I5624" s="0" t="n">
        <f aca="false">H5624*G5624/1000000</f>
        <v>2250.6</v>
      </c>
      <c r="P5624" s="0" t="n">
        <f aca="false">IF(F5624&gt;C5624,1,0)</f>
        <v>0</v>
      </c>
    </row>
    <row r="5625" customFormat="false" ht="13.8" hidden="false" customHeight="false" outlineLevel="0" collapsed="false">
      <c r="A5625" s="0" t="s">
        <v>5827</v>
      </c>
      <c r="B5625" s="1" t="s">
        <v>5814</v>
      </c>
      <c r="C5625" s="1" t="n">
        <v>700</v>
      </c>
      <c r="D5625" s="1" t="n">
        <v>705</v>
      </c>
      <c r="E5625" s="1" t="n">
        <v>685</v>
      </c>
      <c r="F5625" s="1" t="n">
        <v>695</v>
      </c>
      <c r="G5625" s="1" t="n">
        <v>25278000</v>
      </c>
      <c r="H5625" s="0" t="n">
        <f aca="false">(D5625+E5625)/2</f>
        <v>695</v>
      </c>
      <c r="I5625" s="0" t="n">
        <f aca="false">H5625*G5625/1000000</f>
        <v>17568.21</v>
      </c>
      <c r="P5625" s="0" t="n">
        <f aca="false">IF(F5625&gt;C5625,1,0)</f>
        <v>0</v>
      </c>
    </row>
    <row r="5626" customFormat="false" ht="13.8" hidden="false" customHeight="false" outlineLevel="0" collapsed="false">
      <c r="A5626" s="0" t="s">
        <v>5828</v>
      </c>
      <c r="B5626" s="1" t="s">
        <v>5814</v>
      </c>
      <c r="C5626" s="1" t="n">
        <v>695</v>
      </c>
      <c r="D5626" s="1" t="n">
        <v>705</v>
      </c>
      <c r="E5626" s="1" t="n">
        <v>695</v>
      </c>
      <c r="F5626" s="1" t="n">
        <v>700</v>
      </c>
      <c r="G5626" s="1" t="n">
        <v>12800200</v>
      </c>
      <c r="H5626" s="0" t="n">
        <f aca="false">(D5626+E5626)/2</f>
        <v>700</v>
      </c>
      <c r="I5626" s="0" t="n">
        <f aca="false">H5626*G5626/1000000</f>
        <v>8960.14</v>
      </c>
      <c r="P5626" s="0" t="n">
        <f aca="false">IF(F5626&gt;C5626,1,0)</f>
        <v>1</v>
      </c>
    </row>
    <row r="5627" customFormat="false" ht="13.8" hidden="false" customHeight="false" outlineLevel="0" collapsed="false">
      <c r="A5627" s="0" t="s">
        <v>5829</v>
      </c>
      <c r="B5627" s="1" t="s">
        <v>5814</v>
      </c>
      <c r="C5627" s="1" t="n">
        <v>695</v>
      </c>
      <c r="D5627" s="1" t="n">
        <v>695</v>
      </c>
      <c r="E5627" s="1" t="n">
        <v>690</v>
      </c>
      <c r="F5627" s="1" t="n">
        <v>695</v>
      </c>
      <c r="G5627" s="1" t="n">
        <v>10055900</v>
      </c>
      <c r="H5627" s="0" t="n">
        <f aca="false">(D5627+E5627)/2</f>
        <v>692.5</v>
      </c>
      <c r="I5627" s="0" t="n">
        <f aca="false">H5627*G5627/1000000</f>
        <v>6963.71075</v>
      </c>
      <c r="P5627" s="0" t="n">
        <f aca="false">IF(F5627&gt;C5627,1,0)</f>
        <v>0</v>
      </c>
    </row>
    <row r="5628" customFormat="false" ht="13.8" hidden="false" customHeight="false" outlineLevel="0" collapsed="false">
      <c r="A5628" s="0" t="s">
        <v>5830</v>
      </c>
      <c r="B5628" s="1" t="s">
        <v>5814</v>
      </c>
      <c r="C5628" s="1" t="n">
        <v>705</v>
      </c>
      <c r="D5628" s="1" t="n">
        <v>705</v>
      </c>
      <c r="E5628" s="1" t="n">
        <v>695</v>
      </c>
      <c r="F5628" s="1" t="n">
        <v>695</v>
      </c>
      <c r="G5628" s="1" t="n">
        <v>4507100</v>
      </c>
      <c r="H5628" s="0" t="n">
        <f aca="false">(D5628+E5628)/2</f>
        <v>700</v>
      </c>
      <c r="I5628" s="0" t="n">
        <f aca="false">H5628*G5628/1000000</f>
        <v>3154.97</v>
      </c>
      <c r="P5628" s="0" t="n">
        <f aca="false">IF(F5628&gt;C5628,1,0)</f>
        <v>0</v>
      </c>
    </row>
    <row r="5629" customFormat="false" ht="13.8" hidden="false" customHeight="false" outlineLevel="0" collapsed="false">
      <c r="A5629" s="0" t="s">
        <v>5831</v>
      </c>
      <c r="B5629" s="1" t="s">
        <v>5814</v>
      </c>
      <c r="C5629" s="1" t="n">
        <v>700</v>
      </c>
      <c r="D5629" s="1" t="n">
        <v>710</v>
      </c>
      <c r="E5629" s="1" t="n">
        <v>700</v>
      </c>
      <c r="F5629" s="1" t="n">
        <v>705</v>
      </c>
      <c r="G5629" s="1" t="n">
        <v>6453300</v>
      </c>
      <c r="H5629" s="0" t="n">
        <f aca="false">(D5629+E5629)/2</f>
        <v>705</v>
      </c>
      <c r="I5629" s="0" t="n">
        <f aca="false">H5629*G5629/1000000</f>
        <v>4549.5765</v>
      </c>
      <c r="P5629" s="0" t="n">
        <f aca="false">IF(F5629&gt;C5629,1,0)</f>
        <v>1</v>
      </c>
    </row>
    <row r="5630" customFormat="false" ht="13.8" hidden="false" customHeight="false" outlineLevel="0" collapsed="false">
      <c r="A5630" s="0" t="s">
        <v>5832</v>
      </c>
      <c r="B5630" s="1" t="s">
        <v>5814</v>
      </c>
      <c r="C5630" s="1" t="n">
        <v>690</v>
      </c>
      <c r="D5630" s="1" t="n">
        <v>705</v>
      </c>
      <c r="E5630" s="1" t="n">
        <v>690</v>
      </c>
      <c r="F5630" s="1" t="n">
        <v>700</v>
      </c>
      <c r="G5630" s="1" t="n">
        <v>9403700</v>
      </c>
      <c r="H5630" s="0" t="n">
        <f aca="false">(D5630+E5630)/2</f>
        <v>697.5</v>
      </c>
      <c r="I5630" s="0" t="n">
        <f aca="false">H5630*G5630/1000000</f>
        <v>6559.08075</v>
      </c>
      <c r="P5630" s="0" t="n">
        <f aca="false">IF(F5630&gt;C5630,1,0)</f>
        <v>1</v>
      </c>
    </row>
    <row r="5631" customFormat="false" ht="13.8" hidden="false" customHeight="false" outlineLevel="0" collapsed="false">
      <c r="A5631" s="0" t="s">
        <v>5833</v>
      </c>
      <c r="B5631" s="1" t="s">
        <v>5814</v>
      </c>
      <c r="C5631" s="1" t="n">
        <v>690</v>
      </c>
      <c r="D5631" s="1" t="n">
        <v>690</v>
      </c>
      <c r="E5631" s="1" t="n">
        <v>685</v>
      </c>
      <c r="F5631" s="1" t="n">
        <v>690</v>
      </c>
      <c r="G5631" s="1" t="n">
        <v>5017100</v>
      </c>
      <c r="H5631" s="0" t="n">
        <f aca="false">(D5631+E5631)/2</f>
        <v>687.5</v>
      </c>
      <c r="I5631" s="0" t="n">
        <f aca="false">H5631*G5631/1000000</f>
        <v>3449.25625</v>
      </c>
      <c r="P5631" s="0" t="n">
        <f aca="false">IF(F5631&gt;C5631,1,0)</f>
        <v>0</v>
      </c>
    </row>
    <row r="5632" customFormat="false" ht="13.8" hidden="false" customHeight="false" outlineLevel="0" collapsed="false">
      <c r="A5632" s="0" t="s">
        <v>5834</v>
      </c>
      <c r="B5632" s="1" t="s">
        <v>5814</v>
      </c>
      <c r="C5632" s="1" t="n">
        <v>690</v>
      </c>
      <c r="D5632" s="1" t="n">
        <v>695</v>
      </c>
      <c r="E5632" s="1" t="n">
        <v>685</v>
      </c>
      <c r="F5632" s="1" t="n">
        <v>690</v>
      </c>
      <c r="G5632" s="1" t="n">
        <v>3284500</v>
      </c>
      <c r="H5632" s="0" t="n">
        <f aca="false">(D5632+E5632)/2</f>
        <v>690</v>
      </c>
      <c r="I5632" s="0" t="n">
        <f aca="false">H5632*G5632/1000000</f>
        <v>2266.305</v>
      </c>
      <c r="P5632" s="0" t="n">
        <f aca="false">IF(F5632&gt;C5632,1,0)</f>
        <v>0</v>
      </c>
    </row>
    <row r="5633" customFormat="false" ht="13.8" hidden="false" customHeight="false" outlineLevel="0" collapsed="false">
      <c r="A5633" s="0" t="s">
        <v>5835</v>
      </c>
      <c r="B5633" s="1" t="s">
        <v>5814</v>
      </c>
      <c r="C5633" s="1" t="n">
        <v>695</v>
      </c>
      <c r="D5633" s="1" t="n">
        <v>695</v>
      </c>
      <c r="E5633" s="1" t="n">
        <v>690</v>
      </c>
      <c r="F5633" s="1" t="n">
        <v>690</v>
      </c>
      <c r="G5633" s="1" t="n">
        <v>4644600</v>
      </c>
      <c r="H5633" s="0" t="n">
        <f aca="false">(D5633+E5633)/2</f>
        <v>692.5</v>
      </c>
      <c r="I5633" s="0" t="n">
        <f aca="false">H5633*G5633/1000000</f>
        <v>3216.3855</v>
      </c>
      <c r="P5633" s="0" t="n">
        <f aca="false">IF(F5633&gt;C5633,1,0)</f>
        <v>0</v>
      </c>
    </row>
    <row r="5634" customFormat="false" ht="13.8" hidden="false" customHeight="false" outlineLevel="0" collapsed="false">
      <c r="A5634" s="0" t="s">
        <v>5836</v>
      </c>
      <c r="B5634" s="1" t="s">
        <v>5814</v>
      </c>
      <c r="C5634" s="1" t="n">
        <v>690</v>
      </c>
      <c r="D5634" s="1" t="n">
        <v>695</v>
      </c>
      <c r="E5634" s="1" t="n">
        <v>690</v>
      </c>
      <c r="F5634" s="1" t="n">
        <v>695</v>
      </c>
      <c r="G5634" s="1" t="n">
        <v>3094200</v>
      </c>
      <c r="H5634" s="0" t="n">
        <f aca="false">(D5634+E5634)/2</f>
        <v>692.5</v>
      </c>
      <c r="I5634" s="0" t="n">
        <f aca="false">H5634*G5634/1000000</f>
        <v>2142.7335</v>
      </c>
      <c r="P5634" s="0" t="n">
        <f aca="false">IF(F5634&gt;C5634,1,0)</f>
        <v>1</v>
      </c>
    </row>
    <row r="5635" customFormat="false" ht="13.8" hidden="false" customHeight="false" outlineLevel="0" collapsed="false">
      <c r="A5635" s="0" t="s">
        <v>5837</v>
      </c>
      <c r="B5635" s="1" t="s">
        <v>5814</v>
      </c>
      <c r="C5635" s="1" t="n">
        <v>685</v>
      </c>
      <c r="D5635" s="1" t="n">
        <v>690</v>
      </c>
      <c r="E5635" s="1" t="n">
        <v>680</v>
      </c>
      <c r="F5635" s="1" t="n">
        <v>690</v>
      </c>
      <c r="G5635" s="1" t="n">
        <v>3153000</v>
      </c>
      <c r="H5635" s="0" t="n">
        <f aca="false">(D5635+E5635)/2</f>
        <v>685</v>
      </c>
      <c r="I5635" s="0" t="n">
        <f aca="false">H5635*G5635/1000000</f>
        <v>2159.805</v>
      </c>
      <c r="P5635" s="0" t="n">
        <f aca="false">IF(F5635&gt;C5635,1,0)</f>
        <v>1</v>
      </c>
    </row>
    <row r="5636" customFormat="false" ht="13.8" hidden="false" customHeight="false" outlineLevel="0" collapsed="false">
      <c r="A5636" s="0" t="s">
        <v>5838</v>
      </c>
      <c r="B5636" s="1" t="s">
        <v>5814</v>
      </c>
      <c r="C5636" s="1" t="n">
        <v>680</v>
      </c>
      <c r="D5636" s="1" t="n">
        <v>685</v>
      </c>
      <c r="E5636" s="1" t="n">
        <v>680</v>
      </c>
      <c r="F5636" s="1" t="n">
        <v>685</v>
      </c>
      <c r="G5636" s="1" t="n">
        <v>3237200</v>
      </c>
      <c r="H5636" s="0" t="n">
        <f aca="false">(D5636+E5636)/2</f>
        <v>682.5</v>
      </c>
      <c r="I5636" s="0" t="n">
        <f aca="false">H5636*G5636/1000000</f>
        <v>2209.389</v>
      </c>
      <c r="P5636" s="0" t="n">
        <f aca="false">IF(F5636&gt;C5636,1,0)</f>
        <v>1</v>
      </c>
    </row>
    <row r="5637" customFormat="false" ht="13.8" hidden="false" customHeight="false" outlineLevel="0" collapsed="false">
      <c r="A5637" s="0" t="s">
        <v>5839</v>
      </c>
      <c r="B5637" s="1" t="s">
        <v>5814</v>
      </c>
      <c r="C5637" s="1" t="n">
        <v>690</v>
      </c>
      <c r="D5637" s="1" t="n">
        <v>695</v>
      </c>
      <c r="E5637" s="1" t="n">
        <v>680</v>
      </c>
      <c r="F5637" s="1" t="n">
        <v>680</v>
      </c>
      <c r="G5637" s="1" t="n">
        <v>3140100</v>
      </c>
      <c r="H5637" s="0" t="n">
        <f aca="false">(D5637+E5637)/2</f>
        <v>687.5</v>
      </c>
      <c r="I5637" s="0" t="n">
        <f aca="false">H5637*G5637/1000000</f>
        <v>2158.81875</v>
      </c>
      <c r="P5637" s="0" t="n">
        <f aca="false">IF(F5637&gt;C5637,1,0)</f>
        <v>0</v>
      </c>
    </row>
    <row r="5638" customFormat="false" ht="13.8" hidden="false" customHeight="false" outlineLevel="0" collapsed="false">
      <c r="A5638" s="0" t="s">
        <v>5840</v>
      </c>
      <c r="B5638" s="1" t="s">
        <v>5814</v>
      </c>
      <c r="C5638" s="1" t="n">
        <v>695</v>
      </c>
      <c r="D5638" s="1" t="n">
        <v>700</v>
      </c>
      <c r="E5638" s="1" t="n">
        <v>690</v>
      </c>
      <c r="F5638" s="1" t="n">
        <v>690</v>
      </c>
      <c r="G5638" s="1" t="n">
        <v>3512700</v>
      </c>
      <c r="H5638" s="0" t="n">
        <f aca="false">(D5638+E5638)/2</f>
        <v>695</v>
      </c>
      <c r="I5638" s="0" t="n">
        <f aca="false">H5638*G5638/1000000</f>
        <v>2441.3265</v>
      </c>
      <c r="P5638" s="0" t="n">
        <f aca="false">IF(F5638&gt;C5638,1,0)</f>
        <v>0</v>
      </c>
    </row>
    <row r="5639" customFormat="false" ht="13.8" hidden="false" customHeight="false" outlineLevel="0" collapsed="false">
      <c r="A5639" s="0" t="s">
        <v>5841</v>
      </c>
      <c r="B5639" s="1" t="s">
        <v>5814</v>
      </c>
      <c r="C5639" s="1" t="n">
        <v>705</v>
      </c>
      <c r="D5639" s="1" t="n">
        <v>710</v>
      </c>
      <c r="E5639" s="1" t="n">
        <v>695</v>
      </c>
      <c r="F5639" s="1" t="n">
        <v>695</v>
      </c>
      <c r="G5639" s="1" t="n">
        <v>4057200</v>
      </c>
      <c r="H5639" s="0" t="n">
        <f aca="false">(D5639+E5639)/2</f>
        <v>702.5</v>
      </c>
      <c r="I5639" s="0" t="n">
        <f aca="false">H5639*G5639/1000000</f>
        <v>2850.183</v>
      </c>
      <c r="P5639" s="0" t="n">
        <f aca="false">IF(F5639&gt;C5639,1,0)</f>
        <v>0</v>
      </c>
    </row>
    <row r="5640" customFormat="false" ht="13.8" hidden="false" customHeight="false" outlineLevel="0" collapsed="false">
      <c r="A5640" s="0" t="s">
        <v>5842</v>
      </c>
      <c r="B5640" s="1" t="s">
        <v>5814</v>
      </c>
      <c r="C5640" s="1" t="n">
        <v>710</v>
      </c>
      <c r="D5640" s="1" t="n">
        <v>710</v>
      </c>
      <c r="E5640" s="1" t="n">
        <v>705</v>
      </c>
      <c r="F5640" s="1" t="n">
        <v>705</v>
      </c>
      <c r="G5640" s="1" t="n">
        <v>3023100</v>
      </c>
      <c r="H5640" s="0" t="n">
        <f aca="false">(D5640+E5640)/2</f>
        <v>707.5</v>
      </c>
      <c r="I5640" s="0" t="n">
        <f aca="false">H5640*G5640/1000000</f>
        <v>2138.84325</v>
      </c>
      <c r="P5640" s="0" t="n">
        <f aca="false">IF(F5640&gt;C5640,1,0)</f>
        <v>0</v>
      </c>
    </row>
    <row r="5641" customFormat="false" ht="13.8" hidden="false" customHeight="false" outlineLevel="0" collapsed="false">
      <c r="A5641" s="0" t="s">
        <v>5843</v>
      </c>
      <c r="B5641" s="1" t="s">
        <v>5814</v>
      </c>
      <c r="C5641" s="1" t="n">
        <v>705</v>
      </c>
      <c r="D5641" s="1" t="n">
        <v>715</v>
      </c>
      <c r="E5641" s="1" t="n">
        <v>705</v>
      </c>
      <c r="F5641" s="1" t="n">
        <v>710</v>
      </c>
      <c r="G5641" s="1" t="n">
        <v>3512300</v>
      </c>
      <c r="H5641" s="0" t="n">
        <f aca="false">(D5641+E5641)/2</f>
        <v>710</v>
      </c>
      <c r="I5641" s="0" t="n">
        <f aca="false">H5641*G5641/1000000</f>
        <v>2493.733</v>
      </c>
      <c r="P5641" s="0" t="n">
        <f aca="false">IF(F5641&gt;C5641,1,0)</f>
        <v>1</v>
      </c>
    </row>
    <row r="5642" customFormat="false" ht="13.8" hidden="false" customHeight="false" outlineLevel="0" collapsed="false">
      <c r="A5642" s="0" t="s">
        <v>5844</v>
      </c>
      <c r="B5642" s="1" t="s">
        <v>5845</v>
      </c>
      <c r="C5642" s="1" t="n">
        <v>54</v>
      </c>
      <c r="D5642" s="1" t="n">
        <v>61</v>
      </c>
      <c r="E5642" s="1" t="n">
        <v>54</v>
      </c>
      <c r="F5642" s="1" t="n">
        <v>60</v>
      </c>
      <c r="G5642" s="1" t="n">
        <v>413059200</v>
      </c>
      <c r="H5642" s="0" t="n">
        <f aca="false">(D5642+E5642)/2</f>
        <v>57.5</v>
      </c>
      <c r="I5642" s="0" t="n">
        <f aca="false">H5642*G5642/1000000</f>
        <v>23750.904</v>
      </c>
      <c r="J5642" s="0" t="n">
        <f aca="false">SUM(I5642:I5671)</f>
        <v>101464.7517</v>
      </c>
      <c r="K5642" s="0" t="n">
        <f aca="false">AVERAGE(I5642:I5671)</f>
        <v>3382.15839</v>
      </c>
      <c r="L5642" s="0" t="n">
        <f aca="false">AVERAGE(G5642:G5671)</f>
        <v>63387870</v>
      </c>
      <c r="M5642" s="0" t="n">
        <f aca="false">_xlfn.STDEV.S(G5642:G5671)/L5642</f>
        <v>2.03832084728691</v>
      </c>
      <c r="N5642" s="0" t="n">
        <f aca="false">MIN(I5642:I5671)</f>
        <v>0.12</v>
      </c>
      <c r="O5642" s="0" t="n">
        <f aca="false">MAX(I5642:I5671)</f>
        <v>31037.0238</v>
      </c>
      <c r="P5642" s="0" t="n">
        <f aca="false">IF(F5642&gt;C5642,1,0)</f>
        <v>1</v>
      </c>
      <c r="Q5642" s="0" t="n">
        <f aca="false">SUM(P5642:P5671)</f>
        <v>3</v>
      </c>
    </row>
    <row r="5643" customFormat="false" ht="13.8" hidden="false" customHeight="false" outlineLevel="0" collapsed="false">
      <c r="A5643" s="0" t="s">
        <v>5846</v>
      </c>
      <c r="B5643" s="1" t="s">
        <v>5845</v>
      </c>
      <c r="C5643" s="1" t="n">
        <v>50</v>
      </c>
      <c r="D5643" s="1" t="n">
        <v>58</v>
      </c>
      <c r="E5643" s="1" t="n">
        <v>50</v>
      </c>
      <c r="F5643" s="1" t="n">
        <v>53</v>
      </c>
      <c r="G5643" s="1" t="n">
        <v>574759700</v>
      </c>
      <c r="H5643" s="0" t="n">
        <f aca="false">(D5643+E5643)/2</f>
        <v>54</v>
      </c>
      <c r="I5643" s="0" t="n">
        <f aca="false">H5643*G5643/1000000</f>
        <v>31037.0238</v>
      </c>
      <c r="P5643" s="0" t="n">
        <f aca="false">IF(F5643&gt;C5643,1,0)</f>
        <v>1</v>
      </c>
    </row>
    <row r="5644" customFormat="false" ht="13.8" hidden="false" customHeight="false" outlineLevel="0" collapsed="false">
      <c r="A5644" s="0" t="s">
        <v>5847</v>
      </c>
      <c r="B5644" s="1" t="s">
        <v>5845</v>
      </c>
      <c r="C5644" s="1" t="n">
        <v>50</v>
      </c>
      <c r="D5644" s="1" t="n">
        <v>51</v>
      </c>
      <c r="E5644" s="1" t="n">
        <v>50</v>
      </c>
      <c r="F5644" s="1" t="n">
        <v>50</v>
      </c>
      <c r="G5644" s="1" t="n">
        <v>113804600</v>
      </c>
      <c r="H5644" s="0" t="n">
        <f aca="false">(D5644+E5644)/2</f>
        <v>50.5</v>
      </c>
      <c r="I5644" s="0" t="n">
        <f aca="false">H5644*G5644/1000000</f>
        <v>5747.1323</v>
      </c>
      <c r="P5644" s="0" t="n">
        <f aca="false">IF(F5644&gt;C5644,1,0)</f>
        <v>0</v>
      </c>
    </row>
    <row r="5645" customFormat="false" ht="13.8" hidden="false" customHeight="false" outlineLevel="0" collapsed="false">
      <c r="A5645" s="0" t="s">
        <v>5848</v>
      </c>
      <c r="B5645" s="1" t="s">
        <v>5845</v>
      </c>
      <c r="C5645" s="1" t="n">
        <v>50</v>
      </c>
      <c r="D5645" s="1" t="n">
        <v>51</v>
      </c>
      <c r="E5645" s="1" t="n">
        <v>50</v>
      </c>
      <c r="F5645" s="1" t="n">
        <v>50</v>
      </c>
      <c r="G5645" s="1" t="n">
        <v>49657700</v>
      </c>
      <c r="H5645" s="0" t="n">
        <f aca="false">(D5645+E5645)/2</f>
        <v>50.5</v>
      </c>
      <c r="I5645" s="0" t="n">
        <f aca="false">H5645*G5645/1000000</f>
        <v>2507.71385</v>
      </c>
      <c r="P5645" s="0" t="n">
        <f aca="false">IF(F5645&gt;C5645,1,0)</f>
        <v>0</v>
      </c>
    </row>
    <row r="5646" customFormat="false" ht="13.8" hidden="false" customHeight="false" outlineLevel="0" collapsed="false">
      <c r="A5646" s="0" t="s">
        <v>5849</v>
      </c>
      <c r="B5646" s="1" t="s">
        <v>5845</v>
      </c>
      <c r="C5646" s="1" t="n">
        <v>50</v>
      </c>
      <c r="D5646" s="1" t="n">
        <v>52</v>
      </c>
      <c r="E5646" s="1" t="n">
        <v>50</v>
      </c>
      <c r="F5646" s="1" t="n">
        <v>50</v>
      </c>
      <c r="G5646" s="1" t="n">
        <v>75037500</v>
      </c>
      <c r="H5646" s="0" t="n">
        <f aca="false">(D5646+E5646)/2</f>
        <v>51</v>
      </c>
      <c r="I5646" s="0" t="n">
        <f aca="false">H5646*G5646/1000000</f>
        <v>3826.9125</v>
      </c>
      <c r="P5646" s="0" t="n">
        <f aca="false">IF(F5646&gt;C5646,1,0)</f>
        <v>0</v>
      </c>
    </row>
    <row r="5647" customFormat="false" ht="13.8" hidden="false" customHeight="false" outlineLevel="0" collapsed="false">
      <c r="A5647" s="0" t="s">
        <v>5850</v>
      </c>
      <c r="B5647" s="1" t="s">
        <v>5845</v>
      </c>
      <c r="C5647" s="1" t="n">
        <v>50</v>
      </c>
      <c r="D5647" s="1" t="n">
        <v>51</v>
      </c>
      <c r="E5647" s="1" t="n">
        <v>50</v>
      </c>
      <c r="F5647" s="1" t="n">
        <v>50</v>
      </c>
      <c r="G5647" s="1" t="n">
        <v>39241600</v>
      </c>
      <c r="H5647" s="0" t="n">
        <f aca="false">(D5647+E5647)/2</f>
        <v>50.5</v>
      </c>
      <c r="I5647" s="0" t="n">
        <f aca="false">H5647*G5647/1000000</f>
        <v>1981.7008</v>
      </c>
      <c r="P5647" s="0" t="n">
        <f aca="false">IF(F5647&gt;C5647,1,0)</f>
        <v>0</v>
      </c>
    </row>
    <row r="5648" customFormat="false" ht="13.8" hidden="false" customHeight="false" outlineLevel="0" collapsed="false">
      <c r="A5648" s="0" t="s">
        <v>5851</v>
      </c>
      <c r="B5648" s="1" t="s">
        <v>5845</v>
      </c>
      <c r="C5648" s="1" t="n">
        <v>50</v>
      </c>
      <c r="D5648" s="1" t="n">
        <v>51</v>
      </c>
      <c r="E5648" s="1" t="n">
        <v>50</v>
      </c>
      <c r="F5648" s="1" t="n">
        <v>50</v>
      </c>
      <c r="G5648" s="1" t="n">
        <v>92644100</v>
      </c>
      <c r="H5648" s="0" t="n">
        <f aca="false">(D5648+E5648)/2</f>
        <v>50.5</v>
      </c>
      <c r="I5648" s="0" t="n">
        <f aca="false">H5648*G5648/1000000</f>
        <v>4678.52705</v>
      </c>
      <c r="P5648" s="0" t="n">
        <f aca="false">IF(F5648&gt;C5648,1,0)</f>
        <v>0</v>
      </c>
    </row>
    <row r="5649" customFormat="false" ht="13.8" hidden="false" customHeight="false" outlineLevel="0" collapsed="false">
      <c r="A5649" s="0" t="s">
        <v>5852</v>
      </c>
      <c r="B5649" s="1" t="s">
        <v>5845</v>
      </c>
      <c r="C5649" s="1" t="n">
        <v>50</v>
      </c>
      <c r="D5649" s="1" t="n">
        <v>50</v>
      </c>
      <c r="E5649" s="1" t="n">
        <v>50</v>
      </c>
      <c r="F5649" s="1" t="n">
        <v>50</v>
      </c>
      <c r="G5649" s="1" t="n">
        <v>40639000</v>
      </c>
      <c r="H5649" s="0" t="n">
        <f aca="false">(D5649+E5649)/2</f>
        <v>50</v>
      </c>
      <c r="I5649" s="0" t="n">
        <f aca="false">H5649*G5649/1000000</f>
        <v>2031.95</v>
      </c>
      <c r="P5649" s="0" t="n">
        <f aca="false">IF(F5649&gt;C5649,1,0)</f>
        <v>0</v>
      </c>
    </row>
    <row r="5650" customFormat="false" ht="13.8" hidden="false" customHeight="false" outlineLevel="0" collapsed="false">
      <c r="A5650" s="0" t="s">
        <v>5853</v>
      </c>
      <c r="B5650" s="1" t="s">
        <v>5845</v>
      </c>
      <c r="C5650" s="1" t="n">
        <v>52</v>
      </c>
      <c r="D5650" s="1" t="n">
        <v>52</v>
      </c>
      <c r="E5650" s="1" t="n">
        <v>50</v>
      </c>
      <c r="F5650" s="1" t="n">
        <v>50</v>
      </c>
      <c r="G5650" s="1" t="n">
        <v>123884600</v>
      </c>
      <c r="H5650" s="0" t="n">
        <f aca="false">(D5650+E5650)/2</f>
        <v>51</v>
      </c>
      <c r="I5650" s="0" t="n">
        <f aca="false">H5650*G5650/1000000</f>
        <v>6318.1146</v>
      </c>
      <c r="P5650" s="0" t="n">
        <f aca="false">IF(F5650&gt;C5650,1,0)</f>
        <v>0</v>
      </c>
    </row>
    <row r="5651" customFormat="false" ht="13.8" hidden="false" customHeight="false" outlineLevel="0" collapsed="false">
      <c r="A5651" s="0" t="s">
        <v>5854</v>
      </c>
      <c r="B5651" s="1" t="s">
        <v>5845</v>
      </c>
      <c r="C5651" s="1" t="n">
        <v>50</v>
      </c>
      <c r="D5651" s="1" t="n">
        <v>55</v>
      </c>
      <c r="E5651" s="1" t="n">
        <v>50</v>
      </c>
      <c r="F5651" s="1" t="n">
        <v>51</v>
      </c>
      <c r="G5651" s="1" t="n">
        <v>219248800</v>
      </c>
      <c r="H5651" s="0" t="n">
        <f aca="false">(D5651+E5651)/2</f>
        <v>52.5</v>
      </c>
      <c r="I5651" s="0" t="n">
        <f aca="false">H5651*G5651/1000000</f>
        <v>11510.562</v>
      </c>
      <c r="P5651" s="0" t="n">
        <f aca="false">IF(F5651&gt;C5651,1,0)</f>
        <v>1</v>
      </c>
    </row>
    <row r="5652" customFormat="false" ht="13.8" hidden="false" customHeight="false" outlineLevel="0" collapsed="false">
      <c r="A5652" s="0" t="s">
        <v>5855</v>
      </c>
      <c r="B5652" s="1" t="s">
        <v>5845</v>
      </c>
      <c r="C5652" s="1" t="n">
        <v>50</v>
      </c>
      <c r="D5652" s="1" t="n">
        <v>51</v>
      </c>
      <c r="E5652" s="1" t="n">
        <v>50</v>
      </c>
      <c r="F5652" s="1" t="n">
        <v>50</v>
      </c>
      <c r="G5652" s="1" t="n">
        <v>14309400</v>
      </c>
      <c r="H5652" s="0" t="n">
        <f aca="false">(D5652+E5652)/2</f>
        <v>50.5</v>
      </c>
      <c r="I5652" s="0" t="n">
        <f aca="false">H5652*G5652/1000000</f>
        <v>722.6247</v>
      </c>
      <c r="P5652" s="0" t="n">
        <f aca="false">IF(F5652&gt;C5652,1,0)</f>
        <v>0</v>
      </c>
    </row>
    <row r="5653" customFormat="false" ht="13.8" hidden="false" customHeight="false" outlineLevel="0" collapsed="false">
      <c r="A5653" s="0" t="s">
        <v>5856</v>
      </c>
      <c r="B5653" s="1" t="s">
        <v>5845</v>
      </c>
      <c r="C5653" s="1" t="n">
        <v>50</v>
      </c>
      <c r="D5653" s="1" t="n">
        <v>51</v>
      </c>
      <c r="E5653" s="1" t="n">
        <v>50</v>
      </c>
      <c r="F5653" s="1" t="n">
        <v>50</v>
      </c>
      <c r="G5653" s="1" t="n">
        <v>7592200</v>
      </c>
      <c r="H5653" s="0" t="n">
        <f aca="false">(D5653+E5653)/2</f>
        <v>50.5</v>
      </c>
      <c r="I5653" s="0" t="n">
        <f aca="false">H5653*G5653/1000000</f>
        <v>383.4061</v>
      </c>
      <c r="P5653" s="0" t="n">
        <f aca="false">IF(F5653&gt;C5653,1,0)</f>
        <v>0</v>
      </c>
    </row>
    <row r="5654" customFormat="false" ht="13.8" hidden="false" customHeight="false" outlineLevel="0" collapsed="false">
      <c r="A5654" s="0" t="s">
        <v>5857</v>
      </c>
      <c r="B5654" s="1" t="s">
        <v>5845</v>
      </c>
      <c r="C5654" s="1" t="n">
        <v>50</v>
      </c>
      <c r="D5654" s="1" t="n">
        <v>50</v>
      </c>
      <c r="E5654" s="1" t="n">
        <v>50</v>
      </c>
      <c r="F5654" s="1" t="n">
        <v>50</v>
      </c>
      <c r="G5654" s="1" t="n">
        <v>54500</v>
      </c>
      <c r="H5654" s="0" t="n">
        <f aca="false">(D5654+E5654)/2</f>
        <v>50</v>
      </c>
      <c r="I5654" s="0" t="n">
        <f aca="false">H5654*G5654/1000000</f>
        <v>2.725</v>
      </c>
      <c r="P5654" s="0" t="n">
        <f aca="false">IF(F5654&gt;C5654,1,0)</f>
        <v>0</v>
      </c>
    </row>
    <row r="5655" customFormat="false" ht="13.8" hidden="false" customHeight="false" outlineLevel="0" collapsed="false">
      <c r="A5655" s="0" t="s">
        <v>5858</v>
      </c>
      <c r="B5655" s="1" t="s">
        <v>5845</v>
      </c>
      <c r="C5655" s="1" t="n">
        <v>50</v>
      </c>
      <c r="D5655" s="1" t="n">
        <v>50</v>
      </c>
      <c r="E5655" s="1" t="n">
        <v>50</v>
      </c>
      <c r="F5655" s="1" t="n">
        <v>50</v>
      </c>
      <c r="G5655" s="1" t="n">
        <v>83400</v>
      </c>
      <c r="H5655" s="0" t="n">
        <f aca="false">(D5655+E5655)/2</f>
        <v>50</v>
      </c>
      <c r="I5655" s="0" t="n">
        <f aca="false">H5655*G5655/1000000</f>
        <v>4.17</v>
      </c>
      <c r="P5655" s="0" t="n">
        <f aca="false">IF(F5655&gt;C5655,1,0)</f>
        <v>0</v>
      </c>
    </row>
    <row r="5656" customFormat="false" ht="13.8" hidden="false" customHeight="false" outlineLevel="0" collapsed="false">
      <c r="A5656" s="0" t="s">
        <v>5859</v>
      </c>
      <c r="B5656" s="1" t="s">
        <v>5845</v>
      </c>
      <c r="C5656" s="1" t="n">
        <v>50</v>
      </c>
      <c r="D5656" s="1" t="n">
        <v>50</v>
      </c>
      <c r="E5656" s="1" t="n">
        <v>50</v>
      </c>
      <c r="F5656" s="1" t="n">
        <v>50</v>
      </c>
      <c r="G5656" s="1" t="n">
        <v>177500</v>
      </c>
      <c r="H5656" s="0" t="n">
        <f aca="false">(D5656+E5656)/2</f>
        <v>50</v>
      </c>
      <c r="I5656" s="0" t="n">
        <f aca="false">H5656*G5656/1000000</f>
        <v>8.875</v>
      </c>
      <c r="P5656" s="0" t="n">
        <f aca="false">IF(F5656&gt;C5656,1,0)</f>
        <v>0</v>
      </c>
    </row>
    <row r="5657" customFormat="false" ht="13.8" hidden="false" customHeight="false" outlineLevel="0" collapsed="false">
      <c r="A5657" s="0" t="s">
        <v>5860</v>
      </c>
      <c r="B5657" s="1" t="s">
        <v>5845</v>
      </c>
      <c r="C5657" s="1" t="n">
        <v>50</v>
      </c>
      <c r="D5657" s="1" t="n">
        <v>50</v>
      </c>
      <c r="E5657" s="1" t="n">
        <v>50</v>
      </c>
      <c r="F5657" s="1" t="n">
        <v>50</v>
      </c>
      <c r="G5657" s="1" t="n">
        <v>8010600</v>
      </c>
      <c r="H5657" s="0" t="n">
        <f aca="false">(D5657+E5657)/2</f>
        <v>50</v>
      </c>
      <c r="I5657" s="0" t="n">
        <f aca="false">H5657*G5657/1000000</f>
        <v>400.53</v>
      </c>
      <c r="P5657" s="0" t="n">
        <f aca="false">IF(F5657&gt;C5657,1,0)</f>
        <v>0</v>
      </c>
    </row>
    <row r="5658" customFormat="false" ht="13.8" hidden="false" customHeight="false" outlineLevel="0" collapsed="false">
      <c r="A5658" s="0" t="s">
        <v>5861</v>
      </c>
      <c r="B5658" s="1" t="s">
        <v>5845</v>
      </c>
      <c r="C5658" s="1" t="n">
        <v>50</v>
      </c>
      <c r="D5658" s="1" t="n">
        <v>50</v>
      </c>
      <c r="E5658" s="1" t="n">
        <v>50</v>
      </c>
      <c r="F5658" s="1" t="n">
        <v>50</v>
      </c>
      <c r="G5658" s="1" t="n">
        <v>1616300</v>
      </c>
      <c r="H5658" s="0" t="n">
        <f aca="false">(D5658+E5658)/2</f>
        <v>50</v>
      </c>
      <c r="I5658" s="0" t="n">
        <f aca="false">H5658*G5658/1000000</f>
        <v>80.815</v>
      </c>
      <c r="P5658" s="0" t="n">
        <f aca="false">IF(F5658&gt;C5658,1,0)</f>
        <v>0</v>
      </c>
    </row>
    <row r="5659" customFormat="false" ht="13.8" hidden="false" customHeight="false" outlineLevel="0" collapsed="false">
      <c r="A5659" s="0" t="s">
        <v>5862</v>
      </c>
      <c r="B5659" s="1" t="s">
        <v>5845</v>
      </c>
      <c r="C5659" s="1" t="n">
        <v>50</v>
      </c>
      <c r="D5659" s="1" t="n">
        <v>50</v>
      </c>
      <c r="E5659" s="1" t="n">
        <v>50</v>
      </c>
      <c r="F5659" s="1" t="n">
        <v>50</v>
      </c>
      <c r="G5659" s="1" t="n">
        <v>2400</v>
      </c>
      <c r="H5659" s="0" t="n">
        <f aca="false">(D5659+E5659)/2</f>
        <v>50</v>
      </c>
      <c r="I5659" s="0" t="n">
        <f aca="false">H5659*G5659/1000000</f>
        <v>0.12</v>
      </c>
      <c r="P5659" s="0" t="n">
        <f aca="false">IF(F5659&gt;C5659,1,0)</f>
        <v>0</v>
      </c>
    </row>
    <row r="5660" customFormat="false" ht="13.8" hidden="false" customHeight="false" outlineLevel="0" collapsed="false">
      <c r="A5660" s="0" t="s">
        <v>5863</v>
      </c>
      <c r="B5660" s="1" t="s">
        <v>5845</v>
      </c>
      <c r="C5660" s="1" t="n">
        <v>50</v>
      </c>
      <c r="D5660" s="1" t="n">
        <v>50</v>
      </c>
      <c r="E5660" s="1" t="n">
        <v>50</v>
      </c>
      <c r="F5660" s="1" t="n">
        <v>50</v>
      </c>
      <c r="G5660" s="1" t="n">
        <v>2619700</v>
      </c>
      <c r="H5660" s="0" t="n">
        <f aca="false">(D5660+E5660)/2</f>
        <v>50</v>
      </c>
      <c r="I5660" s="0" t="n">
        <f aca="false">H5660*G5660/1000000</f>
        <v>130.985</v>
      </c>
      <c r="P5660" s="0" t="n">
        <f aca="false">IF(F5660&gt;C5660,1,0)</f>
        <v>0</v>
      </c>
    </row>
    <row r="5661" customFormat="false" ht="13.8" hidden="false" customHeight="false" outlineLevel="0" collapsed="false">
      <c r="A5661" s="0" t="s">
        <v>5864</v>
      </c>
      <c r="B5661" s="1" t="s">
        <v>5845</v>
      </c>
      <c r="C5661" s="1" t="n">
        <v>50</v>
      </c>
      <c r="D5661" s="1" t="n">
        <v>50</v>
      </c>
      <c r="E5661" s="1" t="n">
        <v>50</v>
      </c>
      <c r="F5661" s="1" t="n">
        <v>50</v>
      </c>
      <c r="G5661" s="1" t="n">
        <v>87500</v>
      </c>
      <c r="H5661" s="0" t="n">
        <f aca="false">(D5661+E5661)/2</f>
        <v>50</v>
      </c>
      <c r="I5661" s="0" t="n">
        <f aca="false">H5661*G5661/1000000</f>
        <v>4.375</v>
      </c>
      <c r="P5661" s="0" t="n">
        <f aca="false">IF(F5661&gt;C5661,1,0)</f>
        <v>0</v>
      </c>
    </row>
    <row r="5662" customFormat="false" ht="13.8" hidden="false" customHeight="false" outlineLevel="0" collapsed="false">
      <c r="A5662" s="0" t="s">
        <v>5865</v>
      </c>
      <c r="B5662" s="1" t="s">
        <v>5845</v>
      </c>
      <c r="C5662" s="1" t="n">
        <v>50</v>
      </c>
      <c r="D5662" s="1" t="n">
        <v>50</v>
      </c>
      <c r="E5662" s="1" t="n">
        <v>50</v>
      </c>
      <c r="F5662" s="1" t="n">
        <v>50</v>
      </c>
      <c r="G5662" s="1" t="n">
        <v>516600</v>
      </c>
      <c r="H5662" s="0" t="n">
        <f aca="false">(D5662+E5662)/2</f>
        <v>50</v>
      </c>
      <c r="I5662" s="0" t="n">
        <f aca="false">H5662*G5662/1000000</f>
        <v>25.83</v>
      </c>
      <c r="P5662" s="0" t="n">
        <f aca="false">IF(F5662&gt;C5662,1,0)</f>
        <v>0</v>
      </c>
    </row>
    <row r="5663" customFormat="false" ht="13.8" hidden="false" customHeight="false" outlineLevel="0" collapsed="false">
      <c r="A5663" s="0" t="s">
        <v>5866</v>
      </c>
      <c r="B5663" s="1" t="s">
        <v>5845</v>
      </c>
      <c r="C5663" s="1" t="n">
        <v>50</v>
      </c>
      <c r="D5663" s="1" t="n">
        <v>50</v>
      </c>
      <c r="E5663" s="1" t="n">
        <v>50</v>
      </c>
      <c r="F5663" s="1" t="n">
        <v>50</v>
      </c>
      <c r="G5663" s="1" t="n">
        <v>796700</v>
      </c>
      <c r="H5663" s="0" t="n">
        <f aca="false">(D5663+E5663)/2</f>
        <v>50</v>
      </c>
      <c r="I5663" s="0" t="n">
        <f aca="false">H5663*G5663/1000000</f>
        <v>39.835</v>
      </c>
      <c r="P5663" s="0" t="n">
        <f aca="false">IF(F5663&gt;C5663,1,0)</f>
        <v>0</v>
      </c>
    </row>
    <row r="5664" customFormat="false" ht="13.8" hidden="false" customHeight="false" outlineLevel="0" collapsed="false">
      <c r="A5664" s="0" t="s">
        <v>5867</v>
      </c>
      <c r="B5664" s="1" t="s">
        <v>5845</v>
      </c>
      <c r="C5664" s="1" t="n">
        <v>50</v>
      </c>
      <c r="D5664" s="1" t="n">
        <v>50</v>
      </c>
      <c r="E5664" s="1" t="n">
        <v>50</v>
      </c>
      <c r="F5664" s="1" t="n">
        <v>50</v>
      </c>
      <c r="G5664" s="1" t="n">
        <v>72100</v>
      </c>
      <c r="H5664" s="0" t="n">
        <f aca="false">(D5664+E5664)/2</f>
        <v>50</v>
      </c>
      <c r="I5664" s="0" t="n">
        <f aca="false">H5664*G5664/1000000</f>
        <v>3.605</v>
      </c>
      <c r="P5664" s="0" t="n">
        <f aca="false">IF(F5664&gt;C5664,1,0)</f>
        <v>0</v>
      </c>
    </row>
    <row r="5665" customFormat="false" ht="13.8" hidden="false" customHeight="false" outlineLevel="0" collapsed="false">
      <c r="A5665" s="0" t="s">
        <v>5868</v>
      </c>
      <c r="B5665" s="1" t="s">
        <v>5845</v>
      </c>
      <c r="C5665" s="1" t="n">
        <v>50</v>
      </c>
      <c r="D5665" s="1" t="n">
        <v>50</v>
      </c>
      <c r="E5665" s="1" t="n">
        <v>50</v>
      </c>
      <c r="F5665" s="1" t="n">
        <v>50</v>
      </c>
      <c r="G5665" s="1" t="n">
        <v>11700</v>
      </c>
      <c r="H5665" s="0" t="n">
        <f aca="false">(D5665+E5665)/2</f>
        <v>50</v>
      </c>
      <c r="I5665" s="0" t="n">
        <f aca="false">H5665*G5665/1000000</f>
        <v>0.585</v>
      </c>
      <c r="P5665" s="0" t="n">
        <f aca="false">IF(F5665&gt;C5665,1,0)</f>
        <v>0</v>
      </c>
    </row>
    <row r="5666" customFormat="false" ht="13.8" hidden="false" customHeight="false" outlineLevel="0" collapsed="false">
      <c r="A5666" s="0" t="s">
        <v>5869</v>
      </c>
      <c r="B5666" s="1" t="s">
        <v>5845</v>
      </c>
      <c r="C5666" s="1" t="n">
        <v>50</v>
      </c>
      <c r="D5666" s="1" t="n">
        <v>50</v>
      </c>
      <c r="E5666" s="1" t="n">
        <v>50</v>
      </c>
      <c r="F5666" s="1" t="n">
        <v>50</v>
      </c>
      <c r="G5666" s="1" t="n">
        <v>1541500</v>
      </c>
      <c r="H5666" s="0" t="n">
        <f aca="false">(D5666+E5666)/2</f>
        <v>50</v>
      </c>
      <c r="I5666" s="0" t="n">
        <f aca="false">H5666*G5666/1000000</f>
        <v>77.075</v>
      </c>
      <c r="P5666" s="0" t="n">
        <f aca="false">IF(F5666&gt;C5666,1,0)</f>
        <v>0</v>
      </c>
    </row>
    <row r="5667" customFormat="false" ht="13.8" hidden="false" customHeight="false" outlineLevel="0" collapsed="false">
      <c r="A5667" s="0" t="s">
        <v>5870</v>
      </c>
      <c r="B5667" s="1" t="s">
        <v>5845</v>
      </c>
      <c r="C5667" s="1" t="n">
        <v>50</v>
      </c>
      <c r="D5667" s="1" t="n">
        <v>50</v>
      </c>
      <c r="E5667" s="1" t="n">
        <v>50</v>
      </c>
      <c r="F5667" s="1" t="n">
        <v>50</v>
      </c>
      <c r="G5667" s="1" t="n">
        <v>539000</v>
      </c>
      <c r="H5667" s="0" t="n">
        <f aca="false">(D5667+E5667)/2</f>
        <v>50</v>
      </c>
      <c r="I5667" s="0" t="n">
        <f aca="false">H5667*G5667/1000000</f>
        <v>26.95</v>
      </c>
      <c r="P5667" s="0" t="n">
        <f aca="false">IF(F5667&gt;C5667,1,0)</f>
        <v>0</v>
      </c>
    </row>
    <row r="5668" customFormat="false" ht="13.8" hidden="false" customHeight="false" outlineLevel="0" collapsed="false">
      <c r="A5668" s="0" t="s">
        <v>5871</v>
      </c>
      <c r="B5668" s="1" t="s">
        <v>5845</v>
      </c>
      <c r="C5668" s="1" t="n">
        <v>50</v>
      </c>
      <c r="D5668" s="1" t="n">
        <v>50</v>
      </c>
      <c r="E5668" s="1" t="n">
        <v>50</v>
      </c>
      <c r="F5668" s="1" t="n">
        <v>50</v>
      </c>
      <c r="G5668" s="1" t="n">
        <v>21103000</v>
      </c>
      <c r="H5668" s="0" t="n">
        <f aca="false">(D5668+E5668)/2</f>
        <v>50</v>
      </c>
      <c r="I5668" s="0" t="n">
        <f aca="false">H5668*G5668/1000000</f>
        <v>1055.15</v>
      </c>
      <c r="P5668" s="0" t="n">
        <f aca="false">IF(F5668&gt;C5668,1,0)</f>
        <v>0</v>
      </c>
    </row>
    <row r="5669" customFormat="false" ht="13.8" hidden="false" customHeight="false" outlineLevel="0" collapsed="false">
      <c r="A5669" s="0" t="s">
        <v>5872</v>
      </c>
      <c r="B5669" s="1" t="s">
        <v>5845</v>
      </c>
      <c r="C5669" s="1" t="n">
        <v>50</v>
      </c>
      <c r="D5669" s="1" t="n">
        <v>50</v>
      </c>
      <c r="E5669" s="1" t="n">
        <v>50</v>
      </c>
      <c r="F5669" s="1" t="n">
        <v>50</v>
      </c>
      <c r="G5669" s="1" t="n">
        <v>6953700</v>
      </c>
      <c r="H5669" s="0" t="n">
        <f aca="false">(D5669+E5669)/2</f>
        <v>50</v>
      </c>
      <c r="I5669" s="0" t="n">
        <f aca="false">H5669*G5669/1000000</f>
        <v>347.685</v>
      </c>
      <c r="P5669" s="0" t="n">
        <f aca="false">IF(F5669&gt;C5669,1,0)</f>
        <v>0</v>
      </c>
    </row>
    <row r="5670" customFormat="false" ht="13.8" hidden="false" customHeight="false" outlineLevel="0" collapsed="false">
      <c r="A5670" s="0" t="s">
        <v>5873</v>
      </c>
      <c r="B5670" s="1" t="s">
        <v>5845</v>
      </c>
      <c r="C5670" s="1" t="n">
        <v>50</v>
      </c>
      <c r="D5670" s="1" t="n">
        <v>52</v>
      </c>
      <c r="E5670" s="1" t="n">
        <v>50</v>
      </c>
      <c r="F5670" s="1" t="n">
        <v>50</v>
      </c>
      <c r="G5670" s="1" t="n">
        <v>80295000</v>
      </c>
      <c r="H5670" s="0" t="n">
        <f aca="false">(D5670+E5670)/2</f>
        <v>51</v>
      </c>
      <c r="I5670" s="0" t="n">
        <f aca="false">H5670*G5670/1000000</f>
        <v>4095.045</v>
      </c>
      <c r="P5670" s="0" t="n">
        <f aca="false">IF(F5670&gt;C5670,1,0)</f>
        <v>0</v>
      </c>
    </row>
    <row r="5671" customFormat="false" ht="13.8" hidden="false" customHeight="false" outlineLevel="0" collapsed="false">
      <c r="A5671" s="0" t="s">
        <v>5874</v>
      </c>
      <c r="B5671" s="1" t="s">
        <v>5845</v>
      </c>
      <c r="C5671" s="1" t="n">
        <v>50</v>
      </c>
      <c r="D5671" s="1" t="n">
        <v>50</v>
      </c>
      <c r="E5671" s="1" t="n">
        <v>50</v>
      </c>
      <c r="F5671" s="1" t="n">
        <v>50</v>
      </c>
      <c r="G5671" s="1" t="n">
        <v>13276500</v>
      </c>
      <c r="H5671" s="0" t="n">
        <f aca="false">(D5671+E5671)/2</f>
        <v>50</v>
      </c>
      <c r="I5671" s="0" t="n">
        <f aca="false">H5671*G5671/1000000</f>
        <v>663.825</v>
      </c>
      <c r="P5671" s="0" t="n">
        <f aca="false">IF(F5671&gt;C5671,1,0)</f>
        <v>0</v>
      </c>
    </row>
    <row r="5672" customFormat="false" ht="13.8" hidden="false" customHeight="false" outlineLevel="0" collapsed="false">
      <c r="A5672" s="0" t="s">
        <v>5875</v>
      </c>
      <c r="B5672" s="1" t="s">
        <v>5876</v>
      </c>
      <c r="C5672" s="1" t="n">
        <v>88</v>
      </c>
      <c r="D5672" s="1" t="n">
        <v>96</v>
      </c>
      <c r="E5672" s="1" t="n">
        <v>88</v>
      </c>
      <c r="F5672" s="1" t="n">
        <v>96</v>
      </c>
      <c r="G5672" s="1" t="n">
        <v>26923400</v>
      </c>
      <c r="H5672" s="0" t="n">
        <f aca="false">(D5672+E5672)/2</f>
        <v>92</v>
      </c>
      <c r="I5672" s="0" t="n">
        <f aca="false">H5672*G5672/1000000</f>
        <v>2476.9528</v>
      </c>
      <c r="J5672" s="0" t="n">
        <f aca="false">SUM(I5672:I5701)</f>
        <v>18442.068</v>
      </c>
      <c r="K5672" s="0" t="n">
        <f aca="false">AVERAGE(I5672:I5701)</f>
        <v>614.7356</v>
      </c>
      <c r="L5672" s="0" t="n">
        <f aca="false">AVERAGE(G5672:G5701)</f>
        <v>6900056.66666667</v>
      </c>
      <c r="M5672" s="0" t="n">
        <f aca="false">_xlfn.STDEV.S(G5672:G5701)/L5672</f>
        <v>1.54388866797874</v>
      </c>
      <c r="N5672" s="0" t="n">
        <f aca="false">MIN(I5672:I5701)</f>
        <v>24.0642</v>
      </c>
      <c r="O5672" s="0" t="n">
        <f aca="false">MAX(I5672:I5701)</f>
        <v>4511.1675</v>
      </c>
      <c r="P5672" s="0" t="n">
        <f aca="false">IF(F5672&gt;C5672,1,0)</f>
        <v>1</v>
      </c>
      <c r="Q5672" s="0" t="n">
        <f aca="false">SUM(P5672:P5701)</f>
        <v>8</v>
      </c>
    </row>
    <row r="5673" customFormat="false" ht="13.8" hidden="false" customHeight="false" outlineLevel="0" collapsed="false">
      <c r="A5673" s="0" t="s">
        <v>5877</v>
      </c>
      <c r="B5673" s="1" t="s">
        <v>5876</v>
      </c>
      <c r="C5673" s="1" t="n">
        <v>88</v>
      </c>
      <c r="D5673" s="1" t="n">
        <v>90</v>
      </c>
      <c r="E5673" s="1" t="n">
        <v>86</v>
      </c>
      <c r="F5673" s="1" t="n">
        <v>88</v>
      </c>
      <c r="G5673" s="1" t="n">
        <v>14371700</v>
      </c>
      <c r="H5673" s="0" t="n">
        <f aca="false">(D5673+E5673)/2</f>
        <v>88</v>
      </c>
      <c r="I5673" s="0" t="n">
        <f aca="false">H5673*G5673/1000000</f>
        <v>1264.7096</v>
      </c>
      <c r="P5673" s="0" t="n">
        <f aca="false">IF(F5673&gt;C5673,1,0)</f>
        <v>0</v>
      </c>
    </row>
    <row r="5674" customFormat="false" ht="13.8" hidden="false" customHeight="false" outlineLevel="0" collapsed="false">
      <c r="A5674" s="0" t="s">
        <v>5878</v>
      </c>
      <c r="B5674" s="1" t="s">
        <v>5876</v>
      </c>
      <c r="C5674" s="1" t="n">
        <v>88</v>
      </c>
      <c r="D5674" s="1" t="n">
        <v>89</v>
      </c>
      <c r="E5674" s="1" t="n">
        <v>86</v>
      </c>
      <c r="F5674" s="1" t="n">
        <v>88</v>
      </c>
      <c r="G5674" s="1" t="n">
        <v>19085400</v>
      </c>
      <c r="H5674" s="0" t="n">
        <f aca="false">(D5674+E5674)/2</f>
        <v>87.5</v>
      </c>
      <c r="I5674" s="0" t="n">
        <f aca="false">H5674*G5674/1000000</f>
        <v>1669.9725</v>
      </c>
      <c r="P5674" s="0" t="n">
        <f aca="false">IF(F5674&gt;C5674,1,0)</f>
        <v>0</v>
      </c>
    </row>
    <row r="5675" customFormat="false" ht="13.8" hidden="false" customHeight="false" outlineLevel="0" collapsed="false">
      <c r="A5675" s="0" t="s">
        <v>5879</v>
      </c>
      <c r="B5675" s="1" t="s">
        <v>5876</v>
      </c>
      <c r="C5675" s="1" t="n">
        <v>91</v>
      </c>
      <c r="D5675" s="1" t="n">
        <v>91</v>
      </c>
      <c r="E5675" s="1" t="n">
        <v>85</v>
      </c>
      <c r="F5675" s="1" t="n">
        <v>86</v>
      </c>
      <c r="G5675" s="1" t="n">
        <v>13736600</v>
      </c>
      <c r="H5675" s="0" t="n">
        <f aca="false">(D5675+E5675)/2</f>
        <v>88</v>
      </c>
      <c r="I5675" s="0" t="n">
        <f aca="false">H5675*G5675/1000000</f>
        <v>1208.8208</v>
      </c>
      <c r="P5675" s="0" t="n">
        <f aca="false">IF(F5675&gt;C5675,1,0)</f>
        <v>0</v>
      </c>
    </row>
    <row r="5676" customFormat="false" ht="13.8" hidden="false" customHeight="false" outlineLevel="0" collapsed="false">
      <c r="A5676" s="0" t="s">
        <v>5880</v>
      </c>
      <c r="B5676" s="1" t="s">
        <v>5876</v>
      </c>
      <c r="C5676" s="1" t="n">
        <v>94</v>
      </c>
      <c r="D5676" s="1" t="n">
        <v>95</v>
      </c>
      <c r="E5676" s="1" t="n">
        <v>89</v>
      </c>
      <c r="F5676" s="1" t="n">
        <v>89</v>
      </c>
      <c r="G5676" s="1" t="n">
        <v>9128300</v>
      </c>
      <c r="H5676" s="0" t="n">
        <f aca="false">(D5676+E5676)/2</f>
        <v>92</v>
      </c>
      <c r="I5676" s="0" t="n">
        <f aca="false">H5676*G5676/1000000</f>
        <v>839.8036</v>
      </c>
      <c r="P5676" s="0" t="n">
        <f aca="false">IF(F5676&gt;C5676,1,0)</f>
        <v>0</v>
      </c>
    </row>
    <row r="5677" customFormat="false" ht="13.8" hidden="false" customHeight="false" outlineLevel="0" collapsed="false">
      <c r="A5677" s="0" t="s">
        <v>5881</v>
      </c>
      <c r="B5677" s="1" t="s">
        <v>5876</v>
      </c>
      <c r="C5677" s="1" t="n">
        <v>94</v>
      </c>
      <c r="D5677" s="1" t="n">
        <v>98</v>
      </c>
      <c r="E5677" s="1" t="n">
        <v>91</v>
      </c>
      <c r="F5677" s="1" t="n">
        <v>92</v>
      </c>
      <c r="G5677" s="1" t="n">
        <v>4527700</v>
      </c>
      <c r="H5677" s="0" t="n">
        <f aca="false">(D5677+E5677)/2</f>
        <v>94.5</v>
      </c>
      <c r="I5677" s="0" t="n">
        <f aca="false">H5677*G5677/1000000</f>
        <v>427.86765</v>
      </c>
      <c r="P5677" s="0" t="n">
        <f aca="false">IF(F5677&gt;C5677,1,0)</f>
        <v>0</v>
      </c>
    </row>
    <row r="5678" customFormat="false" ht="13.8" hidden="false" customHeight="false" outlineLevel="0" collapsed="false">
      <c r="A5678" s="0" t="s">
        <v>5882</v>
      </c>
      <c r="B5678" s="1" t="s">
        <v>5876</v>
      </c>
      <c r="C5678" s="1" t="n">
        <v>90</v>
      </c>
      <c r="D5678" s="1" t="n">
        <v>96</v>
      </c>
      <c r="E5678" s="1" t="n">
        <v>90</v>
      </c>
      <c r="F5678" s="1" t="n">
        <v>95</v>
      </c>
      <c r="G5678" s="1" t="n">
        <v>13283400</v>
      </c>
      <c r="H5678" s="0" t="n">
        <f aca="false">(D5678+E5678)/2</f>
        <v>93</v>
      </c>
      <c r="I5678" s="0" t="n">
        <f aca="false">H5678*G5678/1000000</f>
        <v>1235.3562</v>
      </c>
      <c r="P5678" s="0" t="n">
        <f aca="false">IF(F5678&gt;C5678,1,0)</f>
        <v>1</v>
      </c>
    </row>
    <row r="5679" customFormat="false" ht="13.8" hidden="false" customHeight="false" outlineLevel="0" collapsed="false">
      <c r="A5679" s="0" t="s">
        <v>5883</v>
      </c>
      <c r="B5679" s="1" t="s">
        <v>5876</v>
      </c>
      <c r="C5679" s="1" t="n">
        <v>90</v>
      </c>
      <c r="D5679" s="1" t="n">
        <v>91</v>
      </c>
      <c r="E5679" s="1" t="n">
        <v>89</v>
      </c>
      <c r="F5679" s="1" t="n">
        <v>90</v>
      </c>
      <c r="G5679" s="1" t="n">
        <v>1853100</v>
      </c>
      <c r="H5679" s="0" t="n">
        <f aca="false">(D5679+E5679)/2</f>
        <v>90</v>
      </c>
      <c r="I5679" s="0" t="n">
        <f aca="false">H5679*G5679/1000000</f>
        <v>166.779</v>
      </c>
      <c r="P5679" s="0" t="n">
        <f aca="false">IF(F5679&gt;C5679,1,0)</f>
        <v>0</v>
      </c>
    </row>
    <row r="5680" customFormat="false" ht="13.8" hidden="false" customHeight="false" outlineLevel="0" collapsed="false">
      <c r="A5680" s="0" t="s">
        <v>5884</v>
      </c>
      <c r="B5680" s="1" t="s">
        <v>5876</v>
      </c>
      <c r="C5680" s="1" t="n">
        <v>88</v>
      </c>
      <c r="D5680" s="1" t="n">
        <v>91</v>
      </c>
      <c r="E5680" s="1" t="n">
        <v>88</v>
      </c>
      <c r="F5680" s="1" t="n">
        <v>90</v>
      </c>
      <c r="G5680" s="1" t="n">
        <v>2626200</v>
      </c>
      <c r="H5680" s="0" t="n">
        <f aca="false">(D5680+E5680)/2</f>
        <v>89.5</v>
      </c>
      <c r="I5680" s="0" t="n">
        <f aca="false">H5680*G5680/1000000</f>
        <v>235.0449</v>
      </c>
      <c r="P5680" s="0" t="n">
        <f aca="false">IF(F5680&gt;C5680,1,0)</f>
        <v>1</v>
      </c>
    </row>
    <row r="5681" customFormat="false" ht="13.8" hidden="false" customHeight="false" outlineLevel="0" collapsed="false">
      <c r="A5681" s="0" t="s">
        <v>5885</v>
      </c>
      <c r="B5681" s="1" t="s">
        <v>5876</v>
      </c>
      <c r="C5681" s="1" t="n">
        <v>87</v>
      </c>
      <c r="D5681" s="1" t="n">
        <v>91</v>
      </c>
      <c r="E5681" s="1" t="n">
        <v>87</v>
      </c>
      <c r="F5681" s="1" t="n">
        <v>87</v>
      </c>
      <c r="G5681" s="1" t="n">
        <v>2121700</v>
      </c>
      <c r="H5681" s="0" t="n">
        <f aca="false">(D5681+E5681)/2</f>
        <v>89</v>
      </c>
      <c r="I5681" s="0" t="n">
        <f aca="false">H5681*G5681/1000000</f>
        <v>188.8313</v>
      </c>
      <c r="P5681" s="0" t="n">
        <f aca="false">IF(F5681&gt;C5681,1,0)</f>
        <v>0</v>
      </c>
    </row>
    <row r="5682" customFormat="false" ht="13.8" hidden="false" customHeight="false" outlineLevel="0" collapsed="false">
      <c r="A5682" s="0" t="s">
        <v>5886</v>
      </c>
      <c r="B5682" s="1" t="s">
        <v>5876</v>
      </c>
      <c r="C5682" s="1" t="n">
        <v>86</v>
      </c>
      <c r="D5682" s="1" t="n">
        <v>93</v>
      </c>
      <c r="E5682" s="1" t="n">
        <v>86</v>
      </c>
      <c r="F5682" s="1" t="n">
        <v>87</v>
      </c>
      <c r="G5682" s="1" t="n">
        <v>5277500</v>
      </c>
      <c r="H5682" s="0" t="n">
        <f aca="false">(D5682+E5682)/2</f>
        <v>89.5</v>
      </c>
      <c r="I5682" s="0" t="n">
        <f aca="false">H5682*G5682/1000000</f>
        <v>472.33625</v>
      </c>
      <c r="P5682" s="0" t="n">
        <f aca="false">IF(F5682&gt;C5682,1,0)</f>
        <v>1</v>
      </c>
    </row>
    <row r="5683" customFormat="false" ht="13.8" hidden="false" customHeight="false" outlineLevel="0" collapsed="false">
      <c r="A5683" s="0" t="s">
        <v>5887</v>
      </c>
      <c r="B5683" s="1" t="s">
        <v>5876</v>
      </c>
      <c r="C5683" s="1" t="n">
        <v>86</v>
      </c>
      <c r="D5683" s="1" t="n">
        <v>87</v>
      </c>
      <c r="E5683" s="1" t="n">
        <v>86</v>
      </c>
      <c r="F5683" s="1" t="n">
        <v>86</v>
      </c>
      <c r="G5683" s="1" t="n">
        <v>1307800</v>
      </c>
      <c r="H5683" s="0" t="n">
        <f aca="false">(D5683+E5683)/2</f>
        <v>86.5</v>
      </c>
      <c r="I5683" s="0" t="n">
        <f aca="false">H5683*G5683/1000000</f>
        <v>113.1247</v>
      </c>
      <c r="P5683" s="0" t="n">
        <f aca="false">IF(F5683&gt;C5683,1,0)</f>
        <v>0</v>
      </c>
    </row>
    <row r="5684" customFormat="false" ht="13.8" hidden="false" customHeight="false" outlineLevel="0" collapsed="false">
      <c r="A5684" s="0" t="s">
        <v>5888</v>
      </c>
      <c r="B5684" s="1" t="s">
        <v>5876</v>
      </c>
      <c r="C5684" s="1" t="n">
        <v>86</v>
      </c>
      <c r="D5684" s="1" t="n">
        <v>87</v>
      </c>
      <c r="E5684" s="1" t="n">
        <v>86</v>
      </c>
      <c r="F5684" s="1" t="n">
        <v>86</v>
      </c>
      <c r="G5684" s="1" t="n">
        <v>283800</v>
      </c>
      <c r="H5684" s="0" t="n">
        <f aca="false">(D5684+E5684)/2</f>
        <v>86.5</v>
      </c>
      <c r="I5684" s="0" t="n">
        <f aca="false">H5684*G5684/1000000</f>
        <v>24.5487</v>
      </c>
      <c r="P5684" s="0" t="n">
        <f aca="false">IF(F5684&gt;C5684,1,0)</f>
        <v>0</v>
      </c>
    </row>
    <row r="5685" customFormat="false" ht="13.8" hidden="false" customHeight="false" outlineLevel="0" collapsed="false">
      <c r="A5685" s="0" t="s">
        <v>5889</v>
      </c>
      <c r="B5685" s="1" t="s">
        <v>5876</v>
      </c>
      <c r="C5685" s="1" t="n">
        <v>86</v>
      </c>
      <c r="D5685" s="1" t="n">
        <v>88</v>
      </c>
      <c r="E5685" s="1" t="n">
        <v>86</v>
      </c>
      <c r="F5685" s="1" t="n">
        <v>86</v>
      </c>
      <c r="G5685" s="1" t="n">
        <v>621900</v>
      </c>
      <c r="H5685" s="0" t="n">
        <f aca="false">(D5685+E5685)/2</f>
        <v>87</v>
      </c>
      <c r="I5685" s="0" t="n">
        <f aca="false">H5685*G5685/1000000</f>
        <v>54.1053</v>
      </c>
      <c r="P5685" s="0" t="n">
        <f aca="false">IF(F5685&gt;C5685,1,0)</f>
        <v>0</v>
      </c>
    </row>
    <row r="5686" customFormat="false" ht="13.8" hidden="false" customHeight="false" outlineLevel="0" collapsed="false">
      <c r="A5686" s="0" t="s">
        <v>5890</v>
      </c>
      <c r="B5686" s="1" t="s">
        <v>5876</v>
      </c>
      <c r="C5686" s="1" t="n">
        <v>86</v>
      </c>
      <c r="D5686" s="1" t="n">
        <v>88</v>
      </c>
      <c r="E5686" s="1" t="n">
        <v>86</v>
      </c>
      <c r="F5686" s="1" t="n">
        <v>87</v>
      </c>
      <c r="G5686" s="1" t="n">
        <v>276600</v>
      </c>
      <c r="H5686" s="0" t="n">
        <f aca="false">(D5686+E5686)/2</f>
        <v>87</v>
      </c>
      <c r="I5686" s="0" t="n">
        <f aca="false">H5686*G5686/1000000</f>
        <v>24.0642</v>
      </c>
      <c r="P5686" s="0" t="n">
        <f aca="false">IF(F5686&gt;C5686,1,0)</f>
        <v>1</v>
      </c>
    </row>
    <row r="5687" customFormat="false" ht="13.8" hidden="false" customHeight="false" outlineLevel="0" collapsed="false">
      <c r="A5687" s="0" t="s">
        <v>5891</v>
      </c>
      <c r="B5687" s="1" t="s">
        <v>5876</v>
      </c>
      <c r="C5687" s="1" t="n">
        <v>88</v>
      </c>
      <c r="D5687" s="1" t="n">
        <v>88</v>
      </c>
      <c r="E5687" s="1" t="n">
        <v>86</v>
      </c>
      <c r="F5687" s="1" t="n">
        <v>86</v>
      </c>
      <c r="G5687" s="1" t="n">
        <v>676400</v>
      </c>
      <c r="H5687" s="0" t="n">
        <f aca="false">(D5687+E5687)/2</f>
        <v>87</v>
      </c>
      <c r="I5687" s="0" t="n">
        <f aca="false">H5687*G5687/1000000</f>
        <v>58.8468</v>
      </c>
      <c r="P5687" s="0" t="n">
        <f aca="false">IF(F5687&gt;C5687,1,0)</f>
        <v>0</v>
      </c>
    </row>
    <row r="5688" customFormat="false" ht="13.8" hidden="false" customHeight="false" outlineLevel="0" collapsed="false">
      <c r="A5688" s="0" t="s">
        <v>5892</v>
      </c>
      <c r="B5688" s="1" t="s">
        <v>5876</v>
      </c>
      <c r="C5688" s="1" t="n">
        <v>89</v>
      </c>
      <c r="D5688" s="1" t="n">
        <v>89</v>
      </c>
      <c r="E5688" s="1" t="n">
        <v>86</v>
      </c>
      <c r="F5688" s="1" t="n">
        <v>88</v>
      </c>
      <c r="G5688" s="1" t="n">
        <v>1174200</v>
      </c>
      <c r="H5688" s="0" t="n">
        <f aca="false">(D5688+E5688)/2</f>
        <v>87.5</v>
      </c>
      <c r="I5688" s="0" t="n">
        <f aca="false">H5688*G5688/1000000</f>
        <v>102.7425</v>
      </c>
      <c r="P5688" s="0" t="n">
        <f aca="false">IF(F5688&gt;C5688,1,0)</f>
        <v>0</v>
      </c>
    </row>
    <row r="5689" customFormat="false" ht="13.8" hidden="false" customHeight="false" outlineLevel="0" collapsed="false">
      <c r="A5689" s="0" t="s">
        <v>5893</v>
      </c>
      <c r="B5689" s="1" t="s">
        <v>5876</v>
      </c>
      <c r="C5689" s="1" t="n">
        <v>88</v>
      </c>
      <c r="D5689" s="1" t="n">
        <v>89</v>
      </c>
      <c r="E5689" s="1" t="n">
        <v>87</v>
      </c>
      <c r="F5689" s="1" t="n">
        <v>87</v>
      </c>
      <c r="G5689" s="1" t="n">
        <v>642600</v>
      </c>
      <c r="H5689" s="0" t="n">
        <f aca="false">(D5689+E5689)/2</f>
        <v>88</v>
      </c>
      <c r="I5689" s="0" t="n">
        <f aca="false">H5689*G5689/1000000</f>
        <v>56.5488</v>
      </c>
      <c r="P5689" s="0" t="n">
        <f aca="false">IF(F5689&gt;C5689,1,0)</f>
        <v>0</v>
      </c>
    </row>
    <row r="5690" customFormat="false" ht="13.8" hidden="false" customHeight="false" outlineLevel="0" collapsed="false">
      <c r="A5690" s="0" t="s">
        <v>5894</v>
      </c>
      <c r="B5690" s="1" t="s">
        <v>5876</v>
      </c>
      <c r="C5690" s="1" t="n">
        <v>89</v>
      </c>
      <c r="D5690" s="1" t="n">
        <v>89</v>
      </c>
      <c r="E5690" s="1" t="n">
        <v>86</v>
      </c>
      <c r="F5690" s="1" t="n">
        <v>88</v>
      </c>
      <c r="G5690" s="1" t="n">
        <v>2266700</v>
      </c>
      <c r="H5690" s="0" t="n">
        <f aca="false">(D5690+E5690)/2</f>
        <v>87.5</v>
      </c>
      <c r="I5690" s="0" t="n">
        <f aca="false">H5690*G5690/1000000</f>
        <v>198.33625</v>
      </c>
      <c r="P5690" s="0" t="n">
        <f aca="false">IF(F5690&gt;C5690,1,0)</f>
        <v>0</v>
      </c>
    </row>
    <row r="5691" customFormat="false" ht="13.8" hidden="false" customHeight="false" outlineLevel="0" collapsed="false">
      <c r="A5691" s="0" t="s">
        <v>5895</v>
      </c>
      <c r="B5691" s="1" t="s">
        <v>5876</v>
      </c>
      <c r="C5691" s="1" t="n">
        <v>87</v>
      </c>
      <c r="D5691" s="1" t="n">
        <v>89</v>
      </c>
      <c r="E5691" s="1" t="n">
        <v>86</v>
      </c>
      <c r="F5691" s="1" t="n">
        <v>89</v>
      </c>
      <c r="G5691" s="1" t="n">
        <v>893700</v>
      </c>
      <c r="H5691" s="0" t="n">
        <f aca="false">(D5691+E5691)/2</f>
        <v>87.5</v>
      </c>
      <c r="I5691" s="0" t="n">
        <f aca="false">H5691*G5691/1000000</f>
        <v>78.19875</v>
      </c>
      <c r="P5691" s="0" t="n">
        <f aca="false">IF(F5691&gt;C5691,1,0)</f>
        <v>1</v>
      </c>
    </row>
    <row r="5692" customFormat="false" ht="13.8" hidden="false" customHeight="false" outlineLevel="0" collapsed="false">
      <c r="A5692" s="0" t="s">
        <v>5896</v>
      </c>
      <c r="B5692" s="1" t="s">
        <v>5876</v>
      </c>
      <c r="C5692" s="1" t="n">
        <v>88</v>
      </c>
      <c r="D5692" s="1" t="n">
        <v>88</v>
      </c>
      <c r="E5692" s="1" t="n">
        <v>87</v>
      </c>
      <c r="F5692" s="1" t="n">
        <v>87</v>
      </c>
      <c r="G5692" s="1" t="n">
        <v>287200</v>
      </c>
      <c r="H5692" s="0" t="n">
        <f aca="false">(D5692+E5692)/2</f>
        <v>87.5</v>
      </c>
      <c r="I5692" s="0" t="n">
        <f aca="false">H5692*G5692/1000000</f>
        <v>25.13</v>
      </c>
      <c r="P5692" s="0" t="n">
        <f aca="false">IF(F5692&gt;C5692,1,0)</f>
        <v>0</v>
      </c>
    </row>
    <row r="5693" customFormat="false" ht="13.8" hidden="false" customHeight="false" outlineLevel="0" collapsed="false">
      <c r="A5693" s="0" t="s">
        <v>5897</v>
      </c>
      <c r="B5693" s="1" t="s">
        <v>5876</v>
      </c>
      <c r="C5693" s="1" t="n">
        <v>88</v>
      </c>
      <c r="D5693" s="1" t="n">
        <v>89</v>
      </c>
      <c r="E5693" s="1" t="n">
        <v>88</v>
      </c>
      <c r="F5693" s="1" t="n">
        <v>88</v>
      </c>
      <c r="G5693" s="1" t="n">
        <v>1155900</v>
      </c>
      <c r="H5693" s="0" t="n">
        <f aca="false">(D5693+E5693)/2</f>
        <v>88.5</v>
      </c>
      <c r="I5693" s="0" t="n">
        <f aca="false">H5693*G5693/1000000</f>
        <v>102.29715</v>
      </c>
      <c r="P5693" s="0" t="n">
        <f aca="false">IF(F5693&gt;C5693,1,0)</f>
        <v>0</v>
      </c>
    </row>
    <row r="5694" customFormat="false" ht="13.8" hidden="false" customHeight="false" outlineLevel="0" collapsed="false">
      <c r="A5694" s="0" t="s">
        <v>5898</v>
      </c>
      <c r="B5694" s="1" t="s">
        <v>5876</v>
      </c>
      <c r="C5694" s="1" t="n">
        <v>87</v>
      </c>
      <c r="D5694" s="1" t="n">
        <v>89</v>
      </c>
      <c r="E5694" s="1" t="n">
        <v>87</v>
      </c>
      <c r="F5694" s="1" t="n">
        <v>88</v>
      </c>
      <c r="G5694" s="1" t="n">
        <v>598300</v>
      </c>
      <c r="H5694" s="0" t="n">
        <f aca="false">(D5694+E5694)/2</f>
        <v>88</v>
      </c>
      <c r="I5694" s="0" t="n">
        <f aca="false">H5694*G5694/1000000</f>
        <v>52.6504</v>
      </c>
      <c r="P5694" s="0" t="n">
        <f aca="false">IF(F5694&gt;C5694,1,0)</f>
        <v>1</v>
      </c>
    </row>
    <row r="5695" customFormat="false" ht="13.8" hidden="false" customHeight="false" outlineLevel="0" collapsed="false">
      <c r="A5695" s="0" t="s">
        <v>5899</v>
      </c>
      <c r="B5695" s="1" t="s">
        <v>5876</v>
      </c>
      <c r="C5695" s="1" t="n">
        <v>88</v>
      </c>
      <c r="D5695" s="1" t="n">
        <v>89</v>
      </c>
      <c r="E5695" s="1" t="n">
        <v>85</v>
      </c>
      <c r="F5695" s="1" t="n">
        <v>87</v>
      </c>
      <c r="G5695" s="1" t="n">
        <v>7026100</v>
      </c>
      <c r="H5695" s="0" t="n">
        <f aca="false">(D5695+E5695)/2</f>
        <v>87</v>
      </c>
      <c r="I5695" s="0" t="n">
        <f aca="false">H5695*G5695/1000000</f>
        <v>611.2707</v>
      </c>
      <c r="P5695" s="0" t="n">
        <f aca="false">IF(F5695&gt;C5695,1,0)</f>
        <v>0</v>
      </c>
    </row>
    <row r="5696" customFormat="false" ht="13.8" hidden="false" customHeight="false" outlineLevel="0" collapsed="false">
      <c r="A5696" s="0" t="s">
        <v>5900</v>
      </c>
      <c r="B5696" s="1" t="s">
        <v>5876</v>
      </c>
      <c r="C5696" s="1" t="n">
        <v>88</v>
      </c>
      <c r="D5696" s="1" t="n">
        <v>89</v>
      </c>
      <c r="E5696" s="1" t="n">
        <v>86</v>
      </c>
      <c r="F5696" s="1" t="n">
        <v>88</v>
      </c>
      <c r="G5696" s="1" t="n">
        <v>51556200</v>
      </c>
      <c r="H5696" s="0" t="n">
        <f aca="false">(D5696+E5696)/2</f>
        <v>87.5</v>
      </c>
      <c r="I5696" s="0" t="n">
        <f aca="false">H5696*G5696/1000000</f>
        <v>4511.1675</v>
      </c>
      <c r="P5696" s="0" t="n">
        <f aca="false">IF(F5696&gt;C5696,1,0)</f>
        <v>0</v>
      </c>
    </row>
    <row r="5697" customFormat="false" ht="13.8" hidden="false" customHeight="false" outlineLevel="0" collapsed="false">
      <c r="A5697" s="0" t="s">
        <v>5901</v>
      </c>
      <c r="B5697" s="1" t="s">
        <v>5876</v>
      </c>
      <c r="C5697" s="1" t="n">
        <v>90</v>
      </c>
      <c r="D5697" s="1" t="n">
        <v>90</v>
      </c>
      <c r="E5697" s="1" t="n">
        <v>87</v>
      </c>
      <c r="F5697" s="1" t="n">
        <v>88</v>
      </c>
      <c r="G5697" s="1" t="n">
        <v>1603700</v>
      </c>
      <c r="H5697" s="0" t="n">
        <f aca="false">(D5697+E5697)/2</f>
        <v>88.5</v>
      </c>
      <c r="I5697" s="0" t="n">
        <f aca="false">H5697*G5697/1000000</f>
        <v>141.92745</v>
      </c>
      <c r="P5697" s="0" t="n">
        <f aca="false">IF(F5697&gt;C5697,1,0)</f>
        <v>0</v>
      </c>
    </row>
    <row r="5698" customFormat="false" ht="13.8" hidden="false" customHeight="false" outlineLevel="0" collapsed="false">
      <c r="A5698" s="0" t="s">
        <v>5902</v>
      </c>
      <c r="B5698" s="1" t="s">
        <v>5876</v>
      </c>
      <c r="C5698" s="1" t="n">
        <v>93</v>
      </c>
      <c r="D5698" s="1" t="n">
        <v>96</v>
      </c>
      <c r="E5698" s="1" t="n">
        <v>89</v>
      </c>
      <c r="F5698" s="1" t="n">
        <v>90</v>
      </c>
      <c r="G5698" s="1" t="n">
        <v>3744500</v>
      </c>
      <c r="H5698" s="0" t="n">
        <f aca="false">(D5698+E5698)/2</f>
        <v>92.5</v>
      </c>
      <c r="I5698" s="0" t="n">
        <f aca="false">H5698*G5698/1000000</f>
        <v>346.36625</v>
      </c>
      <c r="P5698" s="0" t="n">
        <f aca="false">IF(F5698&gt;C5698,1,0)</f>
        <v>0</v>
      </c>
    </row>
    <row r="5699" customFormat="false" ht="13.8" hidden="false" customHeight="false" outlineLevel="0" collapsed="false">
      <c r="A5699" s="0" t="s">
        <v>5903</v>
      </c>
      <c r="B5699" s="1" t="s">
        <v>5876</v>
      </c>
      <c r="C5699" s="1" t="n">
        <v>85</v>
      </c>
      <c r="D5699" s="1" t="n">
        <v>94</v>
      </c>
      <c r="E5699" s="1" t="n">
        <v>85</v>
      </c>
      <c r="F5699" s="1" t="n">
        <v>93</v>
      </c>
      <c r="G5699" s="1" t="n">
        <v>7721500</v>
      </c>
      <c r="H5699" s="0" t="n">
        <f aca="false">(D5699+E5699)/2</f>
        <v>89.5</v>
      </c>
      <c r="I5699" s="0" t="n">
        <f aca="false">H5699*G5699/1000000</f>
        <v>691.07425</v>
      </c>
      <c r="P5699" s="0" t="n">
        <f aca="false">IF(F5699&gt;C5699,1,0)</f>
        <v>1</v>
      </c>
    </row>
    <row r="5700" customFormat="false" ht="13.8" hidden="false" customHeight="false" outlineLevel="0" collapsed="false">
      <c r="A5700" s="0" t="s">
        <v>5904</v>
      </c>
      <c r="B5700" s="1" t="s">
        <v>5876</v>
      </c>
      <c r="C5700" s="1" t="n">
        <v>86</v>
      </c>
      <c r="D5700" s="1" t="n">
        <v>88</v>
      </c>
      <c r="E5700" s="1" t="n">
        <v>85</v>
      </c>
      <c r="F5700" s="1" t="n">
        <v>85</v>
      </c>
      <c r="G5700" s="1" t="n">
        <v>1563000</v>
      </c>
      <c r="H5700" s="0" t="n">
        <f aca="false">(D5700+E5700)/2</f>
        <v>86.5</v>
      </c>
      <c r="I5700" s="0" t="n">
        <f aca="false">H5700*G5700/1000000</f>
        <v>135.1995</v>
      </c>
      <c r="P5700" s="0" t="n">
        <f aca="false">IF(F5700&gt;C5700,1,0)</f>
        <v>0</v>
      </c>
    </row>
    <row r="5701" customFormat="false" ht="13.8" hidden="false" customHeight="false" outlineLevel="0" collapsed="false">
      <c r="A5701" s="0" t="s">
        <v>5905</v>
      </c>
      <c r="B5701" s="1" t="s">
        <v>5876</v>
      </c>
      <c r="C5701" s="1" t="n">
        <v>86</v>
      </c>
      <c r="D5701" s="1" t="n">
        <v>89</v>
      </c>
      <c r="E5701" s="1" t="n">
        <v>85</v>
      </c>
      <c r="F5701" s="1" t="n">
        <v>86</v>
      </c>
      <c r="G5701" s="1" t="n">
        <v>10666600</v>
      </c>
      <c r="H5701" s="0" t="n">
        <f aca="false">(D5701+E5701)/2</f>
        <v>87</v>
      </c>
      <c r="I5701" s="0" t="n">
        <f aca="false">H5701*G5701/1000000</f>
        <v>927.9942</v>
      </c>
      <c r="P5701" s="0" t="n">
        <f aca="false">IF(F5701&gt;C5701,1,0)</f>
        <v>0</v>
      </c>
    </row>
    <row r="5702" customFormat="false" ht="13.8" hidden="false" customHeight="false" outlineLevel="0" collapsed="false">
      <c r="A5702" s="0" t="s">
        <v>5906</v>
      </c>
      <c r="B5702" s="1" t="s">
        <v>5907</v>
      </c>
      <c r="C5702" s="1" t="n">
        <v>715</v>
      </c>
      <c r="D5702" s="1" t="n">
        <v>715</v>
      </c>
      <c r="E5702" s="1" t="n">
        <v>705</v>
      </c>
      <c r="F5702" s="1" t="n">
        <v>715</v>
      </c>
      <c r="G5702" s="1" t="n">
        <v>28000</v>
      </c>
      <c r="H5702" s="0" t="n">
        <f aca="false">(D5702+E5702)/2</f>
        <v>710</v>
      </c>
      <c r="I5702" s="0" t="n">
        <f aca="false">H5702*G5702/1000000</f>
        <v>19.88</v>
      </c>
      <c r="J5702" s="0" t="n">
        <f aca="false">SUM(I5702:I5731)</f>
        <v>1461.083</v>
      </c>
      <c r="K5702" s="0" t="n">
        <f aca="false">AVERAGE(I5702:I5731)</f>
        <v>48.7027666666667</v>
      </c>
      <c r="L5702" s="0" t="n">
        <f aca="false">AVERAGE(G5702:G5731)</f>
        <v>70306.6666666667</v>
      </c>
      <c r="M5702" s="0" t="n">
        <f aca="false">_xlfn.STDEV.S(G5702:G5731)/L5702</f>
        <v>1.13205778856414</v>
      </c>
      <c r="N5702" s="0" t="n">
        <f aca="false">MIN(I5702:I5731)</f>
        <v>1.38225</v>
      </c>
      <c r="O5702" s="0" t="n">
        <f aca="false">MAX(I5702:I5731)</f>
        <v>198.019</v>
      </c>
      <c r="P5702" s="0" t="n">
        <f aca="false">IF(F5702&gt;C5702,1,0)</f>
        <v>0</v>
      </c>
      <c r="Q5702" s="0" t="n">
        <f aca="false">SUM(P5702:P5731)</f>
        <v>8</v>
      </c>
    </row>
    <row r="5703" customFormat="false" ht="13.8" hidden="false" customHeight="false" outlineLevel="0" collapsed="false">
      <c r="A5703" s="0" t="s">
        <v>5908</v>
      </c>
      <c r="B5703" s="1" t="s">
        <v>5907</v>
      </c>
      <c r="C5703" s="1" t="n">
        <v>735</v>
      </c>
      <c r="D5703" s="1" t="n">
        <v>735</v>
      </c>
      <c r="E5703" s="1" t="n">
        <v>715</v>
      </c>
      <c r="F5703" s="1" t="n">
        <v>715</v>
      </c>
      <c r="G5703" s="1" t="n">
        <v>13000</v>
      </c>
      <c r="H5703" s="0" t="n">
        <f aca="false">(D5703+E5703)/2</f>
        <v>725</v>
      </c>
      <c r="I5703" s="0" t="n">
        <f aca="false">H5703*G5703/1000000</f>
        <v>9.425</v>
      </c>
      <c r="P5703" s="0" t="n">
        <f aca="false">IF(F5703&gt;C5703,1,0)</f>
        <v>0</v>
      </c>
    </row>
    <row r="5704" customFormat="false" ht="13.8" hidden="false" customHeight="false" outlineLevel="0" collapsed="false">
      <c r="A5704" s="0" t="s">
        <v>5909</v>
      </c>
      <c r="B5704" s="1" t="s">
        <v>5907</v>
      </c>
      <c r="C5704" s="1" t="n">
        <v>700</v>
      </c>
      <c r="D5704" s="1" t="n">
        <v>735</v>
      </c>
      <c r="E5704" s="1" t="n">
        <v>700</v>
      </c>
      <c r="F5704" s="1" t="n">
        <v>725</v>
      </c>
      <c r="G5704" s="1" t="n">
        <v>28000</v>
      </c>
      <c r="H5704" s="0" t="n">
        <f aca="false">(D5704+E5704)/2</f>
        <v>717.5</v>
      </c>
      <c r="I5704" s="0" t="n">
        <f aca="false">H5704*G5704/1000000</f>
        <v>20.09</v>
      </c>
      <c r="P5704" s="0" t="n">
        <f aca="false">IF(F5704&gt;C5704,1,0)</f>
        <v>1</v>
      </c>
    </row>
    <row r="5705" customFormat="false" ht="13.8" hidden="false" customHeight="false" outlineLevel="0" collapsed="false">
      <c r="A5705" s="0" t="s">
        <v>5910</v>
      </c>
      <c r="B5705" s="1" t="s">
        <v>5907</v>
      </c>
      <c r="C5705" s="1" t="n">
        <v>700</v>
      </c>
      <c r="D5705" s="1" t="n">
        <v>700</v>
      </c>
      <c r="E5705" s="1" t="n">
        <v>700</v>
      </c>
      <c r="F5705" s="1" t="n">
        <v>700</v>
      </c>
      <c r="G5705" s="1" t="n">
        <v>20200</v>
      </c>
      <c r="H5705" s="0" t="n">
        <f aca="false">(D5705+E5705)/2</f>
        <v>700</v>
      </c>
      <c r="I5705" s="0" t="n">
        <f aca="false">H5705*G5705/1000000</f>
        <v>14.14</v>
      </c>
      <c r="P5705" s="0" t="n">
        <f aca="false">IF(F5705&gt;C5705,1,0)</f>
        <v>0</v>
      </c>
    </row>
    <row r="5706" customFormat="false" ht="13.8" hidden="false" customHeight="false" outlineLevel="0" collapsed="false">
      <c r="A5706" s="0" t="s">
        <v>5911</v>
      </c>
      <c r="B5706" s="1" t="s">
        <v>5907</v>
      </c>
      <c r="C5706" s="1" t="n">
        <v>700</v>
      </c>
      <c r="D5706" s="1" t="n">
        <v>720</v>
      </c>
      <c r="E5706" s="1" t="n">
        <v>695</v>
      </c>
      <c r="F5706" s="1" t="n">
        <v>695</v>
      </c>
      <c r="G5706" s="1" t="n">
        <v>37900</v>
      </c>
      <c r="H5706" s="0" t="n">
        <f aca="false">(D5706+E5706)/2</f>
        <v>707.5</v>
      </c>
      <c r="I5706" s="0" t="n">
        <f aca="false">H5706*G5706/1000000</f>
        <v>26.81425</v>
      </c>
      <c r="P5706" s="0" t="n">
        <f aca="false">IF(F5706&gt;C5706,1,0)</f>
        <v>0</v>
      </c>
    </row>
    <row r="5707" customFormat="false" ht="13.8" hidden="false" customHeight="false" outlineLevel="0" collapsed="false">
      <c r="A5707" s="0" t="s">
        <v>5912</v>
      </c>
      <c r="B5707" s="1" t="s">
        <v>5907</v>
      </c>
      <c r="C5707" s="1" t="n">
        <v>730</v>
      </c>
      <c r="D5707" s="1" t="n">
        <v>750</v>
      </c>
      <c r="E5707" s="1" t="n">
        <v>700</v>
      </c>
      <c r="F5707" s="1" t="n">
        <v>700</v>
      </c>
      <c r="G5707" s="1" t="n">
        <v>46800</v>
      </c>
      <c r="H5707" s="0" t="n">
        <f aca="false">(D5707+E5707)/2</f>
        <v>725</v>
      </c>
      <c r="I5707" s="0" t="n">
        <f aca="false">H5707*G5707/1000000</f>
        <v>33.93</v>
      </c>
      <c r="P5707" s="0" t="n">
        <f aca="false">IF(F5707&gt;C5707,1,0)</f>
        <v>0</v>
      </c>
    </row>
    <row r="5708" customFormat="false" ht="13.8" hidden="false" customHeight="false" outlineLevel="0" collapsed="false">
      <c r="A5708" s="0" t="s">
        <v>5913</v>
      </c>
      <c r="B5708" s="1" t="s">
        <v>5907</v>
      </c>
      <c r="C5708" s="1" t="n">
        <v>720</v>
      </c>
      <c r="D5708" s="1" t="n">
        <v>720</v>
      </c>
      <c r="E5708" s="1" t="n">
        <v>720</v>
      </c>
      <c r="F5708" s="1" t="n">
        <v>720</v>
      </c>
      <c r="G5708" s="1" t="n">
        <v>2900</v>
      </c>
      <c r="H5708" s="0" t="n">
        <f aca="false">(D5708+E5708)/2</f>
        <v>720</v>
      </c>
      <c r="I5708" s="0" t="n">
        <f aca="false">H5708*G5708/1000000</f>
        <v>2.088</v>
      </c>
      <c r="P5708" s="0" t="n">
        <f aca="false">IF(F5708&gt;C5708,1,0)</f>
        <v>0</v>
      </c>
    </row>
    <row r="5709" customFormat="false" ht="13.8" hidden="false" customHeight="false" outlineLevel="0" collapsed="false">
      <c r="A5709" s="0" t="s">
        <v>5914</v>
      </c>
      <c r="B5709" s="1" t="s">
        <v>5907</v>
      </c>
      <c r="C5709" s="1" t="n">
        <v>700</v>
      </c>
      <c r="D5709" s="1" t="n">
        <v>730</v>
      </c>
      <c r="E5709" s="1" t="n">
        <v>680</v>
      </c>
      <c r="F5709" s="1" t="n">
        <v>725</v>
      </c>
      <c r="G5709" s="1" t="n">
        <v>39600</v>
      </c>
      <c r="H5709" s="0" t="n">
        <f aca="false">(D5709+E5709)/2</f>
        <v>705</v>
      </c>
      <c r="I5709" s="0" t="n">
        <f aca="false">H5709*G5709/1000000</f>
        <v>27.918</v>
      </c>
      <c r="P5709" s="0" t="n">
        <f aca="false">IF(F5709&gt;C5709,1,0)</f>
        <v>1</v>
      </c>
    </row>
    <row r="5710" customFormat="false" ht="13.8" hidden="false" customHeight="false" outlineLevel="0" collapsed="false">
      <c r="A5710" s="0" t="s">
        <v>5915</v>
      </c>
      <c r="B5710" s="1" t="s">
        <v>5907</v>
      </c>
      <c r="C5710" s="1" t="n">
        <v>670</v>
      </c>
      <c r="D5710" s="1" t="n">
        <v>750</v>
      </c>
      <c r="E5710" s="1" t="n">
        <v>670</v>
      </c>
      <c r="F5710" s="1" t="n">
        <v>700</v>
      </c>
      <c r="G5710" s="1" t="n">
        <v>278900</v>
      </c>
      <c r="H5710" s="0" t="n">
        <f aca="false">(D5710+E5710)/2</f>
        <v>710</v>
      </c>
      <c r="I5710" s="0" t="n">
        <f aca="false">H5710*G5710/1000000</f>
        <v>198.019</v>
      </c>
      <c r="P5710" s="0" t="n">
        <f aca="false">IF(F5710&gt;C5710,1,0)</f>
        <v>1</v>
      </c>
    </row>
    <row r="5711" customFormat="false" ht="13.8" hidden="false" customHeight="false" outlineLevel="0" collapsed="false">
      <c r="A5711" s="0" t="s">
        <v>5916</v>
      </c>
      <c r="B5711" s="1" t="s">
        <v>5907</v>
      </c>
      <c r="C5711" s="1" t="n">
        <v>690</v>
      </c>
      <c r="D5711" s="1" t="n">
        <v>700</v>
      </c>
      <c r="E5711" s="1" t="n">
        <v>670</v>
      </c>
      <c r="F5711" s="1" t="n">
        <v>670</v>
      </c>
      <c r="G5711" s="1" t="n">
        <v>18500</v>
      </c>
      <c r="H5711" s="0" t="n">
        <f aca="false">(D5711+E5711)/2</f>
        <v>685</v>
      </c>
      <c r="I5711" s="0" t="n">
        <f aca="false">H5711*G5711/1000000</f>
        <v>12.6725</v>
      </c>
      <c r="P5711" s="0" t="n">
        <f aca="false">IF(F5711&gt;C5711,1,0)</f>
        <v>0</v>
      </c>
    </row>
    <row r="5712" customFormat="false" ht="13.8" hidden="false" customHeight="false" outlineLevel="0" collapsed="false">
      <c r="A5712" s="0" t="s">
        <v>5917</v>
      </c>
      <c r="B5712" s="1" t="s">
        <v>5907</v>
      </c>
      <c r="C5712" s="1" t="n">
        <v>690</v>
      </c>
      <c r="D5712" s="1" t="n">
        <v>690</v>
      </c>
      <c r="E5712" s="1" t="n">
        <v>660</v>
      </c>
      <c r="F5712" s="1" t="n">
        <v>680</v>
      </c>
      <c r="G5712" s="1" t="n">
        <v>74300</v>
      </c>
      <c r="H5712" s="0" t="n">
        <f aca="false">(D5712+E5712)/2</f>
        <v>675</v>
      </c>
      <c r="I5712" s="0" t="n">
        <f aca="false">H5712*G5712/1000000</f>
        <v>50.1525</v>
      </c>
      <c r="P5712" s="0" t="n">
        <f aca="false">IF(F5712&gt;C5712,1,0)</f>
        <v>0</v>
      </c>
    </row>
    <row r="5713" customFormat="false" ht="13.8" hidden="false" customHeight="false" outlineLevel="0" collapsed="false">
      <c r="A5713" s="0" t="s">
        <v>5918</v>
      </c>
      <c r="B5713" s="1" t="s">
        <v>5907</v>
      </c>
      <c r="C5713" s="1" t="n">
        <v>645</v>
      </c>
      <c r="D5713" s="1" t="n">
        <v>690</v>
      </c>
      <c r="E5713" s="1" t="n">
        <v>640</v>
      </c>
      <c r="F5713" s="1" t="n">
        <v>690</v>
      </c>
      <c r="G5713" s="1" t="n">
        <v>105300</v>
      </c>
      <c r="H5713" s="0" t="n">
        <f aca="false">(D5713+E5713)/2</f>
        <v>665</v>
      </c>
      <c r="I5713" s="0" t="n">
        <f aca="false">H5713*G5713/1000000</f>
        <v>70.0245</v>
      </c>
      <c r="P5713" s="0" t="n">
        <f aca="false">IF(F5713&gt;C5713,1,0)</f>
        <v>1</v>
      </c>
    </row>
    <row r="5714" customFormat="false" ht="13.8" hidden="false" customHeight="false" outlineLevel="0" collapsed="false">
      <c r="A5714" s="0" t="s">
        <v>5919</v>
      </c>
      <c r="B5714" s="1" t="s">
        <v>5907</v>
      </c>
      <c r="C5714" s="1" t="n">
        <v>645</v>
      </c>
      <c r="D5714" s="1" t="n">
        <v>690</v>
      </c>
      <c r="E5714" s="1" t="n">
        <v>635</v>
      </c>
      <c r="F5714" s="1" t="n">
        <v>640</v>
      </c>
      <c r="G5714" s="1" t="n">
        <v>208200</v>
      </c>
      <c r="H5714" s="0" t="n">
        <f aca="false">(D5714+E5714)/2</f>
        <v>662.5</v>
      </c>
      <c r="I5714" s="0" t="n">
        <f aca="false">H5714*G5714/1000000</f>
        <v>137.9325</v>
      </c>
      <c r="P5714" s="0" t="n">
        <f aca="false">IF(F5714&gt;C5714,1,0)</f>
        <v>0</v>
      </c>
    </row>
    <row r="5715" customFormat="false" ht="13.8" hidden="false" customHeight="false" outlineLevel="0" collapsed="false">
      <c r="A5715" s="0" t="s">
        <v>5920</v>
      </c>
      <c r="B5715" s="1" t="s">
        <v>5907</v>
      </c>
      <c r="C5715" s="1" t="n">
        <v>675</v>
      </c>
      <c r="D5715" s="1" t="n">
        <v>675</v>
      </c>
      <c r="E5715" s="1" t="n">
        <v>640</v>
      </c>
      <c r="F5715" s="1" t="n">
        <v>640</v>
      </c>
      <c r="G5715" s="1" t="n">
        <v>138200</v>
      </c>
      <c r="H5715" s="0" t="n">
        <f aca="false">(D5715+E5715)/2</f>
        <v>657.5</v>
      </c>
      <c r="I5715" s="0" t="n">
        <f aca="false">H5715*G5715/1000000</f>
        <v>90.8665</v>
      </c>
      <c r="P5715" s="0" t="n">
        <f aca="false">IF(F5715&gt;C5715,1,0)</f>
        <v>0</v>
      </c>
    </row>
    <row r="5716" customFormat="false" ht="13.8" hidden="false" customHeight="false" outlineLevel="0" collapsed="false">
      <c r="A5716" s="0" t="s">
        <v>5921</v>
      </c>
      <c r="B5716" s="1" t="s">
        <v>5907</v>
      </c>
      <c r="C5716" s="1" t="n">
        <v>680</v>
      </c>
      <c r="D5716" s="1" t="n">
        <v>680</v>
      </c>
      <c r="E5716" s="1" t="n">
        <v>665</v>
      </c>
      <c r="F5716" s="1" t="n">
        <v>670</v>
      </c>
      <c r="G5716" s="1" t="n">
        <v>63300</v>
      </c>
      <c r="H5716" s="0" t="n">
        <f aca="false">(D5716+E5716)/2</f>
        <v>672.5</v>
      </c>
      <c r="I5716" s="0" t="n">
        <f aca="false">H5716*G5716/1000000</f>
        <v>42.56925</v>
      </c>
      <c r="P5716" s="0" t="n">
        <f aca="false">IF(F5716&gt;C5716,1,0)</f>
        <v>0</v>
      </c>
    </row>
    <row r="5717" customFormat="false" ht="13.8" hidden="false" customHeight="false" outlineLevel="0" collapsed="false">
      <c r="A5717" s="0" t="s">
        <v>5922</v>
      </c>
      <c r="B5717" s="1" t="s">
        <v>5907</v>
      </c>
      <c r="C5717" s="1" t="n">
        <v>685</v>
      </c>
      <c r="D5717" s="1" t="n">
        <v>685</v>
      </c>
      <c r="E5717" s="1" t="n">
        <v>680</v>
      </c>
      <c r="F5717" s="1" t="n">
        <v>680</v>
      </c>
      <c r="G5717" s="1" t="n">
        <v>11200</v>
      </c>
      <c r="H5717" s="0" t="n">
        <f aca="false">(D5717+E5717)/2</f>
        <v>682.5</v>
      </c>
      <c r="I5717" s="0" t="n">
        <f aca="false">H5717*G5717/1000000</f>
        <v>7.644</v>
      </c>
      <c r="P5717" s="0" t="n">
        <f aca="false">IF(F5717&gt;C5717,1,0)</f>
        <v>0</v>
      </c>
    </row>
    <row r="5718" customFormat="false" ht="13.8" hidden="false" customHeight="false" outlineLevel="0" collapsed="false">
      <c r="A5718" s="0" t="s">
        <v>5923</v>
      </c>
      <c r="B5718" s="1" t="s">
        <v>5907</v>
      </c>
      <c r="C5718" s="1" t="n">
        <v>695</v>
      </c>
      <c r="D5718" s="1" t="n">
        <v>695</v>
      </c>
      <c r="E5718" s="1" t="n">
        <v>670</v>
      </c>
      <c r="F5718" s="1" t="n">
        <v>685</v>
      </c>
      <c r="G5718" s="1" t="n">
        <v>17300</v>
      </c>
      <c r="H5718" s="0" t="n">
        <f aca="false">(D5718+E5718)/2</f>
        <v>682.5</v>
      </c>
      <c r="I5718" s="0" t="n">
        <f aca="false">H5718*G5718/1000000</f>
        <v>11.80725</v>
      </c>
      <c r="P5718" s="0" t="n">
        <f aca="false">IF(F5718&gt;C5718,1,0)</f>
        <v>0</v>
      </c>
    </row>
    <row r="5719" customFormat="false" ht="13.8" hidden="false" customHeight="false" outlineLevel="0" collapsed="false">
      <c r="A5719" s="0" t="s">
        <v>5924</v>
      </c>
      <c r="B5719" s="1" t="s">
        <v>5907</v>
      </c>
      <c r="C5719" s="1" t="n">
        <v>690</v>
      </c>
      <c r="D5719" s="1" t="n">
        <v>690</v>
      </c>
      <c r="E5719" s="1" t="n">
        <v>680</v>
      </c>
      <c r="F5719" s="1" t="n">
        <v>685</v>
      </c>
      <c r="G5719" s="1" t="n">
        <v>42200</v>
      </c>
      <c r="H5719" s="0" t="n">
        <f aca="false">(D5719+E5719)/2</f>
        <v>685</v>
      </c>
      <c r="I5719" s="0" t="n">
        <f aca="false">H5719*G5719/1000000</f>
        <v>28.907</v>
      </c>
      <c r="P5719" s="0" t="n">
        <f aca="false">IF(F5719&gt;C5719,1,0)</f>
        <v>0</v>
      </c>
    </row>
    <row r="5720" customFormat="false" ht="13.8" hidden="false" customHeight="false" outlineLevel="0" collapsed="false">
      <c r="A5720" s="0" t="s">
        <v>5925</v>
      </c>
      <c r="B5720" s="1" t="s">
        <v>5907</v>
      </c>
      <c r="C5720" s="1" t="n">
        <v>695</v>
      </c>
      <c r="D5720" s="1" t="n">
        <v>695</v>
      </c>
      <c r="E5720" s="1" t="n">
        <v>690</v>
      </c>
      <c r="F5720" s="1" t="n">
        <v>690</v>
      </c>
      <c r="G5720" s="1" t="n">
        <v>12600</v>
      </c>
      <c r="H5720" s="0" t="n">
        <f aca="false">(D5720+E5720)/2</f>
        <v>692.5</v>
      </c>
      <c r="I5720" s="0" t="n">
        <f aca="false">H5720*G5720/1000000</f>
        <v>8.7255</v>
      </c>
      <c r="P5720" s="0" t="n">
        <f aca="false">IF(F5720&gt;C5720,1,0)</f>
        <v>0</v>
      </c>
    </row>
    <row r="5721" customFormat="false" ht="13.8" hidden="false" customHeight="false" outlineLevel="0" collapsed="false">
      <c r="A5721" s="0" t="s">
        <v>5926</v>
      </c>
      <c r="B5721" s="1" t="s">
        <v>5907</v>
      </c>
      <c r="C5721" s="1" t="n">
        <v>690</v>
      </c>
      <c r="D5721" s="1" t="n">
        <v>700</v>
      </c>
      <c r="E5721" s="1" t="n">
        <v>640</v>
      </c>
      <c r="F5721" s="1" t="n">
        <v>700</v>
      </c>
      <c r="G5721" s="1" t="n">
        <v>129600</v>
      </c>
      <c r="H5721" s="0" t="n">
        <f aca="false">(D5721+E5721)/2</f>
        <v>670</v>
      </c>
      <c r="I5721" s="0" t="n">
        <f aca="false">H5721*G5721/1000000</f>
        <v>86.832</v>
      </c>
      <c r="P5721" s="0" t="n">
        <f aca="false">IF(F5721&gt;C5721,1,0)</f>
        <v>1</v>
      </c>
    </row>
    <row r="5722" customFormat="false" ht="13.8" hidden="false" customHeight="false" outlineLevel="0" collapsed="false">
      <c r="A5722" s="0" t="s">
        <v>5927</v>
      </c>
      <c r="B5722" s="1" t="s">
        <v>5907</v>
      </c>
      <c r="C5722" s="1" t="n">
        <v>695</v>
      </c>
      <c r="D5722" s="1" t="n">
        <v>700</v>
      </c>
      <c r="E5722" s="1" t="n">
        <v>690</v>
      </c>
      <c r="F5722" s="1" t="n">
        <v>695</v>
      </c>
      <c r="G5722" s="1" t="n">
        <v>65600</v>
      </c>
      <c r="H5722" s="0" t="n">
        <f aca="false">(D5722+E5722)/2</f>
        <v>695</v>
      </c>
      <c r="I5722" s="0" t="n">
        <f aca="false">H5722*G5722/1000000</f>
        <v>45.592</v>
      </c>
      <c r="P5722" s="0" t="n">
        <f aca="false">IF(F5722&gt;C5722,1,0)</f>
        <v>0</v>
      </c>
    </row>
    <row r="5723" customFormat="false" ht="13.8" hidden="false" customHeight="false" outlineLevel="0" collapsed="false">
      <c r="A5723" s="0" t="s">
        <v>5928</v>
      </c>
      <c r="B5723" s="1" t="s">
        <v>5907</v>
      </c>
      <c r="C5723" s="1" t="n">
        <v>700</v>
      </c>
      <c r="D5723" s="1" t="n">
        <v>700</v>
      </c>
      <c r="E5723" s="1" t="n">
        <v>700</v>
      </c>
      <c r="F5723" s="1" t="n">
        <v>700</v>
      </c>
      <c r="G5723" s="1" t="n">
        <v>17900</v>
      </c>
      <c r="H5723" s="0" t="n">
        <f aca="false">(D5723+E5723)/2</f>
        <v>700</v>
      </c>
      <c r="I5723" s="0" t="n">
        <f aca="false">H5723*G5723/1000000</f>
        <v>12.53</v>
      </c>
      <c r="P5723" s="0" t="n">
        <f aca="false">IF(F5723&gt;C5723,1,0)</f>
        <v>0</v>
      </c>
    </row>
    <row r="5724" customFormat="false" ht="13.8" hidden="false" customHeight="false" outlineLevel="0" collapsed="false">
      <c r="A5724" s="0" t="s">
        <v>5929</v>
      </c>
      <c r="B5724" s="1" t="s">
        <v>5907</v>
      </c>
      <c r="C5724" s="1" t="n">
        <v>700</v>
      </c>
      <c r="D5724" s="1" t="n">
        <v>700</v>
      </c>
      <c r="E5724" s="1" t="n">
        <v>700</v>
      </c>
      <c r="F5724" s="1" t="n">
        <v>700</v>
      </c>
      <c r="G5724" s="1" t="n">
        <v>32700</v>
      </c>
      <c r="H5724" s="0" t="n">
        <f aca="false">(D5724+E5724)/2</f>
        <v>700</v>
      </c>
      <c r="I5724" s="0" t="n">
        <f aca="false">H5724*G5724/1000000</f>
        <v>22.89</v>
      </c>
      <c r="P5724" s="0" t="n">
        <f aca="false">IF(F5724&gt;C5724,1,0)</f>
        <v>0</v>
      </c>
    </row>
    <row r="5725" customFormat="false" ht="13.8" hidden="false" customHeight="false" outlineLevel="0" collapsed="false">
      <c r="A5725" s="0" t="s">
        <v>5930</v>
      </c>
      <c r="B5725" s="1" t="s">
        <v>5907</v>
      </c>
      <c r="C5725" s="1" t="n">
        <v>700</v>
      </c>
      <c r="D5725" s="1" t="n">
        <v>700</v>
      </c>
      <c r="E5725" s="1" t="n">
        <v>695</v>
      </c>
      <c r="F5725" s="1" t="n">
        <v>695</v>
      </c>
      <c r="G5725" s="1" t="n">
        <v>17000</v>
      </c>
      <c r="H5725" s="0" t="n">
        <f aca="false">(D5725+E5725)/2</f>
        <v>697.5</v>
      </c>
      <c r="I5725" s="0" t="n">
        <f aca="false">H5725*G5725/1000000</f>
        <v>11.8575</v>
      </c>
      <c r="P5725" s="0" t="n">
        <f aca="false">IF(F5725&gt;C5725,1,0)</f>
        <v>0</v>
      </c>
    </row>
    <row r="5726" customFormat="false" ht="13.8" hidden="false" customHeight="false" outlineLevel="0" collapsed="false">
      <c r="A5726" s="0" t="s">
        <v>5931</v>
      </c>
      <c r="B5726" s="1" t="s">
        <v>5907</v>
      </c>
      <c r="C5726" s="1" t="n">
        <v>700</v>
      </c>
      <c r="D5726" s="1" t="n">
        <v>705</v>
      </c>
      <c r="E5726" s="1" t="n">
        <v>690</v>
      </c>
      <c r="F5726" s="1" t="n">
        <v>700</v>
      </c>
      <c r="G5726" s="1" t="n">
        <v>11600</v>
      </c>
      <c r="H5726" s="0" t="n">
        <f aca="false">(D5726+E5726)/2</f>
        <v>697.5</v>
      </c>
      <c r="I5726" s="0" t="n">
        <f aca="false">H5726*G5726/1000000</f>
        <v>8.091</v>
      </c>
      <c r="P5726" s="0" t="n">
        <f aca="false">IF(F5726&gt;C5726,1,0)</f>
        <v>0</v>
      </c>
    </row>
    <row r="5727" customFormat="false" ht="13.8" hidden="false" customHeight="false" outlineLevel="0" collapsed="false">
      <c r="A5727" s="0" t="s">
        <v>5932</v>
      </c>
      <c r="B5727" s="1" t="s">
        <v>5907</v>
      </c>
      <c r="C5727" s="1" t="n">
        <v>700</v>
      </c>
      <c r="D5727" s="1" t="n">
        <v>700</v>
      </c>
      <c r="E5727" s="1" t="n">
        <v>690</v>
      </c>
      <c r="F5727" s="1" t="n">
        <v>700</v>
      </c>
      <c r="G5727" s="1" t="n">
        <v>176600</v>
      </c>
      <c r="H5727" s="0" t="n">
        <f aca="false">(D5727+E5727)/2</f>
        <v>695</v>
      </c>
      <c r="I5727" s="0" t="n">
        <f aca="false">H5727*G5727/1000000</f>
        <v>122.737</v>
      </c>
      <c r="P5727" s="0" t="n">
        <f aca="false">IF(F5727&gt;C5727,1,0)</f>
        <v>0</v>
      </c>
    </row>
    <row r="5728" customFormat="false" ht="13.8" hidden="false" customHeight="false" outlineLevel="0" collapsed="false">
      <c r="A5728" s="0" t="s">
        <v>5933</v>
      </c>
      <c r="B5728" s="1" t="s">
        <v>5907</v>
      </c>
      <c r="C5728" s="1" t="n">
        <v>705</v>
      </c>
      <c r="D5728" s="1" t="n">
        <v>715</v>
      </c>
      <c r="E5728" s="1" t="n">
        <v>705</v>
      </c>
      <c r="F5728" s="1" t="n">
        <v>710</v>
      </c>
      <c r="G5728" s="1" t="n">
        <v>11200</v>
      </c>
      <c r="H5728" s="0" t="n">
        <f aca="false">(D5728+E5728)/2</f>
        <v>710</v>
      </c>
      <c r="I5728" s="0" t="n">
        <f aca="false">H5728*G5728/1000000</f>
        <v>7.952</v>
      </c>
      <c r="P5728" s="0" t="n">
        <f aca="false">IF(F5728&gt;C5728,1,0)</f>
        <v>1</v>
      </c>
    </row>
    <row r="5729" customFormat="false" ht="13.8" hidden="false" customHeight="false" outlineLevel="0" collapsed="false">
      <c r="A5729" s="0" t="s">
        <v>5934</v>
      </c>
      <c r="B5729" s="1" t="s">
        <v>5907</v>
      </c>
      <c r="C5729" s="1" t="n">
        <v>735</v>
      </c>
      <c r="D5729" s="1" t="n">
        <v>735</v>
      </c>
      <c r="E5729" s="1" t="n">
        <v>700</v>
      </c>
      <c r="F5729" s="1" t="n">
        <v>715</v>
      </c>
      <c r="G5729" s="1" t="n">
        <v>258200</v>
      </c>
      <c r="H5729" s="0" t="n">
        <f aca="false">(D5729+E5729)/2</f>
        <v>717.5</v>
      </c>
      <c r="I5729" s="0" t="n">
        <f aca="false">H5729*G5729/1000000</f>
        <v>185.2585</v>
      </c>
      <c r="P5729" s="0" t="n">
        <f aca="false">IF(F5729&gt;C5729,1,0)</f>
        <v>0</v>
      </c>
    </row>
    <row r="5730" customFormat="false" ht="13.8" hidden="false" customHeight="false" outlineLevel="0" collapsed="false">
      <c r="A5730" s="0" t="s">
        <v>5935</v>
      </c>
      <c r="B5730" s="1" t="s">
        <v>5907</v>
      </c>
      <c r="C5730" s="1" t="n">
        <v>720</v>
      </c>
      <c r="D5730" s="1" t="n">
        <v>735</v>
      </c>
      <c r="E5730" s="1" t="n">
        <v>720</v>
      </c>
      <c r="F5730" s="1" t="n">
        <v>735</v>
      </c>
      <c r="G5730" s="1" t="n">
        <v>1900</v>
      </c>
      <c r="H5730" s="0" t="n">
        <f aca="false">(D5730+E5730)/2</f>
        <v>727.5</v>
      </c>
      <c r="I5730" s="0" t="n">
        <f aca="false">H5730*G5730/1000000</f>
        <v>1.38225</v>
      </c>
      <c r="P5730" s="0" t="n">
        <f aca="false">IF(F5730&gt;C5730,1,0)</f>
        <v>1</v>
      </c>
    </row>
    <row r="5731" customFormat="false" ht="13.8" hidden="false" customHeight="false" outlineLevel="0" collapsed="false">
      <c r="A5731" s="0" t="s">
        <v>5936</v>
      </c>
      <c r="B5731" s="1" t="s">
        <v>5907</v>
      </c>
      <c r="C5731" s="1" t="n">
        <v>715</v>
      </c>
      <c r="D5731" s="1" t="n">
        <v>720</v>
      </c>
      <c r="E5731" s="1" t="n">
        <v>700</v>
      </c>
      <c r="F5731" s="1" t="n">
        <v>720</v>
      </c>
      <c r="G5731" s="1" t="n">
        <v>200500</v>
      </c>
      <c r="H5731" s="0" t="n">
        <f aca="false">(D5731+E5731)/2</f>
        <v>710</v>
      </c>
      <c r="I5731" s="0" t="n">
        <f aca="false">H5731*G5731/1000000</f>
        <v>142.355</v>
      </c>
      <c r="P5731" s="0" t="n">
        <f aca="false">IF(F5731&gt;C5731,1,0)</f>
        <v>1</v>
      </c>
    </row>
    <row r="5732" customFormat="false" ht="13.8" hidden="false" customHeight="false" outlineLevel="0" collapsed="false">
      <c r="A5732" s="0" t="s">
        <v>5937</v>
      </c>
      <c r="B5732" s="1" t="s">
        <v>5938</v>
      </c>
      <c r="C5732" s="1" t="n">
        <v>236</v>
      </c>
      <c r="D5732" s="1" t="n">
        <v>250</v>
      </c>
      <c r="E5732" s="1" t="n">
        <v>236</v>
      </c>
      <c r="F5732" s="1" t="n">
        <v>244</v>
      </c>
      <c r="G5732" s="1" t="n">
        <v>1638900</v>
      </c>
      <c r="H5732" s="0" t="n">
        <f aca="false">(D5732+E5732)/2</f>
        <v>243</v>
      </c>
      <c r="I5732" s="0" t="n">
        <f aca="false">H5732*G5732/1000000</f>
        <v>398.2527</v>
      </c>
      <c r="J5732" s="0" t="n">
        <f aca="false">SUM(I5732:I5761)</f>
        <v>7006.688</v>
      </c>
      <c r="K5732" s="0" t="n">
        <f aca="false">AVERAGE(I5732:I5761)</f>
        <v>233.556266666667</v>
      </c>
      <c r="L5732" s="0" t="n">
        <f aca="false">AVERAGE(G5732:G5761)</f>
        <v>875020</v>
      </c>
      <c r="M5732" s="0" t="n">
        <f aca="false">_xlfn.STDEV.S(G5732:G5761)/L5732</f>
        <v>2.1498576133353</v>
      </c>
      <c r="N5732" s="0" t="n">
        <f aca="false">MIN(I5732:I5761)</f>
        <v>1.3601</v>
      </c>
      <c r="O5732" s="0" t="n">
        <f aca="false">MAX(I5732:I5761)</f>
        <v>3014.5797</v>
      </c>
      <c r="P5732" s="0" t="n">
        <f aca="false">IF(F5732&gt;C5732,1,0)</f>
        <v>1</v>
      </c>
      <c r="Q5732" s="0" t="n">
        <f aca="false">SUM(P5732:P5761)</f>
        <v>10</v>
      </c>
    </row>
    <row r="5733" customFormat="false" ht="13.8" hidden="false" customHeight="false" outlineLevel="0" collapsed="false">
      <c r="A5733" s="0" t="s">
        <v>5939</v>
      </c>
      <c r="B5733" s="1" t="s">
        <v>5938</v>
      </c>
      <c r="C5733" s="1" t="n">
        <v>240</v>
      </c>
      <c r="D5733" s="1" t="n">
        <v>250</v>
      </c>
      <c r="E5733" s="1" t="n">
        <v>232</v>
      </c>
      <c r="F5733" s="1" t="n">
        <v>236</v>
      </c>
      <c r="G5733" s="1" t="n">
        <v>879400</v>
      </c>
      <c r="H5733" s="0" t="n">
        <f aca="false">(D5733+E5733)/2</f>
        <v>241</v>
      </c>
      <c r="I5733" s="0" t="n">
        <f aca="false">H5733*G5733/1000000</f>
        <v>211.9354</v>
      </c>
      <c r="P5733" s="0" t="n">
        <f aca="false">IF(F5733&gt;C5733,1,0)</f>
        <v>0</v>
      </c>
    </row>
    <row r="5734" customFormat="false" ht="13.8" hidden="false" customHeight="false" outlineLevel="0" collapsed="false">
      <c r="A5734" s="0" t="s">
        <v>5940</v>
      </c>
      <c r="B5734" s="1" t="s">
        <v>5938</v>
      </c>
      <c r="C5734" s="1" t="n">
        <v>250</v>
      </c>
      <c r="D5734" s="1" t="n">
        <v>250</v>
      </c>
      <c r="E5734" s="1" t="n">
        <v>232</v>
      </c>
      <c r="F5734" s="1" t="n">
        <v>236</v>
      </c>
      <c r="G5734" s="1" t="n">
        <v>752200</v>
      </c>
      <c r="H5734" s="0" t="n">
        <f aca="false">(D5734+E5734)/2</f>
        <v>241</v>
      </c>
      <c r="I5734" s="0" t="n">
        <f aca="false">H5734*G5734/1000000</f>
        <v>181.2802</v>
      </c>
      <c r="P5734" s="0" t="n">
        <f aca="false">IF(F5734&gt;C5734,1,0)</f>
        <v>0</v>
      </c>
    </row>
    <row r="5735" customFormat="false" ht="13.8" hidden="false" customHeight="false" outlineLevel="0" collapsed="false">
      <c r="A5735" s="0" t="s">
        <v>5941</v>
      </c>
      <c r="B5735" s="1" t="s">
        <v>5938</v>
      </c>
      <c r="C5735" s="1" t="n">
        <v>254</v>
      </c>
      <c r="D5735" s="1" t="n">
        <v>254</v>
      </c>
      <c r="E5735" s="1" t="n">
        <v>236</v>
      </c>
      <c r="F5735" s="1" t="n">
        <v>240</v>
      </c>
      <c r="G5735" s="1" t="n">
        <v>929300</v>
      </c>
      <c r="H5735" s="0" t="n">
        <f aca="false">(D5735+E5735)/2</f>
        <v>245</v>
      </c>
      <c r="I5735" s="0" t="n">
        <f aca="false">H5735*G5735/1000000</f>
        <v>227.6785</v>
      </c>
      <c r="P5735" s="0" t="n">
        <f aca="false">IF(F5735&gt;C5735,1,0)</f>
        <v>0</v>
      </c>
    </row>
    <row r="5736" customFormat="false" ht="13.8" hidden="false" customHeight="false" outlineLevel="0" collapsed="false">
      <c r="A5736" s="0" t="s">
        <v>5942</v>
      </c>
      <c r="B5736" s="1" t="s">
        <v>5938</v>
      </c>
      <c r="C5736" s="1" t="n">
        <v>254</v>
      </c>
      <c r="D5736" s="1" t="n">
        <v>274</v>
      </c>
      <c r="E5736" s="1" t="n">
        <v>248</v>
      </c>
      <c r="F5736" s="1" t="n">
        <v>248</v>
      </c>
      <c r="G5736" s="1" t="n">
        <v>1333600</v>
      </c>
      <c r="H5736" s="0" t="n">
        <f aca="false">(D5736+E5736)/2</f>
        <v>261</v>
      </c>
      <c r="I5736" s="0" t="n">
        <f aca="false">H5736*G5736/1000000</f>
        <v>348.0696</v>
      </c>
      <c r="P5736" s="0" t="n">
        <f aca="false">IF(F5736&gt;C5736,1,0)</f>
        <v>0</v>
      </c>
    </row>
    <row r="5737" customFormat="false" ht="13.8" hidden="false" customHeight="false" outlineLevel="0" collapsed="false">
      <c r="A5737" s="0" t="s">
        <v>5943</v>
      </c>
      <c r="B5737" s="1" t="s">
        <v>5938</v>
      </c>
      <c r="C5737" s="1" t="n">
        <v>260</v>
      </c>
      <c r="D5737" s="1" t="n">
        <v>290</v>
      </c>
      <c r="E5737" s="1" t="n">
        <v>246</v>
      </c>
      <c r="F5737" s="1" t="n">
        <v>254</v>
      </c>
      <c r="G5737" s="1" t="n">
        <v>2042200</v>
      </c>
      <c r="H5737" s="0" t="n">
        <f aca="false">(D5737+E5737)/2</f>
        <v>268</v>
      </c>
      <c r="I5737" s="0" t="n">
        <f aca="false">H5737*G5737/1000000</f>
        <v>547.3096</v>
      </c>
      <c r="P5737" s="0" t="n">
        <f aca="false">IF(F5737&gt;C5737,1,0)</f>
        <v>0</v>
      </c>
    </row>
    <row r="5738" customFormat="false" ht="13.8" hidden="false" customHeight="false" outlineLevel="0" collapsed="false">
      <c r="A5738" s="0" t="s">
        <v>5944</v>
      </c>
      <c r="B5738" s="1" t="s">
        <v>5938</v>
      </c>
      <c r="C5738" s="1" t="n">
        <v>258</v>
      </c>
      <c r="D5738" s="1" t="n">
        <v>262</v>
      </c>
      <c r="E5738" s="1" t="n">
        <v>244</v>
      </c>
      <c r="F5738" s="1" t="n">
        <v>250</v>
      </c>
      <c r="G5738" s="1" t="n">
        <v>353600</v>
      </c>
      <c r="H5738" s="0" t="n">
        <f aca="false">(D5738+E5738)/2</f>
        <v>253</v>
      </c>
      <c r="I5738" s="0" t="n">
        <f aca="false">H5738*G5738/1000000</f>
        <v>89.4608</v>
      </c>
      <c r="P5738" s="0" t="n">
        <f aca="false">IF(F5738&gt;C5738,1,0)</f>
        <v>0</v>
      </c>
    </row>
    <row r="5739" customFormat="false" ht="13.8" hidden="false" customHeight="false" outlineLevel="0" collapsed="false">
      <c r="A5739" s="0" t="s">
        <v>5945</v>
      </c>
      <c r="B5739" s="1" t="s">
        <v>5938</v>
      </c>
      <c r="C5739" s="1" t="n">
        <v>268</v>
      </c>
      <c r="D5739" s="1" t="n">
        <v>268</v>
      </c>
      <c r="E5739" s="1" t="n">
        <v>250</v>
      </c>
      <c r="F5739" s="1" t="n">
        <v>258</v>
      </c>
      <c r="G5739" s="1" t="n">
        <v>311900</v>
      </c>
      <c r="H5739" s="0" t="n">
        <f aca="false">(D5739+E5739)/2</f>
        <v>259</v>
      </c>
      <c r="I5739" s="0" t="n">
        <f aca="false">H5739*G5739/1000000</f>
        <v>80.7821</v>
      </c>
      <c r="P5739" s="0" t="n">
        <f aca="false">IF(F5739&gt;C5739,1,0)</f>
        <v>0</v>
      </c>
    </row>
    <row r="5740" customFormat="false" ht="13.8" hidden="false" customHeight="false" outlineLevel="0" collapsed="false">
      <c r="A5740" s="0" t="s">
        <v>5946</v>
      </c>
      <c r="B5740" s="1" t="s">
        <v>5938</v>
      </c>
      <c r="C5740" s="1" t="n">
        <v>278</v>
      </c>
      <c r="D5740" s="1" t="n">
        <v>278</v>
      </c>
      <c r="E5740" s="1" t="n">
        <v>260</v>
      </c>
      <c r="F5740" s="1" t="n">
        <v>260</v>
      </c>
      <c r="G5740" s="1" t="n">
        <v>588500</v>
      </c>
      <c r="H5740" s="0" t="n">
        <f aca="false">(D5740+E5740)/2</f>
        <v>269</v>
      </c>
      <c r="I5740" s="0" t="n">
        <f aca="false">H5740*G5740/1000000</f>
        <v>158.3065</v>
      </c>
      <c r="P5740" s="0" t="n">
        <f aca="false">IF(F5740&gt;C5740,1,0)</f>
        <v>0</v>
      </c>
    </row>
    <row r="5741" customFormat="false" ht="13.8" hidden="false" customHeight="false" outlineLevel="0" collapsed="false">
      <c r="A5741" s="0" t="s">
        <v>5947</v>
      </c>
      <c r="B5741" s="1" t="s">
        <v>5938</v>
      </c>
      <c r="C5741" s="1" t="n">
        <v>294</v>
      </c>
      <c r="D5741" s="1" t="n">
        <v>298</v>
      </c>
      <c r="E5741" s="1" t="n">
        <v>270</v>
      </c>
      <c r="F5741" s="1" t="n">
        <v>274</v>
      </c>
      <c r="G5741" s="1" t="n">
        <v>2548000</v>
      </c>
      <c r="H5741" s="0" t="n">
        <f aca="false">(D5741+E5741)/2</f>
        <v>284</v>
      </c>
      <c r="I5741" s="0" t="n">
        <f aca="false">H5741*G5741/1000000</f>
        <v>723.632</v>
      </c>
      <c r="P5741" s="0" t="n">
        <f aca="false">IF(F5741&gt;C5741,1,0)</f>
        <v>0</v>
      </c>
    </row>
    <row r="5742" customFormat="false" ht="13.8" hidden="false" customHeight="false" outlineLevel="0" collapsed="false">
      <c r="A5742" s="0" t="s">
        <v>5948</v>
      </c>
      <c r="B5742" s="1" t="s">
        <v>5938</v>
      </c>
      <c r="C5742" s="1" t="n">
        <v>264</v>
      </c>
      <c r="D5742" s="1" t="n">
        <v>330</v>
      </c>
      <c r="E5742" s="1" t="n">
        <v>264</v>
      </c>
      <c r="F5742" s="1" t="n">
        <v>286</v>
      </c>
      <c r="G5742" s="1" t="n">
        <v>10150100</v>
      </c>
      <c r="H5742" s="0" t="n">
        <f aca="false">(D5742+E5742)/2</f>
        <v>297</v>
      </c>
      <c r="I5742" s="0" t="n">
        <f aca="false">H5742*G5742/1000000</f>
        <v>3014.5797</v>
      </c>
      <c r="P5742" s="0" t="n">
        <f aca="false">IF(F5742&gt;C5742,1,0)</f>
        <v>1</v>
      </c>
    </row>
    <row r="5743" customFormat="false" ht="13.8" hidden="false" customHeight="false" outlineLevel="0" collapsed="false">
      <c r="A5743" s="0" t="s">
        <v>5949</v>
      </c>
      <c r="B5743" s="1" t="s">
        <v>5938</v>
      </c>
      <c r="C5743" s="1" t="n">
        <v>216</v>
      </c>
      <c r="D5743" s="1" t="n">
        <v>264</v>
      </c>
      <c r="E5743" s="1" t="n">
        <v>210</v>
      </c>
      <c r="F5743" s="1" t="n">
        <v>264</v>
      </c>
      <c r="G5743" s="1" t="n">
        <v>1351400</v>
      </c>
      <c r="H5743" s="0" t="n">
        <f aca="false">(D5743+E5743)/2</f>
        <v>237</v>
      </c>
      <c r="I5743" s="0" t="n">
        <f aca="false">H5743*G5743/1000000</f>
        <v>320.2818</v>
      </c>
      <c r="P5743" s="0" t="n">
        <f aca="false">IF(F5743&gt;C5743,1,0)</f>
        <v>1</v>
      </c>
    </row>
    <row r="5744" customFormat="false" ht="13.8" hidden="false" customHeight="false" outlineLevel="0" collapsed="false">
      <c r="A5744" s="0" t="s">
        <v>5950</v>
      </c>
      <c r="B5744" s="1" t="s">
        <v>5938</v>
      </c>
      <c r="C5744" s="1" t="n">
        <v>210</v>
      </c>
      <c r="D5744" s="1" t="n">
        <v>212</v>
      </c>
      <c r="E5744" s="1" t="n">
        <v>206</v>
      </c>
      <c r="F5744" s="1" t="n">
        <v>212</v>
      </c>
      <c r="G5744" s="1" t="n">
        <v>207500</v>
      </c>
      <c r="H5744" s="0" t="n">
        <f aca="false">(D5744+E5744)/2</f>
        <v>209</v>
      </c>
      <c r="I5744" s="0" t="n">
        <f aca="false">H5744*G5744/1000000</f>
        <v>43.3675</v>
      </c>
      <c r="P5744" s="0" t="n">
        <f aca="false">IF(F5744&gt;C5744,1,0)</f>
        <v>1</v>
      </c>
    </row>
    <row r="5745" customFormat="false" ht="13.8" hidden="false" customHeight="false" outlineLevel="0" collapsed="false">
      <c r="A5745" s="0" t="s">
        <v>5951</v>
      </c>
      <c r="B5745" s="1" t="s">
        <v>5938</v>
      </c>
      <c r="C5745" s="1" t="n">
        <v>212</v>
      </c>
      <c r="D5745" s="1" t="n">
        <v>216</v>
      </c>
      <c r="E5745" s="1" t="n">
        <v>208</v>
      </c>
      <c r="F5745" s="1" t="n">
        <v>208</v>
      </c>
      <c r="G5745" s="1" t="n">
        <v>98500</v>
      </c>
      <c r="H5745" s="0" t="n">
        <f aca="false">(D5745+E5745)/2</f>
        <v>212</v>
      </c>
      <c r="I5745" s="0" t="n">
        <f aca="false">H5745*G5745/1000000</f>
        <v>20.882</v>
      </c>
      <c r="P5745" s="0" t="n">
        <f aca="false">IF(F5745&gt;C5745,1,0)</f>
        <v>0</v>
      </c>
    </row>
    <row r="5746" customFormat="false" ht="13.8" hidden="false" customHeight="false" outlineLevel="0" collapsed="false">
      <c r="A5746" s="0" t="s">
        <v>5952</v>
      </c>
      <c r="B5746" s="1" t="s">
        <v>5938</v>
      </c>
      <c r="C5746" s="1" t="n">
        <v>200</v>
      </c>
      <c r="D5746" s="1" t="n">
        <v>212</v>
      </c>
      <c r="E5746" s="1" t="n">
        <v>200</v>
      </c>
      <c r="F5746" s="1" t="n">
        <v>212</v>
      </c>
      <c r="G5746" s="1" t="n">
        <v>199000</v>
      </c>
      <c r="H5746" s="0" t="n">
        <f aca="false">(D5746+E5746)/2</f>
        <v>206</v>
      </c>
      <c r="I5746" s="0" t="n">
        <f aca="false">H5746*G5746/1000000</f>
        <v>40.994</v>
      </c>
      <c r="P5746" s="0" t="n">
        <f aca="false">IF(F5746&gt;C5746,1,0)</f>
        <v>1</v>
      </c>
    </row>
    <row r="5747" customFormat="false" ht="13.8" hidden="false" customHeight="false" outlineLevel="0" collapsed="false">
      <c r="A5747" s="0" t="s">
        <v>5953</v>
      </c>
      <c r="B5747" s="1" t="s">
        <v>5938</v>
      </c>
      <c r="C5747" s="1" t="n">
        <v>199</v>
      </c>
      <c r="D5747" s="1" t="n">
        <v>212</v>
      </c>
      <c r="E5747" s="1" t="n">
        <v>199</v>
      </c>
      <c r="F5747" s="1" t="n">
        <v>200</v>
      </c>
      <c r="G5747" s="1" t="n">
        <v>219700</v>
      </c>
      <c r="H5747" s="0" t="n">
        <f aca="false">(D5747+E5747)/2</f>
        <v>205.5</v>
      </c>
      <c r="I5747" s="0" t="n">
        <f aca="false">H5747*G5747/1000000</f>
        <v>45.14835</v>
      </c>
      <c r="P5747" s="0" t="n">
        <f aca="false">IF(F5747&gt;C5747,1,0)</f>
        <v>1</v>
      </c>
    </row>
    <row r="5748" customFormat="false" ht="13.8" hidden="false" customHeight="false" outlineLevel="0" collapsed="false">
      <c r="A5748" s="0" t="s">
        <v>5954</v>
      </c>
      <c r="B5748" s="1" t="s">
        <v>5938</v>
      </c>
      <c r="C5748" s="1" t="n">
        <v>202</v>
      </c>
      <c r="D5748" s="1" t="n">
        <v>202</v>
      </c>
      <c r="E5748" s="1" t="n">
        <v>198</v>
      </c>
      <c r="F5748" s="1" t="n">
        <v>199</v>
      </c>
      <c r="G5748" s="1" t="n">
        <v>167000</v>
      </c>
      <c r="H5748" s="0" t="n">
        <f aca="false">(D5748+E5748)/2</f>
        <v>200</v>
      </c>
      <c r="I5748" s="0" t="n">
        <f aca="false">H5748*G5748/1000000</f>
        <v>33.4</v>
      </c>
      <c r="P5748" s="0" t="n">
        <f aca="false">IF(F5748&gt;C5748,1,0)</f>
        <v>0</v>
      </c>
    </row>
    <row r="5749" customFormat="false" ht="13.8" hidden="false" customHeight="false" outlineLevel="0" collapsed="false">
      <c r="A5749" s="0" t="s">
        <v>5955</v>
      </c>
      <c r="B5749" s="1" t="s">
        <v>5938</v>
      </c>
      <c r="C5749" s="1" t="n">
        <v>204</v>
      </c>
      <c r="D5749" s="1" t="n">
        <v>210</v>
      </c>
      <c r="E5749" s="1" t="n">
        <v>198</v>
      </c>
      <c r="F5749" s="1" t="n">
        <v>198</v>
      </c>
      <c r="G5749" s="1" t="n">
        <v>87500</v>
      </c>
      <c r="H5749" s="0" t="n">
        <f aca="false">(D5749+E5749)/2</f>
        <v>204</v>
      </c>
      <c r="I5749" s="0" t="n">
        <f aca="false">H5749*G5749/1000000</f>
        <v>17.85</v>
      </c>
      <c r="P5749" s="0" t="n">
        <f aca="false">IF(F5749&gt;C5749,1,0)</f>
        <v>0</v>
      </c>
    </row>
    <row r="5750" customFormat="false" ht="13.8" hidden="false" customHeight="false" outlineLevel="0" collapsed="false">
      <c r="A5750" s="0" t="s">
        <v>5956</v>
      </c>
      <c r="B5750" s="1" t="s">
        <v>5938</v>
      </c>
      <c r="C5750" s="1" t="n">
        <v>202</v>
      </c>
      <c r="D5750" s="1" t="n">
        <v>204</v>
      </c>
      <c r="E5750" s="1" t="n">
        <v>200</v>
      </c>
      <c r="F5750" s="1" t="n">
        <v>200</v>
      </c>
      <c r="G5750" s="1" t="n">
        <v>55200</v>
      </c>
      <c r="H5750" s="0" t="n">
        <f aca="false">(D5750+E5750)/2</f>
        <v>202</v>
      </c>
      <c r="I5750" s="0" t="n">
        <f aca="false">H5750*G5750/1000000</f>
        <v>11.1504</v>
      </c>
      <c r="P5750" s="0" t="n">
        <f aca="false">IF(F5750&gt;C5750,1,0)</f>
        <v>0</v>
      </c>
    </row>
    <row r="5751" customFormat="false" ht="13.8" hidden="false" customHeight="false" outlineLevel="0" collapsed="false">
      <c r="A5751" s="0" t="s">
        <v>5957</v>
      </c>
      <c r="B5751" s="1" t="s">
        <v>5938</v>
      </c>
      <c r="C5751" s="1" t="n">
        <v>198</v>
      </c>
      <c r="D5751" s="1" t="n">
        <v>202</v>
      </c>
      <c r="E5751" s="1" t="n">
        <v>198</v>
      </c>
      <c r="F5751" s="1" t="n">
        <v>202</v>
      </c>
      <c r="G5751" s="1" t="n">
        <v>13100</v>
      </c>
      <c r="H5751" s="0" t="n">
        <f aca="false">(D5751+E5751)/2</f>
        <v>200</v>
      </c>
      <c r="I5751" s="0" t="n">
        <f aca="false">H5751*G5751/1000000</f>
        <v>2.62</v>
      </c>
      <c r="P5751" s="0" t="n">
        <f aca="false">IF(F5751&gt;C5751,1,0)</f>
        <v>1</v>
      </c>
    </row>
    <row r="5752" customFormat="false" ht="13.8" hidden="false" customHeight="false" outlineLevel="0" collapsed="false">
      <c r="A5752" s="0" t="s">
        <v>5958</v>
      </c>
      <c r="B5752" s="1" t="s">
        <v>5938</v>
      </c>
      <c r="C5752" s="1" t="n">
        <v>206</v>
      </c>
      <c r="D5752" s="1" t="n">
        <v>206</v>
      </c>
      <c r="E5752" s="1" t="n">
        <v>198</v>
      </c>
      <c r="F5752" s="1" t="n">
        <v>200</v>
      </c>
      <c r="G5752" s="1" t="n">
        <v>377700</v>
      </c>
      <c r="H5752" s="0" t="n">
        <f aca="false">(D5752+E5752)/2</f>
        <v>202</v>
      </c>
      <c r="I5752" s="0" t="n">
        <f aca="false">H5752*G5752/1000000</f>
        <v>76.2954</v>
      </c>
      <c r="P5752" s="0" t="n">
        <f aca="false">IF(F5752&gt;C5752,1,0)</f>
        <v>0</v>
      </c>
    </row>
    <row r="5753" customFormat="false" ht="13.8" hidden="false" customHeight="false" outlineLevel="0" collapsed="false">
      <c r="A5753" s="0" t="s">
        <v>5959</v>
      </c>
      <c r="B5753" s="1" t="s">
        <v>5938</v>
      </c>
      <c r="C5753" s="1" t="n">
        <v>212</v>
      </c>
      <c r="D5753" s="1" t="n">
        <v>218</v>
      </c>
      <c r="E5753" s="1" t="n">
        <v>202</v>
      </c>
      <c r="F5753" s="1" t="n">
        <v>208</v>
      </c>
      <c r="G5753" s="1" t="n">
        <v>154900</v>
      </c>
      <c r="H5753" s="0" t="n">
        <f aca="false">(D5753+E5753)/2</f>
        <v>210</v>
      </c>
      <c r="I5753" s="0" t="n">
        <f aca="false">H5753*G5753/1000000</f>
        <v>32.529</v>
      </c>
      <c r="P5753" s="0" t="n">
        <f aca="false">IF(F5753&gt;C5753,1,0)</f>
        <v>0</v>
      </c>
    </row>
    <row r="5754" customFormat="false" ht="13.8" hidden="false" customHeight="false" outlineLevel="0" collapsed="false">
      <c r="A5754" s="0" t="s">
        <v>5960</v>
      </c>
      <c r="B5754" s="1" t="s">
        <v>5938</v>
      </c>
      <c r="C5754" s="1" t="n">
        <v>196</v>
      </c>
      <c r="D5754" s="1" t="n">
        <v>240</v>
      </c>
      <c r="E5754" s="1" t="n">
        <v>189</v>
      </c>
      <c r="F5754" s="1" t="n">
        <v>210</v>
      </c>
      <c r="G5754" s="1" t="n">
        <v>1577300</v>
      </c>
      <c r="H5754" s="0" t="n">
        <f aca="false">(D5754+E5754)/2</f>
        <v>214.5</v>
      </c>
      <c r="I5754" s="0" t="n">
        <f aca="false">H5754*G5754/1000000</f>
        <v>338.33085</v>
      </c>
      <c r="P5754" s="0" t="n">
        <f aca="false">IF(F5754&gt;C5754,1,0)</f>
        <v>1</v>
      </c>
    </row>
    <row r="5755" customFormat="false" ht="13.8" hidden="false" customHeight="false" outlineLevel="0" collapsed="false">
      <c r="A5755" s="0" t="s">
        <v>5961</v>
      </c>
      <c r="B5755" s="1" t="s">
        <v>5938</v>
      </c>
      <c r="C5755" s="1" t="n">
        <v>195</v>
      </c>
      <c r="D5755" s="1" t="n">
        <v>198</v>
      </c>
      <c r="E5755" s="1" t="n">
        <v>184</v>
      </c>
      <c r="F5755" s="1" t="n">
        <v>196</v>
      </c>
      <c r="G5755" s="1" t="n">
        <v>12300</v>
      </c>
      <c r="H5755" s="0" t="n">
        <f aca="false">(D5755+E5755)/2</f>
        <v>191</v>
      </c>
      <c r="I5755" s="0" t="n">
        <f aca="false">H5755*G5755/1000000</f>
        <v>2.3493</v>
      </c>
      <c r="P5755" s="0" t="n">
        <f aca="false">IF(F5755&gt;C5755,1,0)</f>
        <v>1</v>
      </c>
    </row>
    <row r="5756" customFormat="false" ht="13.8" hidden="false" customHeight="false" outlineLevel="0" collapsed="false">
      <c r="A5756" s="0" t="s">
        <v>5962</v>
      </c>
      <c r="B5756" s="1" t="s">
        <v>5938</v>
      </c>
      <c r="C5756" s="1" t="n">
        <v>198</v>
      </c>
      <c r="D5756" s="1" t="n">
        <v>200</v>
      </c>
      <c r="E5756" s="1" t="n">
        <v>194</v>
      </c>
      <c r="F5756" s="1" t="n">
        <v>197</v>
      </c>
      <c r="G5756" s="1" t="n">
        <v>19900</v>
      </c>
      <c r="H5756" s="0" t="n">
        <f aca="false">(D5756+E5756)/2</f>
        <v>197</v>
      </c>
      <c r="I5756" s="0" t="n">
        <f aca="false">H5756*G5756/1000000</f>
        <v>3.9203</v>
      </c>
      <c r="P5756" s="0" t="n">
        <f aca="false">IF(F5756&gt;C5756,1,0)</f>
        <v>0</v>
      </c>
    </row>
    <row r="5757" customFormat="false" ht="13.8" hidden="false" customHeight="false" outlineLevel="0" collapsed="false">
      <c r="A5757" s="0" t="s">
        <v>5963</v>
      </c>
      <c r="B5757" s="1" t="s">
        <v>5938</v>
      </c>
      <c r="C5757" s="1" t="n">
        <v>198</v>
      </c>
      <c r="D5757" s="1" t="n">
        <v>200</v>
      </c>
      <c r="E5757" s="1" t="n">
        <v>194</v>
      </c>
      <c r="F5757" s="1" t="n">
        <v>198</v>
      </c>
      <c r="G5757" s="1" t="n">
        <v>38600</v>
      </c>
      <c r="H5757" s="0" t="n">
        <f aca="false">(D5757+E5757)/2</f>
        <v>197</v>
      </c>
      <c r="I5757" s="0" t="n">
        <f aca="false">H5757*G5757/1000000</f>
        <v>7.6042</v>
      </c>
      <c r="P5757" s="0" t="n">
        <f aca="false">IF(F5757&gt;C5757,1,0)</f>
        <v>0</v>
      </c>
    </row>
    <row r="5758" customFormat="false" ht="13.8" hidden="false" customHeight="false" outlineLevel="0" collapsed="false">
      <c r="A5758" s="0" t="s">
        <v>5964</v>
      </c>
      <c r="B5758" s="1" t="s">
        <v>5938</v>
      </c>
      <c r="C5758" s="1" t="n">
        <v>204</v>
      </c>
      <c r="D5758" s="1" t="n">
        <v>204</v>
      </c>
      <c r="E5758" s="1" t="n">
        <v>194</v>
      </c>
      <c r="F5758" s="1" t="n">
        <v>198</v>
      </c>
      <c r="G5758" s="1" t="n">
        <v>90300</v>
      </c>
      <c r="H5758" s="0" t="n">
        <f aca="false">(D5758+E5758)/2</f>
        <v>199</v>
      </c>
      <c r="I5758" s="0" t="n">
        <f aca="false">H5758*G5758/1000000</f>
        <v>17.9697</v>
      </c>
      <c r="P5758" s="0" t="n">
        <f aca="false">IF(F5758&gt;C5758,1,0)</f>
        <v>0</v>
      </c>
    </row>
    <row r="5759" customFormat="false" ht="13.8" hidden="false" customHeight="false" outlineLevel="0" collapsed="false">
      <c r="A5759" s="0" t="s">
        <v>5965</v>
      </c>
      <c r="B5759" s="1" t="s">
        <v>5938</v>
      </c>
      <c r="C5759" s="1" t="n">
        <v>206</v>
      </c>
      <c r="D5759" s="1" t="n">
        <v>206</v>
      </c>
      <c r="E5759" s="1" t="n">
        <v>199</v>
      </c>
      <c r="F5759" s="1" t="n">
        <v>200</v>
      </c>
      <c r="G5759" s="1" t="n">
        <v>27800</v>
      </c>
      <c r="H5759" s="0" t="n">
        <f aca="false">(D5759+E5759)/2</f>
        <v>202.5</v>
      </c>
      <c r="I5759" s="0" t="n">
        <f aca="false">H5759*G5759/1000000</f>
        <v>5.6295</v>
      </c>
      <c r="P5759" s="0" t="n">
        <f aca="false">IF(F5759&gt;C5759,1,0)</f>
        <v>0</v>
      </c>
    </row>
    <row r="5760" customFormat="false" ht="13.8" hidden="false" customHeight="false" outlineLevel="0" collapsed="false">
      <c r="A5760" s="0" t="s">
        <v>5966</v>
      </c>
      <c r="B5760" s="1" t="s">
        <v>5938</v>
      </c>
      <c r="C5760" s="1" t="n">
        <v>204</v>
      </c>
      <c r="D5760" s="1" t="n">
        <v>204</v>
      </c>
      <c r="E5760" s="1" t="n">
        <v>198</v>
      </c>
      <c r="F5760" s="1" t="n">
        <v>204</v>
      </c>
      <c r="G5760" s="1" t="n">
        <v>18500</v>
      </c>
      <c r="H5760" s="0" t="n">
        <f aca="false">(D5760+E5760)/2</f>
        <v>201</v>
      </c>
      <c r="I5760" s="0" t="n">
        <f aca="false">H5760*G5760/1000000</f>
        <v>3.7185</v>
      </c>
      <c r="P5760" s="0" t="n">
        <f aca="false">IF(F5760&gt;C5760,1,0)</f>
        <v>0</v>
      </c>
    </row>
    <row r="5761" customFormat="false" ht="13.8" hidden="false" customHeight="false" outlineLevel="0" collapsed="false">
      <c r="A5761" s="0" t="s">
        <v>5967</v>
      </c>
      <c r="B5761" s="1" t="s">
        <v>5938</v>
      </c>
      <c r="C5761" s="1" t="n">
        <v>202</v>
      </c>
      <c r="D5761" s="1" t="n">
        <v>204</v>
      </c>
      <c r="E5761" s="1" t="n">
        <v>202</v>
      </c>
      <c r="F5761" s="1" t="n">
        <v>204</v>
      </c>
      <c r="G5761" s="1" t="n">
        <v>6700</v>
      </c>
      <c r="H5761" s="0" t="n">
        <f aca="false">(D5761+E5761)/2</f>
        <v>203</v>
      </c>
      <c r="I5761" s="0" t="n">
        <f aca="false">H5761*G5761/1000000</f>
        <v>1.3601</v>
      </c>
      <c r="P5761" s="0" t="n">
        <f aca="false">IF(F5761&gt;C5761,1,0)</f>
        <v>1</v>
      </c>
    </row>
    <row r="5762" customFormat="false" ht="13.8" hidden="false" customHeight="false" outlineLevel="0" collapsed="false">
      <c r="A5762" s="0" t="s">
        <v>5968</v>
      </c>
      <c r="B5762" s="1" t="s">
        <v>5969</v>
      </c>
      <c r="C5762" s="1" t="n">
        <v>3280</v>
      </c>
      <c r="D5762" s="1" t="n">
        <v>3280</v>
      </c>
      <c r="E5762" s="1" t="n">
        <v>3280</v>
      </c>
      <c r="F5762" s="1" t="n">
        <v>3280</v>
      </c>
      <c r="G5762" s="1" t="n">
        <v>2000</v>
      </c>
      <c r="H5762" s="0" t="n">
        <f aca="false">(D5762+E5762)/2</f>
        <v>3280</v>
      </c>
      <c r="I5762" s="0" t="n">
        <f aca="false">H5762*G5762/1000000</f>
        <v>6.56</v>
      </c>
      <c r="J5762" s="0" t="n">
        <f aca="false">SUM(I5762:I5791)</f>
        <v>799.78</v>
      </c>
      <c r="K5762" s="0" t="n">
        <f aca="false">AVERAGE(I5762:I5791)</f>
        <v>26.6593333333333</v>
      </c>
      <c r="L5762" s="0" t="n">
        <f aca="false">AVERAGE(G5762:G5791)</f>
        <v>8166.66666666667</v>
      </c>
      <c r="M5762" s="0" t="n">
        <f aca="false">_xlfn.STDEV.S(G5762:G5791)/L5762</f>
        <v>1.59798412409321</v>
      </c>
      <c r="N5762" s="0" t="n">
        <f aca="false">MIN(I5762:I5791)</f>
        <v>3.28</v>
      </c>
      <c r="O5762" s="0" t="n">
        <f aca="false">MAX(I5762:I5791)</f>
        <v>199.243</v>
      </c>
      <c r="P5762" s="0" t="n">
        <f aca="false">IF(F5762&gt;C5762,1,0)</f>
        <v>0</v>
      </c>
      <c r="Q5762" s="0" t="n">
        <f aca="false">SUM(P5762:P5791)</f>
        <v>7</v>
      </c>
    </row>
    <row r="5763" customFormat="false" ht="13.8" hidden="false" customHeight="false" outlineLevel="0" collapsed="false">
      <c r="A5763" s="0" t="s">
        <v>5970</v>
      </c>
      <c r="B5763" s="1" t="s">
        <v>5969</v>
      </c>
      <c r="C5763" s="1" t="n">
        <v>3220</v>
      </c>
      <c r="D5763" s="1" t="n">
        <v>3280</v>
      </c>
      <c r="E5763" s="1" t="n">
        <v>3210</v>
      </c>
      <c r="F5763" s="1" t="n">
        <v>3280</v>
      </c>
      <c r="G5763" s="1" t="n">
        <v>3500</v>
      </c>
      <c r="H5763" s="0" t="n">
        <f aca="false">(D5763+E5763)/2</f>
        <v>3245</v>
      </c>
      <c r="I5763" s="0" t="n">
        <f aca="false">H5763*G5763/1000000</f>
        <v>11.3575</v>
      </c>
      <c r="P5763" s="0" t="n">
        <f aca="false">IF(F5763&gt;C5763,1,0)</f>
        <v>1</v>
      </c>
    </row>
    <row r="5764" customFormat="false" ht="13.8" hidden="false" customHeight="false" outlineLevel="0" collapsed="false">
      <c r="A5764" s="0" t="s">
        <v>5971</v>
      </c>
      <c r="B5764" s="1" t="s">
        <v>5969</v>
      </c>
      <c r="C5764" s="1" t="n">
        <v>3280</v>
      </c>
      <c r="D5764" s="1" t="n">
        <v>3280</v>
      </c>
      <c r="E5764" s="1" t="n">
        <v>3280</v>
      </c>
      <c r="F5764" s="1" t="n">
        <v>3280</v>
      </c>
      <c r="G5764" s="1" t="n">
        <v>3400</v>
      </c>
      <c r="H5764" s="0" t="n">
        <f aca="false">(D5764+E5764)/2</f>
        <v>3280</v>
      </c>
      <c r="I5764" s="0" t="n">
        <f aca="false">H5764*G5764/1000000</f>
        <v>11.152</v>
      </c>
      <c r="P5764" s="0" t="n">
        <f aca="false">IF(F5764&gt;C5764,1,0)</f>
        <v>0</v>
      </c>
    </row>
    <row r="5765" customFormat="false" ht="13.8" hidden="false" customHeight="false" outlineLevel="0" collapsed="false">
      <c r="A5765" s="0" t="s">
        <v>5972</v>
      </c>
      <c r="B5765" s="1" t="s">
        <v>5969</v>
      </c>
      <c r="C5765" s="1" t="n">
        <v>3260</v>
      </c>
      <c r="D5765" s="1" t="n">
        <v>3280</v>
      </c>
      <c r="E5765" s="1" t="n">
        <v>3260</v>
      </c>
      <c r="F5765" s="1" t="n">
        <v>3280</v>
      </c>
      <c r="G5765" s="1" t="n">
        <v>3100</v>
      </c>
      <c r="H5765" s="0" t="n">
        <f aca="false">(D5765+E5765)/2</f>
        <v>3270</v>
      </c>
      <c r="I5765" s="0" t="n">
        <f aca="false">H5765*G5765/1000000</f>
        <v>10.137</v>
      </c>
      <c r="P5765" s="0" t="n">
        <f aca="false">IF(F5765&gt;C5765,1,0)</f>
        <v>1</v>
      </c>
    </row>
    <row r="5766" customFormat="false" ht="13.8" hidden="false" customHeight="false" outlineLevel="0" collapsed="false">
      <c r="A5766" s="0" t="s">
        <v>5973</v>
      </c>
      <c r="B5766" s="1" t="s">
        <v>5969</v>
      </c>
      <c r="C5766" s="1" t="n">
        <v>3280</v>
      </c>
      <c r="D5766" s="1" t="n">
        <v>3280</v>
      </c>
      <c r="E5766" s="1" t="n">
        <v>3280</v>
      </c>
      <c r="F5766" s="1" t="n">
        <v>3280</v>
      </c>
      <c r="G5766" s="1" t="n">
        <v>3000</v>
      </c>
      <c r="H5766" s="0" t="n">
        <f aca="false">(D5766+E5766)/2</f>
        <v>3280</v>
      </c>
      <c r="I5766" s="0" t="n">
        <f aca="false">H5766*G5766/1000000</f>
        <v>9.84</v>
      </c>
      <c r="P5766" s="0" t="n">
        <f aca="false">IF(F5766&gt;C5766,1,0)</f>
        <v>0</v>
      </c>
    </row>
    <row r="5767" customFormat="false" ht="13.8" hidden="false" customHeight="false" outlineLevel="0" collapsed="false">
      <c r="A5767" s="0" t="s">
        <v>5974</v>
      </c>
      <c r="B5767" s="1" t="s">
        <v>5969</v>
      </c>
      <c r="C5767" s="1" t="n">
        <v>3280</v>
      </c>
      <c r="D5767" s="1" t="n">
        <v>3280</v>
      </c>
      <c r="E5767" s="1" t="n">
        <v>3280</v>
      </c>
      <c r="F5767" s="1" t="n">
        <v>3280</v>
      </c>
      <c r="G5767" s="1" t="n">
        <v>2800</v>
      </c>
      <c r="H5767" s="0" t="n">
        <f aca="false">(D5767+E5767)/2</f>
        <v>3280</v>
      </c>
      <c r="I5767" s="0" t="n">
        <f aca="false">H5767*G5767/1000000</f>
        <v>9.184</v>
      </c>
      <c r="P5767" s="0" t="n">
        <f aca="false">IF(F5767&gt;C5767,1,0)</f>
        <v>0</v>
      </c>
    </row>
    <row r="5768" customFormat="false" ht="13.8" hidden="false" customHeight="false" outlineLevel="0" collapsed="false">
      <c r="A5768" s="0" t="s">
        <v>5975</v>
      </c>
      <c r="B5768" s="1" t="s">
        <v>5969</v>
      </c>
      <c r="C5768" s="1" t="n">
        <v>3280</v>
      </c>
      <c r="D5768" s="1" t="n">
        <v>3280</v>
      </c>
      <c r="E5768" s="1" t="n">
        <v>3280</v>
      </c>
      <c r="F5768" s="1" t="n">
        <v>3280</v>
      </c>
      <c r="G5768" s="1" t="n">
        <v>2500</v>
      </c>
      <c r="H5768" s="0" t="n">
        <f aca="false">(D5768+E5768)/2</f>
        <v>3280</v>
      </c>
      <c r="I5768" s="0" t="n">
        <f aca="false">H5768*G5768/1000000</f>
        <v>8.2</v>
      </c>
      <c r="P5768" s="0" t="n">
        <f aca="false">IF(F5768&gt;C5768,1,0)</f>
        <v>0</v>
      </c>
    </row>
    <row r="5769" customFormat="false" ht="13.8" hidden="false" customHeight="false" outlineLevel="0" collapsed="false">
      <c r="A5769" s="0" t="s">
        <v>5976</v>
      </c>
      <c r="B5769" s="1" t="s">
        <v>5969</v>
      </c>
      <c r="C5769" s="1" t="n">
        <v>3260</v>
      </c>
      <c r="D5769" s="1" t="n">
        <v>3280</v>
      </c>
      <c r="E5769" s="1" t="n">
        <v>3260</v>
      </c>
      <c r="F5769" s="1" t="n">
        <v>3280</v>
      </c>
      <c r="G5769" s="1" t="n">
        <v>3100</v>
      </c>
      <c r="H5769" s="0" t="n">
        <f aca="false">(D5769+E5769)/2</f>
        <v>3270</v>
      </c>
      <c r="I5769" s="0" t="n">
        <f aca="false">H5769*G5769/1000000</f>
        <v>10.137</v>
      </c>
      <c r="P5769" s="0" t="n">
        <f aca="false">IF(F5769&gt;C5769,1,0)</f>
        <v>1</v>
      </c>
    </row>
    <row r="5770" customFormat="false" ht="13.8" hidden="false" customHeight="false" outlineLevel="0" collapsed="false">
      <c r="A5770" s="0" t="s">
        <v>5977</v>
      </c>
      <c r="B5770" s="1" t="s">
        <v>5969</v>
      </c>
      <c r="C5770" s="1" t="n">
        <v>3280</v>
      </c>
      <c r="D5770" s="1" t="n">
        <v>3280</v>
      </c>
      <c r="E5770" s="1" t="n">
        <v>3270</v>
      </c>
      <c r="F5770" s="1" t="n">
        <v>3270</v>
      </c>
      <c r="G5770" s="1" t="n">
        <v>5500</v>
      </c>
      <c r="H5770" s="0" t="n">
        <f aca="false">(D5770+E5770)/2</f>
        <v>3275</v>
      </c>
      <c r="I5770" s="0" t="n">
        <f aca="false">H5770*G5770/1000000</f>
        <v>18.0125</v>
      </c>
      <c r="P5770" s="0" t="n">
        <f aca="false">IF(F5770&gt;C5770,1,0)</f>
        <v>0</v>
      </c>
    </row>
    <row r="5771" customFormat="false" ht="13.8" hidden="false" customHeight="false" outlineLevel="0" collapsed="false">
      <c r="A5771" s="0" t="s">
        <v>5978</v>
      </c>
      <c r="B5771" s="1" t="s">
        <v>5969</v>
      </c>
      <c r="C5771" s="1" t="n">
        <v>3280</v>
      </c>
      <c r="D5771" s="1" t="n">
        <v>3280</v>
      </c>
      <c r="E5771" s="1" t="n">
        <v>3280</v>
      </c>
      <c r="F5771" s="1" t="n">
        <v>3280</v>
      </c>
      <c r="G5771" s="1" t="n">
        <v>2700</v>
      </c>
      <c r="H5771" s="0" t="n">
        <f aca="false">(D5771+E5771)/2</f>
        <v>3280</v>
      </c>
      <c r="I5771" s="0" t="n">
        <f aca="false">H5771*G5771/1000000</f>
        <v>8.856</v>
      </c>
      <c r="P5771" s="0" t="n">
        <f aca="false">IF(F5771&gt;C5771,1,0)</f>
        <v>0</v>
      </c>
    </row>
    <row r="5772" customFormat="false" ht="13.8" hidden="false" customHeight="false" outlineLevel="0" collapsed="false">
      <c r="A5772" s="0" t="s">
        <v>5979</v>
      </c>
      <c r="B5772" s="1" t="s">
        <v>5969</v>
      </c>
      <c r="C5772" s="1" t="n">
        <v>3230</v>
      </c>
      <c r="D5772" s="1" t="n">
        <v>3280</v>
      </c>
      <c r="E5772" s="1" t="n">
        <v>3230</v>
      </c>
      <c r="F5772" s="1" t="n">
        <v>3280</v>
      </c>
      <c r="G5772" s="1" t="n">
        <v>3400</v>
      </c>
      <c r="H5772" s="0" t="n">
        <f aca="false">(D5772+E5772)/2</f>
        <v>3255</v>
      </c>
      <c r="I5772" s="0" t="n">
        <f aca="false">H5772*G5772/1000000</f>
        <v>11.067</v>
      </c>
      <c r="P5772" s="0" t="n">
        <f aca="false">IF(F5772&gt;C5772,1,0)</f>
        <v>1</v>
      </c>
    </row>
    <row r="5773" customFormat="false" ht="13.8" hidden="false" customHeight="false" outlineLevel="0" collapsed="false">
      <c r="A5773" s="0" t="s">
        <v>5980</v>
      </c>
      <c r="B5773" s="1" t="s">
        <v>5969</v>
      </c>
      <c r="C5773" s="1" t="n">
        <v>3280</v>
      </c>
      <c r="D5773" s="1" t="n">
        <v>3280</v>
      </c>
      <c r="E5773" s="1" t="n">
        <v>3280</v>
      </c>
      <c r="F5773" s="1" t="n">
        <v>3280</v>
      </c>
      <c r="G5773" s="1" t="n">
        <v>2100</v>
      </c>
      <c r="H5773" s="0" t="n">
        <f aca="false">(D5773+E5773)/2</f>
        <v>3280</v>
      </c>
      <c r="I5773" s="0" t="n">
        <f aca="false">H5773*G5773/1000000</f>
        <v>6.888</v>
      </c>
      <c r="P5773" s="0" t="n">
        <f aca="false">IF(F5773&gt;C5773,1,0)</f>
        <v>0</v>
      </c>
    </row>
    <row r="5774" customFormat="false" ht="13.8" hidden="false" customHeight="false" outlineLevel="0" collapsed="false">
      <c r="A5774" s="0" t="s">
        <v>5981</v>
      </c>
      <c r="B5774" s="1" t="s">
        <v>5969</v>
      </c>
      <c r="C5774" s="1" t="n">
        <v>3280</v>
      </c>
      <c r="D5774" s="1" t="n">
        <v>3280</v>
      </c>
      <c r="E5774" s="1" t="n">
        <v>3280</v>
      </c>
      <c r="F5774" s="1" t="n">
        <v>3280</v>
      </c>
      <c r="G5774" s="1" t="n">
        <v>3600</v>
      </c>
      <c r="H5774" s="0" t="n">
        <f aca="false">(D5774+E5774)/2</f>
        <v>3280</v>
      </c>
      <c r="I5774" s="0" t="n">
        <f aca="false">H5774*G5774/1000000</f>
        <v>11.808</v>
      </c>
      <c r="P5774" s="0" t="n">
        <f aca="false">IF(F5774&gt;C5774,1,0)</f>
        <v>0</v>
      </c>
    </row>
    <row r="5775" customFormat="false" ht="13.8" hidden="false" customHeight="false" outlineLevel="0" collapsed="false">
      <c r="A5775" s="0" t="s">
        <v>5982</v>
      </c>
      <c r="B5775" s="1" t="s">
        <v>5969</v>
      </c>
      <c r="C5775" s="1" t="n">
        <v>3290</v>
      </c>
      <c r="D5775" s="1" t="n">
        <v>3290</v>
      </c>
      <c r="E5775" s="1" t="n">
        <v>3290</v>
      </c>
      <c r="F5775" s="1" t="n">
        <v>3290</v>
      </c>
      <c r="G5775" s="1" t="n">
        <v>35000</v>
      </c>
      <c r="H5775" s="0" t="n">
        <f aca="false">(D5775+E5775)/2</f>
        <v>3290</v>
      </c>
      <c r="I5775" s="0" t="n">
        <f aca="false">H5775*G5775/1000000</f>
        <v>115.15</v>
      </c>
      <c r="P5775" s="0" t="n">
        <f aca="false">IF(F5775&gt;C5775,1,0)</f>
        <v>0</v>
      </c>
    </row>
    <row r="5776" customFormat="false" ht="13.8" hidden="false" customHeight="false" outlineLevel="0" collapsed="false">
      <c r="A5776" s="0" t="s">
        <v>5983</v>
      </c>
      <c r="B5776" s="1" t="s">
        <v>5969</v>
      </c>
      <c r="C5776" s="1" t="n">
        <v>3280</v>
      </c>
      <c r="D5776" s="1" t="n">
        <v>3280</v>
      </c>
      <c r="E5776" s="1" t="n">
        <v>3280</v>
      </c>
      <c r="F5776" s="1" t="n">
        <v>3280</v>
      </c>
      <c r="G5776" s="1" t="n">
        <v>2500</v>
      </c>
      <c r="H5776" s="0" t="n">
        <f aca="false">(D5776+E5776)/2</f>
        <v>3280</v>
      </c>
      <c r="I5776" s="0" t="n">
        <f aca="false">H5776*G5776/1000000</f>
        <v>8.2</v>
      </c>
      <c r="P5776" s="0" t="n">
        <f aca="false">IF(F5776&gt;C5776,1,0)</f>
        <v>0</v>
      </c>
    </row>
    <row r="5777" customFormat="false" ht="13.8" hidden="false" customHeight="false" outlineLevel="0" collapsed="false">
      <c r="A5777" s="0" t="s">
        <v>5984</v>
      </c>
      <c r="B5777" s="1" t="s">
        <v>5969</v>
      </c>
      <c r="C5777" s="1" t="n">
        <v>3280</v>
      </c>
      <c r="D5777" s="1" t="n">
        <v>3280</v>
      </c>
      <c r="E5777" s="1" t="n">
        <v>3280</v>
      </c>
      <c r="F5777" s="1" t="n">
        <v>3280</v>
      </c>
      <c r="G5777" s="1" t="n">
        <v>2500</v>
      </c>
      <c r="H5777" s="0" t="n">
        <f aca="false">(D5777+E5777)/2</f>
        <v>3280</v>
      </c>
      <c r="I5777" s="0" t="n">
        <f aca="false">H5777*G5777/1000000</f>
        <v>8.2</v>
      </c>
      <c r="P5777" s="0" t="n">
        <f aca="false">IF(F5777&gt;C5777,1,0)</f>
        <v>0</v>
      </c>
    </row>
    <row r="5778" customFormat="false" ht="13.8" hidden="false" customHeight="false" outlineLevel="0" collapsed="false">
      <c r="A5778" s="0" t="s">
        <v>5985</v>
      </c>
      <c r="B5778" s="1" t="s">
        <v>5969</v>
      </c>
      <c r="C5778" s="1" t="n">
        <v>3290</v>
      </c>
      <c r="D5778" s="1" t="n">
        <v>3290</v>
      </c>
      <c r="E5778" s="1" t="n">
        <v>3290</v>
      </c>
      <c r="F5778" s="1" t="n">
        <v>3290</v>
      </c>
      <c r="G5778" s="1" t="n">
        <v>10500</v>
      </c>
      <c r="H5778" s="0" t="n">
        <f aca="false">(D5778+E5778)/2</f>
        <v>3290</v>
      </c>
      <c r="I5778" s="0" t="n">
        <f aca="false">H5778*G5778/1000000</f>
        <v>34.545</v>
      </c>
      <c r="P5778" s="0" t="n">
        <f aca="false">IF(F5778&gt;C5778,1,0)</f>
        <v>0</v>
      </c>
    </row>
    <row r="5779" customFormat="false" ht="13.8" hidden="false" customHeight="false" outlineLevel="0" collapsed="false">
      <c r="A5779" s="0" t="s">
        <v>5986</v>
      </c>
      <c r="B5779" s="1" t="s">
        <v>5969</v>
      </c>
      <c r="C5779" s="1" t="n">
        <v>3270</v>
      </c>
      <c r="D5779" s="1" t="n">
        <v>3280</v>
      </c>
      <c r="E5779" s="1" t="n">
        <v>3270</v>
      </c>
      <c r="F5779" s="1" t="n">
        <v>3280</v>
      </c>
      <c r="G5779" s="1" t="n">
        <v>5500</v>
      </c>
      <c r="H5779" s="0" t="n">
        <f aca="false">(D5779+E5779)/2</f>
        <v>3275</v>
      </c>
      <c r="I5779" s="0" t="n">
        <f aca="false">H5779*G5779/1000000</f>
        <v>18.0125</v>
      </c>
      <c r="P5779" s="0" t="n">
        <f aca="false">IF(F5779&gt;C5779,1,0)</f>
        <v>1</v>
      </c>
    </row>
    <row r="5780" customFormat="false" ht="13.8" hidden="false" customHeight="false" outlineLevel="0" collapsed="false">
      <c r="A5780" s="0" t="s">
        <v>5987</v>
      </c>
      <c r="B5780" s="1" t="s">
        <v>5969</v>
      </c>
      <c r="C5780" s="1" t="n">
        <v>3280</v>
      </c>
      <c r="D5780" s="1" t="n">
        <v>3280</v>
      </c>
      <c r="E5780" s="1" t="n">
        <v>3280</v>
      </c>
      <c r="F5780" s="1" t="n">
        <v>3280</v>
      </c>
      <c r="G5780" s="1" t="n">
        <v>2500</v>
      </c>
      <c r="H5780" s="0" t="n">
        <f aca="false">(D5780+E5780)/2</f>
        <v>3280</v>
      </c>
      <c r="I5780" s="0" t="n">
        <f aca="false">H5780*G5780/1000000</f>
        <v>8.2</v>
      </c>
      <c r="P5780" s="0" t="n">
        <f aca="false">IF(F5780&gt;C5780,1,0)</f>
        <v>0</v>
      </c>
    </row>
    <row r="5781" customFormat="false" ht="13.8" hidden="false" customHeight="false" outlineLevel="0" collapsed="false">
      <c r="A5781" s="0" t="s">
        <v>5988</v>
      </c>
      <c r="B5781" s="1" t="s">
        <v>5969</v>
      </c>
      <c r="C5781" s="1" t="n">
        <v>3280</v>
      </c>
      <c r="D5781" s="1" t="n">
        <v>3280</v>
      </c>
      <c r="E5781" s="1" t="n">
        <v>3240</v>
      </c>
      <c r="F5781" s="1" t="n">
        <v>3280</v>
      </c>
      <c r="G5781" s="1" t="n">
        <v>22800</v>
      </c>
      <c r="H5781" s="0" t="n">
        <f aca="false">(D5781+E5781)/2</f>
        <v>3260</v>
      </c>
      <c r="I5781" s="0" t="n">
        <f aca="false">H5781*G5781/1000000</f>
        <v>74.328</v>
      </c>
      <c r="P5781" s="0" t="n">
        <f aca="false">IF(F5781&gt;C5781,1,0)</f>
        <v>0</v>
      </c>
    </row>
    <row r="5782" customFormat="false" ht="13.8" hidden="false" customHeight="false" outlineLevel="0" collapsed="false">
      <c r="A5782" s="0" t="s">
        <v>5989</v>
      </c>
      <c r="B5782" s="1" t="s">
        <v>5969</v>
      </c>
      <c r="C5782" s="1" t="n">
        <v>3280</v>
      </c>
      <c r="D5782" s="1" t="n">
        <v>3280</v>
      </c>
      <c r="E5782" s="1" t="n">
        <v>3280</v>
      </c>
      <c r="F5782" s="1" t="n">
        <v>3280</v>
      </c>
      <c r="G5782" s="1" t="n">
        <v>2500</v>
      </c>
      <c r="H5782" s="0" t="n">
        <f aca="false">(D5782+E5782)/2</f>
        <v>3280</v>
      </c>
      <c r="I5782" s="0" t="n">
        <f aca="false">H5782*G5782/1000000</f>
        <v>8.2</v>
      </c>
      <c r="P5782" s="0" t="n">
        <f aca="false">IF(F5782&gt;C5782,1,0)</f>
        <v>0</v>
      </c>
    </row>
    <row r="5783" customFormat="false" ht="13.8" hidden="false" customHeight="false" outlineLevel="0" collapsed="false">
      <c r="A5783" s="0" t="s">
        <v>5990</v>
      </c>
      <c r="B5783" s="1" t="s">
        <v>5969</v>
      </c>
      <c r="C5783" s="1" t="n">
        <v>3240</v>
      </c>
      <c r="D5783" s="1" t="n">
        <v>3280</v>
      </c>
      <c r="E5783" s="1" t="n">
        <v>3240</v>
      </c>
      <c r="F5783" s="1" t="n">
        <v>3280</v>
      </c>
      <c r="G5783" s="1" t="n">
        <v>4700</v>
      </c>
      <c r="H5783" s="0" t="n">
        <f aca="false">(D5783+E5783)/2</f>
        <v>3260</v>
      </c>
      <c r="I5783" s="0" t="n">
        <f aca="false">H5783*G5783/1000000</f>
        <v>15.322</v>
      </c>
      <c r="P5783" s="0" t="n">
        <f aca="false">IF(F5783&gt;C5783,1,0)</f>
        <v>1</v>
      </c>
    </row>
    <row r="5784" customFormat="false" ht="13.8" hidden="false" customHeight="false" outlineLevel="0" collapsed="false">
      <c r="A5784" s="0" t="s">
        <v>5991</v>
      </c>
      <c r="B5784" s="1" t="s">
        <v>5969</v>
      </c>
      <c r="C5784" s="1" t="n">
        <v>3280</v>
      </c>
      <c r="D5784" s="1" t="n">
        <v>3280</v>
      </c>
      <c r="E5784" s="1" t="n">
        <v>3280</v>
      </c>
      <c r="F5784" s="1" t="n">
        <v>3280</v>
      </c>
      <c r="G5784" s="1" t="n">
        <v>4000</v>
      </c>
      <c r="H5784" s="0" t="n">
        <f aca="false">(D5784+E5784)/2</f>
        <v>3280</v>
      </c>
      <c r="I5784" s="0" t="n">
        <f aca="false">H5784*G5784/1000000</f>
        <v>13.12</v>
      </c>
      <c r="P5784" s="0" t="n">
        <f aca="false">IF(F5784&gt;C5784,1,0)</f>
        <v>0</v>
      </c>
    </row>
    <row r="5785" customFormat="false" ht="13.8" hidden="false" customHeight="false" outlineLevel="0" collapsed="false">
      <c r="A5785" s="0" t="s">
        <v>5992</v>
      </c>
      <c r="B5785" s="1" t="s">
        <v>5969</v>
      </c>
      <c r="C5785" s="1" t="n">
        <v>3280</v>
      </c>
      <c r="D5785" s="1" t="n">
        <v>3280</v>
      </c>
      <c r="E5785" s="1" t="n">
        <v>3280</v>
      </c>
      <c r="F5785" s="1" t="n">
        <v>3280</v>
      </c>
      <c r="G5785" s="1" t="n">
        <v>2700</v>
      </c>
      <c r="H5785" s="0" t="n">
        <f aca="false">(D5785+E5785)/2</f>
        <v>3280</v>
      </c>
      <c r="I5785" s="0" t="n">
        <f aca="false">H5785*G5785/1000000</f>
        <v>8.856</v>
      </c>
      <c r="P5785" s="0" t="n">
        <f aca="false">IF(F5785&gt;C5785,1,0)</f>
        <v>0</v>
      </c>
    </row>
    <row r="5786" customFormat="false" ht="13.8" hidden="false" customHeight="false" outlineLevel="0" collapsed="false">
      <c r="A5786" s="0" t="s">
        <v>5993</v>
      </c>
      <c r="B5786" s="1" t="s">
        <v>5969</v>
      </c>
      <c r="C5786" s="1" t="n">
        <v>3280</v>
      </c>
      <c r="D5786" s="1" t="n">
        <v>3280</v>
      </c>
      <c r="E5786" s="1" t="n">
        <v>3280</v>
      </c>
      <c r="F5786" s="1" t="n">
        <v>3280</v>
      </c>
      <c r="G5786" s="1" t="n">
        <v>3000</v>
      </c>
      <c r="H5786" s="0" t="n">
        <f aca="false">(D5786+E5786)/2</f>
        <v>3280</v>
      </c>
      <c r="I5786" s="0" t="n">
        <f aca="false">H5786*G5786/1000000</f>
        <v>9.84</v>
      </c>
      <c r="P5786" s="0" t="n">
        <f aca="false">IF(F5786&gt;C5786,1,0)</f>
        <v>0</v>
      </c>
    </row>
    <row r="5787" customFormat="false" ht="13.8" hidden="false" customHeight="false" outlineLevel="0" collapsed="false">
      <c r="A5787" s="0" t="s">
        <v>5994</v>
      </c>
      <c r="B5787" s="1" t="s">
        <v>5969</v>
      </c>
      <c r="C5787" s="1" t="n">
        <v>3280</v>
      </c>
      <c r="D5787" s="1" t="n">
        <v>3280</v>
      </c>
      <c r="E5787" s="1" t="n">
        <v>3280</v>
      </c>
      <c r="F5787" s="1" t="n">
        <v>3280</v>
      </c>
      <c r="G5787" s="1" t="n">
        <v>1000</v>
      </c>
      <c r="H5787" s="0" t="n">
        <f aca="false">(D5787+E5787)/2</f>
        <v>3280</v>
      </c>
      <c r="I5787" s="0" t="n">
        <f aca="false">H5787*G5787/1000000</f>
        <v>3.28</v>
      </c>
      <c r="P5787" s="0" t="n">
        <f aca="false">IF(F5787&gt;C5787,1,0)</f>
        <v>0</v>
      </c>
    </row>
    <row r="5788" customFormat="false" ht="13.8" hidden="false" customHeight="false" outlineLevel="0" collapsed="false">
      <c r="A5788" s="0" t="s">
        <v>5995</v>
      </c>
      <c r="B5788" s="1" t="s">
        <v>5969</v>
      </c>
      <c r="C5788" s="1" t="n">
        <v>3200</v>
      </c>
      <c r="D5788" s="1" t="n">
        <v>3290</v>
      </c>
      <c r="E5788" s="1" t="n">
        <v>3200</v>
      </c>
      <c r="F5788" s="1" t="n">
        <v>3290</v>
      </c>
      <c r="G5788" s="1" t="n">
        <v>61400</v>
      </c>
      <c r="H5788" s="0" t="n">
        <f aca="false">(D5788+E5788)/2</f>
        <v>3245</v>
      </c>
      <c r="I5788" s="0" t="n">
        <f aca="false">H5788*G5788/1000000</f>
        <v>199.243</v>
      </c>
      <c r="P5788" s="0" t="n">
        <f aca="false">IF(F5788&gt;C5788,1,0)</f>
        <v>1</v>
      </c>
    </row>
    <row r="5789" customFormat="false" ht="13.8" hidden="false" customHeight="false" outlineLevel="0" collapsed="false">
      <c r="A5789" s="0" t="s">
        <v>5996</v>
      </c>
      <c r="B5789" s="1" t="s">
        <v>5969</v>
      </c>
      <c r="C5789" s="1" t="n">
        <v>3290</v>
      </c>
      <c r="D5789" s="1" t="n">
        <v>3290</v>
      </c>
      <c r="E5789" s="1" t="n">
        <v>3290</v>
      </c>
      <c r="F5789" s="1" t="n">
        <v>3290</v>
      </c>
      <c r="G5789" s="1" t="n">
        <v>11000</v>
      </c>
      <c r="H5789" s="0" t="n">
        <f aca="false">(D5789+E5789)/2</f>
        <v>3290</v>
      </c>
      <c r="I5789" s="0" t="n">
        <f aca="false">H5789*G5789/1000000</f>
        <v>36.19</v>
      </c>
      <c r="P5789" s="0" t="n">
        <f aca="false">IF(F5789&gt;C5789,1,0)</f>
        <v>0</v>
      </c>
    </row>
    <row r="5790" customFormat="false" ht="13.8" hidden="false" customHeight="false" outlineLevel="0" collapsed="false">
      <c r="A5790" s="0" t="s">
        <v>5997</v>
      </c>
      <c r="B5790" s="1" t="s">
        <v>5969</v>
      </c>
      <c r="C5790" s="1" t="n">
        <v>3290</v>
      </c>
      <c r="D5790" s="1" t="n">
        <v>3290</v>
      </c>
      <c r="E5790" s="1" t="n">
        <v>3180</v>
      </c>
      <c r="F5790" s="1" t="n">
        <v>3290</v>
      </c>
      <c r="G5790" s="1" t="n">
        <v>30700</v>
      </c>
      <c r="H5790" s="0" t="n">
        <f aca="false">(D5790+E5790)/2</f>
        <v>3235</v>
      </c>
      <c r="I5790" s="0" t="n">
        <f aca="false">H5790*G5790/1000000</f>
        <v>99.3145</v>
      </c>
      <c r="P5790" s="0" t="n">
        <f aca="false">IF(F5790&gt;C5790,1,0)</f>
        <v>0</v>
      </c>
    </row>
    <row r="5791" customFormat="false" ht="13.8" hidden="false" customHeight="false" outlineLevel="0" collapsed="false">
      <c r="A5791" s="0" t="s">
        <v>5998</v>
      </c>
      <c r="B5791" s="1" t="s">
        <v>5969</v>
      </c>
      <c r="C5791" s="1" t="n">
        <v>3290</v>
      </c>
      <c r="D5791" s="1" t="n">
        <v>3290</v>
      </c>
      <c r="E5791" s="1" t="n">
        <v>3290</v>
      </c>
      <c r="F5791" s="1" t="n">
        <v>3290</v>
      </c>
      <c r="G5791" s="1" t="n">
        <v>2000</v>
      </c>
      <c r="H5791" s="0" t="n">
        <f aca="false">(D5791+E5791)/2</f>
        <v>3290</v>
      </c>
      <c r="I5791" s="0" t="n">
        <f aca="false">H5791*G5791/1000000</f>
        <v>6.58</v>
      </c>
      <c r="P5791" s="0" t="n">
        <f aca="false">IF(F5791&gt;C5791,1,0)</f>
        <v>0</v>
      </c>
    </row>
    <row r="5792" customFormat="false" ht="13.8" hidden="false" customHeight="false" outlineLevel="0" collapsed="false">
      <c r="A5792" s="0" t="s">
        <v>5999</v>
      </c>
      <c r="B5792" s="1" t="s">
        <v>6000</v>
      </c>
      <c r="C5792" s="1" t="n">
        <v>140</v>
      </c>
      <c r="D5792" s="1" t="n">
        <v>154</v>
      </c>
      <c r="E5792" s="1" t="n">
        <v>140</v>
      </c>
      <c r="F5792" s="1" t="n">
        <v>144</v>
      </c>
      <c r="G5792" s="1" t="n">
        <v>256600</v>
      </c>
      <c r="H5792" s="0" t="n">
        <f aca="false">(D5792+E5792)/2</f>
        <v>147</v>
      </c>
      <c r="I5792" s="0" t="n">
        <f aca="false">H5792*G5792/1000000</f>
        <v>37.7202</v>
      </c>
      <c r="J5792" s="0" t="n">
        <f aca="false">SUM(I5792:I5821)</f>
        <v>2234.56055</v>
      </c>
      <c r="K5792" s="0" t="n">
        <f aca="false">AVERAGE(I5792:I5821)</f>
        <v>74.4853516666667</v>
      </c>
      <c r="L5792" s="0" t="n">
        <f aca="false">AVERAGE(G5792:G5821)</f>
        <v>557716.666666667</v>
      </c>
      <c r="M5792" s="0" t="n">
        <f aca="false">_xlfn.STDEV.S(G5792:G5821)/L5792</f>
        <v>1.27491644974372</v>
      </c>
      <c r="N5792" s="0" t="n">
        <f aca="false">MIN(I5792:I5821)</f>
        <v>2.32645</v>
      </c>
      <c r="O5792" s="0" t="n">
        <f aca="false">MAX(I5792:I5821)</f>
        <v>456.7332</v>
      </c>
      <c r="P5792" s="0" t="n">
        <f aca="false">IF(F5792&gt;C5792,1,0)</f>
        <v>1</v>
      </c>
      <c r="Q5792" s="0" t="n">
        <f aca="false">SUM(P5792:P5821)</f>
        <v>13</v>
      </c>
    </row>
    <row r="5793" customFormat="false" ht="13.8" hidden="false" customHeight="false" outlineLevel="0" collapsed="false">
      <c r="A5793" s="0" t="s">
        <v>6001</v>
      </c>
      <c r="B5793" s="1" t="s">
        <v>6000</v>
      </c>
      <c r="C5793" s="1" t="n">
        <v>136</v>
      </c>
      <c r="D5793" s="1" t="n">
        <v>140</v>
      </c>
      <c r="E5793" s="1" t="n">
        <v>133</v>
      </c>
      <c r="F5793" s="1" t="n">
        <v>140</v>
      </c>
      <c r="G5793" s="1" t="n">
        <v>106600</v>
      </c>
      <c r="H5793" s="0" t="n">
        <f aca="false">(D5793+E5793)/2</f>
        <v>136.5</v>
      </c>
      <c r="I5793" s="0" t="n">
        <f aca="false">H5793*G5793/1000000</f>
        <v>14.5509</v>
      </c>
      <c r="P5793" s="0" t="n">
        <f aca="false">IF(F5793&gt;C5793,1,0)</f>
        <v>1</v>
      </c>
    </row>
    <row r="5794" customFormat="false" ht="13.8" hidden="false" customHeight="false" outlineLevel="0" collapsed="false">
      <c r="A5794" s="0" t="s">
        <v>6002</v>
      </c>
      <c r="B5794" s="1" t="s">
        <v>6000</v>
      </c>
      <c r="C5794" s="1" t="n">
        <v>137</v>
      </c>
      <c r="D5794" s="1" t="n">
        <v>140</v>
      </c>
      <c r="E5794" s="1" t="n">
        <v>135</v>
      </c>
      <c r="F5794" s="1" t="n">
        <v>138</v>
      </c>
      <c r="G5794" s="1" t="n">
        <v>63400</v>
      </c>
      <c r="H5794" s="0" t="n">
        <f aca="false">(D5794+E5794)/2</f>
        <v>137.5</v>
      </c>
      <c r="I5794" s="0" t="n">
        <f aca="false">H5794*G5794/1000000</f>
        <v>8.7175</v>
      </c>
      <c r="P5794" s="0" t="n">
        <f aca="false">IF(F5794&gt;C5794,1,0)</f>
        <v>1</v>
      </c>
    </row>
    <row r="5795" customFormat="false" ht="13.8" hidden="false" customHeight="false" outlineLevel="0" collapsed="false">
      <c r="A5795" s="0" t="s">
        <v>6003</v>
      </c>
      <c r="B5795" s="1" t="s">
        <v>6000</v>
      </c>
      <c r="C5795" s="1" t="n">
        <v>137</v>
      </c>
      <c r="D5795" s="1" t="n">
        <v>138</v>
      </c>
      <c r="E5795" s="1" t="n">
        <v>133</v>
      </c>
      <c r="F5795" s="1" t="n">
        <v>137</v>
      </c>
      <c r="G5795" s="1" t="n">
        <v>298600</v>
      </c>
      <c r="H5795" s="0" t="n">
        <f aca="false">(D5795+E5795)/2</f>
        <v>135.5</v>
      </c>
      <c r="I5795" s="0" t="n">
        <f aca="false">H5795*G5795/1000000</f>
        <v>40.4603</v>
      </c>
      <c r="P5795" s="0" t="n">
        <f aca="false">IF(F5795&gt;C5795,1,0)</f>
        <v>0</v>
      </c>
    </row>
    <row r="5796" customFormat="false" ht="13.8" hidden="false" customHeight="false" outlineLevel="0" collapsed="false">
      <c r="A5796" s="0" t="s">
        <v>6004</v>
      </c>
      <c r="B5796" s="1" t="s">
        <v>6000</v>
      </c>
      <c r="C5796" s="1" t="n">
        <v>137</v>
      </c>
      <c r="D5796" s="1" t="n">
        <v>141</v>
      </c>
      <c r="E5796" s="1" t="n">
        <v>137</v>
      </c>
      <c r="F5796" s="1" t="n">
        <v>137</v>
      </c>
      <c r="G5796" s="1" t="n">
        <v>136800</v>
      </c>
      <c r="H5796" s="0" t="n">
        <f aca="false">(D5796+E5796)/2</f>
        <v>139</v>
      </c>
      <c r="I5796" s="0" t="n">
        <f aca="false">H5796*G5796/1000000</f>
        <v>19.0152</v>
      </c>
      <c r="P5796" s="0" t="n">
        <f aca="false">IF(F5796&gt;C5796,1,0)</f>
        <v>0</v>
      </c>
    </row>
    <row r="5797" customFormat="false" ht="13.8" hidden="false" customHeight="false" outlineLevel="0" collapsed="false">
      <c r="A5797" s="0" t="s">
        <v>6005</v>
      </c>
      <c r="B5797" s="1" t="s">
        <v>6000</v>
      </c>
      <c r="C5797" s="1" t="n">
        <v>136</v>
      </c>
      <c r="D5797" s="1" t="n">
        <v>138</v>
      </c>
      <c r="E5797" s="1" t="n">
        <v>135</v>
      </c>
      <c r="F5797" s="1" t="n">
        <v>137</v>
      </c>
      <c r="G5797" s="1" t="n">
        <v>487700</v>
      </c>
      <c r="H5797" s="0" t="n">
        <f aca="false">(D5797+E5797)/2</f>
        <v>136.5</v>
      </c>
      <c r="I5797" s="0" t="n">
        <f aca="false">H5797*G5797/1000000</f>
        <v>66.57105</v>
      </c>
      <c r="P5797" s="0" t="n">
        <f aca="false">IF(F5797&gt;C5797,1,0)</f>
        <v>1</v>
      </c>
    </row>
    <row r="5798" customFormat="false" ht="13.8" hidden="false" customHeight="false" outlineLevel="0" collapsed="false">
      <c r="A5798" s="0" t="s">
        <v>6006</v>
      </c>
      <c r="B5798" s="1" t="s">
        <v>6000</v>
      </c>
      <c r="C5798" s="1" t="n">
        <v>132</v>
      </c>
      <c r="D5798" s="1" t="n">
        <v>135</v>
      </c>
      <c r="E5798" s="1" t="n">
        <v>130</v>
      </c>
      <c r="F5798" s="1" t="n">
        <v>135</v>
      </c>
      <c r="G5798" s="1" t="n">
        <v>380200</v>
      </c>
      <c r="H5798" s="0" t="n">
        <f aca="false">(D5798+E5798)/2</f>
        <v>132.5</v>
      </c>
      <c r="I5798" s="0" t="n">
        <f aca="false">H5798*G5798/1000000</f>
        <v>50.3765</v>
      </c>
      <c r="P5798" s="0" t="n">
        <f aca="false">IF(F5798&gt;C5798,1,0)</f>
        <v>1</v>
      </c>
    </row>
    <row r="5799" customFormat="false" ht="13.8" hidden="false" customHeight="false" outlineLevel="0" collapsed="false">
      <c r="A5799" s="0" t="s">
        <v>6007</v>
      </c>
      <c r="B5799" s="1" t="s">
        <v>6000</v>
      </c>
      <c r="C5799" s="1" t="n">
        <v>132</v>
      </c>
      <c r="D5799" s="1" t="n">
        <v>132</v>
      </c>
      <c r="E5799" s="1" t="n">
        <v>130</v>
      </c>
      <c r="F5799" s="1" t="n">
        <v>132</v>
      </c>
      <c r="G5799" s="1" t="n">
        <v>201600</v>
      </c>
      <c r="H5799" s="0" t="n">
        <f aca="false">(D5799+E5799)/2</f>
        <v>131</v>
      </c>
      <c r="I5799" s="0" t="n">
        <f aca="false">H5799*G5799/1000000</f>
        <v>26.4096</v>
      </c>
      <c r="P5799" s="0" t="n">
        <f aca="false">IF(F5799&gt;C5799,1,0)</f>
        <v>0</v>
      </c>
    </row>
    <row r="5800" customFormat="false" ht="13.8" hidden="false" customHeight="false" outlineLevel="0" collapsed="false">
      <c r="A5800" s="0" t="s">
        <v>6008</v>
      </c>
      <c r="B5800" s="1" t="s">
        <v>6000</v>
      </c>
      <c r="C5800" s="1" t="n">
        <v>130</v>
      </c>
      <c r="D5800" s="1" t="n">
        <v>130</v>
      </c>
      <c r="E5800" s="1" t="n">
        <v>129</v>
      </c>
      <c r="F5800" s="1" t="n">
        <v>130</v>
      </c>
      <c r="G5800" s="1" t="n">
        <v>491000</v>
      </c>
      <c r="H5800" s="0" t="n">
        <f aca="false">(D5800+E5800)/2</f>
        <v>129.5</v>
      </c>
      <c r="I5800" s="0" t="n">
        <f aca="false">H5800*G5800/1000000</f>
        <v>63.5845</v>
      </c>
      <c r="P5800" s="0" t="n">
        <f aca="false">IF(F5800&gt;C5800,1,0)</f>
        <v>0</v>
      </c>
    </row>
    <row r="5801" customFormat="false" ht="13.8" hidden="false" customHeight="false" outlineLevel="0" collapsed="false">
      <c r="A5801" s="0" t="s">
        <v>6009</v>
      </c>
      <c r="B5801" s="1" t="s">
        <v>6000</v>
      </c>
      <c r="C5801" s="1" t="n">
        <v>130</v>
      </c>
      <c r="D5801" s="1" t="n">
        <v>133</v>
      </c>
      <c r="E5801" s="1" t="n">
        <v>129</v>
      </c>
      <c r="F5801" s="1" t="n">
        <v>130</v>
      </c>
      <c r="G5801" s="1" t="n">
        <v>566000</v>
      </c>
      <c r="H5801" s="0" t="n">
        <f aca="false">(D5801+E5801)/2</f>
        <v>131</v>
      </c>
      <c r="I5801" s="0" t="n">
        <f aca="false">H5801*G5801/1000000</f>
        <v>74.146</v>
      </c>
      <c r="P5801" s="0" t="n">
        <f aca="false">IF(F5801&gt;C5801,1,0)</f>
        <v>0</v>
      </c>
    </row>
    <row r="5802" customFormat="false" ht="13.8" hidden="false" customHeight="false" outlineLevel="0" collapsed="false">
      <c r="A5802" s="0" t="s">
        <v>6010</v>
      </c>
      <c r="B5802" s="1" t="s">
        <v>6000</v>
      </c>
      <c r="C5802" s="1" t="n">
        <v>131</v>
      </c>
      <c r="D5802" s="1" t="n">
        <v>134</v>
      </c>
      <c r="E5802" s="1" t="n">
        <v>129</v>
      </c>
      <c r="F5802" s="1" t="n">
        <v>130</v>
      </c>
      <c r="G5802" s="1" t="n">
        <v>1065500</v>
      </c>
      <c r="H5802" s="0" t="n">
        <f aca="false">(D5802+E5802)/2</f>
        <v>131.5</v>
      </c>
      <c r="I5802" s="0" t="n">
        <f aca="false">H5802*G5802/1000000</f>
        <v>140.11325</v>
      </c>
      <c r="P5802" s="0" t="n">
        <f aca="false">IF(F5802&gt;C5802,1,0)</f>
        <v>0</v>
      </c>
    </row>
    <row r="5803" customFormat="false" ht="13.8" hidden="false" customHeight="false" outlineLevel="0" collapsed="false">
      <c r="A5803" s="0" t="s">
        <v>6011</v>
      </c>
      <c r="B5803" s="1" t="s">
        <v>6000</v>
      </c>
      <c r="C5803" s="1" t="n">
        <v>133</v>
      </c>
      <c r="D5803" s="1" t="n">
        <v>133</v>
      </c>
      <c r="E5803" s="1" t="n">
        <v>129</v>
      </c>
      <c r="F5803" s="1" t="n">
        <v>130</v>
      </c>
      <c r="G5803" s="1" t="n">
        <v>630800</v>
      </c>
      <c r="H5803" s="0" t="n">
        <f aca="false">(D5803+E5803)/2</f>
        <v>131</v>
      </c>
      <c r="I5803" s="0" t="n">
        <f aca="false">H5803*G5803/1000000</f>
        <v>82.6348</v>
      </c>
      <c r="P5803" s="0" t="n">
        <f aca="false">IF(F5803&gt;C5803,1,0)</f>
        <v>0</v>
      </c>
    </row>
    <row r="5804" customFormat="false" ht="13.8" hidden="false" customHeight="false" outlineLevel="0" collapsed="false">
      <c r="A5804" s="0" t="s">
        <v>6012</v>
      </c>
      <c r="B5804" s="1" t="s">
        <v>6000</v>
      </c>
      <c r="C5804" s="1" t="n">
        <v>129</v>
      </c>
      <c r="D5804" s="1" t="n">
        <v>133</v>
      </c>
      <c r="E5804" s="1" t="n">
        <v>128</v>
      </c>
      <c r="F5804" s="1" t="n">
        <v>132</v>
      </c>
      <c r="G5804" s="1" t="n">
        <v>146100</v>
      </c>
      <c r="H5804" s="0" t="n">
        <f aca="false">(D5804+E5804)/2</f>
        <v>130.5</v>
      </c>
      <c r="I5804" s="0" t="n">
        <f aca="false">H5804*G5804/1000000</f>
        <v>19.06605</v>
      </c>
      <c r="P5804" s="0" t="n">
        <f aca="false">IF(F5804&gt;C5804,1,0)</f>
        <v>1</v>
      </c>
    </row>
    <row r="5805" customFormat="false" ht="13.8" hidden="false" customHeight="false" outlineLevel="0" collapsed="false">
      <c r="A5805" s="0" t="s">
        <v>6013</v>
      </c>
      <c r="B5805" s="1" t="s">
        <v>6000</v>
      </c>
      <c r="C5805" s="1" t="n">
        <v>130</v>
      </c>
      <c r="D5805" s="1" t="n">
        <v>130</v>
      </c>
      <c r="E5805" s="1" t="n">
        <v>128</v>
      </c>
      <c r="F5805" s="1" t="n">
        <v>128</v>
      </c>
      <c r="G5805" s="1" t="n">
        <v>289800</v>
      </c>
      <c r="H5805" s="0" t="n">
        <f aca="false">(D5805+E5805)/2</f>
        <v>129</v>
      </c>
      <c r="I5805" s="0" t="n">
        <f aca="false">H5805*G5805/1000000</f>
        <v>37.3842</v>
      </c>
      <c r="P5805" s="0" t="n">
        <f aca="false">IF(F5805&gt;C5805,1,0)</f>
        <v>0</v>
      </c>
    </row>
    <row r="5806" customFormat="false" ht="13.8" hidden="false" customHeight="false" outlineLevel="0" collapsed="false">
      <c r="A5806" s="0" t="s">
        <v>6014</v>
      </c>
      <c r="B5806" s="1" t="s">
        <v>6000</v>
      </c>
      <c r="C5806" s="1" t="n">
        <v>130</v>
      </c>
      <c r="D5806" s="1" t="n">
        <v>131</v>
      </c>
      <c r="E5806" s="1" t="n">
        <v>128</v>
      </c>
      <c r="F5806" s="1" t="n">
        <v>130</v>
      </c>
      <c r="G5806" s="1" t="n">
        <v>1078200</v>
      </c>
      <c r="H5806" s="0" t="n">
        <f aca="false">(D5806+E5806)/2</f>
        <v>129.5</v>
      </c>
      <c r="I5806" s="0" t="n">
        <f aca="false">H5806*G5806/1000000</f>
        <v>139.6269</v>
      </c>
      <c r="P5806" s="0" t="n">
        <f aca="false">IF(F5806&gt;C5806,1,0)</f>
        <v>0</v>
      </c>
    </row>
    <row r="5807" customFormat="false" ht="13.8" hidden="false" customHeight="false" outlineLevel="0" collapsed="false">
      <c r="A5807" s="0" t="s">
        <v>6015</v>
      </c>
      <c r="B5807" s="1" t="s">
        <v>6000</v>
      </c>
      <c r="C5807" s="1" t="n">
        <v>132</v>
      </c>
      <c r="D5807" s="1" t="n">
        <v>132</v>
      </c>
      <c r="E5807" s="1" t="n">
        <v>128</v>
      </c>
      <c r="F5807" s="1" t="n">
        <v>130</v>
      </c>
      <c r="G5807" s="1" t="n">
        <v>1121600</v>
      </c>
      <c r="H5807" s="0" t="n">
        <f aca="false">(D5807+E5807)/2</f>
        <v>130</v>
      </c>
      <c r="I5807" s="0" t="n">
        <f aca="false">H5807*G5807/1000000</f>
        <v>145.808</v>
      </c>
      <c r="P5807" s="0" t="n">
        <f aca="false">IF(F5807&gt;C5807,1,0)</f>
        <v>0</v>
      </c>
    </row>
    <row r="5808" customFormat="false" ht="13.8" hidden="false" customHeight="false" outlineLevel="0" collapsed="false">
      <c r="A5808" s="0" t="s">
        <v>6016</v>
      </c>
      <c r="B5808" s="1" t="s">
        <v>6000</v>
      </c>
      <c r="C5808" s="1" t="n">
        <v>132</v>
      </c>
      <c r="D5808" s="1" t="n">
        <v>135</v>
      </c>
      <c r="E5808" s="1" t="n">
        <v>129</v>
      </c>
      <c r="F5808" s="1" t="n">
        <v>130</v>
      </c>
      <c r="G5808" s="1" t="n">
        <v>3460100</v>
      </c>
      <c r="H5808" s="0" t="n">
        <f aca="false">(D5808+E5808)/2</f>
        <v>132</v>
      </c>
      <c r="I5808" s="0" t="n">
        <f aca="false">H5808*G5808/1000000</f>
        <v>456.7332</v>
      </c>
      <c r="P5808" s="0" t="n">
        <f aca="false">IF(F5808&gt;C5808,1,0)</f>
        <v>0</v>
      </c>
    </row>
    <row r="5809" customFormat="false" ht="13.8" hidden="false" customHeight="false" outlineLevel="0" collapsed="false">
      <c r="A5809" s="0" t="s">
        <v>6017</v>
      </c>
      <c r="B5809" s="1" t="s">
        <v>6000</v>
      </c>
      <c r="C5809" s="1" t="n">
        <v>131</v>
      </c>
      <c r="D5809" s="1" t="n">
        <v>134</v>
      </c>
      <c r="E5809" s="1" t="n">
        <v>130</v>
      </c>
      <c r="F5809" s="1" t="n">
        <v>130</v>
      </c>
      <c r="G5809" s="1" t="n">
        <v>1304100</v>
      </c>
      <c r="H5809" s="0" t="n">
        <f aca="false">(D5809+E5809)/2</f>
        <v>132</v>
      </c>
      <c r="I5809" s="0" t="n">
        <f aca="false">H5809*G5809/1000000</f>
        <v>172.1412</v>
      </c>
      <c r="P5809" s="0" t="n">
        <f aca="false">IF(F5809&gt;C5809,1,0)</f>
        <v>0</v>
      </c>
    </row>
    <row r="5810" customFormat="false" ht="13.8" hidden="false" customHeight="false" outlineLevel="0" collapsed="false">
      <c r="A5810" s="0" t="s">
        <v>6018</v>
      </c>
      <c r="B5810" s="1" t="s">
        <v>6000</v>
      </c>
      <c r="C5810" s="1" t="n">
        <v>129</v>
      </c>
      <c r="D5810" s="1" t="n">
        <v>135</v>
      </c>
      <c r="E5810" s="1" t="n">
        <v>129</v>
      </c>
      <c r="F5810" s="1" t="n">
        <v>131</v>
      </c>
      <c r="G5810" s="1" t="n">
        <v>1241100</v>
      </c>
      <c r="H5810" s="0" t="n">
        <f aca="false">(D5810+E5810)/2</f>
        <v>132</v>
      </c>
      <c r="I5810" s="0" t="n">
        <f aca="false">H5810*G5810/1000000</f>
        <v>163.8252</v>
      </c>
      <c r="P5810" s="0" t="n">
        <f aca="false">IF(F5810&gt;C5810,1,0)</f>
        <v>1</v>
      </c>
    </row>
    <row r="5811" customFormat="false" ht="13.8" hidden="false" customHeight="false" outlineLevel="0" collapsed="false">
      <c r="A5811" s="0" t="s">
        <v>6019</v>
      </c>
      <c r="B5811" s="1" t="s">
        <v>6000</v>
      </c>
      <c r="C5811" s="1" t="n">
        <v>138</v>
      </c>
      <c r="D5811" s="1" t="n">
        <v>148</v>
      </c>
      <c r="E5811" s="1" t="n">
        <v>129</v>
      </c>
      <c r="F5811" s="1" t="n">
        <v>129</v>
      </c>
      <c r="G5811" s="1" t="n">
        <v>1778200</v>
      </c>
      <c r="H5811" s="0" t="n">
        <f aca="false">(D5811+E5811)/2</f>
        <v>138.5</v>
      </c>
      <c r="I5811" s="0" t="n">
        <f aca="false">H5811*G5811/1000000</f>
        <v>246.2807</v>
      </c>
      <c r="P5811" s="0" t="n">
        <f aca="false">IF(F5811&gt;C5811,1,0)</f>
        <v>0</v>
      </c>
    </row>
    <row r="5812" customFormat="false" ht="13.8" hidden="false" customHeight="false" outlineLevel="0" collapsed="false">
      <c r="A5812" s="0" t="s">
        <v>6020</v>
      </c>
      <c r="B5812" s="1" t="s">
        <v>6000</v>
      </c>
      <c r="C5812" s="1" t="n">
        <v>135</v>
      </c>
      <c r="D5812" s="1" t="n">
        <v>139</v>
      </c>
      <c r="E5812" s="1" t="n">
        <v>131</v>
      </c>
      <c r="F5812" s="1" t="n">
        <v>139</v>
      </c>
      <c r="G5812" s="1" t="n">
        <v>438900</v>
      </c>
      <c r="H5812" s="0" t="n">
        <f aca="false">(D5812+E5812)/2</f>
        <v>135</v>
      </c>
      <c r="I5812" s="0" t="n">
        <f aca="false">H5812*G5812/1000000</f>
        <v>59.2515</v>
      </c>
      <c r="P5812" s="0" t="n">
        <f aca="false">IF(F5812&gt;C5812,1,0)</f>
        <v>1</v>
      </c>
    </row>
    <row r="5813" customFormat="false" ht="13.8" hidden="false" customHeight="false" outlineLevel="0" collapsed="false">
      <c r="A5813" s="0" t="s">
        <v>6021</v>
      </c>
      <c r="B5813" s="1" t="s">
        <v>6000</v>
      </c>
      <c r="C5813" s="1" t="n">
        <v>138</v>
      </c>
      <c r="D5813" s="1" t="n">
        <v>140</v>
      </c>
      <c r="E5813" s="1" t="n">
        <v>132</v>
      </c>
      <c r="F5813" s="1" t="n">
        <v>139</v>
      </c>
      <c r="G5813" s="1" t="n">
        <v>184400</v>
      </c>
      <c r="H5813" s="0" t="n">
        <f aca="false">(D5813+E5813)/2</f>
        <v>136</v>
      </c>
      <c r="I5813" s="0" t="n">
        <f aca="false">H5813*G5813/1000000</f>
        <v>25.0784</v>
      </c>
      <c r="P5813" s="0" t="n">
        <f aca="false">IF(F5813&gt;C5813,1,0)</f>
        <v>1</v>
      </c>
    </row>
    <row r="5814" customFormat="false" ht="13.8" hidden="false" customHeight="false" outlineLevel="0" collapsed="false">
      <c r="A5814" s="0" t="s">
        <v>6022</v>
      </c>
      <c r="B5814" s="1" t="s">
        <v>6000</v>
      </c>
      <c r="C5814" s="1" t="n">
        <v>141</v>
      </c>
      <c r="D5814" s="1" t="n">
        <v>144</v>
      </c>
      <c r="E5814" s="1" t="n">
        <v>138</v>
      </c>
      <c r="F5814" s="1" t="n">
        <v>139</v>
      </c>
      <c r="G5814" s="1" t="n">
        <v>168300</v>
      </c>
      <c r="H5814" s="0" t="n">
        <f aca="false">(D5814+E5814)/2</f>
        <v>141</v>
      </c>
      <c r="I5814" s="0" t="n">
        <f aca="false">H5814*G5814/1000000</f>
        <v>23.7303</v>
      </c>
      <c r="P5814" s="0" t="n">
        <f aca="false">IF(F5814&gt;C5814,1,0)</f>
        <v>0</v>
      </c>
    </row>
    <row r="5815" customFormat="false" ht="13.8" hidden="false" customHeight="false" outlineLevel="0" collapsed="false">
      <c r="A5815" s="0" t="s">
        <v>6023</v>
      </c>
      <c r="B5815" s="1" t="s">
        <v>6000</v>
      </c>
      <c r="C5815" s="1" t="n">
        <v>150</v>
      </c>
      <c r="D5815" s="1" t="n">
        <v>150</v>
      </c>
      <c r="E5815" s="1" t="n">
        <v>139</v>
      </c>
      <c r="F5815" s="1" t="n">
        <v>141</v>
      </c>
      <c r="G5815" s="1" t="n">
        <v>181600</v>
      </c>
      <c r="H5815" s="0" t="n">
        <f aca="false">(D5815+E5815)/2</f>
        <v>144.5</v>
      </c>
      <c r="I5815" s="0" t="n">
        <f aca="false">H5815*G5815/1000000</f>
        <v>26.2412</v>
      </c>
      <c r="P5815" s="0" t="n">
        <f aca="false">IF(F5815&gt;C5815,1,0)</f>
        <v>0</v>
      </c>
    </row>
    <row r="5816" customFormat="false" ht="13.8" hidden="false" customHeight="false" outlineLevel="0" collapsed="false">
      <c r="A5816" s="0" t="s">
        <v>6024</v>
      </c>
      <c r="B5816" s="1" t="s">
        <v>6000</v>
      </c>
      <c r="C5816" s="1" t="n">
        <v>144</v>
      </c>
      <c r="D5816" s="1" t="n">
        <v>160</v>
      </c>
      <c r="E5816" s="1" t="n">
        <v>140</v>
      </c>
      <c r="F5816" s="1" t="n">
        <v>148</v>
      </c>
      <c r="G5816" s="1" t="n">
        <v>85000</v>
      </c>
      <c r="H5816" s="0" t="n">
        <f aca="false">(D5816+E5816)/2</f>
        <v>150</v>
      </c>
      <c r="I5816" s="0" t="n">
        <f aca="false">H5816*G5816/1000000</f>
        <v>12.75</v>
      </c>
      <c r="P5816" s="0" t="n">
        <f aca="false">IF(F5816&gt;C5816,1,0)</f>
        <v>1</v>
      </c>
    </row>
    <row r="5817" customFormat="false" ht="13.8" hidden="false" customHeight="false" outlineLevel="0" collapsed="false">
      <c r="A5817" s="0" t="s">
        <v>6025</v>
      </c>
      <c r="B5817" s="1" t="s">
        <v>6000</v>
      </c>
      <c r="C5817" s="1" t="n">
        <v>140</v>
      </c>
      <c r="D5817" s="1" t="n">
        <v>150</v>
      </c>
      <c r="E5817" s="1" t="n">
        <v>140</v>
      </c>
      <c r="F5817" s="1" t="n">
        <v>144</v>
      </c>
      <c r="G5817" s="1" t="n">
        <v>169300</v>
      </c>
      <c r="H5817" s="0" t="n">
        <f aca="false">(D5817+E5817)/2</f>
        <v>145</v>
      </c>
      <c r="I5817" s="0" t="n">
        <f aca="false">H5817*G5817/1000000</f>
        <v>24.5485</v>
      </c>
      <c r="P5817" s="0" t="n">
        <f aca="false">IF(F5817&gt;C5817,1,0)</f>
        <v>1</v>
      </c>
    </row>
    <row r="5818" customFormat="false" ht="13.8" hidden="false" customHeight="false" outlineLevel="0" collapsed="false">
      <c r="A5818" s="0" t="s">
        <v>6026</v>
      </c>
      <c r="B5818" s="1" t="s">
        <v>6000</v>
      </c>
      <c r="C5818" s="1" t="n">
        <v>142</v>
      </c>
      <c r="D5818" s="1" t="n">
        <v>145</v>
      </c>
      <c r="E5818" s="1" t="n">
        <v>140</v>
      </c>
      <c r="F5818" s="1" t="n">
        <v>145</v>
      </c>
      <c r="G5818" s="1" t="n">
        <v>84100</v>
      </c>
      <c r="H5818" s="0" t="n">
        <f aca="false">(D5818+E5818)/2</f>
        <v>142.5</v>
      </c>
      <c r="I5818" s="0" t="n">
        <f aca="false">H5818*G5818/1000000</f>
        <v>11.98425</v>
      </c>
      <c r="P5818" s="0" t="n">
        <f aca="false">IF(F5818&gt;C5818,1,0)</f>
        <v>1</v>
      </c>
    </row>
    <row r="5819" customFormat="false" ht="13.8" hidden="false" customHeight="false" outlineLevel="0" collapsed="false">
      <c r="A5819" s="0" t="s">
        <v>6027</v>
      </c>
      <c r="B5819" s="1" t="s">
        <v>6000</v>
      </c>
      <c r="C5819" s="1" t="n">
        <v>149</v>
      </c>
      <c r="D5819" s="1" t="n">
        <v>149</v>
      </c>
      <c r="E5819" s="1" t="n">
        <v>140</v>
      </c>
      <c r="F5819" s="1" t="n">
        <v>145</v>
      </c>
      <c r="G5819" s="1" t="n">
        <v>218000</v>
      </c>
      <c r="H5819" s="0" t="n">
        <f aca="false">(D5819+E5819)/2</f>
        <v>144.5</v>
      </c>
      <c r="I5819" s="0" t="n">
        <f aca="false">H5819*G5819/1000000</f>
        <v>31.501</v>
      </c>
      <c r="P5819" s="0" t="n">
        <f aca="false">IF(F5819&gt;C5819,1,0)</f>
        <v>0</v>
      </c>
    </row>
    <row r="5820" customFormat="false" ht="13.8" hidden="false" customHeight="false" outlineLevel="0" collapsed="false">
      <c r="A5820" s="0" t="s">
        <v>6028</v>
      </c>
      <c r="B5820" s="1" t="s">
        <v>6000</v>
      </c>
      <c r="C5820" s="1" t="n">
        <v>149</v>
      </c>
      <c r="D5820" s="1" t="n">
        <v>149</v>
      </c>
      <c r="E5820" s="1" t="n">
        <v>140</v>
      </c>
      <c r="F5820" s="1" t="n">
        <v>144</v>
      </c>
      <c r="G5820" s="1" t="n">
        <v>16100</v>
      </c>
      <c r="H5820" s="0" t="n">
        <f aca="false">(D5820+E5820)/2</f>
        <v>144.5</v>
      </c>
      <c r="I5820" s="0" t="n">
        <f aca="false">H5820*G5820/1000000</f>
        <v>2.32645</v>
      </c>
      <c r="P5820" s="0" t="n">
        <f aca="false">IF(F5820&gt;C5820,1,0)</f>
        <v>0</v>
      </c>
    </row>
    <row r="5821" customFormat="false" ht="13.8" hidden="false" customHeight="false" outlineLevel="0" collapsed="false">
      <c r="A5821" s="0" t="s">
        <v>6029</v>
      </c>
      <c r="B5821" s="1" t="s">
        <v>6000</v>
      </c>
      <c r="C5821" s="1" t="n">
        <v>140</v>
      </c>
      <c r="D5821" s="1" t="n">
        <v>155</v>
      </c>
      <c r="E5821" s="1" t="n">
        <v>138</v>
      </c>
      <c r="F5821" s="1" t="n">
        <v>149</v>
      </c>
      <c r="G5821" s="1" t="n">
        <v>81800</v>
      </c>
      <c r="H5821" s="0" t="n">
        <f aca="false">(D5821+E5821)/2</f>
        <v>146.5</v>
      </c>
      <c r="I5821" s="0" t="n">
        <f aca="false">H5821*G5821/1000000</f>
        <v>11.9837</v>
      </c>
      <c r="P5821" s="0" t="n">
        <f aca="false">IF(F5821&gt;C5821,1,0)</f>
        <v>1</v>
      </c>
    </row>
    <row r="5822" customFormat="false" ht="13.8" hidden="false" customHeight="false" outlineLevel="0" collapsed="false">
      <c r="A5822" s="0" t="s">
        <v>6030</v>
      </c>
      <c r="B5822" s="1" t="s">
        <v>6031</v>
      </c>
      <c r="C5822" s="1" t="n">
        <v>82</v>
      </c>
      <c r="D5822" s="1" t="n">
        <v>84</v>
      </c>
      <c r="E5822" s="1" t="n">
        <v>82</v>
      </c>
      <c r="F5822" s="1" t="n">
        <v>83</v>
      </c>
      <c r="G5822" s="1" t="n">
        <v>2816500</v>
      </c>
      <c r="H5822" s="0" t="n">
        <f aca="false">(D5822+E5822)/2</f>
        <v>83</v>
      </c>
      <c r="I5822" s="0" t="n">
        <f aca="false">H5822*G5822/1000000</f>
        <v>233.7695</v>
      </c>
      <c r="J5822" s="0" t="n">
        <f aca="false">SUM(I5822:I5851)</f>
        <v>11973.3786</v>
      </c>
      <c r="K5822" s="0" t="n">
        <f aca="false">AVERAGE(I5822:I5851)</f>
        <v>399.11262</v>
      </c>
      <c r="L5822" s="0" t="n">
        <f aca="false">AVERAGE(G5822:G5851)</f>
        <v>4908583.33333333</v>
      </c>
      <c r="M5822" s="0" t="n">
        <f aca="false">_xlfn.STDEV.S(G5822:G5851)/L5822</f>
        <v>1.1773862450434</v>
      </c>
      <c r="N5822" s="0" t="n">
        <f aca="false">MIN(I5822:I5851)</f>
        <v>65.26275</v>
      </c>
      <c r="O5822" s="0" t="n">
        <f aca="false">MAX(I5822:I5851)</f>
        <v>2734.1694</v>
      </c>
      <c r="P5822" s="0" t="n">
        <f aca="false">IF(F5822&gt;C5822,1,0)</f>
        <v>1</v>
      </c>
      <c r="Q5822" s="0" t="n">
        <f aca="false">SUM(P5822:P5851)</f>
        <v>16</v>
      </c>
    </row>
    <row r="5823" customFormat="false" ht="13.8" hidden="false" customHeight="false" outlineLevel="0" collapsed="false">
      <c r="A5823" s="0" t="s">
        <v>6032</v>
      </c>
      <c r="B5823" s="1" t="s">
        <v>6031</v>
      </c>
      <c r="C5823" s="1" t="n">
        <v>81</v>
      </c>
      <c r="D5823" s="1" t="n">
        <v>86</v>
      </c>
      <c r="E5823" s="1" t="n">
        <v>81</v>
      </c>
      <c r="F5823" s="1" t="n">
        <v>84</v>
      </c>
      <c r="G5823" s="1" t="n">
        <v>5604700</v>
      </c>
      <c r="H5823" s="0" t="n">
        <f aca="false">(D5823+E5823)/2</f>
        <v>83.5</v>
      </c>
      <c r="I5823" s="0" t="n">
        <f aca="false">H5823*G5823/1000000</f>
        <v>467.99245</v>
      </c>
      <c r="P5823" s="0" t="n">
        <f aca="false">IF(F5823&gt;C5823,1,0)</f>
        <v>1</v>
      </c>
    </row>
    <row r="5824" customFormat="false" ht="13.8" hidden="false" customHeight="false" outlineLevel="0" collapsed="false">
      <c r="A5824" s="0" t="s">
        <v>6033</v>
      </c>
      <c r="B5824" s="1" t="s">
        <v>6031</v>
      </c>
      <c r="C5824" s="1" t="n">
        <v>82</v>
      </c>
      <c r="D5824" s="1" t="n">
        <v>85</v>
      </c>
      <c r="E5824" s="1" t="n">
        <v>82</v>
      </c>
      <c r="F5824" s="1" t="n">
        <v>85</v>
      </c>
      <c r="G5824" s="1" t="n">
        <v>3312700</v>
      </c>
      <c r="H5824" s="0" t="n">
        <f aca="false">(D5824+E5824)/2</f>
        <v>83.5</v>
      </c>
      <c r="I5824" s="0" t="n">
        <f aca="false">H5824*G5824/1000000</f>
        <v>276.61045</v>
      </c>
      <c r="P5824" s="0" t="n">
        <f aca="false">IF(F5824&gt;C5824,1,0)</f>
        <v>1</v>
      </c>
    </row>
    <row r="5825" customFormat="false" ht="13.8" hidden="false" customHeight="false" outlineLevel="0" collapsed="false">
      <c r="A5825" s="0" t="s">
        <v>6034</v>
      </c>
      <c r="B5825" s="1" t="s">
        <v>6031</v>
      </c>
      <c r="C5825" s="1" t="n">
        <v>82</v>
      </c>
      <c r="D5825" s="1" t="n">
        <v>85</v>
      </c>
      <c r="E5825" s="1" t="n">
        <v>82</v>
      </c>
      <c r="F5825" s="1" t="n">
        <v>83</v>
      </c>
      <c r="G5825" s="1" t="n">
        <v>3046300</v>
      </c>
      <c r="H5825" s="0" t="n">
        <f aca="false">(D5825+E5825)/2</f>
        <v>83.5</v>
      </c>
      <c r="I5825" s="0" t="n">
        <f aca="false">H5825*G5825/1000000</f>
        <v>254.36605</v>
      </c>
      <c r="P5825" s="0" t="n">
        <f aca="false">IF(F5825&gt;C5825,1,0)</f>
        <v>1</v>
      </c>
    </row>
    <row r="5826" customFormat="false" ht="13.8" hidden="false" customHeight="false" outlineLevel="0" collapsed="false">
      <c r="A5826" s="0" t="s">
        <v>6035</v>
      </c>
      <c r="B5826" s="1" t="s">
        <v>6031</v>
      </c>
      <c r="C5826" s="1" t="n">
        <v>82</v>
      </c>
      <c r="D5826" s="1" t="n">
        <v>85</v>
      </c>
      <c r="E5826" s="1" t="n">
        <v>82</v>
      </c>
      <c r="F5826" s="1" t="n">
        <v>84</v>
      </c>
      <c r="G5826" s="1" t="n">
        <v>5279100</v>
      </c>
      <c r="H5826" s="0" t="n">
        <f aca="false">(D5826+E5826)/2</f>
        <v>83.5</v>
      </c>
      <c r="I5826" s="0" t="n">
        <f aca="false">H5826*G5826/1000000</f>
        <v>440.80485</v>
      </c>
      <c r="P5826" s="0" t="n">
        <f aca="false">IF(F5826&gt;C5826,1,0)</f>
        <v>1</v>
      </c>
    </row>
    <row r="5827" customFormat="false" ht="13.8" hidden="false" customHeight="false" outlineLevel="0" collapsed="false">
      <c r="A5827" s="0" t="s">
        <v>6036</v>
      </c>
      <c r="B5827" s="1" t="s">
        <v>6031</v>
      </c>
      <c r="C5827" s="1" t="n">
        <v>81</v>
      </c>
      <c r="D5827" s="1" t="n">
        <v>85</v>
      </c>
      <c r="E5827" s="1" t="n">
        <v>81</v>
      </c>
      <c r="F5827" s="1" t="n">
        <v>84</v>
      </c>
      <c r="G5827" s="1" t="n">
        <v>8902000</v>
      </c>
      <c r="H5827" s="0" t="n">
        <f aca="false">(D5827+E5827)/2</f>
        <v>83</v>
      </c>
      <c r="I5827" s="0" t="n">
        <f aca="false">H5827*G5827/1000000</f>
        <v>738.866</v>
      </c>
      <c r="P5827" s="0" t="n">
        <f aca="false">IF(F5827&gt;C5827,1,0)</f>
        <v>1</v>
      </c>
    </row>
    <row r="5828" customFormat="false" ht="13.8" hidden="false" customHeight="false" outlineLevel="0" collapsed="false">
      <c r="A5828" s="0" t="s">
        <v>6037</v>
      </c>
      <c r="B5828" s="1" t="s">
        <v>6031</v>
      </c>
      <c r="C5828" s="1" t="n">
        <v>81</v>
      </c>
      <c r="D5828" s="1" t="n">
        <v>84</v>
      </c>
      <c r="E5828" s="1" t="n">
        <v>81</v>
      </c>
      <c r="F5828" s="1" t="n">
        <v>83</v>
      </c>
      <c r="G5828" s="1" t="n">
        <v>3442700</v>
      </c>
      <c r="H5828" s="0" t="n">
        <f aca="false">(D5828+E5828)/2</f>
        <v>82.5</v>
      </c>
      <c r="I5828" s="0" t="n">
        <f aca="false">H5828*G5828/1000000</f>
        <v>284.02275</v>
      </c>
      <c r="P5828" s="0" t="n">
        <f aca="false">IF(F5828&gt;C5828,1,0)</f>
        <v>1</v>
      </c>
    </row>
    <row r="5829" customFormat="false" ht="13.8" hidden="false" customHeight="false" outlineLevel="0" collapsed="false">
      <c r="A5829" s="0" t="s">
        <v>6038</v>
      </c>
      <c r="B5829" s="1" t="s">
        <v>6031</v>
      </c>
      <c r="C5829" s="1" t="n">
        <v>83</v>
      </c>
      <c r="D5829" s="1" t="n">
        <v>84</v>
      </c>
      <c r="E5829" s="1" t="n">
        <v>82</v>
      </c>
      <c r="F5829" s="1" t="n">
        <v>82</v>
      </c>
      <c r="G5829" s="1" t="n">
        <v>5940700</v>
      </c>
      <c r="H5829" s="0" t="n">
        <f aca="false">(D5829+E5829)/2</f>
        <v>83</v>
      </c>
      <c r="I5829" s="0" t="n">
        <f aca="false">H5829*G5829/1000000</f>
        <v>493.0781</v>
      </c>
      <c r="P5829" s="0" t="n">
        <f aca="false">IF(F5829&gt;C5829,1,0)</f>
        <v>0</v>
      </c>
    </row>
    <row r="5830" customFormat="false" ht="13.8" hidden="false" customHeight="false" outlineLevel="0" collapsed="false">
      <c r="A5830" s="0" t="s">
        <v>6039</v>
      </c>
      <c r="B5830" s="1" t="s">
        <v>6031</v>
      </c>
      <c r="C5830" s="1" t="n">
        <v>82</v>
      </c>
      <c r="D5830" s="1" t="n">
        <v>86</v>
      </c>
      <c r="E5830" s="1" t="n">
        <v>80</v>
      </c>
      <c r="F5830" s="1" t="n">
        <v>83</v>
      </c>
      <c r="G5830" s="1" t="n">
        <v>32941800</v>
      </c>
      <c r="H5830" s="0" t="n">
        <f aca="false">(D5830+E5830)/2</f>
        <v>83</v>
      </c>
      <c r="I5830" s="0" t="n">
        <f aca="false">H5830*G5830/1000000</f>
        <v>2734.1694</v>
      </c>
      <c r="P5830" s="0" t="n">
        <f aca="false">IF(F5830&gt;C5830,1,0)</f>
        <v>1</v>
      </c>
    </row>
    <row r="5831" customFormat="false" ht="13.8" hidden="false" customHeight="false" outlineLevel="0" collapsed="false">
      <c r="A5831" s="0" t="s">
        <v>6040</v>
      </c>
      <c r="B5831" s="1" t="s">
        <v>6031</v>
      </c>
      <c r="C5831" s="1" t="n">
        <v>78</v>
      </c>
      <c r="D5831" s="1" t="n">
        <v>81</v>
      </c>
      <c r="E5831" s="1" t="n">
        <v>78</v>
      </c>
      <c r="F5831" s="1" t="n">
        <v>80</v>
      </c>
      <c r="G5831" s="1" t="n">
        <v>6031300</v>
      </c>
      <c r="H5831" s="0" t="n">
        <f aca="false">(D5831+E5831)/2</f>
        <v>79.5</v>
      </c>
      <c r="I5831" s="0" t="n">
        <f aca="false">H5831*G5831/1000000</f>
        <v>479.48835</v>
      </c>
      <c r="P5831" s="0" t="n">
        <f aca="false">IF(F5831&gt;C5831,1,0)</f>
        <v>1</v>
      </c>
    </row>
    <row r="5832" customFormat="false" ht="13.8" hidden="false" customHeight="false" outlineLevel="0" collapsed="false">
      <c r="A5832" s="0" t="s">
        <v>6041</v>
      </c>
      <c r="B5832" s="1" t="s">
        <v>6031</v>
      </c>
      <c r="C5832" s="1" t="n">
        <v>79</v>
      </c>
      <c r="D5832" s="1" t="n">
        <v>80</v>
      </c>
      <c r="E5832" s="1" t="n">
        <v>78</v>
      </c>
      <c r="F5832" s="1" t="n">
        <v>78</v>
      </c>
      <c r="G5832" s="1" t="n">
        <v>2404200</v>
      </c>
      <c r="H5832" s="0" t="n">
        <f aca="false">(D5832+E5832)/2</f>
        <v>79</v>
      </c>
      <c r="I5832" s="0" t="n">
        <f aca="false">H5832*G5832/1000000</f>
        <v>189.9318</v>
      </c>
      <c r="P5832" s="0" t="n">
        <f aca="false">IF(F5832&gt;C5832,1,0)</f>
        <v>0</v>
      </c>
    </row>
    <row r="5833" customFormat="false" ht="13.8" hidden="false" customHeight="false" outlineLevel="0" collapsed="false">
      <c r="A5833" s="0" t="s">
        <v>6042</v>
      </c>
      <c r="B5833" s="1" t="s">
        <v>6031</v>
      </c>
      <c r="C5833" s="1" t="n">
        <v>77</v>
      </c>
      <c r="D5833" s="1" t="n">
        <v>80</v>
      </c>
      <c r="E5833" s="1" t="n">
        <v>77</v>
      </c>
      <c r="F5833" s="1" t="n">
        <v>79</v>
      </c>
      <c r="G5833" s="1" t="n">
        <v>3145000</v>
      </c>
      <c r="H5833" s="0" t="n">
        <f aca="false">(D5833+E5833)/2</f>
        <v>78.5</v>
      </c>
      <c r="I5833" s="0" t="n">
        <f aca="false">H5833*G5833/1000000</f>
        <v>246.8825</v>
      </c>
      <c r="P5833" s="0" t="n">
        <f aca="false">IF(F5833&gt;C5833,1,0)</f>
        <v>1</v>
      </c>
    </row>
    <row r="5834" customFormat="false" ht="13.8" hidden="false" customHeight="false" outlineLevel="0" collapsed="false">
      <c r="A5834" s="0" t="s">
        <v>6043</v>
      </c>
      <c r="B5834" s="1" t="s">
        <v>6031</v>
      </c>
      <c r="C5834" s="1" t="n">
        <v>78</v>
      </c>
      <c r="D5834" s="1" t="n">
        <v>79</v>
      </c>
      <c r="E5834" s="1" t="n">
        <v>77</v>
      </c>
      <c r="F5834" s="1" t="n">
        <v>78</v>
      </c>
      <c r="G5834" s="1" t="n">
        <v>2564600</v>
      </c>
      <c r="H5834" s="0" t="n">
        <f aca="false">(D5834+E5834)/2</f>
        <v>78</v>
      </c>
      <c r="I5834" s="0" t="n">
        <f aca="false">H5834*G5834/1000000</f>
        <v>200.0388</v>
      </c>
      <c r="P5834" s="0" t="n">
        <f aca="false">IF(F5834&gt;C5834,1,0)</f>
        <v>0</v>
      </c>
    </row>
    <row r="5835" customFormat="false" ht="13.8" hidden="false" customHeight="false" outlineLevel="0" collapsed="false">
      <c r="A5835" s="0" t="s">
        <v>6044</v>
      </c>
      <c r="B5835" s="1" t="s">
        <v>6031</v>
      </c>
      <c r="C5835" s="1" t="n">
        <v>79</v>
      </c>
      <c r="D5835" s="1" t="n">
        <v>79</v>
      </c>
      <c r="E5835" s="1" t="n">
        <v>77</v>
      </c>
      <c r="F5835" s="1" t="n">
        <v>77</v>
      </c>
      <c r="G5835" s="1" t="n">
        <v>2096000</v>
      </c>
      <c r="H5835" s="0" t="n">
        <f aca="false">(D5835+E5835)/2</f>
        <v>78</v>
      </c>
      <c r="I5835" s="0" t="n">
        <f aca="false">H5835*G5835/1000000</f>
        <v>163.488</v>
      </c>
      <c r="P5835" s="0" t="n">
        <f aca="false">IF(F5835&gt;C5835,1,0)</f>
        <v>0</v>
      </c>
    </row>
    <row r="5836" customFormat="false" ht="13.8" hidden="false" customHeight="false" outlineLevel="0" collapsed="false">
      <c r="A5836" s="0" t="s">
        <v>6045</v>
      </c>
      <c r="B5836" s="1" t="s">
        <v>6031</v>
      </c>
      <c r="C5836" s="1" t="n">
        <v>77</v>
      </c>
      <c r="D5836" s="1" t="n">
        <v>80</v>
      </c>
      <c r="E5836" s="1" t="n">
        <v>77</v>
      </c>
      <c r="F5836" s="1" t="n">
        <v>77</v>
      </c>
      <c r="G5836" s="1" t="n">
        <v>1835500</v>
      </c>
      <c r="H5836" s="0" t="n">
        <f aca="false">(D5836+E5836)/2</f>
        <v>78.5</v>
      </c>
      <c r="I5836" s="0" t="n">
        <f aca="false">H5836*G5836/1000000</f>
        <v>144.08675</v>
      </c>
      <c r="P5836" s="0" t="n">
        <f aca="false">IF(F5836&gt;C5836,1,0)</f>
        <v>0</v>
      </c>
    </row>
    <row r="5837" customFormat="false" ht="13.8" hidden="false" customHeight="false" outlineLevel="0" collapsed="false">
      <c r="A5837" s="0" t="s">
        <v>6046</v>
      </c>
      <c r="B5837" s="1" t="s">
        <v>6031</v>
      </c>
      <c r="C5837" s="1" t="n">
        <v>78</v>
      </c>
      <c r="D5837" s="1" t="n">
        <v>78</v>
      </c>
      <c r="E5837" s="1" t="n">
        <v>77</v>
      </c>
      <c r="F5837" s="1" t="n">
        <v>77</v>
      </c>
      <c r="G5837" s="1" t="n">
        <v>842100</v>
      </c>
      <c r="H5837" s="0" t="n">
        <f aca="false">(D5837+E5837)/2</f>
        <v>77.5</v>
      </c>
      <c r="I5837" s="0" t="n">
        <f aca="false">H5837*G5837/1000000</f>
        <v>65.26275</v>
      </c>
      <c r="P5837" s="0" t="n">
        <f aca="false">IF(F5837&gt;C5837,1,0)</f>
        <v>0</v>
      </c>
    </row>
    <row r="5838" customFormat="false" ht="13.8" hidden="false" customHeight="false" outlineLevel="0" collapsed="false">
      <c r="A5838" s="0" t="s">
        <v>6047</v>
      </c>
      <c r="B5838" s="1" t="s">
        <v>6031</v>
      </c>
      <c r="C5838" s="1" t="n">
        <v>75</v>
      </c>
      <c r="D5838" s="1" t="n">
        <v>79</v>
      </c>
      <c r="E5838" s="1" t="n">
        <v>75</v>
      </c>
      <c r="F5838" s="1" t="n">
        <v>78</v>
      </c>
      <c r="G5838" s="1" t="n">
        <v>6716100</v>
      </c>
      <c r="H5838" s="0" t="n">
        <f aca="false">(D5838+E5838)/2</f>
        <v>77</v>
      </c>
      <c r="I5838" s="0" t="n">
        <f aca="false">H5838*G5838/1000000</f>
        <v>517.1397</v>
      </c>
      <c r="P5838" s="0" t="n">
        <f aca="false">IF(F5838&gt;C5838,1,0)</f>
        <v>1</v>
      </c>
    </row>
    <row r="5839" customFormat="false" ht="13.8" hidden="false" customHeight="false" outlineLevel="0" collapsed="false">
      <c r="A5839" s="0" t="s">
        <v>6048</v>
      </c>
      <c r="B5839" s="1" t="s">
        <v>6031</v>
      </c>
      <c r="C5839" s="1" t="n">
        <v>77</v>
      </c>
      <c r="D5839" s="1" t="n">
        <v>78</v>
      </c>
      <c r="E5839" s="1" t="n">
        <v>76</v>
      </c>
      <c r="F5839" s="1" t="n">
        <v>77</v>
      </c>
      <c r="G5839" s="1" t="n">
        <v>3066600</v>
      </c>
      <c r="H5839" s="0" t="n">
        <f aca="false">(D5839+E5839)/2</f>
        <v>77</v>
      </c>
      <c r="I5839" s="0" t="n">
        <f aca="false">H5839*G5839/1000000</f>
        <v>236.1282</v>
      </c>
      <c r="P5839" s="0" t="n">
        <f aca="false">IF(F5839&gt;C5839,1,0)</f>
        <v>0</v>
      </c>
    </row>
    <row r="5840" customFormat="false" ht="13.8" hidden="false" customHeight="false" outlineLevel="0" collapsed="false">
      <c r="A5840" s="0" t="s">
        <v>6049</v>
      </c>
      <c r="B5840" s="1" t="s">
        <v>6031</v>
      </c>
      <c r="C5840" s="1" t="n">
        <v>77</v>
      </c>
      <c r="D5840" s="1" t="n">
        <v>79</v>
      </c>
      <c r="E5840" s="1" t="n">
        <v>77</v>
      </c>
      <c r="F5840" s="1" t="n">
        <v>78</v>
      </c>
      <c r="G5840" s="1" t="n">
        <v>3616100</v>
      </c>
      <c r="H5840" s="0" t="n">
        <f aca="false">(D5840+E5840)/2</f>
        <v>78</v>
      </c>
      <c r="I5840" s="0" t="n">
        <f aca="false">H5840*G5840/1000000</f>
        <v>282.0558</v>
      </c>
      <c r="P5840" s="0" t="n">
        <f aca="false">IF(F5840&gt;C5840,1,0)</f>
        <v>1</v>
      </c>
    </row>
    <row r="5841" customFormat="false" ht="13.8" hidden="false" customHeight="false" outlineLevel="0" collapsed="false">
      <c r="A5841" s="0" t="s">
        <v>6050</v>
      </c>
      <c r="B5841" s="1" t="s">
        <v>6031</v>
      </c>
      <c r="C5841" s="1" t="n">
        <v>77</v>
      </c>
      <c r="D5841" s="1" t="n">
        <v>80</v>
      </c>
      <c r="E5841" s="1" t="n">
        <v>77</v>
      </c>
      <c r="F5841" s="1" t="n">
        <v>79</v>
      </c>
      <c r="G5841" s="1" t="n">
        <v>2872000</v>
      </c>
      <c r="H5841" s="0" t="n">
        <f aca="false">(D5841+E5841)/2</f>
        <v>78.5</v>
      </c>
      <c r="I5841" s="0" t="n">
        <f aca="false">H5841*G5841/1000000</f>
        <v>225.452</v>
      </c>
      <c r="P5841" s="0" t="n">
        <f aca="false">IF(F5841&gt;C5841,1,0)</f>
        <v>1</v>
      </c>
    </row>
    <row r="5842" customFormat="false" ht="13.8" hidden="false" customHeight="false" outlineLevel="0" collapsed="false">
      <c r="A5842" s="0" t="s">
        <v>6051</v>
      </c>
      <c r="B5842" s="1" t="s">
        <v>6031</v>
      </c>
      <c r="C5842" s="1" t="n">
        <v>79</v>
      </c>
      <c r="D5842" s="1" t="n">
        <v>80</v>
      </c>
      <c r="E5842" s="1" t="n">
        <v>78</v>
      </c>
      <c r="F5842" s="1" t="n">
        <v>78</v>
      </c>
      <c r="G5842" s="1" t="n">
        <v>1828400</v>
      </c>
      <c r="H5842" s="0" t="n">
        <f aca="false">(D5842+E5842)/2</f>
        <v>79</v>
      </c>
      <c r="I5842" s="0" t="n">
        <f aca="false">H5842*G5842/1000000</f>
        <v>144.4436</v>
      </c>
      <c r="P5842" s="0" t="n">
        <f aca="false">IF(F5842&gt;C5842,1,0)</f>
        <v>0</v>
      </c>
    </row>
    <row r="5843" customFormat="false" ht="13.8" hidden="false" customHeight="false" outlineLevel="0" collapsed="false">
      <c r="A5843" s="0" t="s">
        <v>6052</v>
      </c>
      <c r="B5843" s="1" t="s">
        <v>6031</v>
      </c>
      <c r="C5843" s="1" t="n">
        <v>79</v>
      </c>
      <c r="D5843" s="1" t="n">
        <v>80</v>
      </c>
      <c r="E5843" s="1" t="n">
        <v>79</v>
      </c>
      <c r="F5843" s="1" t="n">
        <v>79</v>
      </c>
      <c r="G5843" s="1" t="n">
        <v>1506900</v>
      </c>
      <c r="H5843" s="0" t="n">
        <f aca="false">(D5843+E5843)/2</f>
        <v>79.5</v>
      </c>
      <c r="I5843" s="0" t="n">
        <f aca="false">H5843*G5843/1000000</f>
        <v>119.79855</v>
      </c>
      <c r="P5843" s="0" t="n">
        <f aca="false">IF(F5843&gt;C5843,1,0)</f>
        <v>0</v>
      </c>
    </row>
    <row r="5844" customFormat="false" ht="13.8" hidden="false" customHeight="false" outlineLevel="0" collapsed="false">
      <c r="A5844" s="0" t="s">
        <v>6053</v>
      </c>
      <c r="B5844" s="1" t="s">
        <v>6031</v>
      </c>
      <c r="C5844" s="1" t="n">
        <v>79</v>
      </c>
      <c r="D5844" s="1" t="n">
        <v>80</v>
      </c>
      <c r="E5844" s="1" t="n">
        <v>78</v>
      </c>
      <c r="F5844" s="1" t="n">
        <v>79</v>
      </c>
      <c r="G5844" s="1" t="n">
        <v>3631000</v>
      </c>
      <c r="H5844" s="0" t="n">
        <f aca="false">(D5844+E5844)/2</f>
        <v>79</v>
      </c>
      <c r="I5844" s="0" t="n">
        <f aca="false">H5844*G5844/1000000</f>
        <v>286.849</v>
      </c>
      <c r="P5844" s="0" t="n">
        <f aca="false">IF(F5844&gt;C5844,1,0)</f>
        <v>0</v>
      </c>
    </row>
    <row r="5845" customFormat="false" ht="13.8" hidden="false" customHeight="false" outlineLevel="0" collapsed="false">
      <c r="A5845" s="0" t="s">
        <v>6054</v>
      </c>
      <c r="B5845" s="1" t="s">
        <v>6031</v>
      </c>
      <c r="C5845" s="1" t="n">
        <v>79</v>
      </c>
      <c r="D5845" s="1" t="n">
        <v>81</v>
      </c>
      <c r="E5845" s="1" t="n">
        <v>78</v>
      </c>
      <c r="F5845" s="1" t="n">
        <v>80</v>
      </c>
      <c r="G5845" s="1" t="n">
        <v>2248900</v>
      </c>
      <c r="H5845" s="0" t="n">
        <f aca="false">(D5845+E5845)/2</f>
        <v>79.5</v>
      </c>
      <c r="I5845" s="0" t="n">
        <f aca="false">H5845*G5845/1000000</f>
        <v>178.78755</v>
      </c>
      <c r="P5845" s="0" t="n">
        <f aca="false">IF(F5845&gt;C5845,1,0)</f>
        <v>1</v>
      </c>
    </row>
    <row r="5846" customFormat="false" ht="13.8" hidden="false" customHeight="false" outlineLevel="0" collapsed="false">
      <c r="A5846" s="0" t="s">
        <v>6055</v>
      </c>
      <c r="B5846" s="1" t="s">
        <v>6031</v>
      </c>
      <c r="C5846" s="1" t="n">
        <v>78</v>
      </c>
      <c r="D5846" s="1" t="n">
        <v>80</v>
      </c>
      <c r="E5846" s="1" t="n">
        <v>78</v>
      </c>
      <c r="F5846" s="1" t="n">
        <v>79</v>
      </c>
      <c r="G5846" s="1" t="n">
        <v>2284100</v>
      </c>
      <c r="H5846" s="0" t="n">
        <f aca="false">(D5846+E5846)/2</f>
        <v>79</v>
      </c>
      <c r="I5846" s="0" t="n">
        <f aca="false">H5846*G5846/1000000</f>
        <v>180.4439</v>
      </c>
      <c r="P5846" s="0" t="n">
        <f aca="false">IF(F5846&gt;C5846,1,0)</f>
        <v>1</v>
      </c>
    </row>
    <row r="5847" customFormat="false" ht="13.8" hidden="false" customHeight="false" outlineLevel="0" collapsed="false">
      <c r="A5847" s="0" t="s">
        <v>6056</v>
      </c>
      <c r="B5847" s="1" t="s">
        <v>6031</v>
      </c>
      <c r="C5847" s="1" t="n">
        <v>79</v>
      </c>
      <c r="D5847" s="1" t="n">
        <v>79</v>
      </c>
      <c r="E5847" s="1" t="n">
        <v>78</v>
      </c>
      <c r="F5847" s="1" t="n">
        <v>78</v>
      </c>
      <c r="G5847" s="1" t="n">
        <v>2090300</v>
      </c>
      <c r="H5847" s="0" t="n">
        <f aca="false">(D5847+E5847)/2</f>
        <v>78.5</v>
      </c>
      <c r="I5847" s="0" t="n">
        <f aca="false">H5847*G5847/1000000</f>
        <v>164.08855</v>
      </c>
      <c r="P5847" s="0" t="n">
        <f aca="false">IF(F5847&gt;C5847,1,0)</f>
        <v>0</v>
      </c>
    </row>
    <row r="5848" customFormat="false" ht="13.8" hidden="false" customHeight="false" outlineLevel="0" collapsed="false">
      <c r="A5848" s="0" t="s">
        <v>6057</v>
      </c>
      <c r="B5848" s="1" t="s">
        <v>6031</v>
      </c>
      <c r="C5848" s="1" t="n">
        <v>80</v>
      </c>
      <c r="D5848" s="1" t="n">
        <v>81</v>
      </c>
      <c r="E5848" s="1" t="n">
        <v>79</v>
      </c>
      <c r="F5848" s="1" t="n">
        <v>79</v>
      </c>
      <c r="G5848" s="1" t="n">
        <v>3932900</v>
      </c>
      <c r="H5848" s="0" t="n">
        <f aca="false">(D5848+E5848)/2</f>
        <v>80</v>
      </c>
      <c r="I5848" s="0" t="n">
        <f aca="false">H5848*G5848/1000000</f>
        <v>314.632</v>
      </c>
      <c r="P5848" s="0" t="n">
        <f aca="false">IF(F5848&gt;C5848,1,0)</f>
        <v>0</v>
      </c>
    </row>
    <row r="5849" customFormat="false" ht="13.8" hidden="false" customHeight="false" outlineLevel="0" collapsed="false">
      <c r="A5849" s="0" t="s">
        <v>6058</v>
      </c>
      <c r="B5849" s="1" t="s">
        <v>6031</v>
      </c>
      <c r="C5849" s="1" t="n">
        <v>82</v>
      </c>
      <c r="D5849" s="1" t="n">
        <v>82</v>
      </c>
      <c r="E5849" s="1" t="n">
        <v>79</v>
      </c>
      <c r="F5849" s="1" t="n">
        <v>80</v>
      </c>
      <c r="G5849" s="1" t="n">
        <v>4079100</v>
      </c>
      <c r="H5849" s="0" t="n">
        <f aca="false">(D5849+E5849)/2</f>
        <v>80.5</v>
      </c>
      <c r="I5849" s="0" t="n">
        <f aca="false">H5849*G5849/1000000</f>
        <v>328.36755</v>
      </c>
      <c r="P5849" s="0" t="n">
        <f aca="false">IF(F5849&gt;C5849,1,0)</f>
        <v>0</v>
      </c>
    </row>
    <row r="5850" customFormat="false" ht="13.8" hidden="false" customHeight="false" outlineLevel="0" collapsed="false">
      <c r="A5850" s="0" t="s">
        <v>6059</v>
      </c>
      <c r="B5850" s="1" t="s">
        <v>6031</v>
      </c>
      <c r="C5850" s="1" t="n">
        <v>83</v>
      </c>
      <c r="D5850" s="1" t="n">
        <v>86</v>
      </c>
      <c r="E5850" s="1" t="n">
        <v>80</v>
      </c>
      <c r="F5850" s="1" t="n">
        <v>82</v>
      </c>
      <c r="G5850" s="1" t="n">
        <v>9581900</v>
      </c>
      <c r="H5850" s="0" t="n">
        <f aca="false">(D5850+E5850)/2</f>
        <v>83</v>
      </c>
      <c r="I5850" s="0" t="n">
        <f aca="false">H5850*G5850/1000000</f>
        <v>795.2977</v>
      </c>
      <c r="P5850" s="0" t="n">
        <f aca="false">IF(F5850&gt;C5850,1,0)</f>
        <v>0</v>
      </c>
    </row>
    <row r="5851" customFormat="false" ht="13.8" hidden="false" customHeight="false" outlineLevel="0" collapsed="false">
      <c r="A5851" s="0" t="s">
        <v>6060</v>
      </c>
      <c r="B5851" s="1" t="s">
        <v>6031</v>
      </c>
      <c r="C5851" s="1" t="n">
        <v>81</v>
      </c>
      <c r="D5851" s="1" t="n">
        <v>84</v>
      </c>
      <c r="E5851" s="1" t="n">
        <v>80</v>
      </c>
      <c r="F5851" s="1" t="n">
        <v>83</v>
      </c>
      <c r="G5851" s="1" t="n">
        <v>9598000</v>
      </c>
      <c r="H5851" s="0" t="n">
        <f aca="false">(D5851+E5851)/2</f>
        <v>82</v>
      </c>
      <c r="I5851" s="0" t="n">
        <f aca="false">H5851*G5851/1000000</f>
        <v>787.036</v>
      </c>
      <c r="P5851" s="0" t="n">
        <f aca="false">IF(F5851&gt;C5851,1,0)</f>
        <v>1</v>
      </c>
    </row>
    <row r="5852" customFormat="false" ht="13.8" hidden="false" customHeight="false" outlineLevel="0" collapsed="false">
      <c r="A5852" s="0" t="s">
        <v>6061</v>
      </c>
      <c r="B5852" s="1" t="s">
        <v>6062</v>
      </c>
      <c r="C5852" s="1" t="n">
        <v>8800</v>
      </c>
      <c r="D5852" s="1" t="n">
        <v>8800</v>
      </c>
      <c r="E5852" s="1" t="n">
        <v>8800</v>
      </c>
      <c r="F5852" s="1" t="n">
        <v>8800</v>
      </c>
      <c r="G5852" s="1" t="n">
        <v>500</v>
      </c>
      <c r="H5852" s="0" t="n">
        <f aca="false">(D5852+E5852)/2</f>
        <v>8800</v>
      </c>
      <c r="I5852" s="0" t="n">
        <f aca="false">H5852*G5852/1000000</f>
        <v>4.4</v>
      </c>
      <c r="J5852" s="0" t="n">
        <f aca="false">SUM(I5852:I5881)</f>
        <v>1324.92625</v>
      </c>
      <c r="K5852" s="0" t="n">
        <f aca="false">AVERAGE(I5852:I5881)</f>
        <v>44.1642083333333</v>
      </c>
      <c r="L5852" s="0" t="n">
        <f aca="false">AVERAGE(G5852:G5881)</f>
        <v>5153.33333333333</v>
      </c>
      <c r="M5852" s="0" t="n">
        <f aca="false">_xlfn.STDEV.S(G5852:G5881)/L5852</f>
        <v>1.20415911162353</v>
      </c>
      <c r="N5852" s="0" t="n">
        <f aca="false">MIN(I5852:I5881)</f>
        <v>4.4</v>
      </c>
      <c r="O5852" s="0" t="n">
        <f aca="false">MAX(I5852:I5881)</f>
        <v>178.62</v>
      </c>
      <c r="P5852" s="0" t="n">
        <f aca="false">IF(F5852&gt;C5852,1,0)</f>
        <v>0</v>
      </c>
      <c r="Q5852" s="0" t="n">
        <f aca="false">SUM(P5852:P5881)</f>
        <v>6</v>
      </c>
    </row>
    <row r="5853" customFormat="false" ht="13.8" hidden="false" customHeight="false" outlineLevel="0" collapsed="false">
      <c r="A5853" s="0" t="s">
        <v>6063</v>
      </c>
      <c r="B5853" s="1" t="s">
        <v>6062</v>
      </c>
      <c r="C5853" s="1" t="n">
        <v>8800</v>
      </c>
      <c r="D5853" s="1" t="n">
        <v>8800</v>
      </c>
      <c r="E5853" s="1" t="n">
        <v>8800</v>
      </c>
      <c r="F5853" s="1" t="n">
        <v>8800</v>
      </c>
      <c r="G5853" s="1" t="n">
        <v>500</v>
      </c>
      <c r="H5853" s="0" t="n">
        <f aca="false">(D5853+E5853)/2</f>
        <v>8800</v>
      </c>
      <c r="I5853" s="0" t="n">
        <f aca="false">H5853*G5853/1000000</f>
        <v>4.4</v>
      </c>
      <c r="P5853" s="0" t="n">
        <f aca="false">IF(F5853&gt;C5853,1,0)</f>
        <v>0</v>
      </c>
    </row>
    <row r="5854" customFormat="false" ht="13.8" hidden="false" customHeight="false" outlineLevel="0" collapsed="false">
      <c r="A5854" s="0" t="s">
        <v>6064</v>
      </c>
      <c r="B5854" s="1" t="s">
        <v>6062</v>
      </c>
      <c r="C5854" s="1" t="n">
        <v>8800</v>
      </c>
      <c r="D5854" s="1" t="n">
        <v>8800</v>
      </c>
      <c r="E5854" s="1" t="n">
        <v>8800</v>
      </c>
      <c r="F5854" s="1" t="n">
        <v>8800</v>
      </c>
      <c r="G5854" s="1" t="n">
        <v>500</v>
      </c>
      <c r="H5854" s="0" t="n">
        <f aca="false">(D5854+E5854)/2</f>
        <v>8800</v>
      </c>
      <c r="I5854" s="0" t="n">
        <f aca="false">H5854*G5854/1000000</f>
        <v>4.4</v>
      </c>
      <c r="P5854" s="0" t="n">
        <f aca="false">IF(F5854&gt;C5854,1,0)</f>
        <v>0</v>
      </c>
    </row>
    <row r="5855" customFormat="false" ht="13.8" hidden="false" customHeight="false" outlineLevel="0" collapsed="false">
      <c r="A5855" s="0" t="s">
        <v>6065</v>
      </c>
      <c r="B5855" s="1" t="s">
        <v>6062</v>
      </c>
      <c r="C5855" s="1" t="n">
        <v>8900</v>
      </c>
      <c r="D5855" s="1" t="n">
        <v>8900</v>
      </c>
      <c r="E5855" s="1" t="n">
        <v>8775</v>
      </c>
      <c r="F5855" s="1" t="n">
        <v>8775</v>
      </c>
      <c r="G5855" s="1" t="n">
        <v>700</v>
      </c>
      <c r="H5855" s="0" t="n">
        <f aca="false">(D5855+E5855)/2</f>
        <v>8837.5</v>
      </c>
      <c r="I5855" s="0" t="n">
        <f aca="false">H5855*G5855/1000000</f>
        <v>6.18625</v>
      </c>
      <c r="P5855" s="0" t="n">
        <f aca="false">IF(F5855&gt;C5855,1,0)</f>
        <v>0</v>
      </c>
    </row>
    <row r="5856" customFormat="false" ht="13.8" hidden="false" customHeight="false" outlineLevel="0" collapsed="false">
      <c r="A5856" s="0" t="s">
        <v>6066</v>
      </c>
      <c r="B5856" s="1" t="s">
        <v>6062</v>
      </c>
      <c r="C5856" s="1" t="n">
        <v>8800</v>
      </c>
      <c r="D5856" s="1" t="n">
        <v>8800</v>
      </c>
      <c r="E5856" s="1" t="n">
        <v>8800</v>
      </c>
      <c r="F5856" s="1" t="n">
        <v>8800</v>
      </c>
      <c r="G5856" s="1" t="n">
        <v>500</v>
      </c>
      <c r="H5856" s="0" t="n">
        <f aca="false">(D5856+E5856)/2</f>
        <v>8800</v>
      </c>
      <c r="I5856" s="0" t="n">
        <f aca="false">H5856*G5856/1000000</f>
        <v>4.4</v>
      </c>
      <c r="P5856" s="0" t="n">
        <f aca="false">IF(F5856&gt;C5856,1,0)</f>
        <v>0</v>
      </c>
    </row>
    <row r="5857" customFormat="false" ht="13.8" hidden="false" customHeight="false" outlineLevel="0" collapsed="false">
      <c r="A5857" s="0" t="s">
        <v>6067</v>
      </c>
      <c r="B5857" s="1" t="s">
        <v>6062</v>
      </c>
      <c r="C5857" s="1" t="n">
        <v>8800</v>
      </c>
      <c r="D5857" s="1" t="n">
        <v>8800</v>
      </c>
      <c r="E5857" s="1" t="n">
        <v>8800</v>
      </c>
      <c r="F5857" s="1" t="n">
        <v>8800</v>
      </c>
      <c r="G5857" s="1" t="n">
        <v>1000</v>
      </c>
      <c r="H5857" s="0" t="n">
        <f aca="false">(D5857+E5857)/2</f>
        <v>8800</v>
      </c>
      <c r="I5857" s="0" t="n">
        <f aca="false">H5857*G5857/1000000</f>
        <v>8.8</v>
      </c>
      <c r="P5857" s="0" t="n">
        <f aca="false">IF(F5857&gt;C5857,1,0)</f>
        <v>0</v>
      </c>
    </row>
    <row r="5858" customFormat="false" ht="13.8" hidden="false" customHeight="false" outlineLevel="0" collapsed="false">
      <c r="A5858" s="0" t="s">
        <v>6068</v>
      </c>
      <c r="B5858" s="1" t="s">
        <v>6062</v>
      </c>
      <c r="C5858" s="1" t="n">
        <v>8800</v>
      </c>
      <c r="D5858" s="1" t="n">
        <v>8800</v>
      </c>
      <c r="E5858" s="1" t="n">
        <v>8800</v>
      </c>
      <c r="F5858" s="1" t="n">
        <v>8800</v>
      </c>
      <c r="G5858" s="1" t="n">
        <v>1000</v>
      </c>
      <c r="H5858" s="0" t="n">
        <f aca="false">(D5858+E5858)/2</f>
        <v>8800</v>
      </c>
      <c r="I5858" s="0" t="n">
        <f aca="false">H5858*G5858/1000000</f>
        <v>8.8</v>
      </c>
      <c r="P5858" s="0" t="n">
        <f aca="false">IF(F5858&gt;C5858,1,0)</f>
        <v>0</v>
      </c>
    </row>
    <row r="5859" customFormat="false" ht="13.8" hidden="false" customHeight="false" outlineLevel="0" collapsed="false">
      <c r="A5859" s="0" t="s">
        <v>6069</v>
      </c>
      <c r="B5859" s="1" t="s">
        <v>6062</v>
      </c>
      <c r="C5859" s="1" t="n">
        <v>8800</v>
      </c>
      <c r="D5859" s="1" t="n">
        <v>8800</v>
      </c>
      <c r="E5859" s="1" t="n">
        <v>8800</v>
      </c>
      <c r="F5859" s="1" t="n">
        <v>8800</v>
      </c>
      <c r="G5859" s="1" t="n">
        <v>1000</v>
      </c>
      <c r="H5859" s="0" t="n">
        <f aca="false">(D5859+E5859)/2</f>
        <v>8800</v>
      </c>
      <c r="I5859" s="0" t="n">
        <f aca="false">H5859*G5859/1000000</f>
        <v>8.8</v>
      </c>
      <c r="P5859" s="0" t="n">
        <f aca="false">IF(F5859&gt;C5859,1,0)</f>
        <v>0</v>
      </c>
    </row>
    <row r="5860" customFormat="false" ht="13.8" hidden="false" customHeight="false" outlineLevel="0" collapsed="false">
      <c r="A5860" s="0" t="s">
        <v>6070</v>
      </c>
      <c r="B5860" s="1" t="s">
        <v>6062</v>
      </c>
      <c r="C5860" s="1" t="n">
        <v>8750</v>
      </c>
      <c r="D5860" s="1" t="n">
        <v>8750</v>
      </c>
      <c r="E5860" s="1" t="n">
        <v>8750</v>
      </c>
      <c r="F5860" s="1" t="n">
        <v>8750</v>
      </c>
      <c r="G5860" s="1" t="n">
        <v>1000</v>
      </c>
      <c r="H5860" s="0" t="n">
        <f aca="false">(D5860+E5860)/2</f>
        <v>8750</v>
      </c>
      <c r="I5860" s="0" t="n">
        <f aca="false">H5860*G5860/1000000</f>
        <v>8.75</v>
      </c>
      <c r="P5860" s="0" t="n">
        <f aca="false">IF(F5860&gt;C5860,1,0)</f>
        <v>0</v>
      </c>
    </row>
    <row r="5861" customFormat="false" ht="13.8" hidden="false" customHeight="false" outlineLevel="0" collapsed="false">
      <c r="A5861" s="0" t="s">
        <v>6071</v>
      </c>
      <c r="B5861" s="1" t="s">
        <v>6062</v>
      </c>
      <c r="C5861" s="1" t="n">
        <v>8800</v>
      </c>
      <c r="D5861" s="1" t="n">
        <v>8800</v>
      </c>
      <c r="E5861" s="1" t="n">
        <v>8450</v>
      </c>
      <c r="F5861" s="1" t="n">
        <v>8800</v>
      </c>
      <c r="G5861" s="1" t="n">
        <v>2800</v>
      </c>
      <c r="H5861" s="0" t="n">
        <f aca="false">(D5861+E5861)/2</f>
        <v>8625</v>
      </c>
      <c r="I5861" s="0" t="n">
        <f aca="false">H5861*G5861/1000000</f>
        <v>24.15</v>
      </c>
      <c r="P5861" s="0" t="n">
        <f aca="false">IF(F5861&gt;C5861,1,0)</f>
        <v>0</v>
      </c>
    </row>
    <row r="5862" customFormat="false" ht="13.8" hidden="false" customHeight="false" outlineLevel="0" collapsed="false">
      <c r="A5862" s="0" t="s">
        <v>6072</v>
      </c>
      <c r="B5862" s="1" t="s">
        <v>6062</v>
      </c>
      <c r="C5862" s="1" t="n">
        <v>8400</v>
      </c>
      <c r="D5862" s="1" t="n">
        <v>8400</v>
      </c>
      <c r="E5862" s="1" t="n">
        <v>8400</v>
      </c>
      <c r="F5862" s="1" t="n">
        <v>8400</v>
      </c>
      <c r="G5862" s="1" t="n">
        <v>10000</v>
      </c>
      <c r="H5862" s="0" t="n">
        <f aca="false">(D5862+E5862)/2</f>
        <v>8400</v>
      </c>
      <c r="I5862" s="0" t="n">
        <f aca="false">H5862*G5862/1000000</f>
        <v>84</v>
      </c>
      <c r="P5862" s="0" t="n">
        <f aca="false">IF(F5862&gt;C5862,1,0)</f>
        <v>0</v>
      </c>
    </row>
    <row r="5863" customFormat="false" ht="13.8" hidden="false" customHeight="false" outlineLevel="0" collapsed="false">
      <c r="A5863" s="0" t="s">
        <v>6073</v>
      </c>
      <c r="B5863" s="1" t="s">
        <v>6062</v>
      </c>
      <c r="C5863" s="1" t="n">
        <v>8800</v>
      </c>
      <c r="D5863" s="1" t="n">
        <v>8800</v>
      </c>
      <c r="E5863" s="1" t="n">
        <v>8800</v>
      </c>
      <c r="F5863" s="1" t="n">
        <v>8800</v>
      </c>
      <c r="G5863" s="1" t="n">
        <v>1000</v>
      </c>
      <c r="H5863" s="0" t="n">
        <f aca="false">(D5863+E5863)/2</f>
        <v>8800</v>
      </c>
      <c r="I5863" s="0" t="n">
        <f aca="false">H5863*G5863/1000000</f>
        <v>8.8</v>
      </c>
      <c r="P5863" s="0" t="n">
        <f aca="false">IF(F5863&gt;C5863,1,0)</f>
        <v>0</v>
      </c>
    </row>
    <row r="5864" customFormat="false" ht="13.8" hidden="false" customHeight="false" outlineLevel="0" collapsed="false">
      <c r="A5864" s="0" t="s">
        <v>6074</v>
      </c>
      <c r="B5864" s="1" t="s">
        <v>6062</v>
      </c>
      <c r="C5864" s="1" t="n">
        <v>8800</v>
      </c>
      <c r="D5864" s="1" t="n">
        <v>8800</v>
      </c>
      <c r="E5864" s="1" t="n">
        <v>8800</v>
      </c>
      <c r="F5864" s="1" t="n">
        <v>8800</v>
      </c>
      <c r="G5864" s="1" t="n">
        <v>1000</v>
      </c>
      <c r="H5864" s="0" t="n">
        <f aca="false">(D5864+E5864)/2</f>
        <v>8800</v>
      </c>
      <c r="I5864" s="0" t="n">
        <f aca="false">H5864*G5864/1000000</f>
        <v>8.8</v>
      </c>
      <c r="P5864" s="0" t="n">
        <f aca="false">IF(F5864&gt;C5864,1,0)</f>
        <v>0</v>
      </c>
    </row>
    <row r="5865" customFormat="false" ht="13.8" hidden="false" customHeight="false" outlineLevel="0" collapsed="false">
      <c r="A5865" s="0" t="s">
        <v>6075</v>
      </c>
      <c r="B5865" s="1" t="s">
        <v>6062</v>
      </c>
      <c r="C5865" s="1" t="n">
        <v>8800</v>
      </c>
      <c r="D5865" s="1" t="n">
        <v>8800</v>
      </c>
      <c r="E5865" s="1" t="n">
        <v>8800</v>
      </c>
      <c r="F5865" s="1" t="n">
        <v>8800</v>
      </c>
      <c r="G5865" s="1" t="n">
        <v>1500</v>
      </c>
      <c r="H5865" s="0" t="n">
        <f aca="false">(D5865+E5865)/2</f>
        <v>8800</v>
      </c>
      <c r="I5865" s="0" t="n">
        <f aca="false">H5865*G5865/1000000</f>
        <v>13.2</v>
      </c>
      <c r="P5865" s="0" t="n">
        <f aca="false">IF(F5865&gt;C5865,1,0)</f>
        <v>0</v>
      </c>
    </row>
    <row r="5866" customFormat="false" ht="13.8" hidden="false" customHeight="false" outlineLevel="0" collapsed="false">
      <c r="A5866" s="0" t="s">
        <v>6076</v>
      </c>
      <c r="B5866" s="1" t="s">
        <v>6062</v>
      </c>
      <c r="C5866" s="1" t="n">
        <v>8550</v>
      </c>
      <c r="D5866" s="1" t="n">
        <v>8550</v>
      </c>
      <c r="E5866" s="1" t="n">
        <v>8550</v>
      </c>
      <c r="F5866" s="1" t="n">
        <v>8550</v>
      </c>
      <c r="G5866" s="1" t="n">
        <v>5500</v>
      </c>
      <c r="H5866" s="0" t="n">
        <f aca="false">(D5866+E5866)/2</f>
        <v>8550</v>
      </c>
      <c r="I5866" s="0" t="n">
        <f aca="false">H5866*G5866/1000000</f>
        <v>47.025</v>
      </c>
      <c r="P5866" s="0" t="n">
        <f aca="false">IF(F5866&gt;C5866,1,0)</f>
        <v>0</v>
      </c>
    </row>
    <row r="5867" customFormat="false" ht="13.8" hidden="false" customHeight="false" outlineLevel="0" collapsed="false">
      <c r="A5867" s="0" t="s">
        <v>6077</v>
      </c>
      <c r="B5867" s="1" t="s">
        <v>6062</v>
      </c>
      <c r="C5867" s="1" t="n">
        <v>8600</v>
      </c>
      <c r="D5867" s="1" t="n">
        <v>8600</v>
      </c>
      <c r="E5867" s="1" t="n">
        <v>8600</v>
      </c>
      <c r="F5867" s="1" t="n">
        <v>8600</v>
      </c>
      <c r="G5867" s="1" t="n">
        <v>3500</v>
      </c>
      <c r="H5867" s="0" t="n">
        <f aca="false">(D5867+E5867)/2</f>
        <v>8600</v>
      </c>
      <c r="I5867" s="0" t="n">
        <f aca="false">H5867*G5867/1000000</f>
        <v>30.1</v>
      </c>
      <c r="P5867" s="0" t="n">
        <f aca="false">IF(F5867&gt;C5867,1,0)</f>
        <v>0</v>
      </c>
    </row>
    <row r="5868" customFormat="false" ht="13.8" hidden="false" customHeight="false" outlineLevel="0" collapsed="false">
      <c r="A5868" s="0" t="s">
        <v>6078</v>
      </c>
      <c r="B5868" s="1" t="s">
        <v>6062</v>
      </c>
      <c r="C5868" s="1" t="n">
        <v>8700</v>
      </c>
      <c r="D5868" s="1" t="n">
        <v>8700</v>
      </c>
      <c r="E5868" s="1" t="n">
        <v>8700</v>
      </c>
      <c r="F5868" s="1" t="n">
        <v>8700</v>
      </c>
      <c r="G5868" s="1" t="n">
        <v>3500</v>
      </c>
      <c r="H5868" s="0" t="n">
        <f aca="false">(D5868+E5868)/2</f>
        <v>8700</v>
      </c>
      <c r="I5868" s="0" t="n">
        <f aca="false">H5868*G5868/1000000</f>
        <v>30.45</v>
      </c>
      <c r="P5868" s="0" t="n">
        <f aca="false">IF(F5868&gt;C5868,1,0)</f>
        <v>0</v>
      </c>
    </row>
    <row r="5869" customFormat="false" ht="13.8" hidden="false" customHeight="false" outlineLevel="0" collapsed="false">
      <c r="A5869" s="0" t="s">
        <v>6079</v>
      </c>
      <c r="B5869" s="1" t="s">
        <v>6062</v>
      </c>
      <c r="C5869" s="1" t="n">
        <v>8400</v>
      </c>
      <c r="D5869" s="1" t="n">
        <v>8900</v>
      </c>
      <c r="E5869" s="1" t="n">
        <v>8400</v>
      </c>
      <c r="F5869" s="1" t="n">
        <v>8800</v>
      </c>
      <c r="G5869" s="1" t="n">
        <v>3800</v>
      </c>
      <c r="H5869" s="0" t="n">
        <f aca="false">(D5869+E5869)/2</f>
        <v>8650</v>
      </c>
      <c r="I5869" s="0" t="n">
        <f aca="false">H5869*G5869/1000000</f>
        <v>32.87</v>
      </c>
      <c r="P5869" s="0" t="n">
        <f aca="false">IF(F5869&gt;C5869,1,0)</f>
        <v>1</v>
      </c>
    </row>
    <row r="5870" customFormat="false" ht="13.8" hidden="false" customHeight="false" outlineLevel="0" collapsed="false">
      <c r="A5870" s="0" t="s">
        <v>6080</v>
      </c>
      <c r="B5870" s="1" t="s">
        <v>6062</v>
      </c>
      <c r="C5870" s="1" t="n">
        <v>8525</v>
      </c>
      <c r="D5870" s="1" t="n">
        <v>8575</v>
      </c>
      <c r="E5870" s="1" t="n">
        <v>8525</v>
      </c>
      <c r="F5870" s="1" t="n">
        <v>8550</v>
      </c>
      <c r="G5870" s="1" t="n">
        <v>5300</v>
      </c>
      <c r="H5870" s="0" t="n">
        <f aca="false">(D5870+E5870)/2</f>
        <v>8550</v>
      </c>
      <c r="I5870" s="0" t="n">
        <f aca="false">H5870*G5870/1000000</f>
        <v>45.315</v>
      </c>
      <c r="P5870" s="0" t="n">
        <f aca="false">IF(F5870&gt;C5870,1,0)</f>
        <v>1</v>
      </c>
    </row>
    <row r="5871" customFormat="false" ht="13.8" hidden="false" customHeight="false" outlineLevel="0" collapsed="false">
      <c r="A5871" s="0" t="s">
        <v>6081</v>
      </c>
      <c r="B5871" s="1" t="s">
        <v>6062</v>
      </c>
      <c r="C5871" s="1" t="n">
        <v>8575</v>
      </c>
      <c r="D5871" s="1" t="n">
        <v>8575</v>
      </c>
      <c r="E5871" s="1" t="n">
        <v>8575</v>
      </c>
      <c r="F5871" s="1" t="n">
        <v>8575</v>
      </c>
      <c r="G5871" s="1" t="n">
        <v>5000</v>
      </c>
      <c r="H5871" s="0" t="n">
        <f aca="false">(D5871+E5871)/2</f>
        <v>8575</v>
      </c>
      <c r="I5871" s="0" t="n">
        <f aca="false">H5871*G5871/1000000</f>
        <v>42.875</v>
      </c>
      <c r="P5871" s="0" t="n">
        <f aca="false">IF(F5871&gt;C5871,1,0)</f>
        <v>0</v>
      </c>
    </row>
    <row r="5872" customFormat="false" ht="13.8" hidden="false" customHeight="false" outlineLevel="0" collapsed="false">
      <c r="A5872" s="0" t="s">
        <v>6082</v>
      </c>
      <c r="B5872" s="1" t="s">
        <v>6062</v>
      </c>
      <c r="C5872" s="1" t="n">
        <v>8600</v>
      </c>
      <c r="D5872" s="1" t="n">
        <v>8600</v>
      </c>
      <c r="E5872" s="1" t="n">
        <v>8575</v>
      </c>
      <c r="F5872" s="1" t="n">
        <v>8575</v>
      </c>
      <c r="G5872" s="1" t="n">
        <v>20800</v>
      </c>
      <c r="H5872" s="0" t="n">
        <f aca="false">(D5872+E5872)/2</f>
        <v>8587.5</v>
      </c>
      <c r="I5872" s="0" t="n">
        <f aca="false">H5872*G5872/1000000</f>
        <v>178.62</v>
      </c>
      <c r="P5872" s="0" t="n">
        <f aca="false">IF(F5872&gt;C5872,1,0)</f>
        <v>0</v>
      </c>
    </row>
    <row r="5873" customFormat="false" ht="13.8" hidden="false" customHeight="false" outlineLevel="0" collapsed="false">
      <c r="A5873" s="0" t="s">
        <v>6083</v>
      </c>
      <c r="B5873" s="1" t="s">
        <v>6062</v>
      </c>
      <c r="C5873" s="1" t="n">
        <v>8600</v>
      </c>
      <c r="D5873" s="1" t="n">
        <v>8600</v>
      </c>
      <c r="E5873" s="1" t="n">
        <v>8600</v>
      </c>
      <c r="F5873" s="1" t="n">
        <v>8600</v>
      </c>
      <c r="G5873" s="1" t="n">
        <v>12000</v>
      </c>
      <c r="H5873" s="0" t="n">
        <f aca="false">(D5873+E5873)/2</f>
        <v>8600</v>
      </c>
      <c r="I5873" s="0" t="n">
        <f aca="false">H5873*G5873/1000000</f>
        <v>103.2</v>
      </c>
      <c r="P5873" s="0" t="n">
        <f aca="false">IF(F5873&gt;C5873,1,0)</f>
        <v>0</v>
      </c>
    </row>
    <row r="5874" customFormat="false" ht="13.8" hidden="false" customHeight="false" outlineLevel="0" collapsed="false">
      <c r="A5874" s="0" t="s">
        <v>6084</v>
      </c>
      <c r="B5874" s="1" t="s">
        <v>6062</v>
      </c>
      <c r="C5874" s="1" t="n">
        <v>8350</v>
      </c>
      <c r="D5874" s="1" t="n">
        <v>8600</v>
      </c>
      <c r="E5874" s="1" t="n">
        <v>8300</v>
      </c>
      <c r="F5874" s="1" t="n">
        <v>8600</v>
      </c>
      <c r="G5874" s="1" t="n">
        <v>19000</v>
      </c>
      <c r="H5874" s="0" t="n">
        <f aca="false">(D5874+E5874)/2</f>
        <v>8450</v>
      </c>
      <c r="I5874" s="0" t="n">
        <f aca="false">H5874*G5874/1000000</f>
        <v>160.55</v>
      </c>
      <c r="P5874" s="0" t="n">
        <f aca="false">IF(F5874&gt;C5874,1,0)</f>
        <v>1</v>
      </c>
    </row>
    <row r="5875" customFormat="false" ht="13.8" hidden="false" customHeight="false" outlineLevel="0" collapsed="false">
      <c r="A5875" s="0" t="s">
        <v>6085</v>
      </c>
      <c r="B5875" s="1" t="s">
        <v>6062</v>
      </c>
      <c r="C5875" s="1" t="n">
        <v>8300</v>
      </c>
      <c r="D5875" s="1" t="n">
        <v>8650</v>
      </c>
      <c r="E5875" s="1" t="n">
        <v>8300</v>
      </c>
      <c r="F5875" s="1" t="n">
        <v>8650</v>
      </c>
      <c r="G5875" s="1" t="n">
        <v>20400</v>
      </c>
      <c r="H5875" s="0" t="n">
        <f aca="false">(D5875+E5875)/2</f>
        <v>8475</v>
      </c>
      <c r="I5875" s="0" t="n">
        <f aca="false">H5875*G5875/1000000</f>
        <v>172.89</v>
      </c>
      <c r="P5875" s="0" t="n">
        <f aca="false">IF(F5875&gt;C5875,1,0)</f>
        <v>1</v>
      </c>
    </row>
    <row r="5876" customFormat="false" ht="13.8" hidden="false" customHeight="false" outlineLevel="0" collapsed="false">
      <c r="A5876" s="0" t="s">
        <v>6086</v>
      </c>
      <c r="B5876" s="1" t="s">
        <v>6062</v>
      </c>
      <c r="C5876" s="1" t="n">
        <v>8425</v>
      </c>
      <c r="D5876" s="1" t="n">
        <v>8700</v>
      </c>
      <c r="E5876" s="1" t="n">
        <v>8350</v>
      </c>
      <c r="F5876" s="1" t="n">
        <v>8625</v>
      </c>
      <c r="G5876" s="1" t="n">
        <v>15500</v>
      </c>
      <c r="H5876" s="0" t="n">
        <f aca="false">(D5876+E5876)/2</f>
        <v>8525</v>
      </c>
      <c r="I5876" s="0" t="n">
        <f aca="false">H5876*G5876/1000000</f>
        <v>132.1375</v>
      </c>
      <c r="P5876" s="0" t="n">
        <f aca="false">IF(F5876&gt;C5876,1,0)</f>
        <v>1</v>
      </c>
    </row>
    <row r="5877" customFormat="false" ht="13.8" hidden="false" customHeight="false" outlineLevel="0" collapsed="false">
      <c r="A5877" s="0" t="s">
        <v>6087</v>
      </c>
      <c r="B5877" s="1" t="s">
        <v>6062</v>
      </c>
      <c r="C5877" s="1" t="n">
        <v>8700</v>
      </c>
      <c r="D5877" s="1" t="n">
        <v>8700</v>
      </c>
      <c r="E5877" s="1" t="n">
        <v>8700</v>
      </c>
      <c r="F5877" s="1" t="n">
        <v>8700</v>
      </c>
      <c r="G5877" s="1" t="n">
        <v>5500</v>
      </c>
      <c r="H5877" s="0" t="n">
        <f aca="false">(D5877+E5877)/2</f>
        <v>8700</v>
      </c>
      <c r="I5877" s="0" t="n">
        <f aca="false">H5877*G5877/1000000</f>
        <v>47.85</v>
      </c>
      <c r="P5877" s="0" t="n">
        <f aca="false">IF(F5877&gt;C5877,1,0)</f>
        <v>0</v>
      </c>
    </row>
    <row r="5878" customFormat="false" ht="13.8" hidden="false" customHeight="false" outlineLevel="0" collapsed="false">
      <c r="A5878" s="0" t="s">
        <v>6088</v>
      </c>
      <c r="B5878" s="1" t="s">
        <v>6062</v>
      </c>
      <c r="C5878" s="1" t="n">
        <v>8425</v>
      </c>
      <c r="D5878" s="1" t="n">
        <v>8800</v>
      </c>
      <c r="E5878" s="1" t="n">
        <v>8425</v>
      </c>
      <c r="F5878" s="1" t="n">
        <v>8750</v>
      </c>
      <c r="G5878" s="1" t="n">
        <v>4900</v>
      </c>
      <c r="H5878" s="0" t="n">
        <f aca="false">(D5878+E5878)/2</f>
        <v>8612.5</v>
      </c>
      <c r="I5878" s="0" t="n">
        <f aca="false">H5878*G5878/1000000</f>
        <v>42.20125</v>
      </c>
      <c r="P5878" s="0" t="n">
        <f aca="false">IF(F5878&gt;C5878,1,0)</f>
        <v>1</v>
      </c>
    </row>
    <row r="5879" customFormat="false" ht="13.8" hidden="false" customHeight="false" outlineLevel="0" collapsed="false">
      <c r="A5879" s="0" t="s">
        <v>6089</v>
      </c>
      <c r="B5879" s="1" t="s">
        <v>6062</v>
      </c>
      <c r="C5879" s="1" t="n">
        <v>8825</v>
      </c>
      <c r="D5879" s="1" t="n">
        <v>8825</v>
      </c>
      <c r="E5879" s="1" t="n">
        <v>8825</v>
      </c>
      <c r="F5879" s="1" t="n">
        <v>8825</v>
      </c>
      <c r="G5879" s="1" t="n">
        <v>4800</v>
      </c>
      <c r="H5879" s="0" t="n">
        <f aca="false">(D5879+E5879)/2</f>
        <v>8825</v>
      </c>
      <c r="I5879" s="0" t="n">
        <f aca="false">H5879*G5879/1000000</f>
        <v>42.36</v>
      </c>
      <c r="P5879" s="0" t="n">
        <f aca="false">IF(F5879&gt;C5879,1,0)</f>
        <v>0</v>
      </c>
    </row>
    <row r="5880" customFormat="false" ht="13.8" hidden="false" customHeight="false" outlineLevel="0" collapsed="false">
      <c r="A5880" s="0" t="s">
        <v>6090</v>
      </c>
      <c r="B5880" s="1" t="s">
        <v>6062</v>
      </c>
      <c r="C5880" s="1" t="n">
        <v>8850</v>
      </c>
      <c r="D5880" s="1" t="n">
        <v>8850</v>
      </c>
      <c r="E5880" s="1" t="n">
        <v>8825</v>
      </c>
      <c r="F5880" s="1" t="n">
        <v>8825</v>
      </c>
      <c r="G5880" s="1" t="n">
        <v>1100</v>
      </c>
      <c r="H5880" s="0" t="n">
        <f aca="false">(D5880+E5880)/2</f>
        <v>8837.5</v>
      </c>
      <c r="I5880" s="0" t="n">
        <f aca="false">H5880*G5880/1000000</f>
        <v>9.72125</v>
      </c>
      <c r="P5880" s="0" t="n">
        <f aca="false">IF(F5880&gt;C5880,1,0)</f>
        <v>0</v>
      </c>
    </row>
    <row r="5881" customFormat="false" ht="13.8" hidden="false" customHeight="false" outlineLevel="0" collapsed="false">
      <c r="A5881" s="0" t="s">
        <v>6091</v>
      </c>
      <c r="B5881" s="1" t="s">
        <v>6062</v>
      </c>
      <c r="C5881" s="1" t="n">
        <v>8875</v>
      </c>
      <c r="D5881" s="1" t="n">
        <v>8875</v>
      </c>
      <c r="E5881" s="1" t="n">
        <v>8875</v>
      </c>
      <c r="F5881" s="1" t="n">
        <v>8875</v>
      </c>
      <c r="G5881" s="1" t="n">
        <v>1000</v>
      </c>
      <c r="H5881" s="0" t="n">
        <f aca="false">(D5881+E5881)/2</f>
        <v>8875</v>
      </c>
      <c r="I5881" s="0" t="n">
        <f aca="false">H5881*G5881/1000000</f>
        <v>8.875</v>
      </c>
      <c r="P5881" s="0" t="n">
        <f aca="false">IF(F5881&gt;C5881,1,0)</f>
        <v>0</v>
      </c>
    </row>
    <row r="5882" customFormat="false" ht="13.8" hidden="false" customHeight="false" outlineLevel="0" collapsed="false">
      <c r="A5882" s="0" t="s">
        <v>6092</v>
      </c>
      <c r="B5882" s="1" t="s">
        <v>6093</v>
      </c>
      <c r="C5882" s="1" t="n">
        <v>2320</v>
      </c>
      <c r="D5882" s="1" t="n">
        <v>2390</v>
      </c>
      <c r="E5882" s="1" t="n">
        <v>2270</v>
      </c>
      <c r="F5882" s="1" t="n">
        <v>2310</v>
      </c>
      <c r="G5882" s="1" t="n">
        <v>35120800</v>
      </c>
      <c r="H5882" s="0" t="n">
        <f aca="false">(D5882+E5882)/2</f>
        <v>2330</v>
      </c>
      <c r="I5882" s="0" t="n">
        <f aca="false">H5882*G5882/1000000</f>
        <v>81831.464</v>
      </c>
      <c r="J5882" s="0" t="n">
        <f aca="false">SUM(I5882:I5911)</f>
        <v>1675324.66</v>
      </c>
      <c r="K5882" s="0" t="n">
        <f aca="false">AVERAGE(I5882:I5911)</f>
        <v>55844.1553333333</v>
      </c>
      <c r="L5882" s="0" t="n">
        <f aca="false">AVERAGE(G5882:G5911)</f>
        <v>23850010</v>
      </c>
      <c r="M5882" s="0" t="n">
        <f aca="false">_xlfn.STDEV.S(G5882:G5911)/L5882</f>
        <v>0.580596869173763</v>
      </c>
      <c r="N5882" s="0" t="n">
        <f aca="false">MIN(I5882:I5911)</f>
        <v>9894.792</v>
      </c>
      <c r="O5882" s="0" t="n">
        <f aca="false">MAX(I5882:I5911)</f>
        <v>159462.473</v>
      </c>
      <c r="P5882" s="0" t="n">
        <f aca="false">IF(F5882&gt;C5882,1,0)</f>
        <v>0</v>
      </c>
      <c r="Q5882" s="0" t="n">
        <f aca="false">SUM(P5882:P5911)</f>
        <v>12</v>
      </c>
    </row>
    <row r="5883" customFormat="false" ht="13.8" hidden="false" customHeight="false" outlineLevel="0" collapsed="false">
      <c r="A5883" s="0" t="s">
        <v>6094</v>
      </c>
      <c r="B5883" s="1" t="s">
        <v>6093</v>
      </c>
      <c r="C5883" s="1" t="n">
        <v>2450</v>
      </c>
      <c r="D5883" s="1" t="n">
        <v>2480</v>
      </c>
      <c r="E5883" s="1" t="n">
        <v>2300</v>
      </c>
      <c r="F5883" s="1" t="n">
        <v>2310</v>
      </c>
      <c r="G5883" s="1" t="n">
        <v>66720700</v>
      </c>
      <c r="H5883" s="0" t="n">
        <f aca="false">(D5883+E5883)/2</f>
        <v>2390</v>
      </c>
      <c r="I5883" s="0" t="n">
        <f aca="false">H5883*G5883/1000000</f>
        <v>159462.473</v>
      </c>
      <c r="P5883" s="0" t="n">
        <f aca="false">IF(F5883&gt;C5883,1,0)</f>
        <v>0</v>
      </c>
    </row>
    <row r="5884" customFormat="false" ht="13.8" hidden="false" customHeight="false" outlineLevel="0" collapsed="false">
      <c r="A5884" s="0" t="s">
        <v>6095</v>
      </c>
      <c r="B5884" s="1" t="s">
        <v>6093</v>
      </c>
      <c r="C5884" s="1" t="n">
        <v>2570</v>
      </c>
      <c r="D5884" s="1" t="n">
        <v>2590</v>
      </c>
      <c r="E5884" s="1" t="n">
        <v>2430</v>
      </c>
      <c r="F5884" s="1" t="n">
        <v>2450</v>
      </c>
      <c r="G5884" s="1" t="n">
        <v>38909600</v>
      </c>
      <c r="H5884" s="0" t="n">
        <f aca="false">(D5884+E5884)/2</f>
        <v>2510</v>
      </c>
      <c r="I5884" s="0" t="n">
        <f aca="false">H5884*G5884/1000000</f>
        <v>97663.096</v>
      </c>
      <c r="P5884" s="0" t="n">
        <f aca="false">IF(F5884&gt;C5884,1,0)</f>
        <v>0</v>
      </c>
    </row>
    <row r="5885" customFormat="false" ht="13.8" hidden="false" customHeight="false" outlineLevel="0" collapsed="false">
      <c r="A5885" s="0" t="s">
        <v>6096</v>
      </c>
      <c r="B5885" s="1" t="s">
        <v>6093</v>
      </c>
      <c r="C5885" s="1" t="n">
        <v>2440</v>
      </c>
      <c r="D5885" s="1" t="n">
        <v>2550</v>
      </c>
      <c r="E5885" s="1" t="n">
        <v>2430</v>
      </c>
      <c r="F5885" s="1" t="n">
        <v>2550</v>
      </c>
      <c r="G5885" s="1" t="n">
        <v>23551700</v>
      </c>
      <c r="H5885" s="0" t="n">
        <f aca="false">(D5885+E5885)/2</f>
        <v>2490</v>
      </c>
      <c r="I5885" s="0" t="n">
        <f aca="false">H5885*G5885/1000000</f>
        <v>58643.733</v>
      </c>
      <c r="P5885" s="0" t="n">
        <f aca="false">IF(F5885&gt;C5885,1,0)</f>
        <v>1</v>
      </c>
    </row>
    <row r="5886" customFormat="false" ht="13.8" hidden="false" customHeight="false" outlineLevel="0" collapsed="false">
      <c r="A5886" s="0" t="s">
        <v>6097</v>
      </c>
      <c r="B5886" s="1" t="s">
        <v>6093</v>
      </c>
      <c r="C5886" s="1" t="n">
        <v>2510</v>
      </c>
      <c r="D5886" s="1" t="n">
        <v>2590</v>
      </c>
      <c r="E5886" s="1" t="n">
        <v>2420</v>
      </c>
      <c r="F5886" s="1" t="n">
        <v>2420</v>
      </c>
      <c r="G5886" s="1" t="n">
        <v>35997400</v>
      </c>
      <c r="H5886" s="0" t="n">
        <f aca="false">(D5886+E5886)/2</f>
        <v>2505</v>
      </c>
      <c r="I5886" s="0" t="n">
        <f aca="false">H5886*G5886/1000000</f>
        <v>90173.487</v>
      </c>
      <c r="P5886" s="0" t="n">
        <f aca="false">IF(F5886&gt;C5886,1,0)</f>
        <v>0</v>
      </c>
    </row>
    <row r="5887" customFormat="false" ht="13.8" hidden="false" customHeight="false" outlineLevel="0" collapsed="false">
      <c r="A5887" s="0" t="s">
        <v>6098</v>
      </c>
      <c r="B5887" s="1" t="s">
        <v>6093</v>
      </c>
      <c r="C5887" s="1" t="n">
        <v>2400</v>
      </c>
      <c r="D5887" s="1" t="n">
        <v>2530</v>
      </c>
      <c r="E5887" s="1" t="n">
        <v>2400</v>
      </c>
      <c r="F5887" s="1" t="n">
        <v>2500</v>
      </c>
      <c r="G5887" s="1" t="n">
        <v>31854400</v>
      </c>
      <c r="H5887" s="0" t="n">
        <f aca="false">(D5887+E5887)/2</f>
        <v>2465</v>
      </c>
      <c r="I5887" s="0" t="n">
        <f aca="false">H5887*G5887/1000000</f>
        <v>78521.096</v>
      </c>
      <c r="P5887" s="0" t="n">
        <f aca="false">IF(F5887&gt;C5887,1,0)</f>
        <v>1</v>
      </c>
    </row>
    <row r="5888" customFormat="false" ht="13.8" hidden="false" customHeight="false" outlineLevel="0" collapsed="false">
      <c r="A5888" s="0" t="s">
        <v>6099</v>
      </c>
      <c r="B5888" s="1" t="s">
        <v>6093</v>
      </c>
      <c r="C5888" s="1" t="n">
        <v>2400</v>
      </c>
      <c r="D5888" s="1" t="n">
        <v>2440</v>
      </c>
      <c r="E5888" s="1" t="n">
        <v>2350</v>
      </c>
      <c r="F5888" s="1" t="n">
        <v>2400</v>
      </c>
      <c r="G5888" s="1" t="n">
        <v>12217300</v>
      </c>
      <c r="H5888" s="0" t="n">
        <f aca="false">(D5888+E5888)/2</f>
        <v>2395</v>
      </c>
      <c r="I5888" s="0" t="n">
        <f aca="false">H5888*G5888/1000000</f>
        <v>29260.4335</v>
      </c>
      <c r="P5888" s="0" t="n">
        <f aca="false">IF(F5888&gt;C5888,1,0)</f>
        <v>0</v>
      </c>
    </row>
    <row r="5889" customFormat="false" ht="13.8" hidden="false" customHeight="false" outlineLevel="0" collapsed="false">
      <c r="A5889" s="0" t="s">
        <v>6100</v>
      </c>
      <c r="B5889" s="1" t="s">
        <v>6093</v>
      </c>
      <c r="C5889" s="1" t="n">
        <v>2470</v>
      </c>
      <c r="D5889" s="1" t="n">
        <v>2490</v>
      </c>
      <c r="E5889" s="1" t="n">
        <v>2370</v>
      </c>
      <c r="F5889" s="1" t="n">
        <v>2390</v>
      </c>
      <c r="G5889" s="1" t="n">
        <v>14977500</v>
      </c>
      <c r="H5889" s="0" t="n">
        <f aca="false">(D5889+E5889)/2</f>
        <v>2430</v>
      </c>
      <c r="I5889" s="0" t="n">
        <f aca="false">H5889*G5889/1000000</f>
        <v>36395.325</v>
      </c>
      <c r="P5889" s="0" t="n">
        <f aca="false">IF(F5889&gt;C5889,1,0)</f>
        <v>0</v>
      </c>
    </row>
    <row r="5890" customFormat="false" ht="13.8" hidden="false" customHeight="false" outlineLevel="0" collapsed="false">
      <c r="A5890" s="0" t="s">
        <v>6101</v>
      </c>
      <c r="B5890" s="1" t="s">
        <v>6093</v>
      </c>
      <c r="C5890" s="1" t="n">
        <v>2510</v>
      </c>
      <c r="D5890" s="1" t="n">
        <v>2550</v>
      </c>
      <c r="E5890" s="1" t="n">
        <v>2430</v>
      </c>
      <c r="F5890" s="1" t="n">
        <v>2450</v>
      </c>
      <c r="G5890" s="1" t="n">
        <v>23103700</v>
      </c>
      <c r="H5890" s="0" t="n">
        <f aca="false">(D5890+E5890)/2</f>
        <v>2490</v>
      </c>
      <c r="I5890" s="0" t="n">
        <f aca="false">H5890*G5890/1000000</f>
        <v>57528.213</v>
      </c>
      <c r="P5890" s="0" t="n">
        <f aca="false">IF(F5890&gt;C5890,1,0)</f>
        <v>0</v>
      </c>
    </row>
    <row r="5891" customFormat="false" ht="13.8" hidden="false" customHeight="false" outlineLevel="0" collapsed="false">
      <c r="A5891" s="0" t="s">
        <v>6102</v>
      </c>
      <c r="B5891" s="1" t="s">
        <v>6093</v>
      </c>
      <c r="C5891" s="1" t="n">
        <v>2470</v>
      </c>
      <c r="D5891" s="1" t="n">
        <v>2550</v>
      </c>
      <c r="E5891" s="1" t="n">
        <v>2460</v>
      </c>
      <c r="F5891" s="1" t="n">
        <v>2500</v>
      </c>
      <c r="G5891" s="1" t="n">
        <v>34264100</v>
      </c>
      <c r="H5891" s="0" t="n">
        <f aca="false">(D5891+E5891)/2</f>
        <v>2505</v>
      </c>
      <c r="I5891" s="0" t="n">
        <f aca="false">H5891*G5891/1000000</f>
        <v>85831.5705</v>
      </c>
      <c r="P5891" s="0" t="n">
        <f aca="false">IF(F5891&gt;C5891,1,0)</f>
        <v>1</v>
      </c>
    </row>
    <row r="5892" customFormat="false" ht="13.8" hidden="false" customHeight="false" outlineLevel="0" collapsed="false">
      <c r="A5892" s="0" t="s">
        <v>6103</v>
      </c>
      <c r="B5892" s="1" t="s">
        <v>6093</v>
      </c>
      <c r="C5892" s="1" t="n">
        <v>2320</v>
      </c>
      <c r="D5892" s="1" t="n">
        <v>2460</v>
      </c>
      <c r="E5892" s="1" t="n">
        <v>2280</v>
      </c>
      <c r="F5892" s="1" t="n">
        <v>2440</v>
      </c>
      <c r="G5892" s="1" t="n">
        <v>36605400</v>
      </c>
      <c r="H5892" s="0" t="n">
        <f aca="false">(D5892+E5892)/2</f>
        <v>2370</v>
      </c>
      <c r="I5892" s="0" t="n">
        <f aca="false">H5892*G5892/1000000</f>
        <v>86754.798</v>
      </c>
      <c r="P5892" s="0" t="n">
        <f aca="false">IF(F5892&gt;C5892,1,0)</f>
        <v>1</v>
      </c>
    </row>
    <row r="5893" customFormat="false" ht="13.8" hidden="false" customHeight="false" outlineLevel="0" collapsed="false">
      <c r="A5893" s="0" t="s">
        <v>6104</v>
      </c>
      <c r="B5893" s="1" t="s">
        <v>6093</v>
      </c>
      <c r="C5893" s="1" t="n">
        <v>2200</v>
      </c>
      <c r="D5893" s="1" t="n">
        <v>2320</v>
      </c>
      <c r="E5893" s="1" t="n">
        <v>2200</v>
      </c>
      <c r="F5893" s="1" t="n">
        <v>2290</v>
      </c>
      <c r="G5893" s="1" t="n">
        <v>20092400</v>
      </c>
      <c r="H5893" s="0" t="n">
        <f aca="false">(D5893+E5893)/2</f>
        <v>2260</v>
      </c>
      <c r="I5893" s="0" t="n">
        <f aca="false">H5893*G5893/1000000</f>
        <v>45408.824</v>
      </c>
      <c r="P5893" s="0" t="n">
        <f aca="false">IF(F5893&gt;C5893,1,0)</f>
        <v>1</v>
      </c>
    </row>
    <row r="5894" customFormat="false" ht="13.8" hidden="false" customHeight="false" outlineLevel="0" collapsed="false">
      <c r="A5894" s="0" t="s">
        <v>6105</v>
      </c>
      <c r="B5894" s="1" t="s">
        <v>6093</v>
      </c>
      <c r="C5894" s="1" t="n">
        <v>2200</v>
      </c>
      <c r="D5894" s="1" t="n">
        <v>2240</v>
      </c>
      <c r="E5894" s="1" t="n">
        <v>2180</v>
      </c>
      <c r="F5894" s="1" t="n">
        <v>2200</v>
      </c>
      <c r="G5894" s="1" t="n">
        <v>5819800</v>
      </c>
      <c r="H5894" s="0" t="n">
        <f aca="false">(D5894+E5894)/2</f>
        <v>2210</v>
      </c>
      <c r="I5894" s="0" t="n">
        <f aca="false">H5894*G5894/1000000</f>
        <v>12861.758</v>
      </c>
      <c r="P5894" s="0" t="n">
        <f aca="false">IF(F5894&gt;C5894,1,0)</f>
        <v>0</v>
      </c>
    </row>
    <row r="5895" customFormat="false" ht="13.8" hidden="false" customHeight="false" outlineLevel="0" collapsed="false">
      <c r="A5895" s="0" t="s">
        <v>6106</v>
      </c>
      <c r="B5895" s="1" t="s">
        <v>6093</v>
      </c>
      <c r="C5895" s="1" t="n">
        <v>2160</v>
      </c>
      <c r="D5895" s="1" t="n">
        <v>2200</v>
      </c>
      <c r="E5895" s="1" t="n">
        <v>2110</v>
      </c>
      <c r="F5895" s="1" t="n">
        <v>2200</v>
      </c>
      <c r="G5895" s="1" t="n">
        <v>6503900</v>
      </c>
      <c r="H5895" s="0" t="n">
        <f aca="false">(D5895+E5895)/2</f>
        <v>2155</v>
      </c>
      <c r="I5895" s="0" t="n">
        <f aca="false">H5895*G5895/1000000</f>
        <v>14015.9045</v>
      </c>
      <c r="P5895" s="0" t="n">
        <f aca="false">IF(F5895&gt;C5895,1,0)</f>
        <v>1</v>
      </c>
    </row>
    <row r="5896" customFormat="false" ht="13.8" hidden="false" customHeight="false" outlineLevel="0" collapsed="false">
      <c r="A5896" s="0" t="s">
        <v>6107</v>
      </c>
      <c r="B5896" s="1" t="s">
        <v>6093</v>
      </c>
      <c r="C5896" s="1" t="n">
        <v>2200</v>
      </c>
      <c r="D5896" s="1" t="n">
        <v>2240</v>
      </c>
      <c r="E5896" s="1" t="n">
        <v>2150</v>
      </c>
      <c r="F5896" s="1" t="n">
        <v>2150</v>
      </c>
      <c r="G5896" s="1" t="n">
        <v>6136500</v>
      </c>
      <c r="H5896" s="0" t="n">
        <f aca="false">(D5896+E5896)/2</f>
        <v>2195</v>
      </c>
      <c r="I5896" s="0" t="n">
        <f aca="false">H5896*G5896/1000000</f>
        <v>13469.6175</v>
      </c>
      <c r="P5896" s="0" t="n">
        <f aca="false">IF(F5896&gt;C5896,1,0)</f>
        <v>0</v>
      </c>
    </row>
    <row r="5897" customFormat="false" ht="13.8" hidden="false" customHeight="false" outlineLevel="0" collapsed="false">
      <c r="A5897" s="0" t="s">
        <v>6108</v>
      </c>
      <c r="B5897" s="1" t="s">
        <v>6093</v>
      </c>
      <c r="C5897" s="1" t="n">
        <v>2190</v>
      </c>
      <c r="D5897" s="1" t="n">
        <v>2230</v>
      </c>
      <c r="E5897" s="1" t="n">
        <v>2140</v>
      </c>
      <c r="F5897" s="1" t="n">
        <v>2140</v>
      </c>
      <c r="G5897" s="1" t="n">
        <v>6379000</v>
      </c>
      <c r="H5897" s="0" t="n">
        <f aca="false">(D5897+E5897)/2</f>
        <v>2185</v>
      </c>
      <c r="I5897" s="0" t="n">
        <f aca="false">H5897*G5897/1000000</f>
        <v>13938.115</v>
      </c>
      <c r="P5897" s="0" t="n">
        <f aca="false">IF(F5897&gt;C5897,1,0)</f>
        <v>0</v>
      </c>
    </row>
    <row r="5898" customFormat="false" ht="13.8" hidden="false" customHeight="false" outlineLevel="0" collapsed="false">
      <c r="A5898" s="0" t="s">
        <v>6109</v>
      </c>
      <c r="B5898" s="1" t="s">
        <v>6093</v>
      </c>
      <c r="C5898" s="1" t="n">
        <v>2200</v>
      </c>
      <c r="D5898" s="1" t="n">
        <v>2270</v>
      </c>
      <c r="E5898" s="1" t="n">
        <v>2200</v>
      </c>
      <c r="F5898" s="1" t="n">
        <v>2200</v>
      </c>
      <c r="G5898" s="1" t="n">
        <v>4427200</v>
      </c>
      <c r="H5898" s="0" t="n">
        <f aca="false">(D5898+E5898)/2</f>
        <v>2235</v>
      </c>
      <c r="I5898" s="0" t="n">
        <f aca="false">H5898*G5898/1000000</f>
        <v>9894.792</v>
      </c>
      <c r="P5898" s="0" t="n">
        <f aca="false">IF(F5898&gt;C5898,1,0)</f>
        <v>0</v>
      </c>
    </row>
    <row r="5899" customFormat="false" ht="13.8" hidden="false" customHeight="false" outlineLevel="0" collapsed="false">
      <c r="A5899" s="0" t="s">
        <v>6110</v>
      </c>
      <c r="B5899" s="1" t="s">
        <v>6093</v>
      </c>
      <c r="C5899" s="1" t="n">
        <v>2310</v>
      </c>
      <c r="D5899" s="1" t="n">
        <v>2310</v>
      </c>
      <c r="E5899" s="1" t="n">
        <v>2220</v>
      </c>
      <c r="F5899" s="1" t="n">
        <v>2240</v>
      </c>
      <c r="G5899" s="1" t="n">
        <v>11492200</v>
      </c>
      <c r="H5899" s="0" t="n">
        <f aca="false">(D5899+E5899)/2</f>
        <v>2265</v>
      </c>
      <c r="I5899" s="0" t="n">
        <f aca="false">H5899*G5899/1000000</f>
        <v>26029.833</v>
      </c>
      <c r="P5899" s="0" t="n">
        <f aca="false">IF(F5899&gt;C5899,1,0)</f>
        <v>0</v>
      </c>
    </row>
    <row r="5900" customFormat="false" ht="13.8" hidden="false" customHeight="false" outlineLevel="0" collapsed="false">
      <c r="A5900" s="0" t="s">
        <v>6111</v>
      </c>
      <c r="B5900" s="1" t="s">
        <v>6093</v>
      </c>
      <c r="C5900" s="1" t="n">
        <v>2250</v>
      </c>
      <c r="D5900" s="1" t="n">
        <v>2320</v>
      </c>
      <c r="E5900" s="1" t="n">
        <v>2230</v>
      </c>
      <c r="F5900" s="1" t="n">
        <v>2310</v>
      </c>
      <c r="G5900" s="1" t="n">
        <v>20249100</v>
      </c>
      <c r="H5900" s="0" t="n">
        <f aca="false">(D5900+E5900)/2</f>
        <v>2275</v>
      </c>
      <c r="I5900" s="0" t="n">
        <f aca="false">H5900*G5900/1000000</f>
        <v>46066.7025</v>
      </c>
      <c r="P5900" s="0" t="n">
        <f aca="false">IF(F5900&gt;C5900,1,0)</f>
        <v>1</v>
      </c>
    </row>
    <row r="5901" customFormat="false" ht="13.8" hidden="false" customHeight="false" outlineLevel="0" collapsed="false">
      <c r="A5901" s="0" t="s">
        <v>6112</v>
      </c>
      <c r="B5901" s="1" t="s">
        <v>6093</v>
      </c>
      <c r="C5901" s="1" t="n">
        <v>2170</v>
      </c>
      <c r="D5901" s="1" t="n">
        <v>2230</v>
      </c>
      <c r="E5901" s="1" t="n">
        <v>2150</v>
      </c>
      <c r="F5901" s="1" t="n">
        <v>2210</v>
      </c>
      <c r="G5901" s="1" t="n">
        <v>10293000</v>
      </c>
      <c r="H5901" s="0" t="n">
        <f aca="false">(D5901+E5901)/2</f>
        <v>2190</v>
      </c>
      <c r="I5901" s="0" t="n">
        <f aca="false">H5901*G5901/1000000</f>
        <v>22541.67</v>
      </c>
      <c r="P5901" s="0" t="n">
        <f aca="false">IF(F5901&gt;C5901,1,0)</f>
        <v>1</v>
      </c>
    </row>
    <row r="5902" customFormat="false" ht="13.8" hidden="false" customHeight="false" outlineLevel="0" collapsed="false">
      <c r="A5902" s="0" t="s">
        <v>6113</v>
      </c>
      <c r="B5902" s="1" t="s">
        <v>6093</v>
      </c>
      <c r="C5902" s="1" t="n">
        <v>2210</v>
      </c>
      <c r="D5902" s="1" t="n">
        <v>2220</v>
      </c>
      <c r="E5902" s="1" t="n">
        <v>2130</v>
      </c>
      <c r="F5902" s="1" t="n">
        <v>2190</v>
      </c>
      <c r="G5902" s="1" t="n">
        <v>15530200</v>
      </c>
      <c r="H5902" s="0" t="n">
        <f aca="false">(D5902+E5902)/2</f>
        <v>2175</v>
      </c>
      <c r="I5902" s="0" t="n">
        <f aca="false">H5902*G5902/1000000</f>
        <v>33778.185</v>
      </c>
      <c r="P5902" s="0" t="n">
        <f aca="false">IF(F5902&gt;C5902,1,0)</f>
        <v>0</v>
      </c>
    </row>
    <row r="5903" customFormat="false" ht="13.8" hidden="false" customHeight="false" outlineLevel="0" collapsed="false">
      <c r="A5903" s="0" t="s">
        <v>6114</v>
      </c>
      <c r="B5903" s="1" t="s">
        <v>6093</v>
      </c>
      <c r="C5903" s="1" t="n">
        <v>2300</v>
      </c>
      <c r="D5903" s="1" t="n">
        <v>2350</v>
      </c>
      <c r="E5903" s="1" t="n">
        <v>2180</v>
      </c>
      <c r="F5903" s="1" t="n">
        <v>2190</v>
      </c>
      <c r="G5903" s="1" t="n">
        <v>31667000</v>
      </c>
      <c r="H5903" s="0" t="n">
        <f aca="false">(D5903+E5903)/2</f>
        <v>2265</v>
      </c>
      <c r="I5903" s="0" t="n">
        <f aca="false">H5903*G5903/1000000</f>
        <v>71725.755</v>
      </c>
      <c r="P5903" s="0" t="n">
        <f aca="false">IF(F5903&gt;C5903,1,0)</f>
        <v>0</v>
      </c>
    </row>
    <row r="5904" customFormat="false" ht="13.8" hidden="false" customHeight="false" outlineLevel="0" collapsed="false">
      <c r="A5904" s="0" t="s">
        <v>6115</v>
      </c>
      <c r="B5904" s="1" t="s">
        <v>6093</v>
      </c>
      <c r="C5904" s="1" t="n">
        <v>2310</v>
      </c>
      <c r="D5904" s="1" t="n">
        <v>2360</v>
      </c>
      <c r="E5904" s="1" t="n">
        <v>2280</v>
      </c>
      <c r="F5904" s="1" t="n">
        <v>2300</v>
      </c>
      <c r="G5904" s="1" t="n">
        <v>27016600</v>
      </c>
      <c r="H5904" s="0" t="n">
        <f aca="false">(D5904+E5904)/2</f>
        <v>2320</v>
      </c>
      <c r="I5904" s="0" t="n">
        <f aca="false">H5904*G5904/1000000</f>
        <v>62678.512</v>
      </c>
      <c r="P5904" s="0" t="n">
        <f aca="false">IF(F5904&gt;C5904,1,0)</f>
        <v>0</v>
      </c>
    </row>
    <row r="5905" customFormat="false" ht="13.8" hidden="false" customHeight="false" outlineLevel="0" collapsed="false">
      <c r="A5905" s="0" t="s">
        <v>6116</v>
      </c>
      <c r="B5905" s="1" t="s">
        <v>6093</v>
      </c>
      <c r="C5905" s="1" t="n">
        <v>2230</v>
      </c>
      <c r="D5905" s="1" t="n">
        <v>2310</v>
      </c>
      <c r="E5905" s="1" t="n">
        <v>2230</v>
      </c>
      <c r="F5905" s="1" t="n">
        <v>2280</v>
      </c>
      <c r="G5905" s="1" t="n">
        <v>28721400</v>
      </c>
      <c r="H5905" s="0" t="n">
        <f aca="false">(D5905+E5905)/2</f>
        <v>2270</v>
      </c>
      <c r="I5905" s="0" t="n">
        <f aca="false">H5905*G5905/1000000</f>
        <v>65197.578</v>
      </c>
      <c r="P5905" s="0" t="n">
        <f aca="false">IF(F5905&gt;C5905,1,0)</f>
        <v>1</v>
      </c>
    </row>
    <row r="5906" customFormat="false" ht="13.8" hidden="false" customHeight="false" outlineLevel="0" collapsed="false">
      <c r="A5906" s="0" t="s">
        <v>6117</v>
      </c>
      <c r="B5906" s="1" t="s">
        <v>6093</v>
      </c>
      <c r="C5906" s="1" t="n">
        <v>2120</v>
      </c>
      <c r="D5906" s="1" t="n">
        <v>2240</v>
      </c>
      <c r="E5906" s="1" t="n">
        <v>2010</v>
      </c>
      <c r="F5906" s="1" t="n">
        <v>2210</v>
      </c>
      <c r="G5906" s="1" t="n">
        <v>39396900</v>
      </c>
      <c r="H5906" s="0" t="n">
        <f aca="false">(D5906+E5906)/2</f>
        <v>2125</v>
      </c>
      <c r="I5906" s="0" t="n">
        <f aca="false">H5906*G5906/1000000</f>
        <v>83718.4125</v>
      </c>
      <c r="P5906" s="0" t="n">
        <f aca="false">IF(F5906&gt;C5906,1,0)</f>
        <v>1</v>
      </c>
    </row>
    <row r="5907" customFormat="false" ht="13.8" hidden="false" customHeight="false" outlineLevel="0" collapsed="false">
      <c r="A5907" s="0" t="s">
        <v>6118</v>
      </c>
      <c r="B5907" s="1" t="s">
        <v>6093</v>
      </c>
      <c r="C5907" s="1" t="n">
        <v>2200</v>
      </c>
      <c r="D5907" s="1" t="n">
        <v>2220</v>
      </c>
      <c r="E5907" s="1" t="n">
        <v>2080</v>
      </c>
      <c r="F5907" s="1" t="n">
        <v>2110</v>
      </c>
      <c r="G5907" s="1" t="n">
        <v>21086300</v>
      </c>
      <c r="H5907" s="0" t="n">
        <f aca="false">(D5907+E5907)/2</f>
        <v>2150</v>
      </c>
      <c r="I5907" s="0" t="n">
        <f aca="false">H5907*G5907/1000000</f>
        <v>45335.545</v>
      </c>
      <c r="P5907" s="0" t="n">
        <f aca="false">IF(F5907&gt;C5907,1,0)</f>
        <v>0</v>
      </c>
    </row>
    <row r="5908" customFormat="false" ht="13.8" hidden="false" customHeight="false" outlineLevel="0" collapsed="false">
      <c r="A5908" s="0" t="s">
        <v>6119</v>
      </c>
      <c r="B5908" s="1" t="s">
        <v>6093</v>
      </c>
      <c r="C5908" s="1" t="n">
        <v>2220</v>
      </c>
      <c r="D5908" s="1" t="n">
        <v>2290</v>
      </c>
      <c r="E5908" s="1" t="n">
        <v>2160</v>
      </c>
      <c r="F5908" s="1" t="n">
        <v>2200</v>
      </c>
      <c r="G5908" s="1" t="n">
        <v>18544700</v>
      </c>
      <c r="H5908" s="0" t="n">
        <f aca="false">(D5908+E5908)/2</f>
        <v>2225</v>
      </c>
      <c r="I5908" s="0" t="n">
        <f aca="false">H5908*G5908/1000000</f>
        <v>41261.9575</v>
      </c>
      <c r="P5908" s="0" t="n">
        <f aca="false">IF(F5908&gt;C5908,1,0)</f>
        <v>0</v>
      </c>
    </row>
    <row r="5909" customFormat="false" ht="13.8" hidden="false" customHeight="false" outlineLevel="0" collapsed="false">
      <c r="A5909" s="0" t="s">
        <v>6120</v>
      </c>
      <c r="B5909" s="1" t="s">
        <v>6093</v>
      </c>
      <c r="C5909" s="1" t="n">
        <v>2360</v>
      </c>
      <c r="D5909" s="1" t="n">
        <v>2410</v>
      </c>
      <c r="E5909" s="1" t="n">
        <v>2200</v>
      </c>
      <c r="F5909" s="1" t="n">
        <v>2200</v>
      </c>
      <c r="G5909" s="1" t="n">
        <v>37084300</v>
      </c>
      <c r="H5909" s="0" t="n">
        <f aca="false">(D5909+E5909)/2</f>
        <v>2305</v>
      </c>
      <c r="I5909" s="0" t="n">
        <f aca="false">H5909*G5909/1000000</f>
        <v>85479.3115</v>
      </c>
      <c r="P5909" s="0" t="n">
        <f aca="false">IF(F5909&gt;C5909,1,0)</f>
        <v>0</v>
      </c>
    </row>
    <row r="5910" customFormat="false" ht="13.8" hidden="false" customHeight="false" outlineLevel="0" collapsed="false">
      <c r="A5910" s="0" t="s">
        <v>6121</v>
      </c>
      <c r="B5910" s="1" t="s">
        <v>6093</v>
      </c>
      <c r="C5910" s="1" t="n">
        <v>2340</v>
      </c>
      <c r="D5910" s="1" t="n">
        <v>2370</v>
      </c>
      <c r="E5910" s="1" t="n">
        <v>2220</v>
      </c>
      <c r="F5910" s="1" t="n">
        <v>2360</v>
      </c>
      <c r="G5910" s="1" t="n">
        <v>31380400</v>
      </c>
      <c r="H5910" s="0" t="n">
        <f aca="false">(D5910+E5910)/2</f>
        <v>2295</v>
      </c>
      <c r="I5910" s="0" t="n">
        <f aca="false">H5910*G5910/1000000</f>
        <v>72018.018</v>
      </c>
      <c r="P5910" s="0" t="n">
        <f aca="false">IF(F5910&gt;C5910,1,0)</f>
        <v>1</v>
      </c>
    </row>
    <row r="5911" customFormat="false" ht="13.8" hidden="false" customHeight="false" outlineLevel="0" collapsed="false">
      <c r="A5911" s="0" t="s">
        <v>6122</v>
      </c>
      <c r="B5911" s="1" t="s">
        <v>6093</v>
      </c>
      <c r="C5911" s="1" t="n">
        <v>2330</v>
      </c>
      <c r="D5911" s="1" t="n">
        <v>2410</v>
      </c>
      <c r="E5911" s="1" t="n">
        <v>2290</v>
      </c>
      <c r="F5911" s="1" t="n">
        <v>2340</v>
      </c>
      <c r="G5911" s="1" t="n">
        <v>20356800</v>
      </c>
      <c r="H5911" s="0" t="n">
        <f aca="false">(D5911+E5911)/2</f>
        <v>2350</v>
      </c>
      <c r="I5911" s="0" t="n">
        <f aca="false">H5911*G5911/1000000</f>
        <v>47838.48</v>
      </c>
      <c r="P5911" s="0" t="n">
        <f aca="false">IF(F5911&gt;C5911,1,0)</f>
        <v>1</v>
      </c>
    </row>
    <row r="5912" customFormat="false" ht="13.8" hidden="false" customHeight="false" outlineLevel="0" collapsed="false">
      <c r="A5912" s="0" t="s">
        <v>6123</v>
      </c>
      <c r="B5912" s="1" t="s">
        <v>6124</v>
      </c>
      <c r="C5912" s="1" t="n">
        <v>324</v>
      </c>
      <c r="D5912" s="1" t="n">
        <v>330</v>
      </c>
      <c r="E5912" s="1" t="n">
        <v>314</v>
      </c>
      <c r="F5912" s="1" t="n">
        <v>330</v>
      </c>
      <c r="G5912" s="1" t="n">
        <v>55200</v>
      </c>
      <c r="H5912" s="0" t="n">
        <f aca="false">(D5912+E5912)/2</f>
        <v>322</v>
      </c>
      <c r="I5912" s="0" t="n">
        <f aca="false">H5912*G5912/1000000</f>
        <v>17.7744</v>
      </c>
      <c r="J5912" s="0" t="n">
        <f aca="false">SUM(I5912:I5941)</f>
        <v>1242.44</v>
      </c>
      <c r="K5912" s="0" t="n">
        <f aca="false">AVERAGE(I5912:I5941)</f>
        <v>41.4146666666667</v>
      </c>
      <c r="L5912" s="0" t="n">
        <f aca="false">AVERAGE(G5912:G5941)</f>
        <v>127770</v>
      </c>
      <c r="M5912" s="0" t="n">
        <f aca="false">_xlfn.STDEV.S(G5912:G5941)/L5912</f>
        <v>1.36913446912125</v>
      </c>
      <c r="N5912" s="0" t="n">
        <f aca="false">MIN(I5912:I5941)</f>
        <v>0.154</v>
      </c>
      <c r="O5912" s="0" t="n">
        <f aca="false">MAX(I5912:I5941)</f>
        <v>227.8088</v>
      </c>
      <c r="P5912" s="0" t="n">
        <f aca="false">IF(F5912&gt;C5912,1,0)</f>
        <v>1</v>
      </c>
      <c r="Q5912" s="0" t="n">
        <f aca="false">SUM(P5912:P5941)</f>
        <v>16</v>
      </c>
    </row>
    <row r="5913" customFormat="false" ht="13.8" hidden="false" customHeight="false" outlineLevel="0" collapsed="false">
      <c r="A5913" s="0" t="s">
        <v>6125</v>
      </c>
      <c r="B5913" s="1" t="s">
        <v>6124</v>
      </c>
      <c r="C5913" s="1" t="n">
        <v>324</v>
      </c>
      <c r="D5913" s="1" t="n">
        <v>324</v>
      </c>
      <c r="E5913" s="1" t="n">
        <v>312</v>
      </c>
      <c r="F5913" s="1" t="n">
        <v>324</v>
      </c>
      <c r="G5913" s="1" t="n">
        <v>32700</v>
      </c>
      <c r="H5913" s="0" t="n">
        <f aca="false">(D5913+E5913)/2</f>
        <v>318</v>
      </c>
      <c r="I5913" s="0" t="n">
        <f aca="false">H5913*G5913/1000000</f>
        <v>10.3986</v>
      </c>
      <c r="P5913" s="0" t="n">
        <f aca="false">IF(F5913&gt;C5913,1,0)</f>
        <v>0</v>
      </c>
    </row>
    <row r="5914" customFormat="false" ht="13.8" hidden="false" customHeight="false" outlineLevel="0" collapsed="false">
      <c r="A5914" s="0" t="s">
        <v>6126</v>
      </c>
      <c r="B5914" s="1" t="s">
        <v>6124</v>
      </c>
      <c r="C5914" s="1" t="n">
        <v>324</v>
      </c>
      <c r="D5914" s="1" t="n">
        <v>324</v>
      </c>
      <c r="E5914" s="1" t="n">
        <v>324</v>
      </c>
      <c r="F5914" s="1" t="n">
        <v>324</v>
      </c>
      <c r="G5914" s="1" t="n">
        <v>11100</v>
      </c>
      <c r="H5914" s="0" t="n">
        <f aca="false">(D5914+E5914)/2</f>
        <v>324</v>
      </c>
      <c r="I5914" s="0" t="n">
        <f aca="false">H5914*G5914/1000000</f>
        <v>3.5964</v>
      </c>
      <c r="P5914" s="0" t="n">
        <f aca="false">IF(F5914&gt;C5914,1,0)</f>
        <v>0</v>
      </c>
    </row>
    <row r="5915" customFormat="false" ht="13.8" hidden="false" customHeight="false" outlineLevel="0" collapsed="false">
      <c r="A5915" s="0" t="s">
        <v>6127</v>
      </c>
      <c r="B5915" s="1" t="s">
        <v>6124</v>
      </c>
      <c r="C5915" s="1" t="n">
        <v>320</v>
      </c>
      <c r="D5915" s="1" t="n">
        <v>338</v>
      </c>
      <c r="E5915" s="1" t="n">
        <v>282</v>
      </c>
      <c r="F5915" s="1" t="n">
        <v>324</v>
      </c>
      <c r="G5915" s="1" t="n">
        <v>42800</v>
      </c>
      <c r="H5915" s="0" t="n">
        <f aca="false">(D5915+E5915)/2</f>
        <v>310</v>
      </c>
      <c r="I5915" s="0" t="n">
        <f aca="false">H5915*G5915/1000000</f>
        <v>13.268</v>
      </c>
      <c r="P5915" s="0" t="n">
        <f aca="false">IF(F5915&gt;C5915,1,0)</f>
        <v>1</v>
      </c>
    </row>
    <row r="5916" customFormat="false" ht="13.8" hidden="false" customHeight="false" outlineLevel="0" collapsed="false">
      <c r="A5916" s="0" t="s">
        <v>6128</v>
      </c>
      <c r="B5916" s="1" t="s">
        <v>6124</v>
      </c>
      <c r="C5916" s="1" t="n">
        <v>336</v>
      </c>
      <c r="D5916" s="1" t="n">
        <v>336</v>
      </c>
      <c r="E5916" s="1" t="n">
        <v>318</v>
      </c>
      <c r="F5916" s="1" t="n">
        <v>320</v>
      </c>
      <c r="G5916" s="1" t="n">
        <v>217800</v>
      </c>
      <c r="H5916" s="0" t="n">
        <f aca="false">(D5916+E5916)/2</f>
        <v>327</v>
      </c>
      <c r="I5916" s="0" t="n">
        <f aca="false">H5916*G5916/1000000</f>
        <v>71.2206</v>
      </c>
      <c r="P5916" s="0" t="n">
        <f aca="false">IF(F5916&gt;C5916,1,0)</f>
        <v>0</v>
      </c>
    </row>
    <row r="5917" customFormat="false" ht="13.8" hidden="false" customHeight="false" outlineLevel="0" collapsed="false">
      <c r="A5917" s="0" t="s">
        <v>6129</v>
      </c>
      <c r="B5917" s="1" t="s">
        <v>6124</v>
      </c>
      <c r="C5917" s="1" t="n">
        <v>346</v>
      </c>
      <c r="D5917" s="1" t="n">
        <v>346</v>
      </c>
      <c r="E5917" s="1" t="n">
        <v>328</v>
      </c>
      <c r="F5917" s="1" t="n">
        <v>336</v>
      </c>
      <c r="G5917" s="1" t="n">
        <v>172000</v>
      </c>
      <c r="H5917" s="0" t="n">
        <f aca="false">(D5917+E5917)/2</f>
        <v>337</v>
      </c>
      <c r="I5917" s="0" t="n">
        <f aca="false">H5917*G5917/1000000</f>
        <v>57.964</v>
      </c>
      <c r="P5917" s="0" t="n">
        <f aca="false">IF(F5917&gt;C5917,1,0)</f>
        <v>0</v>
      </c>
    </row>
    <row r="5918" customFormat="false" ht="13.8" hidden="false" customHeight="false" outlineLevel="0" collapsed="false">
      <c r="A5918" s="0" t="s">
        <v>6130</v>
      </c>
      <c r="B5918" s="1" t="s">
        <v>6124</v>
      </c>
      <c r="C5918" s="1" t="n">
        <v>344</v>
      </c>
      <c r="D5918" s="1" t="n">
        <v>346</v>
      </c>
      <c r="E5918" s="1" t="n">
        <v>328</v>
      </c>
      <c r="F5918" s="1" t="n">
        <v>346</v>
      </c>
      <c r="G5918" s="1" t="n">
        <v>141100</v>
      </c>
      <c r="H5918" s="0" t="n">
        <f aca="false">(D5918+E5918)/2</f>
        <v>337</v>
      </c>
      <c r="I5918" s="0" t="n">
        <f aca="false">H5918*G5918/1000000</f>
        <v>47.5507</v>
      </c>
      <c r="P5918" s="0" t="n">
        <f aca="false">IF(F5918&gt;C5918,1,0)</f>
        <v>1</v>
      </c>
    </row>
    <row r="5919" customFormat="false" ht="13.8" hidden="false" customHeight="false" outlineLevel="0" collapsed="false">
      <c r="A5919" s="0" t="s">
        <v>6131</v>
      </c>
      <c r="B5919" s="1" t="s">
        <v>6124</v>
      </c>
      <c r="C5919" s="1" t="n">
        <v>330</v>
      </c>
      <c r="D5919" s="1" t="n">
        <v>350</v>
      </c>
      <c r="E5919" s="1" t="n">
        <v>330</v>
      </c>
      <c r="F5919" s="1" t="n">
        <v>350</v>
      </c>
      <c r="G5919" s="1" t="n">
        <v>89000</v>
      </c>
      <c r="H5919" s="0" t="n">
        <f aca="false">(D5919+E5919)/2</f>
        <v>340</v>
      </c>
      <c r="I5919" s="0" t="n">
        <f aca="false">H5919*G5919/1000000</f>
        <v>30.26</v>
      </c>
      <c r="P5919" s="0" t="n">
        <f aca="false">IF(F5919&gt;C5919,1,0)</f>
        <v>1</v>
      </c>
    </row>
    <row r="5920" customFormat="false" ht="13.8" hidden="false" customHeight="false" outlineLevel="0" collapsed="false">
      <c r="A5920" s="0" t="s">
        <v>6132</v>
      </c>
      <c r="B5920" s="1" t="s">
        <v>6124</v>
      </c>
      <c r="C5920" s="1" t="n">
        <v>332</v>
      </c>
      <c r="D5920" s="1" t="n">
        <v>332</v>
      </c>
      <c r="E5920" s="1" t="n">
        <v>332</v>
      </c>
      <c r="F5920" s="1" t="n">
        <v>332</v>
      </c>
      <c r="G5920" s="1" t="n">
        <v>110000</v>
      </c>
      <c r="H5920" s="0" t="n">
        <f aca="false">(D5920+E5920)/2</f>
        <v>332</v>
      </c>
      <c r="I5920" s="0" t="n">
        <f aca="false">H5920*G5920/1000000</f>
        <v>36.52</v>
      </c>
      <c r="P5920" s="0" t="n">
        <f aca="false">IF(F5920&gt;C5920,1,0)</f>
        <v>0</v>
      </c>
    </row>
    <row r="5921" customFormat="false" ht="13.8" hidden="false" customHeight="false" outlineLevel="0" collapsed="false">
      <c r="A5921" s="0" t="s">
        <v>6133</v>
      </c>
      <c r="B5921" s="1" t="s">
        <v>6124</v>
      </c>
      <c r="C5921" s="1" t="n">
        <v>328</v>
      </c>
      <c r="D5921" s="1" t="n">
        <v>334</v>
      </c>
      <c r="E5921" s="1" t="n">
        <v>318</v>
      </c>
      <c r="F5921" s="1" t="n">
        <v>320</v>
      </c>
      <c r="G5921" s="1" t="n">
        <v>698800</v>
      </c>
      <c r="H5921" s="0" t="n">
        <f aca="false">(D5921+E5921)/2</f>
        <v>326</v>
      </c>
      <c r="I5921" s="0" t="n">
        <f aca="false">H5921*G5921/1000000</f>
        <v>227.8088</v>
      </c>
      <c r="P5921" s="0" t="n">
        <f aca="false">IF(F5921&gt;C5921,1,0)</f>
        <v>0</v>
      </c>
    </row>
    <row r="5922" customFormat="false" ht="13.8" hidden="false" customHeight="false" outlineLevel="0" collapsed="false">
      <c r="A5922" s="0" t="s">
        <v>6134</v>
      </c>
      <c r="B5922" s="1" t="s">
        <v>6124</v>
      </c>
      <c r="C5922" s="1" t="n">
        <v>342</v>
      </c>
      <c r="D5922" s="1" t="n">
        <v>342</v>
      </c>
      <c r="E5922" s="1" t="n">
        <v>324</v>
      </c>
      <c r="F5922" s="1" t="n">
        <v>342</v>
      </c>
      <c r="G5922" s="1" t="n">
        <v>534800</v>
      </c>
      <c r="H5922" s="0" t="n">
        <f aca="false">(D5922+E5922)/2</f>
        <v>333</v>
      </c>
      <c r="I5922" s="0" t="n">
        <f aca="false">H5922*G5922/1000000</f>
        <v>178.0884</v>
      </c>
      <c r="P5922" s="0" t="n">
        <f aca="false">IF(F5922&gt;C5922,1,0)</f>
        <v>0</v>
      </c>
    </row>
    <row r="5923" customFormat="false" ht="13.8" hidden="false" customHeight="false" outlineLevel="0" collapsed="false">
      <c r="A5923" s="0" t="s">
        <v>6135</v>
      </c>
      <c r="B5923" s="1" t="s">
        <v>6124</v>
      </c>
      <c r="C5923" s="1" t="n">
        <v>322</v>
      </c>
      <c r="D5923" s="1" t="n">
        <v>342</v>
      </c>
      <c r="E5923" s="1" t="n">
        <v>314</v>
      </c>
      <c r="F5923" s="1" t="n">
        <v>342</v>
      </c>
      <c r="G5923" s="1" t="n">
        <v>436200</v>
      </c>
      <c r="H5923" s="0" t="n">
        <f aca="false">(D5923+E5923)/2</f>
        <v>328</v>
      </c>
      <c r="I5923" s="0" t="n">
        <f aca="false">H5923*G5923/1000000</f>
        <v>143.0736</v>
      </c>
      <c r="P5923" s="0" t="n">
        <f aca="false">IF(F5923&gt;C5923,1,0)</f>
        <v>1</v>
      </c>
    </row>
    <row r="5924" customFormat="false" ht="13.8" hidden="false" customHeight="false" outlineLevel="0" collapsed="false">
      <c r="A5924" s="0" t="s">
        <v>6136</v>
      </c>
      <c r="B5924" s="1" t="s">
        <v>6124</v>
      </c>
      <c r="C5924" s="1" t="n">
        <v>316</v>
      </c>
      <c r="D5924" s="1" t="n">
        <v>342</v>
      </c>
      <c r="E5924" s="1" t="n">
        <v>304</v>
      </c>
      <c r="F5924" s="1" t="n">
        <v>342</v>
      </c>
      <c r="G5924" s="1" t="n">
        <v>325800</v>
      </c>
      <c r="H5924" s="0" t="n">
        <f aca="false">(D5924+E5924)/2</f>
        <v>323</v>
      </c>
      <c r="I5924" s="0" t="n">
        <f aca="false">H5924*G5924/1000000</f>
        <v>105.2334</v>
      </c>
      <c r="P5924" s="0" t="n">
        <f aca="false">IF(F5924&gt;C5924,1,0)</f>
        <v>1</v>
      </c>
    </row>
    <row r="5925" customFormat="false" ht="13.8" hidden="false" customHeight="false" outlineLevel="0" collapsed="false">
      <c r="A5925" s="0" t="s">
        <v>6137</v>
      </c>
      <c r="B5925" s="1" t="s">
        <v>6124</v>
      </c>
      <c r="C5925" s="1" t="n">
        <v>304</v>
      </c>
      <c r="D5925" s="1" t="n">
        <v>316</v>
      </c>
      <c r="E5925" s="1" t="n">
        <v>300</v>
      </c>
      <c r="F5925" s="1" t="n">
        <v>316</v>
      </c>
      <c r="G5925" s="1" t="n">
        <v>206300</v>
      </c>
      <c r="H5925" s="0" t="n">
        <f aca="false">(D5925+E5925)/2</f>
        <v>308</v>
      </c>
      <c r="I5925" s="0" t="n">
        <f aca="false">H5925*G5925/1000000</f>
        <v>63.5404</v>
      </c>
      <c r="P5925" s="0" t="n">
        <f aca="false">IF(F5925&gt;C5925,1,0)</f>
        <v>1</v>
      </c>
    </row>
    <row r="5926" customFormat="false" ht="13.8" hidden="false" customHeight="false" outlineLevel="0" collapsed="false">
      <c r="A5926" s="0" t="s">
        <v>6138</v>
      </c>
      <c r="B5926" s="1" t="s">
        <v>6124</v>
      </c>
      <c r="C5926" s="1" t="n">
        <v>304</v>
      </c>
      <c r="D5926" s="1" t="n">
        <v>318</v>
      </c>
      <c r="E5926" s="1" t="n">
        <v>292</v>
      </c>
      <c r="F5926" s="1" t="n">
        <v>318</v>
      </c>
      <c r="G5926" s="1" t="n">
        <v>355600</v>
      </c>
      <c r="H5926" s="0" t="n">
        <f aca="false">(D5926+E5926)/2</f>
        <v>305</v>
      </c>
      <c r="I5926" s="0" t="n">
        <f aca="false">H5926*G5926/1000000</f>
        <v>108.458</v>
      </c>
      <c r="P5926" s="0" t="n">
        <f aca="false">IF(F5926&gt;C5926,1,0)</f>
        <v>1</v>
      </c>
    </row>
    <row r="5927" customFormat="false" ht="13.8" hidden="false" customHeight="false" outlineLevel="0" collapsed="false">
      <c r="A5927" s="0" t="s">
        <v>6139</v>
      </c>
      <c r="B5927" s="1" t="s">
        <v>6124</v>
      </c>
      <c r="C5927" s="1" t="n">
        <v>302</v>
      </c>
      <c r="D5927" s="1" t="n">
        <v>314</v>
      </c>
      <c r="E5927" s="1" t="n">
        <v>302</v>
      </c>
      <c r="F5927" s="1" t="n">
        <v>314</v>
      </c>
      <c r="G5927" s="1" t="n">
        <v>500</v>
      </c>
      <c r="H5927" s="0" t="n">
        <f aca="false">(D5927+E5927)/2</f>
        <v>308</v>
      </c>
      <c r="I5927" s="0" t="n">
        <f aca="false">H5927*G5927/1000000</f>
        <v>0.154</v>
      </c>
      <c r="P5927" s="0" t="n">
        <f aca="false">IF(F5927&gt;C5927,1,0)</f>
        <v>1</v>
      </c>
    </row>
    <row r="5928" customFormat="false" ht="13.8" hidden="false" customHeight="false" outlineLevel="0" collapsed="false">
      <c r="A5928" s="0" t="s">
        <v>6140</v>
      </c>
      <c r="B5928" s="1" t="s">
        <v>6124</v>
      </c>
      <c r="C5928" s="1" t="n">
        <v>310</v>
      </c>
      <c r="D5928" s="1" t="n">
        <v>310</v>
      </c>
      <c r="E5928" s="1" t="n">
        <v>310</v>
      </c>
      <c r="F5928" s="1" t="n">
        <v>310</v>
      </c>
      <c r="G5928" s="1" t="n">
        <v>50000</v>
      </c>
      <c r="H5928" s="0" t="n">
        <f aca="false">(D5928+E5928)/2</f>
        <v>310</v>
      </c>
      <c r="I5928" s="0" t="n">
        <f aca="false">H5928*G5928/1000000</f>
        <v>15.5</v>
      </c>
      <c r="P5928" s="0" t="n">
        <f aca="false">IF(F5928&gt;C5928,1,0)</f>
        <v>0</v>
      </c>
    </row>
    <row r="5929" customFormat="false" ht="13.8" hidden="false" customHeight="false" outlineLevel="0" collapsed="false">
      <c r="A5929" s="0" t="s">
        <v>6141</v>
      </c>
      <c r="B5929" s="1" t="s">
        <v>6124</v>
      </c>
      <c r="C5929" s="1" t="n">
        <v>314</v>
      </c>
      <c r="D5929" s="1" t="n">
        <v>314</v>
      </c>
      <c r="E5929" s="1" t="n">
        <v>312</v>
      </c>
      <c r="F5929" s="1" t="n">
        <v>312</v>
      </c>
      <c r="G5929" s="1" t="n">
        <v>11000</v>
      </c>
      <c r="H5929" s="0" t="n">
        <f aca="false">(D5929+E5929)/2</f>
        <v>313</v>
      </c>
      <c r="I5929" s="0" t="n">
        <f aca="false">H5929*G5929/1000000</f>
        <v>3.443</v>
      </c>
      <c r="P5929" s="0" t="n">
        <f aca="false">IF(F5929&gt;C5929,1,0)</f>
        <v>0</v>
      </c>
    </row>
    <row r="5930" customFormat="false" ht="13.8" hidden="false" customHeight="false" outlineLevel="0" collapsed="false">
      <c r="A5930" s="0" t="s">
        <v>6142</v>
      </c>
      <c r="B5930" s="1" t="s">
        <v>6124</v>
      </c>
      <c r="C5930" s="1" t="n">
        <v>306</v>
      </c>
      <c r="D5930" s="1" t="n">
        <v>322</v>
      </c>
      <c r="E5930" s="1" t="n">
        <v>306</v>
      </c>
      <c r="F5930" s="1" t="n">
        <v>322</v>
      </c>
      <c r="G5930" s="1" t="n">
        <v>40300</v>
      </c>
      <c r="H5930" s="0" t="n">
        <f aca="false">(D5930+E5930)/2</f>
        <v>314</v>
      </c>
      <c r="I5930" s="0" t="n">
        <f aca="false">H5930*G5930/1000000</f>
        <v>12.6542</v>
      </c>
      <c r="P5930" s="0" t="n">
        <f aca="false">IF(F5930&gt;C5930,1,0)</f>
        <v>1</v>
      </c>
    </row>
    <row r="5931" customFormat="false" ht="13.8" hidden="false" customHeight="false" outlineLevel="0" collapsed="false">
      <c r="A5931" s="0" t="s">
        <v>6143</v>
      </c>
      <c r="B5931" s="1" t="s">
        <v>6124</v>
      </c>
      <c r="C5931" s="1" t="n">
        <v>308</v>
      </c>
      <c r="D5931" s="1" t="n">
        <v>320</v>
      </c>
      <c r="E5931" s="1" t="n">
        <v>304</v>
      </c>
      <c r="F5931" s="1" t="n">
        <v>320</v>
      </c>
      <c r="G5931" s="1" t="n">
        <v>13100</v>
      </c>
      <c r="H5931" s="0" t="n">
        <f aca="false">(D5931+E5931)/2</f>
        <v>312</v>
      </c>
      <c r="I5931" s="0" t="n">
        <f aca="false">H5931*G5931/1000000</f>
        <v>4.0872</v>
      </c>
      <c r="P5931" s="0" t="n">
        <f aca="false">IF(F5931&gt;C5931,1,0)</f>
        <v>1</v>
      </c>
    </row>
    <row r="5932" customFormat="false" ht="13.8" hidden="false" customHeight="false" outlineLevel="0" collapsed="false">
      <c r="A5932" s="0" t="s">
        <v>6144</v>
      </c>
      <c r="B5932" s="1" t="s">
        <v>6124</v>
      </c>
      <c r="C5932" s="1" t="n">
        <v>320</v>
      </c>
      <c r="D5932" s="1" t="n">
        <v>320</v>
      </c>
      <c r="E5932" s="1" t="n">
        <v>320</v>
      </c>
      <c r="F5932" s="1" t="n">
        <v>320</v>
      </c>
      <c r="G5932" s="1" t="n">
        <v>28500</v>
      </c>
      <c r="H5932" s="0" t="n">
        <f aca="false">(D5932+E5932)/2</f>
        <v>320</v>
      </c>
      <c r="I5932" s="0" t="n">
        <f aca="false">H5932*G5932/1000000</f>
        <v>9.12</v>
      </c>
      <c r="P5932" s="0" t="n">
        <f aca="false">IF(F5932&gt;C5932,1,0)</f>
        <v>0</v>
      </c>
    </row>
    <row r="5933" customFormat="false" ht="13.8" hidden="false" customHeight="false" outlineLevel="0" collapsed="false">
      <c r="A5933" s="0" t="s">
        <v>6145</v>
      </c>
      <c r="B5933" s="1" t="s">
        <v>6124</v>
      </c>
      <c r="C5933" s="1" t="n">
        <v>292</v>
      </c>
      <c r="D5933" s="1" t="n">
        <v>326</v>
      </c>
      <c r="E5933" s="1" t="n">
        <v>292</v>
      </c>
      <c r="F5933" s="1" t="n">
        <v>326</v>
      </c>
      <c r="G5933" s="1" t="n">
        <v>23800</v>
      </c>
      <c r="H5933" s="0" t="n">
        <f aca="false">(D5933+E5933)/2</f>
        <v>309</v>
      </c>
      <c r="I5933" s="0" t="n">
        <f aca="false">H5933*G5933/1000000</f>
        <v>7.3542</v>
      </c>
      <c r="P5933" s="0" t="n">
        <f aca="false">IF(F5933&gt;C5933,1,0)</f>
        <v>1</v>
      </c>
    </row>
    <row r="5934" customFormat="false" ht="13.8" hidden="false" customHeight="false" outlineLevel="0" collapsed="false">
      <c r="A5934" s="0" t="s">
        <v>6146</v>
      </c>
      <c r="B5934" s="1" t="s">
        <v>6124</v>
      </c>
      <c r="C5934" s="1" t="n">
        <v>330</v>
      </c>
      <c r="D5934" s="1" t="n">
        <v>330</v>
      </c>
      <c r="E5934" s="1" t="n">
        <v>330</v>
      </c>
      <c r="F5934" s="1" t="n">
        <v>330</v>
      </c>
      <c r="G5934" s="1" t="n">
        <v>45000</v>
      </c>
      <c r="H5934" s="0" t="n">
        <f aca="false">(D5934+E5934)/2</f>
        <v>330</v>
      </c>
      <c r="I5934" s="0" t="n">
        <f aca="false">H5934*G5934/1000000</f>
        <v>14.85</v>
      </c>
      <c r="P5934" s="0" t="n">
        <f aca="false">IF(F5934&gt;C5934,1,0)</f>
        <v>0</v>
      </c>
    </row>
    <row r="5935" customFormat="false" ht="13.8" hidden="false" customHeight="false" outlineLevel="0" collapsed="false">
      <c r="A5935" s="0" t="s">
        <v>6147</v>
      </c>
      <c r="B5935" s="1" t="s">
        <v>6124</v>
      </c>
      <c r="C5935" s="1" t="n">
        <v>320</v>
      </c>
      <c r="D5935" s="1" t="n">
        <v>326</v>
      </c>
      <c r="E5935" s="1" t="n">
        <v>320</v>
      </c>
      <c r="F5935" s="1" t="n">
        <v>324</v>
      </c>
      <c r="G5935" s="1" t="n">
        <v>50400</v>
      </c>
      <c r="H5935" s="0" t="n">
        <f aca="false">(D5935+E5935)/2</f>
        <v>323</v>
      </c>
      <c r="I5935" s="0" t="n">
        <f aca="false">H5935*G5935/1000000</f>
        <v>16.2792</v>
      </c>
      <c r="P5935" s="0" t="n">
        <f aca="false">IF(F5935&gt;C5935,1,0)</f>
        <v>1</v>
      </c>
    </row>
    <row r="5936" customFormat="false" ht="13.8" hidden="false" customHeight="false" outlineLevel="0" collapsed="false">
      <c r="A5936" s="0" t="s">
        <v>6148</v>
      </c>
      <c r="B5936" s="1" t="s">
        <v>6124</v>
      </c>
      <c r="C5936" s="1" t="n">
        <v>312</v>
      </c>
      <c r="D5936" s="1" t="n">
        <v>312</v>
      </c>
      <c r="E5936" s="1" t="n">
        <v>312</v>
      </c>
      <c r="F5936" s="1" t="n">
        <v>312</v>
      </c>
      <c r="G5936" s="1" t="n">
        <v>2000</v>
      </c>
      <c r="H5936" s="0" t="n">
        <f aca="false">(D5936+E5936)/2</f>
        <v>312</v>
      </c>
      <c r="I5936" s="0" t="n">
        <f aca="false">H5936*G5936/1000000</f>
        <v>0.624</v>
      </c>
      <c r="P5936" s="0" t="n">
        <f aca="false">IF(F5936&gt;C5936,1,0)</f>
        <v>0</v>
      </c>
    </row>
    <row r="5937" customFormat="false" ht="13.8" hidden="false" customHeight="false" outlineLevel="0" collapsed="false">
      <c r="A5937" s="0" t="s">
        <v>6149</v>
      </c>
      <c r="B5937" s="1" t="s">
        <v>6124</v>
      </c>
      <c r="C5937" s="1" t="n">
        <v>320</v>
      </c>
      <c r="D5937" s="1" t="n">
        <v>320</v>
      </c>
      <c r="E5937" s="1" t="n">
        <v>304</v>
      </c>
      <c r="F5937" s="1" t="n">
        <v>320</v>
      </c>
      <c r="G5937" s="1" t="n">
        <v>25800</v>
      </c>
      <c r="H5937" s="0" t="n">
        <f aca="false">(D5937+E5937)/2</f>
        <v>312</v>
      </c>
      <c r="I5937" s="0" t="n">
        <f aca="false">H5937*G5937/1000000</f>
        <v>8.0496</v>
      </c>
      <c r="P5937" s="0" t="n">
        <f aca="false">IF(F5937&gt;C5937,1,0)</f>
        <v>0</v>
      </c>
    </row>
    <row r="5938" customFormat="false" ht="13.8" hidden="false" customHeight="false" outlineLevel="0" collapsed="false">
      <c r="A5938" s="0" t="s">
        <v>6150</v>
      </c>
      <c r="B5938" s="1" t="s">
        <v>6124</v>
      </c>
      <c r="C5938" s="1" t="n">
        <v>302</v>
      </c>
      <c r="D5938" s="1" t="n">
        <v>328</v>
      </c>
      <c r="E5938" s="1" t="n">
        <v>302</v>
      </c>
      <c r="F5938" s="1" t="n">
        <v>320</v>
      </c>
      <c r="G5938" s="1" t="n">
        <v>22500</v>
      </c>
      <c r="H5938" s="0" t="n">
        <f aca="false">(D5938+E5938)/2</f>
        <v>315</v>
      </c>
      <c r="I5938" s="0" t="n">
        <f aca="false">H5938*G5938/1000000</f>
        <v>7.0875</v>
      </c>
      <c r="P5938" s="0" t="n">
        <f aca="false">IF(F5938&gt;C5938,1,0)</f>
        <v>1</v>
      </c>
    </row>
    <row r="5939" customFormat="false" ht="13.8" hidden="false" customHeight="false" outlineLevel="0" collapsed="false">
      <c r="A5939" s="0" t="s">
        <v>6151</v>
      </c>
      <c r="B5939" s="1" t="s">
        <v>6124</v>
      </c>
      <c r="C5939" s="1" t="n">
        <v>318</v>
      </c>
      <c r="D5939" s="1" t="n">
        <v>322</v>
      </c>
      <c r="E5939" s="1" t="n">
        <v>298</v>
      </c>
      <c r="F5939" s="1" t="n">
        <v>320</v>
      </c>
      <c r="G5939" s="1" t="n">
        <v>22200</v>
      </c>
      <c r="H5939" s="0" t="n">
        <f aca="false">(D5939+E5939)/2</f>
        <v>310</v>
      </c>
      <c r="I5939" s="0" t="n">
        <f aca="false">H5939*G5939/1000000</f>
        <v>6.882</v>
      </c>
      <c r="P5939" s="0" t="n">
        <f aca="false">IF(F5939&gt;C5939,1,0)</f>
        <v>1</v>
      </c>
    </row>
    <row r="5940" customFormat="false" ht="13.8" hidden="false" customHeight="false" outlineLevel="0" collapsed="false">
      <c r="A5940" s="0" t="s">
        <v>6152</v>
      </c>
      <c r="B5940" s="1" t="s">
        <v>6124</v>
      </c>
      <c r="C5940" s="1" t="n">
        <v>326</v>
      </c>
      <c r="D5940" s="1" t="n">
        <v>326</v>
      </c>
      <c r="E5940" s="1" t="n">
        <v>312</v>
      </c>
      <c r="F5940" s="1" t="n">
        <v>326</v>
      </c>
      <c r="G5940" s="1" t="n">
        <v>30200</v>
      </c>
      <c r="H5940" s="0" t="n">
        <f aca="false">(D5940+E5940)/2</f>
        <v>319</v>
      </c>
      <c r="I5940" s="0" t="n">
        <f aca="false">H5940*G5940/1000000</f>
        <v>9.6338</v>
      </c>
      <c r="P5940" s="0" t="n">
        <f aca="false">IF(F5940&gt;C5940,1,0)</f>
        <v>0</v>
      </c>
    </row>
    <row r="5941" customFormat="false" ht="13.8" hidden="false" customHeight="false" outlineLevel="0" collapsed="false">
      <c r="A5941" s="0" t="s">
        <v>6153</v>
      </c>
      <c r="B5941" s="1" t="s">
        <v>6124</v>
      </c>
      <c r="C5941" s="1" t="n">
        <v>312</v>
      </c>
      <c r="D5941" s="1" t="n">
        <v>326</v>
      </c>
      <c r="E5941" s="1" t="n">
        <v>294</v>
      </c>
      <c r="F5941" s="1" t="n">
        <v>326</v>
      </c>
      <c r="G5941" s="1" t="n">
        <v>38600</v>
      </c>
      <c r="H5941" s="0" t="n">
        <f aca="false">(D5941+E5941)/2</f>
        <v>310</v>
      </c>
      <c r="I5941" s="0" t="n">
        <f aca="false">H5941*G5941/1000000</f>
        <v>11.966</v>
      </c>
      <c r="P5941" s="0" t="n">
        <f aca="false">IF(F5941&gt;C5941,1,0)</f>
        <v>1</v>
      </c>
    </row>
    <row r="5942" customFormat="false" ht="13.8" hidden="false" customHeight="false" outlineLevel="0" collapsed="false">
      <c r="A5942" s="0" t="s">
        <v>6154</v>
      </c>
      <c r="B5942" s="1" t="s">
        <v>6155</v>
      </c>
      <c r="C5942" s="1" t="n">
        <v>2920</v>
      </c>
      <c r="D5942" s="1" t="n">
        <v>2960</v>
      </c>
      <c r="E5942" s="1" t="n">
        <v>2900</v>
      </c>
      <c r="F5942" s="1" t="n">
        <v>2920</v>
      </c>
      <c r="G5942" s="1" t="n">
        <v>13200</v>
      </c>
      <c r="H5942" s="0" t="n">
        <f aca="false">(D5942+E5942)/2</f>
        <v>2930</v>
      </c>
      <c r="I5942" s="0" t="n">
        <f aca="false">H5942*G5942/1000000</f>
        <v>38.676</v>
      </c>
      <c r="J5942" s="0" t="n">
        <f aca="false">SUM(I5942:I5971)</f>
        <v>12584.4105</v>
      </c>
      <c r="K5942" s="0" t="n">
        <f aca="false">AVERAGE(I5942:I5971)</f>
        <v>419.48035</v>
      </c>
      <c r="L5942" s="0" t="n">
        <f aca="false">AVERAGE(G5942:G5971)</f>
        <v>148873.333333333</v>
      </c>
      <c r="M5942" s="0" t="n">
        <f aca="false">_xlfn.STDEV.S(G5942:G5971)/L5942</f>
        <v>2.02012915926931</v>
      </c>
      <c r="N5942" s="0" t="n">
        <f aca="false">MIN(I5942:I5971)</f>
        <v>0.557</v>
      </c>
      <c r="O5942" s="0" t="n">
        <f aca="false">MAX(I5942:I5971)</f>
        <v>3643.4145</v>
      </c>
      <c r="P5942" s="0" t="n">
        <f aca="false">IF(F5942&gt;C5942,1,0)</f>
        <v>0</v>
      </c>
      <c r="Q5942" s="0" t="n">
        <f aca="false">SUM(P5942:P5971)</f>
        <v>10</v>
      </c>
    </row>
    <row r="5943" customFormat="false" ht="13.8" hidden="false" customHeight="false" outlineLevel="0" collapsed="false">
      <c r="A5943" s="0" t="s">
        <v>6156</v>
      </c>
      <c r="B5943" s="1" t="s">
        <v>6155</v>
      </c>
      <c r="C5943" s="1" t="n">
        <v>2950</v>
      </c>
      <c r="D5943" s="1" t="n">
        <v>2970</v>
      </c>
      <c r="E5943" s="1" t="n">
        <v>2900</v>
      </c>
      <c r="F5943" s="1" t="n">
        <v>2900</v>
      </c>
      <c r="G5943" s="1" t="n">
        <v>51300</v>
      </c>
      <c r="H5943" s="0" t="n">
        <f aca="false">(D5943+E5943)/2</f>
        <v>2935</v>
      </c>
      <c r="I5943" s="0" t="n">
        <f aca="false">H5943*G5943/1000000</f>
        <v>150.5655</v>
      </c>
      <c r="P5943" s="0" t="n">
        <f aca="false">IF(F5943&gt;C5943,1,0)</f>
        <v>0</v>
      </c>
    </row>
    <row r="5944" customFormat="false" ht="13.8" hidden="false" customHeight="false" outlineLevel="0" collapsed="false">
      <c r="A5944" s="0" t="s">
        <v>6157</v>
      </c>
      <c r="B5944" s="1" t="s">
        <v>6155</v>
      </c>
      <c r="C5944" s="1" t="n">
        <v>2910</v>
      </c>
      <c r="D5944" s="1" t="n">
        <v>2950</v>
      </c>
      <c r="E5944" s="1" t="n">
        <v>2860</v>
      </c>
      <c r="F5944" s="1" t="n">
        <v>2950</v>
      </c>
      <c r="G5944" s="1" t="n">
        <v>153100</v>
      </c>
      <c r="H5944" s="0" t="n">
        <f aca="false">(D5944+E5944)/2</f>
        <v>2905</v>
      </c>
      <c r="I5944" s="0" t="n">
        <f aca="false">H5944*G5944/1000000</f>
        <v>444.7555</v>
      </c>
      <c r="P5944" s="0" t="n">
        <f aca="false">IF(F5944&gt;C5944,1,0)</f>
        <v>1</v>
      </c>
    </row>
    <row r="5945" customFormat="false" ht="13.8" hidden="false" customHeight="false" outlineLevel="0" collapsed="false">
      <c r="A5945" s="0" t="s">
        <v>6158</v>
      </c>
      <c r="B5945" s="1" t="s">
        <v>6155</v>
      </c>
      <c r="C5945" s="1" t="n">
        <v>2900</v>
      </c>
      <c r="D5945" s="1" t="n">
        <v>2920</v>
      </c>
      <c r="E5945" s="1" t="n">
        <v>2880</v>
      </c>
      <c r="F5945" s="1" t="n">
        <v>2900</v>
      </c>
      <c r="G5945" s="1" t="n">
        <v>84900</v>
      </c>
      <c r="H5945" s="0" t="n">
        <f aca="false">(D5945+E5945)/2</f>
        <v>2900</v>
      </c>
      <c r="I5945" s="0" t="n">
        <f aca="false">H5945*G5945/1000000</f>
        <v>246.21</v>
      </c>
      <c r="P5945" s="0" t="n">
        <f aca="false">IF(F5945&gt;C5945,1,0)</f>
        <v>0</v>
      </c>
    </row>
    <row r="5946" customFormat="false" ht="13.8" hidden="false" customHeight="false" outlineLevel="0" collapsed="false">
      <c r="A5946" s="0" t="s">
        <v>6159</v>
      </c>
      <c r="B5946" s="1" t="s">
        <v>6155</v>
      </c>
      <c r="C5946" s="1" t="n">
        <v>2910</v>
      </c>
      <c r="D5946" s="1" t="n">
        <v>2910</v>
      </c>
      <c r="E5946" s="1" t="n">
        <v>2880</v>
      </c>
      <c r="F5946" s="1" t="n">
        <v>2900</v>
      </c>
      <c r="G5946" s="1" t="n">
        <v>92900</v>
      </c>
      <c r="H5946" s="0" t="n">
        <f aca="false">(D5946+E5946)/2</f>
        <v>2895</v>
      </c>
      <c r="I5946" s="0" t="n">
        <f aca="false">H5946*G5946/1000000</f>
        <v>268.9455</v>
      </c>
      <c r="P5946" s="0" t="n">
        <f aca="false">IF(F5946&gt;C5946,1,0)</f>
        <v>0</v>
      </c>
    </row>
    <row r="5947" customFormat="false" ht="13.8" hidden="false" customHeight="false" outlineLevel="0" collapsed="false">
      <c r="A5947" s="0" t="s">
        <v>6160</v>
      </c>
      <c r="B5947" s="1" t="s">
        <v>6155</v>
      </c>
      <c r="C5947" s="1" t="n">
        <v>2860</v>
      </c>
      <c r="D5947" s="1" t="n">
        <v>2950</v>
      </c>
      <c r="E5947" s="1" t="n">
        <v>2860</v>
      </c>
      <c r="F5947" s="1" t="n">
        <v>2920</v>
      </c>
      <c r="G5947" s="1" t="n">
        <v>6400</v>
      </c>
      <c r="H5947" s="0" t="n">
        <f aca="false">(D5947+E5947)/2</f>
        <v>2905</v>
      </c>
      <c r="I5947" s="0" t="n">
        <f aca="false">H5947*G5947/1000000</f>
        <v>18.592</v>
      </c>
      <c r="P5947" s="0" t="n">
        <f aca="false">IF(F5947&gt;C5947,1,0)</f>
        <v>1</v>
      </c>
    </row>
    <row r="5948" customFormat="false" ht="13.8" hidden="false" customHeight="false" outlineLevel="0" collapsed="false">
      <c r="A5948" s="0" t="s">
        <v>6161</v>
      </c>
      <c r="B5948" s="1" t="s">
        <v>6155</v>
      </c>
      <c r="C5948" s="1" t="n">
        <v>2840</v>
      </c>
      <c r="D5948" s="1" t="n">
        <v>2860</v>
      </c>
      <c r="E5948" s="1" t="n">
        <v>2830</v>
      </c>
      <c r="F5948" s="1" t="n">
        <v>2860</v>
      </c>
      <c r="G5948" s="1" t="n">
        <v>53900</v>
      </c>
      <c r="H5948" s="0" t="n">
        <f aca="false">(D5948+E5948)/2</f>
        <v>2845</v>
      </c>
      <c r="I5948" s="0" t="n">
        <f aca="false">H5948*G5948/1000000</f>
        <v>153.3455</v>
      </c>
      <c r="P5948" s="0" t="n">
        <f aca="false">IF(F5948&gt;C5948,1,0)</f>
        <v>1</v>
      </c>
    </row>
    <row r="5949" customFormat="false" ht="13.8" hidden="false" customHeight="false" outlineLevel="0" collapsed="false">
      <c r="A5949" s="0" t="s">
        <v>6162</v>
      </c>
      <c r="B5949" s="1" t="s">
        <v>6155</v>
      </c>
      <c r="C5949" s="1" t="n">
        <v>2860</v>
      </c>
      <c r="D5949" s="1" t="n">
        <v>2880</v>
      </c>
      <c r="E5949" s="1" t="n">
        <v>2830</v>
      </c>
      <c r="F5949" s="1" t="n">
        <v>2850</v>
      </c>
      <c r="G5949" s="1" t="n">
        <v>236100</v>
      </c>
      <c r="H5949" s="0" t="n">
        <f aca="false">(D5949+E5949)/2</f>
        <v>2855</v>
      </c>
      <c r="I5949" s="0" t="n">
        <f aca="false">H5949*G5949/1000000</f>
        <v>674.0655</v>
      </c>
      <c r="P5949" s="0" t="n">
        <f aca="false">IF(F5949&gt;C5949,1,0)</f>
        <v>0</v>
      </c>
    </row>
    <row r="5950" customFormat="false" ht="13.8" hidden="false" customHeight="false" outlineLevel="0" collapsed="false">
      <c r="A5950" s="0" t="s">
        <v>6163</v>
      </c>
      <c r="B5950" s="1" t="s">
        <v>6155</v>
      </c>
      <c r="C5950" s="1" t="n">
        <v>2840</v>
      </c>
      <c r="D5950" s="1" t="n">
        <v>2940</v>
      </c>
      <c r="E5950" s="1" t="n">
        <v>2840</v>
      </c>
      <c r="F5950" s="1" t="n">
        <v>2900</v>
      </c>
      <c r="G5950" s="1" t="n">
        <v>19000</v>
      </c>
      <c r="H5950" s="0" t="n">
        <f aca="false">(D5950+E5950)/2</f>
        <v>2890</v>
      </c>
      <c r="I5950" s="0" t="n">
        <f aca="false">H5950*G5950/1000000</f>
        <v>54.91</v>
      </c>
      <c r="P5950" s="0" t="n">
        <f aca="false">IF(F5950&gt;C5950,1,0)</f>
        <v>1</v>
      </c>
    </row>
    <row r="5951" customFormat="false" ht="13.8" hidden="false" customHeight="false" outlineLevel="0" collapsed="false">
      <c r="A5951" s="0" t="s">
        <v>6164</v>
      </c>
      <c r="B5951" s="1" t="s">
        <v>6155</v>
      </c>
      <c r="C5951" s="1" t="n">
        <v>2840</v>
      </c>
      <c r="D5951" s="1" t="n">
        <v>2870</v>
      </c>
      <c r="E5951" s="1" t="n">
        <v>2840</v>
      </c>
      <c r="F5951" s="1" t="n">
        <v>2840</v>
      </c>
      <c r="G5951" s="1" t="n">
        <v>125100</v>
      </c>
      <c r="H5951" s="0" t="n">
        <f aca="false">(D5951+E5951)/2</f>
        <v>2855</v>
      </c>
      <c r="I5951" s="0" t="n">
        <f aca="false">H5951*G5951/1000000</f>
        <v>357.1605</v>
      </c>
      <c r="P5951" s="0" t="n">
        <f aca="false">IF(F5951&gt;C5951,1,0)</f>
        <v>0</v>
      </c>
    </row>
    <row r="5952" customFormat="false" ht="13.8" hidden="false" customHeight="false" outlineLevel="0" collapsed="false">
      <c r="A5952" s="0" t="s">
        <v>6165</v>
      </c>
      <c r="B5952" s="1" t="s">
        <v>6155</v>
      </c>
      <c r="C5952" s="1" t="n">
        <v>2850</v>
      </c>
      <c r="D5952" s="1" t="n">
        <v>2850</v>
      </c>
      <c r="E5952" s="1" t="n">
        <v>2810</v>
      </c>
      <c r="F5952" s="1" t="n">
        <v>2820</v>
      </c>
      <c r="G5952" s="1" t="n">
        <v>86800</v>
      </c>
      <c r="H5952" s="0" t="n">
        <f aca="false">(D5952+E5952)/2</f>
        <v>2830</v>
      </c>
      <c r="I5952" s="0" t="n">
        <f aca="false">H5952*G5952/1000000</f>
        <v>245.644</v>
      </c>
      <c r="P5952" s="0" t="n">
        <f aca="false">IF(F5952&gt;C5952,1,0)</f>
        <v>0</v>
      </c>
    </row>
    <row r="5953" customFormat="false" ht="13.8" hidden="false" customHeight="false" outlineLevel="0" collapsed="false">
      <c r="A5953" s="0" t="s">
        <v>6166</v>
      </c>
      <c r="B5953" s="1" t="s">
        <v>6155</v>
      </c>
      <c r="C5953" s="1" t="n">
        <v>2780</v>
      </c>
      <c r="D5953" s="1" t="n">
        <v>2870</v>
      </c>
      <c r="E5953" s="1" t="n">
        <v>2780</v>
      </c>
      <c r="F5953" s="1" t="n">
        <v>2850</v>
      </c>
      <c r="G5953" s="1" t="n">
        <v>1500</v>
      </c>
      <c r="H5953" s="0" t="n">
        <f aca="false">(D5953+E5953)/2</f>
        <v>2825</v>
      </c>
      <c r="I5953" s="0" t="n">
        <f aca="false">H5953*G5953/1000000</f>
        <v>4.2375</v>
      </c>
      <c r="P5953" s="0" t="n">
        <f aca="false">IF(F5953&gt;C5953,1,0)</f>
        <v>1</v>
      </c>
    </row>
    <row r="5954" customFormat="false" ht="13.8" hidden="false" customHeight="false" outlineLevel="0" collapsed="false">
      <c r="A5954" s="0" t="s">
        <v>6167</v>
      </c>
      <c r="B5954" s="1" t="s">
        <v>6155</v>
      </c>
      <c r="C5954" s="1" t="n">
        <v>2840</v>
      </c>
      <c r="D5954" s="1" t="n">
        <v>2850</v>
      </c>
      <c r="E5954" s="1" t="n">
        <v>2830</v>
      </c>
      <c r="F5954" s="1" t="n">
        <v>2830</v>
      </c>
      <c r="G5954" s="1" t="n">
        <v>4900</v>
      </c>
      <c r="H5954" s="0" t="n">
        <f aca="false">(D5954+E5954)/2</f>
        <v>2840</v>
      </c>
      <c r="I5954" s="0" t="n">
        <f aca="false">H5954*G5954/1000000</f>
        <v>13.916</v>
      </c>
      <c r="P5954" s="0" t="n">
        <f aca="false">IF(F5954&gt;C5954,1,0)</f>
        <v>0</v>
      </c>
    </row>
    <row r="5955" customFormat="false" ht="13.8" hidden="false" customHeight="false" outlineLevel="0" collapsed="false">
      <c r="A5955" s="0" t="s">
        <v>6168</v>
      </c>
      <c r="B5955" s="1" t="s">
        <v>6155</v>
      </c>
      <c r="C5955" s="1" t="n">
        <v>2790</v>
      </c>
      <c r="D5955" s="1" t="n">
        <v>2850</v>
      </c>
      <c r="E5955" s="1" t="n">
        <v>2750</v>
      </c>
      <c r="F5955" s="1" t="n">
        <v>2850</v>
      </c>
      <c r="G5955" s="1" t="n">
        <v>42600</v>
      </c>
      <c r="H5955" s="0" t="n">
        <f aca="false">(D5955+E5955)/2</f>
        <v>2800</v>
      </c>
      <c r="I5955" s="0" t="n">
        <f aca="false">H5955*G5955/1000000</f>
        <v>119.28</v>
      </c>
      <c r="P5955" s="0" t="n">
        <f aca="false">IF(F5955&gt;C5955,1,0)</f>
        <v>1</v>
      </c>
    </row>
    <row r="5956" customFormat="false" ht="13.8" hidden="false" customHeight="false" outlineLevel="0" collapsed="false">
      <c r="A5956" s="0" t="s">
        <v>6169</v>
      </c>
      <c r="B5956" s="1" t="s">
        <v>6155</v>
      </c>
      <c r="C5956" s="1" t="n">
        <v>2770</v>
      </c>
      <c r="D5956" s="1" t="n">
        <v>2770</v>
      </c>
      <c r="E5956" s="1" t="n">
        <v>2770</v>
      </c>
      <c r="F5956" s="1" t="n">
        <v>2770</v>
      </c>
      <c r="G5956" s="1" t="n">
        <v>8500</v>
      </c>
      <c r="H5956" s="0" t="n">
        <f aca="false">(D5956+E5956)/2</f>
        <v>2770</v>
      </c>
      <c r="I5956" s="0" t="n">
        <f aca="false">H5956*G5956/1000000</f>
        <v>23.545</v>
      </c>
      <c r="P5956" s="0" t="n">
        <f aca="false">IF(F5956&gt;C5956,1,0)</f>
        <v>0</v>
      </c>
    </row>
    <row r="5957" customFormat="false" ht="13.8" hidden="false" customHeight="false" outlineLevel="0" collapsed="false">
      <c r="A5957" s="0" t="s">
        <v>6170</v>
      </c>
      <c r="B5957" s="1" t="s">
        <v>6155</v>
      </c>
      <c r="C5957" s="1" t="n">
        <v>2760</v>
      </c>
      <c r="D5957" s="1" t="n">
        <v>2770</v>
      </c>
      <c r="E5957" s="1" t="n">
        <v>2700</v>
      </c>
      <c r="F5957" s="1" t="n">
        <v>2770</v>
      </c>
      <c r="G5957" s="1" t="n">
        <v>228300</v>
      </c>
      <c r="H5957" s="0" t="n">
        <f aca="false">(D5957+E5957)/2</f>
        <v>2735</v>
      </c>
      <c r="I5957" s="0" t="n">
        <f aca="false">H5957*G5957/1000000</f>
        <v>624.4005</v>
      </c>
      <c r="P5957" s="0" t="n">
        <f aca="false">IF(F5957&gt;C5957,1,0)</f>
        <v>1</v>
      </c>
    </row>
    <row r="5958" customFormat="false" ht="13.8" hidden="false" customHeight="false" outlineLevel="0" collapsed="false">
      <c r="A5958" s="0" t="s">
        <v>6171</v>
      </c>
      <c r="B5958" s="1" t="s">
        <v>6155</v>
      </c>
      <c r="C5958" s="1" t="n">
        <v>2790</v>
      </c>
      <c r="D5958" s="1" t="n">
        <v>2840</v>
      </c>
      <c r="E5958" s="1" t="n">
        <v>2790</v>
      </c>
      <c r="F5958" s="1" t="n">
        <v>2790</v>
      </c>
      <c r="G5958" s="1" t="n">
        <v>172000</v>
      </c>
      <c r="H5958" s="0" t="n">
        <f aca="false">(D5958+E5958)/2</f>
        <v>2815</v>
      </c>
      <c r="I5958" s="0" t="n">
        <f aca="false">H5958*G5958/1000000</f>
        <v>484.18</v>
      </c>
      <c r="P5958" s="0" t="n">
        <f aca="false">IF(F5958&gt;C5958,1,0)</f>
        <v>0</v>
      </c>
    </row>
    <row r="5959" customFormat="false" ht="13.8" hidden="false" customHeight="false" outlineLevel="0" collapsed="false">
      <c r="A5959" s="0" t="s">
        <v>6172</v>
      </c>
      <c r="B5959" s="1" t="s">
        <v>6155</v>
      </c>
      <c r="C5959" s="1" t="n">
        <v>2770</v>
      </c>
      <c r="D5959" s="1" t="n">
        <v>2770</v>
      </c>
      <c r="E5959" s="1" t="n">
        <v>2750</v>
      </c>
      <c r="F5959" s="1" t="n">
        <v>2770</v>
      </c>
      <c r="G5959" s="1" t="n">
        <v>4500</v>
      </c>
      <c r="H5959" s="0" t="n">
        <f aca="false">(D5959+E5959)/2</f>
        <v>2760</v>
      </c>
      <c r="I5959" s="0" t="n">
        <f aca="false">H5959*G5959/1000000</f>
        <v>12.42</v>
      </c>
      <c r="P5959" s="0" t="n">
        <f aca="false">IF(F5959&gt;C5959,1,0)</f>
        <v>0</v>
      </c>
    </row>
    <row r="5960" customFormat="false" ht="13.8" hidden="false" customHeight="false" outlineLevel="0" collapsed="false">
      <c r="A5960" s="0" t="s">
        <v>6173</v>
      </c>
      <c r="B5960" s="1" t="s">
        <v>6155</v>
      </c>
      <c r="C5960" s="1" t="n">
        <v>2790</v>
      </c>
      <c r="D5960" s="1" t="n">
        <v>2790</v>
      </c>
      <c r="E5960" s="1" t="n">
        <v>2770</v>
      </c>
      <c r="F5960" s="1" t="n">
        <v>2770</v>
      </c>
      <c r="G5960" s="1" t="n">
        <v>22900</v>
      </c>
      <c r="H5960" s="0" t="n">
        <f aca="false">(D5960+E5960)/2</f>
        <v>2780</v>
      </c>
      <c r="I5960" s="0" t="n">
        <f aca="false">H5960*G5960/1000000</f>
        <v>63.662</v>
      </c>
      <c r="P5960" s="0" t="n">
        <f aca="false">IF(F5960&gt;C5960,1,0)</f>
        <v>0</v>
      </c>
    </row>
    <row r="5961" customFormat="false" ht="13.8" hidden="false" customHeight="false" outlineLevel="0" collapsed="false">
      <c r="A5961" s="0" t="s">
        <v>6174</v>
      </c>
      <c r="B5961" s="1" t="s">
        <v>6155</v>
      </c>
      <c r="C5961" s="1" t="n">
        <v>2780</v>
      </c>
      <c r="D5961" s="1" t="n">
        <v>2790</v>
      </c>
      <c r="E5961" s="1" t="n">
        <v>2780</v>
      </c>
      <c r="F5961" s="1" t="n">
        <v>2790</v>
      </c>
      <c r="G5961" s="1" t="n">
        <v>200</v>
      </c>
      <c r="H5961" s="0" t="n">
        <f aca="false">(D5961+E5961)/2</f>
        <v>2785</v>
      </c>
      <c r="I5961" s="0" t="n">
        <f aca="false">H5961*G5961/1000000</f>
        <v>0.557</v>
      </c>
      <c r="P5961" s="0" t="n">
        <f aca="false">IF(F5961&gt;C5961,1,0)</f>
        <v>1</v>
      </c>
    </row>
    <row r="5962" customFormat="false" ht="13.8" hidden="false" customHeight="false" outlineLevel="0" collapsed="false">
      <c r="A5962" s="0" t="s">
        <v>6175</v>
      </c>
      <c r="B5962" s="1" t="s">
        <v>6155</v>
      </c>
      <c r="C5962" s="1" t="n">
        <v>2770</v>
      </c>
      <c r="D5962" s="1" t="n">
        <v>2840</v>
      </c>
      <c r="E5962" s="1" t="n">
        <v>2770</v>
      </c>
      <c r="F5962" s="1" t="n">
        <v>2770</v>
      </c>
      <c r="G5962" s="1" t="n">
        <v>11500</v>
      </c>
      <c r="H5962" s="0" t="n">
        <f aca="false">(D5962+E5962)/2</f>
        <v>2805</v>
      </c>
      <c r="I5962" s="0" t="n">
        <f aca="false">H5962*G5962/1000000</f>
        <v>32.2575</v>
      </c>
      <c r="P5962" s="0" t="n">
        <f aca="false">IF(F5962&gt;C5962,1,0)</f>
        <v>0</v>
      </c>
    </row>
    <row r="5963" customFormat="false" ht="13.8" hidden="false" customHeight="false" outlineLevel="0" collapsed="false">
      <c r="A5963" s="0" t="s">
        <v>6176</v>
      </c>
      <c r="B5963" s="1" t="s">
        <v>6155</v>
      </c>
      <c r="C5963" s="1" t="n">
        <v>2750</v>
      </c>
      <c r="D5963" s="1" t="n">
        <v>2770</v>
      </c>
      <c r="E5963" s="1" t="n">
        <v>2750</v>
      </c>
      <c r="F5963" s="1" t="n">
        <v>2770</v>
      </c>
      <c r="G5963" s="1" t="n">
        <v>13500</v>
      </c>
      <c r="H5963" s="0" t="n">
        <f aca="false">(D5963+E5963)/2</f>
        <v>2760</v>
      </c>
      <c r="I5963" s="0" t="n">
        <f aca="false">H5963*G5963/1000000</f>
        <v>37.26</v>
      </c>
      <c r="P5963" s="0" t="n">
        <f aca="false">IF(F5963&gt;C5963,1,0)</f>
        <v>1</v>
      </c>
    </row>
    <row r="5964" customFormat="false" ht="13.8" hidden="false" customHeight="false" outlineLevel="0" collapsed="false">
      <c r="A5964" s="0" t="s">
        <v>6177</v>
      </c>
      <c r="B5964" s="1" t="s">
        <v>6155</v>
      </c>
      <c r="C5964" s="1" t="n">
        <v>2750</v>
      </c>
      <c r="D5964" s="1" t="n">
        <v>2800</v>
      </c>
      <c r="E5964" s="1" t="n">
        <v>2750</v>
      </c>
      <c r="F5964" s="1" t="n">
        <v>2750</v>
      </c>
      <c r="G5964" s="1" t="n">
        <v>59100</v>
      </c>
      <c r="H5964" s="0" t="n">
        <f aca="false">(D5964+E5964)/2</f>
        <v>2775</v>
      </c>
      <c r="I5964" s="0" t="n">
        <f aca="false">H5964*G5964/1000000</f>
        <v>164.0025</v>
      </c>
      <c r="P5964" s="0" t="n">
        <f aca="false">IF(F5964&gt;C5964,1,0)</f>
        <v>0</v>
      </c>
    </row>
    <row r="5965" customFormat="false" ht="13.8" hidden="false" customHeight="false" outlineLevel="0" collapsed="false">
      <c r="A5965" s="0" t="s">
        <v>6178</v>
      </c>
      <c r="B5965" s="1" t="s">
        <v>6155</v>
      </c>
      <c r="C5965" s="1" t="n">
        <v>2810</v>
      </c>
      <c r="D5965" s="1" t="n">
        <v>2810</v>
      </c>
      <c r="E5965" s="1" t="n">
        <v>2720</v>
      </c>
      <c r="F5965" s="1" t="n">
        <v>2800</v>
      </c>
      <c r="G5965" s="1" t="n">
        <v>38500</v>
      </c>
      <c r="H5965" s="0" t="n">
        <f aca="false">(D5965+E5965)/2</f>
        <v>2765</v>
      </c>
      <c r="I5965" s="0" t="n">
        <f aca="false">H5965*G5965/1000000</f>
        <v>106.4525</v>
      </c>
      <c r="P5965" s="0" t="n">
        <f aca="false">IF(F5965&gt;C5965,1,0)</f>
        <v>0</v>
      </c>
    </row>
    <row r="5966" customFormat="false" ht="13.8" hidden="false" customHeight="false" outlineLevel="0" collapsed="false">
      <c r="A5966" s="0" t="s">
        <v>6179</v>
      </c>
      <c r="B5966" s="1" t="s">
        <v>6155</v>
      </c>
      <c r="C5966" s="1" t="n">
        <v>2850</v>
      </c>
      <c r="D5966" s="1" t="n">
        <v>2850</v>
      </c>
      <c r="E5966" s="1" t="n">
        <v>2760</v>
      </c>
      <c r="F5966" s="1" t="n">
        <v>2810</v>
      </c>
      <c r="G5966" s="1" t="n">
        <v>1298900</v>
      </c>
      <c r="H5966" s="0" t="n">
        <f aca="false">(D5966+E5966)/2</f>
        <v>2805</v>
      </c>
      <c r="I5966" s="0" t="n">
        <f aca="false">H5966*G5966/1000000</f>
        <v>3643.4145</v>
      </c>
      <c r="P5966" s="0" t="n">
        <f aca="false">IF(F5966&gt;C5966,1,0)</f>
        <v>0</v>
      </c>
    </row>
    <row r="5967" customFormat="false" ht="13.8" hidden="false" customHeight="false" outlineLevel="0" collapsed="false">
      <c r="A5967" s="0" t="s">
        <v>6180</v>
      </c>
      <c r="B5967" s="1" t="s">
        <v>6155</v>
      </c>
      <c r="C5967" s="1" t="n">
        <v>2780</v>
      </c>
      <c r="D5967" s="1" t="n">
        <v>2780</v>
      </c>
      <c r="E5967" s="1" t="n">
        <v>2770</v>
      </c>
      <c r="F5967" s="1" t="n">
        <v>2770</v>
      </c>
      <c r="G5967" s="1" t="n">
        <v>497200</v>
      </c>
      <c r="H5967" s="0" t="n">
        <f aca="false">(D5967+E5967)/2</f>
        <v>2775</v>
      </c>
      <c r="I5967" s="0" t="n">
        <f aca="false">H5967*G5967/1000000</f>
        <v>1379.73</v>
      </c>
      <c r="P5967" s="0" t="n">
        <f aca="false">IF(F5967&gt;C5967,1,0)</f>
        <v>0</v>
      </c>
    </row>
    <row r="5968" customFormat="false" ht="13.8" hidden="false" customHeight="false" outlineLevel="0" collapsed="false">
      <c r="A5968" s="0" t="s">
        <v>6181</v>
      </c>
      <c r="B5968" s="1" t="s">
        <v>6155</v>
      </c>
      <c r="C5968" s="1" t="n">
        <v>2770</v>
      </c>
      <c r="D5968" s="1" t="n">
        <v>2810</v>
      </c>
      <c r="E5968" s="1" t="n">
        <v>2770</v>
      </c>
      <c r="F5968" s="1" t="n">
        <v>2770</v>
      </c>
      <c r="G5968" s="1" t="n">
        <v>2500</v>
      </c>
      <c r="H5968" s="0" t="n">
        <f aca="false">(D5968+E5968)/2</f>
        <v>2790</v>
      </c>
      <c r="I5968" s="0" t="n">
        <f aca="false">H5968*G5968/1000000</f>
        <v>6.975</v>
      </c>
      <c r="P5968" s="0" t="n">
        <f aca="false">IF(F5968&gt;C5968,1,0)</f>
        <v>0</v>
      </c>
    </row>
    <row r="5969" customFormat="false" ht="13.8" hidden="false" customHeight="false" outlineLevel="0" collapsed="false">
      <c r="A5969" s="0" t="s">
        <v>6182</v>
      </c>
      <c r="B5969" s="1" t="s">
        <v>6155</v>
      </c>
      <c r="C5969" s="1" t="n">
        <v>2810</v>
      </c>
      <c r="D5969" s="1" t="n">
        <v>2810</v>
      </c>
      <c r="E5969" s="1" t="n">
        <v>2780</v>
      </c>
      <c r="F5969" s="1" t="n">
        <v>2780</v>
      </c>
      <c r="G5969" s="1" t="n">
        <v>60700</v>
      </c>
      <c r="H5969" s="0" t="n">
        <f aca="false">(D5969+E5969)/2</f>
        <v>2795</v>
      </c>
      <c r="I5969" s="0" t="n">
        <f aca="false">H5969*G5969/1000000</f>
        <v>169.6565</v>
      </c>
      <c r="P5969" s="0" t="n">
        <f aca="false">IF(F5969&gt;C5969,1,0)</f>
        <v>0</v>
      </c>
    </row>
    <row r="5970" customFormat="false" ht="13.8" hidden="false" customHeight="false" outlineLevel="0" collapsed="false">
      <c r="A5970" s="0" t="s">
        <v>6183</v>
      </c>
      <c r="B5970" s="1" t="s">
        <v>6155</v>
      </c>
      <c r="C5970" s="1" t="n">
        <v>2880</v>
      </c>
      <c r="D5970" s="1" t="n">
        <v>2880</v>
      </c>
      <c r="E5970" s="1" t="n">
        <v>2780</v>
      </c>
      <c r="F5970" s="1" t="n">
        <v>2780</v>
      </c>
      <c r="G5970" s="1" t="n">
        <v>1065800</v>
      </c>
      <c r="H5970" s="0" t="n">
        <f aca="false">(D5970+E5970)/2</f>
        <v>2830</v>
      </c>
      <c r="I5970" s="0" t="n">
        <f aca="false">H5970*G5970/1000000</f>
        <v>3016.214</v>
      </c>
      <c r="P5970" s="0" t="n">
        <f aca="false">IF(F5970&gt;C5970,1,0)</f>
        <v>0</v>
      </c>
    </row>
    <row r="5971" customFormat="false" ht="13.8" hidden="false" customHeight="false" outlineLevel="0" collapsed="false">
      <c r="A5971" s="0" t="s">
        <v>6184</v>
      </c>
      <c r="B5971" s="1" t="s">
        <v>6155</v>
      </c>
      <c r="C5971" s="1" t="n">
        <v>2800</v>
      </c>
      <c r="D5971" s="1" t="n">
        <v>2870</v>
      </c>
      <c r="E5971" s="1" t="n">
        <v>2780</v>
      </c>
      <c r="F5971" s="1" t="n">
        <v>2850</v>
      </c>
      <c r="G5971" s="1" t="n">
        <v>10400</v>
      </c>
      <c r="H5971" s="0" t="n">
        <f aca="false">(D5971+E5971)/2</f>
        <v>2825</v>
      </c>
      <c r="I5971" s="0" t="n">
        <f aca="false">H5971*G5971/1000000</f>
        <v>29.38</v>
      </c>
      <c r="P5971" s="0" t="n">
        <f aca="false">IF(F5971&gt;C5971,1,0)</f>
        <v>1</v>
      </c>
    </row>
    <row r="5972" customFormat="false" ht="13.8" hidden="false" customHeight="false" outlineLevel="0" collapsed="false">
      <c r="A5972" s="0" t="s">
        <v>6185</v>
      </c>
      <c r="B5972" s="1" t="s">
        <v>6186</v>
      </c>
      <c r="C5972" s="1" t="n">
        <v>151</v>
      </c>
      <c r="D5972" s="1" t="n">
        <v>188</v>
      </c>
      <c r="E5972" s="1" t="n">
        <v>140</v>
      </c>
      <c r="F5972" s="1" t="n">
        <v>150</v>
      </c>
      <c r="G5972" s="1" t="n">
        <v>85769000</v>
      </c>
      <c r="H5972" s="0" t="n">
        <f aca="false">(D5972+E5972)/2</f>
        <v>164</v>
      </c>
      <c r="I5972" s="0" t="n">
        <f aca="false">H5972*G5972/1000000</f>
        <v>14066.116</v>
      </c>
      <c r="J5972" s="0" t="n">
        <f aca="false">SUM(I5972:I6001)</f>
        <v>29040.74605</v>
      </c>
      <c r="K5972" s="0" t="n">
        <f aca="false">AVERAGE(I5972:I6001)</f>
        <v>968.024868333333</v>
      </c>
      <c r="L5972" s="0" t="n">
        <f aca="false">AVERAGE(G5972:G6001)</f>
        <v>6629060</v>
      </c>
      <c r="M5972" s="0" t="n">
        <f aca="false">_xlfn.STDEV.S(G5972:G6001)/L5972</f>
        <v>2.51536303740199</v>
      </c>
      <c r="N5972" s="0" t="n">
        <f aca="false">MIN(I5972:I6001)</f>
        <v>18.23925</v>
      </c>
      <c r="O5972" s="0" t="n">
        <f aca="false">MAX(I5972:I6001)</f>
        <v>14066.116</v>
      </c>
      <c r="P5972" s="0" t="n">
        <f aca="false">IF(F5972&gt;C5972,1,0)</f>
        <v>0</v>
      </c>
      <c r="Q5972" s="0" t="n">
        <f aca="false">SUM(P5972:P6001)</f>
        <v>9</v>
      </c>
    </row>
    <row r="5973" customFormat="false" ht="13.8" hidden="false" customHeight="false" outlineLevel="0" collapsed="false">
      <c r="A5973" s="0" t="s">
        <v>6187</v>
      </c>
      <c r="B5973" s="1" t="s">
        <v>6186</v>
      </c>
      <c r="C5973" s="1" t="n">
        <v>111</v>
      </c>
      <c r="D5973" s="1" t="n">
        <v>145</v>
      </c>
      <c r="E5973" s="1" t="n">
        <v>111</v>
      </c>
      <c r="F5973" s="1" t="n">
        <v>145</v>
      </c>
      <c r="G5973" s="1" t="n">
        <v>28999000</v>
      </c>
      <c r="H5973" s="0" t="n">
        <f aca="false">(D5973+E5973)/2</f>
        <v>128</v>
      </c>
      <c r="I5973" s="0" t="n">
        <f aca="false">H5973*G5973/1000000</f>
        <v>3711.872</v>
      </c>
      <c r="P5973" s="0" t="n">
        <f aca="false">IF(F5973&gt;C5973,1,0)</f>
        <v>1</v>
      </c>
    </row>
    <row r="5974" customFormat="false" ht="13.8" hidden="false" customHeight="false" outlineLevel="0" collapsed="false">
      <c r="A5974" s="0" t="s">
        <v>6188</v>
      </c>
      <c r="B5974" s="1" t="s">
        <v>6186</v>
      </c>
      <c r="C5974" s="1" t="n">
        <v>105</v>
      </c>
      <c r="D5974" s="1" t="n">
        <v>110</v>
      </c>
      <c r="E5974" s="1" t="n">
        <v>104</v>
      </c>
      <c r="F5974" s="1" t="n">
        <v>108</v>
      </c>
      <c r="G5974" s="1" t="n">
        <v>807800</v>
      </c>
      <c r="H5974" s="0" t="n">
        <f aca="false">(D5974+E5974)/2</f>
        <v>107</v>
      </c>
      <c r="I5974" s="0" t="n">
        <f aca="false">H5974*G5974/1000000</f>
        <v>86.4346</v>
      </c>
      <c r="P5974" s="0" t="n">
        <f aca="false">IF(F5974&gt;C5974,1,0)</f>
        <v>1</v>
      </c>
    </row>
    <row r="5975" customFormat="false" ht="13.8" hidden="false" customHeight="false" outlineLevel="0" collapsed="false">
      <c r="A5975" s="0" t="s">
        <v>6189</v>
      </c>
      <c r="B5975" s="1" t="s">
        <v>6186</v>
      </c>
      <c r="C5975" s="1" t="n">
        <v>108</v>
      </c>
      <c r="D5975" s="1" t="n">
        <v>110</v>
      </c>
      <c r="E5975" s="1" t="n">
        <v>103</v>
      </c>
      <c r="F5975" s="1" t="n">
        <v>104</v>
      </c>
      <c r="G5975" s="1" t="n">
        <v>2113500</v>
      </c>
      <c r="H5975" s="0" t="n">
        <f aca="false">(D5975+E5975)/2</f>
        <v>106.5</v>
      </c>
      <c r="I5975" s="0" t="n">
        <f aca="false">H5975*G5975/1000000</f>
        <v>225.08775</v>
      </c>
      <c r="P5975" s="0" t="n">
        <f aca="false">IF(F5975&gt;C5975,1,0)</f>
        <v>0</v>
      </c>
    </row>
    <row r="5976" customFormat="false" ht="13.8" hidden="false" customHeight="false" outlineLevel="0" collapsed="false">
      <c r="A5976" s="0" t="s">
        <v>6190</v>
      </c>
      <c r="B5976" s="1" t="s">
        <v>6186</v>
      </c>
      <c r="C5976" s="1" t="n">
        <v>112</v>
      </c>
      <c r="D5976" s="1" t="n">
        <v>118</v>
      </c>
      <c r="E5976" s="1" t="n">
        <v>107</v>
      </c>
      <c r="F5976" s="1" t="n">
        <v>108</v>
      </c>
      <c r="G5976" s="1" t="n">
        <v>15001300</v>
      </c>
      <c r="H5976" s="0" t="n">
        <f aca="false">(D5976+E5976)/2</f>
        <v>112.5</v>
      </c>
      <c r="I5976" s="0" t="n">
        <f aca="false">H5976*G5976/1000000</f>
        <v>1687.64625</v>
      </c>
      <c r="P5976" s="0" t="n">
        <f aca="false">IF(F5976&gt;C5976,1,0)</f>
        <v>0</v>
      </c>
    </row>
    <row r="5977" customFormat="false" ht="13.8" hidden="false" customHeight="false" outlineLevel="0" collapsed="false">
      <c r="A5977" s="0" t="s">
        <v>6191</v>
      </c>
      <c r="B5977" s="1" t="s">
        <v>6186</v>
      </c>
      <c r="C5977" s="1" t="n">
        <v>115</v>
      </c>
      <c r="D5977" s="1" t="n">
        <v>115</v>
      </c>
      <c r="E5977" s="1" t="n">
        <v>111</v>
      </c>
      <c r="F5977" s="1" t="n">
        <v>112</v>
      </c>
      <c r="G5977" s="1" t="n">
        <v>522600</v>
      </c>
      <c r="H5977" s="0" t="n">
        <f aca="false">(D5977+E5977)/2</f>
        <v>113</v>
      </c>
      <c r="I5977" s="0" t="n">
        <f aca="false">H5977*G5977/1000000</f>
        <v>59.0538</v>
      </c>
      <c r="P5977" s="0" t="n">
        <f aca="false">IF(F5977&gt;C5977,1,0)</f>
        <v>0</v>
      </c>
    </row>
    <row r="5978" customFormat="false" ht="13.8" hidden="false" customHeight="false" outlineLevel="0" collapsed="false">
      <c r="A5978" s="0" t="s">
        <v>6192</v>
      </c>
      <c r="B5978" s="1" t="s">
        <v>6186</v>
      </c>
      <c r="C5978" s="1" t="n">
        <v>116</v>
      </c>
      <c r="D5978" s="1" t="n">
        <v>118</v>
      </c>
      <c r="E5978" s="1" t="n">
        <v>111</v>
      </c>
      <c r="F5978" s="1" t="n">
        <v>113</v>
      </c>
      <c r="G5978" s="1" t="n">
        <v>563000</v>
      </c>
      <c r="H5978" s="0" t="n">
        <f aca="false">(D5978+E5978)/2</f>
        <v>114.5</v>
      </c>
      <c r="I5978" s="0" t="n">
        <f aca="false">H5978*G5978/1000000</f>
        <v>64.4635</v>
      </c>
      <c r="P5978" s="0" t="n">
        <f aca="false">IF(F5978&gt;C5978,1,0)</f>
        <v>0</v>
      </c>
    </row>
    <row r="5979" customFormat="false" ht="13.8" hidden="false" customHeight="false" outlineLevel="0" collapsed="false">
      <c r="A5979" s="0" t="s">
        <v>6193</v>
      </c>
      <c r="B5979" s="1" t="s">
        <v>6186</v>
      </c>
      <c r="C5979" s="1" t="n">
        <v>117</v>
      </c>
      <c r="D5979" s="1" t="n">
        <v>120</v>
      </c>
      <c r="E5979" s="1" t="n">
        <v>114</v>
      </c>
      <c r="F5979" s="1" t="n">
        <v>116</v>
      </c>
      <c r="G5979" s="1" t="n">
        <v>1057600</v>
      </c>
      <c r="H5979" s="0" t="n">
        <f aca="false">(D5979+E5979)/2</f>
        <v>117</v>
      </c>
      <c r="I5979" s="0" t="n">
        <f aca="false">H5979*G5979/1000000</f>
        <v>123.7392</v>
      </c>
      <c r="P5979" s="0" t="n">
        <f aca="false">IF(F5979&gt;C5979,1,0)</f>
        <v>0</v>
      </c>
    </row>
    <row r="5980" customFormat="false" ht="13.8" hidden="false" customHeight="false" outlineLevel="0" collapsed="false">
      <c r="A5980" s="0" t="s">
        <v>6194</v>
      </c>
      <c r="B5980" s="1" t="s">
        <v>6186</v>
      </c>
      <c r="C5980" s="1" t="n">
        <v>116</v>
      </c>
      <c r="D5980" s="1" t="n">
        <v>120</v>
      </c>
      <c r="E5980" s="1" t="n">
        <v>114</v>
      </c>
      <c r="F5980" s="1" t="n">
        <v>115</v>
      </c>
      <c r="G5980" s="1" t="n">
        <v>456200</v>
      </c>
      <c r="H5980" s="0" t="n">
        <f aca="false">(D5980+E5980)/2</f>
        <v>117</v>
      </c>
      <c r="I5980" s="0" t="n">
        <f aca="false">H5980*G5980/1000000</f>
        <v>53.3754</v>
      </c>
      <c r="P5980" s="0" t="n">
        <f aca="false">IF(F5980&gt;C5980,1,0)</f>
        <v>0</v>
      </c>
    </row>
    <row r="5981" customFormat="false" ht="13.8" hidden="false" customHeight="false" outlineLevel="0" collapsed="false">
      <c r="A5981" s="0" t="s">
        <v>6195</v>
      </c>
      <c r="B5981" s="1" t="s">
        <v>6186</v>
      </c>
      <c r="C5981" s="1" t="n">
        <v>117</v>
      </c>
      <c r="D5981" s="1" t="n">
        <v>122</v>
      </c>
      <c r="E5981" s="1" t="n">
        <v>114</v>
      </c>
      <c r="F5981" s="1" t="n">
        <v>117</v>
      </c>
      <c r="G5981" s="1" t="n">
        <v>878700</v>
      </c>
      <c r="H5981" s="0" t="n">
        <f aca="false">(D5981+E5981)/2</f>
        <v>118</v>
      </c>
      <c r="I5981" s="0" t="n">
        <f aca="false">H5981*G5981/1000000</f>
        <v>103.6866</v>
      </c>
      <c r="P5981" s="0" t="n">
        <f aca="false">IF(F5981&gt;C5981,1,0)</f>
        <v>0</v>
      </c>
    </row>
    <row r="5982" customFormat="false" ht="13.8" hidden="false" customHeight="false" outlineLevel="0" collapsed="false">
      <c r="A5982" s="0" t="s">
        <v>6196</v>
      </c>
      <c r="B5982" s="1" t="s">
        <v>6186</v>
      </c>
      <c r="C5982" s="1" t="n">
        <v>119</v>
      </c>
      <c r="D5982" s="1" t="n">
        <v>122</v>
      </c>
      <c r="E5982" s="1" t="n">
        <v>116</v>
      </c>
      <c r="F5982" s="1" t="n">
        <v>117</v>
      </c>
      <c r="G5982" s="1" t="n">
        <v>208200</v>
      </c>
      <c r="H5982" s="0" t="n">
        <f aca="false">(D5982+E5982)/2</f>
        <v>119</v>
      </c>
      <c r="I5982" s="0" t="n">
        <f aca="false">H5982*G5982/1000000</f>
        <v>24.7758</v>
      </c>
      <c r="P5982" s="0" t="n">
        <f aca="false">IF(F5982&gt;C5982,1,0)</f>
        <v>0</v>
      </c>
    </row>
    <row r="5983" customFormat="false" ht="13.8" hidden="false" customHeight="false" outlineLevel="0" collapsed="false">
      <c r="A5983" s="0" t="s">
        <v>6197</v>
      </c>
      <c r="B5983" s="1" t="s">
        <v>6186</v>
      </c>
      <c r="C5983" s="1" t="n">
        <v>124</v>
      </c>
      <c r="D5983" s="1" t="n">
        <v>124</v>
      </c>
      <c r="E5983" s="1" t="n">
        <v>117</v>
      </c>
      <c r="F5983" s="1" t="n">
        <v>118</v>
      </c>
      <c r="G5983" s="1" t="n">
        <v>467300</v>
      </c>
      <c r="H5983" s="0" t="n">
        <f aca="false">(D5983+E5983)/2</f>
        <v>120.5</v>
      </c>
      <c r="I5983" s="0" t="n">
        <f aca="false">H5983*G5983/1000000</f>
        <v>56.30965</v>
      </c>
      <c r="P5983" s="0" t="n">
        <f aca="false">IF(F5983&gt;C5983,1,0)</f>
        <v>0</v>
      </c>
    </row>
    <row r="5984" customFormat="false" ht="13.8" hidden="false" customHeight="false" outlineLevel="0" collapsed="false">
      <c r="A5984" s="0" t="s">
        <v>6198</v>
      </c>
      <c r="B5984" s="1" t="s">
        <v>6186</v>
      </c>
      <c r="C5984" s="1" t="n">
        <v>120</v>
      </c>
      <c r="D5984" s="1" t="n">
        <v>122</v>
      </c>
      <c r="E5984" s="1" t="n">
        <v>116</v>
      </c>
      <c r="F5984" s="1" t="n">
        <v>121</v>
      </c>
      <c r="G5984" s="1" t="n">
        <v>684700</v>
      </c>
      <c r="H5984" s="0" t="n">
        <f aca="false">(D5984+E5984)/2</f>
        <v>119</v>
      </c>
      <c r="I5984" s="0" t="n">
        <f aca="false">H5984*G5984/1000000</f>
        <v>81.4793</v>
      </c>
      <c r="P5984" s="0" t="n">
        <f aca="false">IF(F5984&gt;C5984,1,0)</f>
        <v>1</v>
      </c>
    </row>
    <row r="5985" customFormat="false" ht="13.8" hidden="false" customHeight="false" outlineLevel="0" collapsed="false">
      <c r="A5985" s="0" t="s">
        <v>6199</v>
      </c>
      <c r="B5985" s="1" t="s">
        <v>6186</v>
      </c>
      <c r="C5985" s="1" t="n">
        <v>119</v>
      </c>
      <c r="D5985" s="1" t="n">
        <v>123</v>
      </c>
      <c r="E5985" s="1" t="n">
        <v>116</v>
      </c>
      <c r="F5985" s="1" t="n">
        <v>116</v>
      </c>
      <c r="G5985" s="1" t="n">
        <v>568600</v>
      </c>
      <c r="H5985" s="0" t="n">
        <f aca="false">(D5985+E5985)/2</f>
        <v>119.5</v>
      </c>
      <c r="I5985" s="0" t="n">
        <f aca="false">H5985*G5985/1000000</f>
        <v>67.9477</v>
      </c>
      <c r="P5985" s="0" t="n">
        <f aca="false">IF(F5985&gt;C5985,1,0)</f>
        <v>0</v>
      </c>
    </row>
    <row r="5986" customFormat="false" ht="13.8" hidden="false" customHeight="false" outlineLevel="0" collapsed="false">
      <c r="A5986" s="0" t="s">
        <v>6200</v>
      </c>
      <c r="B5986" s="1" t="s">
        <v>6186</v>
      </c>
      <c r="C5986" s="1" t="n">
        <v>122</v>
      </c>
      <c r="D5986" s="1" t="n">
        <v>124</v>
      </c>
      <c r="E5986" s="1" t="n">
        <v>117</v>
      </c>
      <c r="F5986" s="1" t="n">
        <v>119</v>
      </c>
      <c r="G5986" s="1" t="n">
        <v>1249400</v>
      </c>
      <c r="H5986" s="0" t="n">
        <f aca="false">(D5986+E5986)/2</f>
        <v>120.5</v>
      </c>
      <c r="I5986" s="0" t="n">
        <f aca="false">H5986*G5986/1000000</f>
        <v>150.5527</v>
      </c>
      <c r="P5986" s="0" t="n">
        <f aca="false">IF(F5986&gt;C5986,1,0)</f>
        <v>0</v>
      </c>
    </row>
    <row r="5987" customFormat="false" ht="13.8" hidden="false" customHeight="false" outlineLevel="0" collapsed="false">
      <c r="A5987" s="0" t="s">
        <v>6201</v>
      </c>
      <c r="B5987" s="1" t="s">
        <v>6186</v>
      </c>
      <c r="C5987" s="1" t="n">
        <v>123</v>
      </c>
      <c r="D5987" s="1" t="n">
        <v>139</v>
      </c>
      <c r="E5987" s="1" t="n">
        <v>119</v>
      </c>
      <c r="F5987" s="1" t="n">
        <v>122</v>
      </c>
      <c r="G5987" s="1" t="n">
        <v>4091400</v>
      </c>
      <c r="H5987" s="0" t="n">
        <f aca="false">(D5987+E5987)/2</f>
        <v>129</v>
      </c>
      <c r="I5987" s="0" t="n">
        <f aca="false">H5987*G5987/1000000</f>
        <v>527.7906</v>
      </c>
      <c r="P5987" s="0" t="n">
        <f aca="false">IF(F5987&gt;C5987,1,0)</f>
        <v>0</v>
      </c>
    </row>
    <row r="5988" customFormat="false" ht="13.8" hidden="false" customHeight="false" outlineLevel="0" collapsed="false">
      <c r="A5988" s="0" t="s">
        <v>6202</v>
      </c>
      <c r="B5988" s="1" t="s">
        <v>6186</v>
      </c>
      <c r="C5988" s="1" t="n">
        <v>136</v>
      </c>
      <c r="D5988" s="1" t="n">
        <v>142</v>
      </c>
      <c r="E5988" s="1" t="n">
        <v>122</v>
      </c>
      <c r="F5988" s="1" t="n">
        <v>123</v>
      </c>
      <c r="G5988" s="1" t="n">
        <v>6339900</v>
      </c>
      <c r="H5988" s="0" t="n">
        <f aca="false">(D5988+E5988)/2</f>
        <v>132</v>
      </c>
      <c r="I5988" s="0" t="n">
        <f aca="false">H5988*G5988/1000000</f>
        <v>836.8668</v>
      </c>
      <c r="P5988" s="0" t="n">
        <f aca="false">IF(F5988&gt;C5988,1,0)</f>
        <v>0</v>
      </c>
    </row>
    <row r="5989" customFormat="false" ht="13.8" hidden="false" customHeight="false" outlineLevel="0" collapsed="false">
      <c r="A5989" s="0" t="s">
        <v>6203</v>
      </c>
      <c r="B5989" s="1" t="s">
        <v>6186</v>
      </c>
      <c r="C5989" s="1" t="n">
        <v>139</v>
      </c>
      <c r="D5989" s="1" t="n">
        <v>170</v>
      </c>
      <c r="E5989" s="1" t="n">
        <v>132</v>
      </c>
      <c r="F5989" s="1" t="n">
        <v>134</v>
      </c>
      <c r="G5989" s="1" t="n">
        <v>28245200</v>
      </c>
      <c r="H5989" s="0" t="n">
        <f aca="false">(D5989+E5989)/2</f>
        <v>151</v>
      </c>
      <c r="I5989" s="0" t="n">
        <f aca="false">H5989*G5989/1000000</f>
        <v>4265.0252</v>
      </c>
      <c r="P5989" s="0" t="n">
        <f aca="false">IF(F5989&gt;C5989,1,0)</f>
        <v>0</v>
      </c>
    </row>
    <row r="5990" customFormat="false" ht="13.8" hidden="false" customHeight="false" outlineLevel="0" collapsed="false">
      <c r="A5990" s="0" t="s">
        <v>6204</v>
      </c>
      <c r="B5990" s="1" t="s">
        <v>6186</v>
      </c>
      <c r="C5990" s="1" t="n">
        <v>138</v>
      </c>
      <c r="D5990" s="1" t="n">
        <v>143</v>
      </c>
      <c r="E5990" s="1" t="n">
        <v>135</v>
      </c>
      <c r="F5990" s="1" t="n">
        <v>136</v>
      </c>
      <c r="G5990" s="1" t="n">
        <v>2500100</v>
      </c>
      <c r="H5990" s="0" t="n">
        <f aca="false">(D5990+E5990)/2</f>
        <v>139</v>
      </c>
      <c r="I5990" s="0" t="n">
        <f aca="false">H5990*G5990/1000000</f>
        <v>347.5139</v>
      </c>
      <c r="P5990" s="0" t="n">
        <f aca="false">IF(F5990&gt;C5990,1,0)</f>
        <v>0</v>
      </c>
    </row>
    <row r="5991" customFormat="false" ht="13.8" hidden="false" customHeight="false" outlineLevel="0" collapsed="false">
      <c r="A5991" s="0" t="s">
        <v>6205</v>
      </c>
      <c r="B5991" s="1" t="s">
        <v>6186</v>
      </c>
      <c r="C5991" s="1" t="n">
        <v>139</v>
      </c>
      <c r="D5991" s="1" t="n">
        <v>149</v>
      </c>
      <c r="E5991" s="1" t="n">
        <v>136</v>
      </c>
      <c r="F5991" s="1" t="n">
        <v>136</v>
      </c>
      <c r="G5991" s="1" t="n">
        <v>3859700</v>
      </c>
      <c r="H5991" s="0" t="n">
        <f aca="false">(D5991+E5991)/2</f>
        <v>142.5</v>
      </c>
      <c r="I5991" s="0" t="n">
        <f aca="false">H5991*G5991/1000000</f>
        <v>550.00725</v>
      </c>
      <c r="P5991" s="0" t="n">
        <f aca="false">IF(F5991&gt;C5991,1,0)</f>
        <v>0</v>
      </c>
    </row>
    <row r="5992" customFormat="false" ht="13.8" hidden="false" customHeight="false" outlineLevel="0" collapsed="false">
      <c r="A5992" s="0" t="s">
        <v>6206</v>
      </c>
      <c r="B5992" s="1" t="s">
        <v>6186</v>
      </c>
      <c r="C5992" s="1" t="n">
        <v>126</v>
      </c>
      <c r="D5992" s="1" t="n">
        <v>151</v>
      </c>
      <c r="E5992" s="1" t="n">
        <v>125</v>
      </c>
      <c r="F5992" s="1" t="n">
        <v>139</v>
      </c>
      <c r="G5992" s="1" t="n">
        <v>8136400</v>
      </c>
      <c r="H5992" s="0" t="n">
        <f aca="false">(D5992+E5992)/2</f>
        <v>138</v>
      </c>
      <c r="I5992" s="0" t="n">
        <f aca="false">H5992*G5992/1000000</f>
        <v>1122.8232</v>
      </c>
      <c r="P5992" s="0" t="n">
        <f aca="false">IF(F5992&gt;C5992,1,0)</f>
        <v>1</v>
      </c>
    </row>
    <row r="5993" customFormat="false" ht="13.8" hidden="false" customHeight="false" outlineLevel="0" collapsed="false">
      <c r="A5993" s="0" t="s">
        <v>6207</v>
      </c>
      <c r="B5993" s="1" t="s">
        <v>6186</v>
      </c>
      <c r="C5993" s="1" t="n">
        <v>124</v>
      </c>
      <c r="D5993" s="1" t="n">
        <v>127</v>
      </c>
      <c r="E5993" s="1" t="n">
        <v>122</v>
      </c>
      <c r="F5993" s="1" t="n">
        <v>126</v>
      </c>
      <c r="G5993" s="1" t="n">
        <v>146500</v>
      </c>
      <c r="H5993" s="0" t="n">
        <f aca="false">(D5993+E5993)/2</f>
        <v>124.5</v>
      </c>
      <c r="I5993" s="0" t="n">
        <f aca="false">H5993*G5993/1000000</f>
        <v>18.23925</v>
      </c>
      <c r="P5993" s="0" t="n">
        <f aca="false">IF(F5993&gt;C5993,1,0)</f>
        <v>1</v>
      </c>
    </row>
    <row r="5994" customFormat="false" ht="13.8" hidden="false" customHeight="false" outlineLevel="0" collapsed="false">
      <c r="A5994" s="0" t="s">
        <v>6208</v>
      </c>
      <c r="B5994" s="1" t="s">
        <v>6186</v>
      </c>
      <c r="C5994" s="1" t="n">
        <v>123</v>
      </c>
      <c r="D5994" s="1" t="n">
        <v>137</v>
      </c>
      <c r="E5994" s="1" t="n">
        <v>123</v>
      </c>
      <c r="F5994" s="1" t="n">
        <v>124</v>
      </c>
      <c r="G5994" s="1" t="n">
        <v>1123800</v>
      </c>
      <c r="H5994" s="0" t="n">
        <f aca="false">(D5994+E5994)/2</f>
        <v>130</v>
      </c>
      <c r="I5994" s="0" t="n">
        <f aca="false">H5994*G5994/1000000</f>
        <v>146.094</v>
      </c>
      <c r="P5994" s="0" t="n">
        <f aca="false">IF(F5994&gt;C5994,1,0)</f>
        <v>1</v>
      </c>
    </row>
    <row r="5995" customFormat="false" ht="13.8" hidden="false" customHeight="false" outlineLevel="0" collapsed="false">
      <c r="A5995" s="0" t="s">
        <v>6209</v>
      </c>
      <c r="B5995" s="1" t="s">
        <v>6186</v>
      </c>
      <c r="C5995" s="1" t="n">
        <v>127</v>
      </c>
      <c r="D5995" s="1" t="n">
        <v>127</v>
      </c>
      <c r="E5995" s="1" t="n">
        <v>122</v>
      </c>
      <c r="F5995" s="1" t="n">
        <v>122</v>
      </c>
      <c r="G5995" s="1" t="n">
        <v>338400</v>
      </c>
      <c r="H5995" s="0" t="n">
        <f aca="false">(D5995+E5995)/2</f>
        <v>124.5</v>
      </c>
      <c r="I5995" s="0" t="n">
        <f aca="false">H5995*G5995/1000000</f>
        <v>42.1308</v>
      </c>
      <c r="P5995" s="0" t="n">
        <f aca="false">IF(F5995&gt;C5995,1,0)</f>
        <v>0</v>
      </c>
    </row>
    <row r="5996" customFormat="false" ht="13.8" hidden="false" customHeight="false" outlineLevel="0" collapsed="false">
      <c r="A5996" s="0" t="s">
        <v>6210</v>
      </c>
      <c r="B5996" s="1" t="s">
        <v>6186</v>
      </c>
      <c r="C5996" s="1" t="n">
        <v>128</v>
      </c>
      <c r="D5996" s="1" t="n">
        <v>128</v>
      </c>
      <c r="E5996" s="1" t="n">
        <v>124</v>
      </c>
      <c r="F5996" s="1" t="n">
        <v>125</v>
      </c>
      <c r="G5996" s="1" t="n">
        <v>451600</v>
      </c>
      <c r="H5996" s="0" t="n">
        <f aca="false">(D5996+E5996)/2</f>
        <v>126</v>
      </c>
      <c r="I5996" s="0" t="n">
        <f aca="false">H5996*G5996/1000000</f>
        <v>56.9016</v>
      </c>
      <c r="P5996" s="0" t="n">
        <f aca="false">IF(F5996&gt;C5996,1,0)</f>
        <v>0</v>
      </c>
    </row>
    <row r="5997" customFormat="false" ht="13.8" hidden="false" customHeight="false" outlineLevel="0" collapsed="false">
      <c r="A5997" s="0" t="s">
        <v>6211</v>
      </c>
      <c r="B5997" s="1" t="s">
        <v>6186</v>
      </c>
      <c r="C5997" s="1" t="n">
        <v>130</v>
      </c>
      <c r="D5997" s="1" t="n">
        <v>134</v>
      </c>
      <c r="E5997" s="1" t="n">
        <v>126</v>
      </c>
      <c r="F5997" s="1" t="n">
        <v>128</v>
      </c>
      <c r="G5997" s="1" t="n">
        <v>231600</v>
      </c>
      <c r="H5997" s="0" t="n">
        <f aca="false">(D5997+E5997)/2</f>
        <v>130</v>
      </c>
      <c r="I5997" s="0" t="n">
        <f aca="false">H5997*G5997/1000000</f>
        <v>30.108</v>
      </c>
      <c r="P5997" s="0" t="n">
        <f aca="false">IF(F5997&gt;C5997,1,0)</f>
        <v>0</v>
      </c>
    </row>
    <row r="5998" customFormat="false" ht="13.8" hidden="false" customHeight="false" outlineLevel="0" collapsed="false">
      <c r="A5998" s="0" t="s">
        <v>6212</v>
      </c>
      <c r="B5998" s="1" t="s">
        <v>6186</v>
      </c>
      <c r="C5998" s="1" t="n">
        <v>136</v>
      </c>
      <c r="D5998" s="1" t="n">
        <v>136</v>
      </c>
      <c r="E5998" s="1" t="n">
        <v>130</v>
      </c>
      <c r="F5998" s="1" t="n">
        <v>130</v>
      </c>
      <c r="G5998" s="1" t="n">
        <v>636300</v>
      </c>
      <c r="H5998" s="0" t="n">
        <f aca="false">(D5998+E5998)/2</f>
        <v>133</v>
      </c>
      <c r="I5998" s="0" t="n">
        <f aca="false">H5998*G5998/1000000</f>
        <v>84.6279</v>
      </c>
      <c r="P5998" s="0" t="n">
        <f aca="false">IF(F5998&gt;C5998,1,0)</f>
        <v>0</v>
      </c>
    </row>
    <row r="5999" customFormat="false" ht="13.8" hidden="false" customHeight="false" outlineLevel="0" collapsed="false">
      <c r="A5999" s="0" t="s">
        <v>6213</v>
      </c>
      <c r="B5999" s="1" t="s">
        <v>6186</v>
      </c>
      <c r="C5999" s="1" t="n">
        <v>132</v>
      </c>
      <c r="D5999" s="1" t="n">
        <v>138</v>
      </c>
      <c r="E5999" s="1" t="n">
        <v>126</v>
      </c>
      <c r="F5999" s="1" t="n">
        <v>133</v>
      </c>
      <c r="G5999" s="1" t="n">
        <v>1710800</v>
      </c>
      <c r="H5999" s="0" t="n">
        <f aca="false">(D5999+E5999)/2</f>
        <v>132</v>
      </c>
      <c r="I5999" s="0" t="n">
        <f aca="false">H5999*G5999/1000000</f>
        <v>225.8256</v>
      </c>
      <c r="P5999" s="0" t="n">
        <f aca="false">IF(F5999&gt;C5999,1,0)</f>
        <v>1</v>
      </c>
    </row>
    <row r="6000" customFormat="false" ht="13.8" hidden="false" customHeight="false" outlineLevel="0" collapsed="false">
      <c r="A6000" s="0" t="s">
        <v>6214</v>
      </c>
      <c r="B6000" s="1" t="s">
        <v>6186</v>
      </c>
      <c r="C6000" s="1" t="n">
        <v>129</v>
      </c>
      <c r="D6000" s="1" t="n">
        <v>139</v>
      </c>
      <c r="E6000" s="1" t="n">
        <v>125</v>
      </c>
      <c r="F6000" s="1" t="n">
        <v>132</v>
      </c>
      <c r="G6000" s="1" t="n">
        <v>1173000</v>
      </c>
      <c r="H6000" s="0" t="n">
        <f aca="false">(D6000+E6000)/2</f>
        <v>132</v>
      </c>
      <c r="I6000" s="0" t="n">
        <f aca="false">H6000*G6000/1000000</f>
        <v>154.836</v>
      </c>
      <c r="P6000" s="0" t="n">
        <f aca="false">IF(F6000&gt;C6000,1,0)</f>
        <v>1</v>
      </c>
    </row>
    <row r="6001" customFormat="false" ht="13.8" hidden="false" customHeight="false" outlineLevel="0" collapsed="false">
      <c r="A6001" s="0" t="s">
        <v>6215</v>
      </c>
      <c r="B6001" s="1" t="s">
        <v>6186</v>
      </c>
      <c r="C6001" s="1" t="n">
        <v>125</v>
      </c>
      <c r="D6001" s="1" t="n">
        <v>132</v>
      </c>
      <c r="E6001" s="1" t="n">
        <v>125</v>
      </c>
      <c r="F6001" s="1" t="n">
        <v>127</v>
      </c>
      <c r="G6001" s="1" t="n">
        <v>540200</v>
      </c>
      <c r="H6001" s="0" t="n">
        <f aca="false">(D6001+E6001)/2</f>
        <v>128.5</v>
      </c>
      <c r="I6001" s="0" t="n">
        <f aca="false">H6001*G6001/1000000</f>
        <v>69.4157</v>
      </c>
      <c r="P6001" s="0" t="n">
        <f aca="false">IF(F6001&gt;C6001,1,0)</f>
        <v>1</v>
      </c>
    </row>
    <row r="6002" customFormat="false" ht="13.8" hidden="false" customHeight="false" outlineLevel="0" collapsed="false">
      <c r="A6002" s="0" t="s">
        <v>6216</v>
      </c>
      <c r="B6002" s="1" t="s">
        <v>6217</v>
      </c>
      <c r="C6002" s="1" t="n">
        <v>108</v>
      </c>
      <c r="D6002" s="1" t="n">
        <v>108</v>
      </c>
      <c r="E6002" s="1" t="n">
        <v>101</v>
      </c>
      <c r="F6002" s="1" t="n">
        <v>101</v>
      </c>
      <c r="G6002" s="1" t="n">
        <v>6900</v>
      </c>
      <c r="H6002" s="0" t="n">
        <f aca="false">(D6002+E6002)/2</f>
        <v>104.5</v>
      </c>
      <c r="I6002" s="0" t="n">
        <f aca="false">H6002*G6002/1000000</f>
        <v>0.72105</v>
      </c>
      <c r="J6002" s="0" t="n">
        <f aca="false">SUM(I6002:I6031)</f>
        <v>1031.43425</v>
      </c>
      <c r="K6002" s="0" t="n">
        <f aca="false">AVERAGE(I6002:I6031)</f>
        <v>34.3811416666667</v>
      </c>
      <c r="L6002" s="0" t="n">
        <f aca="false">AVERAGE(G6002:G6031)</f>
        <v>336083.333333333</v>
      </c>
      <c r="M6002" s="0" t="n">
        <f aca="false">_xlfn.STDEV.S(G6002:G6031)/L6002</f>
        <v>2.7274824817374</v>
      </c>
      <c r="N6002" s="0" t="n">
        <f aca="false">MIN(I6002:I6031)</f>
        <v>0.2673</v>
      </c>
      <c r="O6002" s="0" t="n">
        <f aca="false">MAX(I6002:I6031)</f>
        <v>389.8385</v>
      </c>
      <c r="P6002" s="0" t="n">
        <f aca="false">IF(F6002&gt;C6002,1,0)</f>
        <v>0</v>
      </c>
      <c r="Q6002" s="0" t="n">
        <f aca="false">SUM(P6002:P6031)</f>
        <v>4</v>
      </c>
    </row>
    <row r="6003" customFormat="false" ht="13.8" hidden="false" customHeight="false" outlineLevel="0" collapsed="false">
      <c r="A6003" s="0" t="s">
        <v>6218</v>
      </c>
      <c r="B6003" s="1" t="s">
        <v>6217</v>
      </c>
      <c r="C6003" s="1" t="n">
        <v>108</v>
      </c>
      <c r="D6003" s="1" t="n">
        <v>108</v>
      </c>
      <c r="E6003" s="1" t="n">
        <v>98</v>
      </c>
      <c r="F6003" s="1" t="n">
        <v>101</v>
      </c>
      <c r="G6003" s="1" t="n">
        <v>60800</v>
      </c>
      <c r="H6003" s="0" t="n">
        <f aca="false">(D6003+E6003)/2</f>
        <v>103</v>
      </c>
      <c r="I6003" s="0" t="n">
        <f aca="false">H6003*G6003/1000000</f>
        <v>6.2624</v>
      </c>
      <c r="P6003" s="0" t="n">
        <f aca="false">IF(F6003&gt;C6003,1,0)</f>
        <v>0</v>
      </c>
    </row>
    <row r="6004" customFormat="false" ht="13.8" hidden="false" customHeight="false" outlineLevel="0" collapsed="false">
      <c r="A6004" s="0" t="s">
        <v>6219</v>
      </c>
      <c r="B6004" s="1" t="s">
        <v>6217</v>
      </c>
      <c r="C6004" s="1" t="n">
        <v>100</v>
      </c>
      <c r="D6004" s="1" t="n">
        <v>101</v>
      </c>
      <c r="E6004" s="1" t="n">
        <v>100</v>
      </c>
      <c r="F6004" s="1" t="n">
        <v>100</v>
      </c>
      <c r="G6004" s="1" t="n">
        <v>10300</v>
      </c>
      <c r="H6004" s="0" t="n">
        <f aca="false">(D6004+E6004)/2</f>
        <v>100.5</v>
      </c>
      <c r="I6004" s="0" t="n">
        <f aca="false">H6004*G6004/1000000</f>
        <v>1.03515</v>
      </c>
      <c r="P6004" s="0" t="n">
        <f aca="false">IF(F6004&gt;C6004,1,0)</f>
        <v>0</v>
      </c>
    </row>
    <row r="6005" customFormat="false" ht="13.8" hidden="false" customHeight="false" outlineLevel="0" collapsed="false">
      <c r="A6005" s="0" t="s">
        <v>6220</v>
      </c>
      <c r="B6005" s="1" t="s">
        <v>6217</v>
      </c>
      <c r="C6005" s="1" t="n">
        <v>108</v>
      </c>
      <c r="D6005" s="1" t="n">
        <v>108</v>
      </c>
      <c r="E6005" s="1" t="n">
        <v>98</v>
      </c>
      <c r="F6005" s="1" t="n">
        <v>102</v>
      </c>
      <c r="G6005" s="1" t="n">
        <v>46900</v>
      </c>
      <c r="H6005" s="0" t="n">
        <f aca="false">(D6005+E6005)/2</f>
        <v>103</v>
      </c>
      <c r="I6005" s="0" t="n">
        <f aca="false">H6005*G6005/1000000</f>
        <v>4.8307</v>
      </c>
      <c r="P6005" s="0" t="n">
        <f aca="false">IF(F6005&gt;C6005,1,0)</f>
        <v>0</v>
      </c>
    </row>
    <row r="6006" customFormat="false" ht="13.8" hidden="false" customHeight="false" outlineLevel="0" collapsed="false">
      <c r="A6006" s="0" t="s">
        <v>6221</v>
      </c>
      <c r="B6006" s="1" t="s">
        <v>6217</v>
      </c>
      <c r="C6006" s="1" t="n">
        <v>100</v>
      </c>
      <c r="D6006" s="1" t="n">
        <v>103</v>
      </c>
      <c r="E6006" s="1" t="n">
        <v>100</v>
      </c>
      <c r="F6006" s="1" t="n">
        <v>102</v>
      </c>
      <c r="G6006" s="1" t="n">
        <v>70200</v>
      </c>
      <c r="H6006" s="0" t="n">
        <f aca="false">(D6006+E6006)/2</f>
        <v>101.5</v>
      </c>
      <c r="I6006" s="0" t="n">
        <f aca="false">H6006*G6006/1000000</f>
        <v>7.1253</v>
      </c>
      <c r="P6006" s="0" t="n">
        <f aca="false">IF(F6006&gt;C6006,1,0)</f>
        <v>1</v>
      </c>
    </row>
    <row r="6007" customFormat="false" ht="13.8" hidden="false" customHeight="false" outlineLevel="0" collapsed="false">
      <c r="A6007" s="0" t="s">
        <v>6222</v>
      </c>
      <c r="B6007" s="1" t="s">
        <v>6217</v>
      </c>
      <c r="C6007" s="1" t="n">
        <v>108</v>
      </c>
      <c r="D6007" s="1" t="n">
        <v>108</v>
      </c>
      <c r="E6007" s="1" t="n">
        <v>99</v>
      </c>
      <c r="F6007" s="1" t="n">
        <v>101</v>
      </c>
      <c r="G6007" s="1" t="n">
        <v>56900</v>
      </c>
      <c r="H6007" s="0" t="n">
        <f aca="false">(D6007+E6007)/2</f>
        <v>103.5</v>
      </c>
      <c r="I6007" s="0" t="n">
        <f aca="false">H6007*G6007/1000000</f>
        <v>5.88915</v>
      </c>
      <c r="P6007" s="0" t="n">
        <f aca="false">IF(F6007&gt;C6007,1,0)</f>
        <v>0</v>
      </c>
    </row>
    <row r="6008" customFormat="false" ht="13.8" hidden="false" customHeight="false" outlineLevel="0" collapsed="false">
      <c r="A6008" s="0" t="s">
        <v>6223</v>
      </c>
      <c r="B6008" s="1" t="s">
        <v>6217</v>
      </c>
      <c r="C6008" s="1" t="n">
        <v>108</v>
      </c>
      <c r="D6008" s="1" t="n">
        <v>108</v>
      </c>
      <c r="E6008" s="1" t="n">
        <v>94</v>
      </c>
      <c r="F6008" s="1" t="n">
        <v>100</v>
      </c>
      <c r="G6008" s="1" t="n">
        <v>204100</v>
      </c>
      <c r="H6008" s="0" t="n">
        <f aca="false">(D6008+E6008)/2</f>
        <v>101</v>
      </c>
      <c r="I6008" s="0" t="n">
        <f aca="false">H6008*G6008/1000000</f>
        <v>20.6141</v>
      </c>
      <c r="P6008" s="0" t="n">
        <f aca="false">IF(F6008&gt;C6008,1,0)</f>
        <v>0</v>
      </c>
    </row>
    <row r="6009" customFormat="false" ht="13.8" hidden="false" customHeight="false" outlineLevel="0" collapsed="false">
      <c r="A6009" s="0" t="s">
        <v>6224</v>
      </c>
      <c r="B6009" s="1" t="s">
        <v>6217</v>
      </c>
      <c r="C6009" s="1" t="n">
        <v>108</v>
      </c>
      <c r="D6009" s="1" t="n">
        <v>108</v>
      </c>
      <c r="E6009" s="1" t="n">
        <v>97</v>
      </c>
      <c r="F6009" s="1" t="n">
        <v>102</v>
      </c>
      <c r="G6009" s="1" t="n">
        <v>12100</v>
      </c>
      <c r="H6009" s="0" t="n">
        <f aca="false">(D6009+E6009)/2</f>
        <v>102.5</v>
      </c>
      <c r="I6009" s="0" t="n">
        <f aca="false">H6009*G6009/1000000</f>
        <v>1.24025</v>
      </c>
      <c r="P6009" s="0" t="n">
        <f aca="false">IF(F6009&gt;C6009,1,0)</f>
        <v>0</v>
      </c>
    </row>
    <row r="6010" customFormat="false" ht="13.8" hidden="false" customHeight="false" outlineLevel="0" collapsed="false">
      <c r="A6010" s="0" t="s">
        <v>6225</v>
      </c>
      <c r="B6010" s="1" t="s">
        <v>6217</v>
      </c>
      <c r="C6010" s="1" t="n">
        <v>109</v>
      </c>
      <c r="D6010" s="1" t="n">
        <v>109</v>
      </c>
      <c r="E6010" s="1" t="n">
        <v>96</v>
      </c>
      <c r="F6010" s="1" t="n">
        <v>103</v>
      </c>
      <c r="G6010" s="1" t="n">
        <v>113400</v>
      </c>
      <c r="H6010" s="0" t="n">
        <f aca="false">(D6010+E6010)/2</f>
        <v>102.5</v>
      </c>
      <c r="I6010" s="0" t="n">
        <f aca="false">H6010*G6010/1000000</f>
        <v>11.6235</v>
      </c>
      <c r="P6010" s="0" t="n">
        <f aca="false">IF(F6010&gt;C6010,1,0)</f>
        <v>0</v>
      </c>
    </row>
    <row r="6011" customFormat="false" ht="13.8" hidden="false" customHeight="false" outlineLevel="0" collapsed="false">
      <c r="A6011" s="0" t="s">
        <v>6226</v>
      </c>
      <c r="B6011" s="1" t="s">
        <v>6217</v>
      </c>
      <c r="C6011" s="1" t="n">
        <v>101</v>
      </c>
      <c r="D6011" s="1" t="n">
        <v>101</v>
      </c>
      <c r="E6011" s="1" t="n">
        <v>94</v>
      </c>
      <c r="F6011" s="1" t="n">
        <v>100</v>
      </c>
      <c r="G6011" s="1" t="n">
        <v>11300</v>
      </c>
      <c r="H6011" s="0" t="n">
        <f aca="false">(D6011+E6011)/2</f>
        <v>97.5</v>
      </c>
      <c r="I6011" s="0" t="n">
        <f aca="false">H6011*G6011/1000000</f>
        <v>1.10175</v>
      </c>
      <c r="P6011" s="0" t="n">
        <f aca="false">IF(F6011&gt;C6011,1,0)</f>
        <v>0</v>
      </c>
    </row>
    <row r="6012" customFormat="false" ht="13.8" hidden="false" customHeight="false" outlineLevel="0" collapsed="false">
      <c r="A6012" s="0" t="s">
        <v>6227</v>
      </c>
      <c r="B6012" s="1" t="s">
        <v>6217</v>
      </c>
      <c r="C6012" s="1" t="n">
        <v>104</v>
      </c>
      <c r="D6012" s="1" t="n">
        <v>104</v>
      </c>
      <c r="E6012" s="1" t="n">
        <v>95</v>
      </c>
      <c r="F6012" s="1" t="n">
        <v>100</v>
      </c>
      <c r="G6012" s="1" t="n">
        <v>93000</v>
      </c>
      <c r="H6012" s="0" t="n">
        <f aca="false">(D6012+E6012)/2</f>
        <v>99.5</v>
      </c>
      <c r="I6012" s="0" t="n">
        <f aca="false">H6012*G6012/1000000</f>
        <v>9.2535</v>
      </c>
      <c r="P6012" s="0" t="n">
        <f aca="false">IF(F6012&gt;C6012,1,0)</f>
        <v>0</v>
      </c>
    </row>
    <row r="6013" customFormat="false" ht="13.8" hidden="false" customHeight="false" outlineLevel="0" collapsed="false">
      <c r="A6013" s="0" t="s">
        <v>6228</v>
      </c>
      <c r="B6013" s="1" t="s">
        <v>6217</v>
      </c>
      <c r="C6013" s="1" t="n">
        <v>97</v>
      </c>
      <c r="D6013" s="1" t="n">
        <v>101</v>
      </c>
      <c r="E6013" s="1" t="n">
        <v>95</v>
      </c>
      <c r="F6013" s="1" t="n">
        <v>95</v>
      </c>
      <c r="G6013" s="1" t="n">
        <v>105300</v>
      </c>
      <c r="H6013" s="0" t="n">
        <f aca="false">(D6013+E6013)/2</f>
        <v>98</v>
      </c>
      <c r="I6013" s="0" t="n">
        <f aca="false">H6013*G6013/1000000</f>
        <v>10.3194</v>
      </c>
      <c r="P6013" s="0" t="n">
        <f aca="false">IF(F6013&gt;C6013,1,0)</f>
        <v>0</v>
      </c>
    </row>
    <row r="6014" customFormat="false" ht="13.8" hidden="false" customHeight="false" outlineLevel="0" collapsed="false">
      <c r="A6014" s="0" t="s">
        <v>6229</v>
      </c>
      <c r="B6014" s="1" t="s">
        <v>6217</v>
      </c>
      <c r="C6014" s="1" t="n">
        <v>108</v>
      </c>
      <c r="D6014" s="1" t="n">
        <v>108</v>
      </c>
      <c r="E6014" s="1" t="n">
        <v>98</v>
      </c>
      <c r="F6014" s="1" t="n">
        <v>98</v>
      </c>
      <c r="G6014" s="1" t="n">
        <v>739000</v>
      </c>
      <c r="H6014" s="0" t="n">
        <f aca="false">(D6014+E6014)/2</f>
        <v>103</v>
      </c>
      <c r="I6014" s="0" t="n">
        <f aca="false">H6014*G6014/1000000</f>
        <v>76.117</v>
      </c>
      <c r="P6014" s="0" t="n">
        <f aca="false">IF(F6014&gt;C6014,1,0)</f>
        <v>0</v>
      </c>
    </row>
    <row r="6015" customFormat="false" ht="13.8" hidden="false" customHeight="false" outlineLevel="0" collapsed="false">
      <c r="A6015" s="0" t="s">
        <v>6230</v>
      </c>
      <c r="B6015" s="1" t="s">
        <v>6217</v>
      </c>
      <c r="C6015" s="1" t="n">
        <v>108</v>
      </c>
      <c r="D6015" s="1" t="n">
        <v>108</v>
      </c>
      <c r="E6015" s="1" t="n">
        <v>100</v>
      </c>
      <c r="F6015" s="1" t="n">
        <v>100</v>
      </c>
      <c r="G6015" s="1" t="n">
        <v>5300</v>
      </c>
      <c r="H6015" s="0" t="n">
        <f aca="false">(D6015+E6015)/2</f>
        <v>104</v>
      </c>
      <c r="I6015" s="0" t="n">
        <f aca="false">H6015*G6015/1000000</f>
        <v>0.5512</v>
      </c>
      <c r="P6015" s="0" t="n">
        <f aca="false">IF(F6015&gt;C6015,1,0)</f>
        <v>0</v>
      </c>
    </row>
    <row r="6016" customFormat="false" ht="13.8" hidden="false" customHeight="false" outlineLevel="0" collapsed="false">
      <c r="A6016" s="0" t="s">
        <v>6231</v>
      </c>
      <c r="B6016" s="1" t="s">
        <v>6217</v>
      </c>
      <c r="C6016" s="1" t="n">
        <v>98</v>
      </c>
      <c r="D6016" s="1" t="n">
        <v>101</v>
      </c>
      <c r="E6016" s="1" t="n">
        <v>98</v>
      </c>
      <c r="F6016" s="1" t="n">
        <v>100</v>
      </c>
      <c r="G6016" s="1" t="n">
        <v>17700</v>
      </c>
      <c r="H6016" s="0" t="n">
        <f aca="false">(D6016+E6016)/2</f>
        <v>99.5</v>
      </c>
      <c r="I6016" s="0" t="n">
        <f aca="false">H6016*G6016/1000000</f>
        <v>1.76115</v>
      </c>
      <c r="P6016" s="0" t="n">
        <f aca="false">IF(F6016&gt;C6016,1,0)</f>
        <v>1</v>
      </c>
    </row>
    <row r="6017" customFormat="false" ht="13.8" hidden="false" customHeight="false" outlineLevel="0" collapsed="false">
      <c r="A6017" s="0" t="s">
        <v>6232</v>
      </c>
      <c r="B6017" s="1" t="s">
        <v>6217</v>
      </c>
      <c r="C6017" s="1" t="n">
        <v>103</v>
      </c>
      <c r="D6017" s="1" t="n">
        <v>108</v>
      </c>
      <c r="E6017" s="1" t="n">
        <v>99</v>
      </c>
      <c r="F6017" s="1" t="n">
        <v>101</v>
      </c>
      <c r="G6017" s="1" t="n">
        <v>247900</v>
      </c>
      <c r="H6017" s="0" t="n">
        <f aca="false">(D6017+E6017)/2</f>
        <v>103.5</v>
      </c>
      <c r="I6017" s="0" t="n">
        <f aca="false">H6017*G6017/1000000</f>
        <v>25.65765</v>
      </c>
      <c r="P6017" s="0" t="n">
        <f aca="false">IF(F6017&gt;C6017,1,0)</f>
        <v>0</v>
      </c>
    </row>
    <row r="6018" customFormat="false" ht="13.8" hidden="false" customHeight="false" outlineLevel="0" collapsed="false">
      <c r="A6018" s="0" t="s">
        <v>6233</v>
      </c>
      <c r="B6018" s="1" t="s">
        <v>6217</v>
      </c>
      <c r="C6018" s="1" t="n">
        <v>101</v>
      </c>
      <c r="D6018" s="1" t="n">
        <v>101</v>
      </c>
      <c r="E6018" s="1" t="n">
        <v>100</v>
      </c>
      <c r="F6018" s="1" t="n">
        <v>101</v>
      </c>
      <c r="G6018" s="1" t="n">
        <v>154300</v>
      </c>
      <c r="H6018" s="0" t="n">
        <f aca="false">(D6018+E6018)/2</f>
        <v>100.5</v>
      </c>
      <c r="I6018" s="0" t="n">
        <f aca="false">H6018*G6018/1000000</f>
        <v>15.50715</v>
      </c>
      <c r="P6018" s="0" t="n">
        <f aca="false">IF(F6018&gt;C6018,1,0)</f>
        <v>0</v>
      </c>
    </row>
    <row r="6019" customFormat="false" ht="13.8" hidden="false" customHeight="false" outlineLevel="0" collapsed="false">
      <c r="A6019" s="0" t="s">
        <v>6234</v>
      </c>
      <c r="B6019" s="1" t="s">
        <v>6217</v>
      </c>
      <c r="C6019" s="1" t="n">
        <v>100</v>
      </c>
      <c r="D6019" s="1" t="n">
        <v>100</v>
      </c>
      <c r="E6019" s="1" t="n">
        <v>98</v>
      </c>
      <c r="F6019" s="1" t="n">
        <v>100</v>
      </c>
      <c r="G6019" s="1" t="n">
        <v>2700</v>
      </c>
      <c r="H6019" s="0" t="n">
        <f aca="false">(D6019+E6019)/2</f>
        <v>99</v>
      </c>
      <c r="I6019" s="0" t="n">
        <f aca="false">H6019*G6019/1000000</f>
        <v>0.2673</v>
      </c>
      <c r="P6019" s="0" t="n">
        <f aca="false">IF(F6019&gt;C6019,1,0)</f>
        <v>0</v>
      </c>
    </row>
    <row r="6020" customFormat="false" ht="13.8" hidden="false" customHeight="false" outlineLevel="0" collapsed="false">
      <c r="A6020" s="0" t="s">
        <v>6235</v>
      </c>
      <c r="B6020" s="1" t="s">
        <v>6217</v>
      </c>
      <c r="C6020" s="1" t="n">
        <v>100</v>
      </c>
      <c r="D6020" s="1" t="n">
        <v>104</v>
      </c>
      <c r="E6020" s="1" t="n">
        <v>98</v>
      </c>
      <c r="F6020" s="1" t="n">
        <v>100</v>
      </c>
      <c r="G6020" s="1" t="n">
        <v>16800</v>
      </c>
      <c r="H6020" s="0" t="n">
        <f aca="false">(D6020+E6020)/2</f>
        <v>101</v>
      </c>
      <c r="I6020" s="0" t="n">
        <f aca="false">H6020*G6020/1000000</f>
        <v>1.6968</v>
      </c>
      <c r="P6020" s="0" t="n">
        <f aca="false">IF(F6020&gt;C6020,1,0)</f>
        <v>0</v>
      </c>
    </row>
    <row r="6021" customFormat="false" ht="13.8" hidden="false" customHeight="false" outlineLevel="0" collapsed="false">
      <c r="A6021" s="0" t="s">
        <v>6236</v>
      </c>
      <c r="B6021" s="1" t="s">
        <v>6217</v>
      </c>
      <c r="C6021" s="1" t="n">
        <v>100</v>
      </c>
      <c r="D6021" s="1" t="n">
        <v>100</v>
      </c>
      <c r="E6021" s="1" t="n">
        <v>65</v>
      </c>
      <c r="F6021" s="1" t="n">
        <v>100</v>
      </c>
      <c r="G6021" s="1" t="n">
        <v>10300</v>
      </c>
      <c r="H6021" s="0" t="n">
        <f aca="false">(D6021+E6021)/2</f>
        <v>82.5</v>
      </c>
      <c r="I6021" s="0" t="n">
        <f aca="false">H6021*G6021/1000000</f>
        <v>0.84975</v>
      </c>
      <c r="P6021" s="0" t="n">
        <f aca="false">IF(F6021&gt;C6021,1,0)</f>
        <v>0</v>
      </c>
    </row>
    <row r="6022" customFormat="false" ht="13.8" hidden="false" customHeight="false" outlineLevel="0" collapsed="false">
      <c r="A6022" s="0" t="s">
        <v>6237</v>
      </c>
      <c r="B6022" s="1" t="s">
        <v>6217</v>
      </c>
      <c r="C6022" s="1" t="n">
        <v>108</v>
      </c>
      <c r="D6022" s="1" t="n">
        <v>120</v>
      </c>
      <c r="E6022" s="1" t="n">
        <v>98</v>
      </c>
      <c r="F6022" s="1" t="n">
        <v>99</v>
      </c>
      <c r="G6022" s="1" t="n">
        <v>3576500</v>
      </c>
      <c r="H6022" s="0" t="n">
        <f aca="false">(D6022+E6022)/2</f>
        <v>109</v>
      </c>
      <c r="I6022" s="0" t="n">
        <f aca="false">H6022*G6022/1000000</f>
        <v>389.8385</v>
      </c>
      <c r="P6022" s="0" t="n">
        <f aca="false">IF(F6022&gt;C6022,1,0)</f>
        <v>0</v>
      </c>
    </row>
    <row r="6023" customFormat="false" ht="13.8" hidden="false" customHeight="false" outlineLevel="0" collapsed="false">
      <c r="A6023" s="0" t="s">
        <v>6238</v>
      </c>
      <c r="B6023" s="1" t="s">
        <v>6217</v>
      </c>
      <c r="C6023" s="1" t="n">
        <v>105</v>
      </c>
      <c r="D6023" s="1" t="n">
        <v>105</v>
      </c>
      <c r="E6023" s="1" t="n">
        <v>94</v>
      </c>
      <c r="F6023" s="1" t="n">
        <v>104</v>
      </c>
      <c r="G6023" s="1" t="n">
        <v>227500</v>
      </c>
      <c r="H6023" s="0" t="n">
        <f aca="false">(D6023+E6023)/2</f>
        <v>99.5</v>
      </c>
      <c r="I6023" s="0" t="n">
        <f aca="false">H6023*G6023/1000000</f>
        <v>22.63625</v>
      </c>
      <c r="P6023" s="0" t="n">
        <f aca="false">IF(F6023&gt;C6023,1,0)</f>
        <v>0</v>
      </c>
    </row>
    <row r="6024" customFormat="false" ht="13.8" hidden="false" customHeight="false" outlineLevel="0" collapsed="false">
      <c r="A6024" s="0" t="s">
        <v>6239</v>
      </c>
      <c r="B6024" s="1" t="s">
        <v>6217</v>
      </c>
      <c r="C6024" s="1" t="n">
        <v>102</v>
      </c>
      <c r="D6024" s="1" t="n">
        <v>102</v>
      </c>
      <c r="E6024" s="1" t="n">
        <v>95</v>
      </c>
      <c r="F6024" s="1" t="n">
        <v>98</v>
      </c>
      <c r="G6024" s="1" t="n">
        <v>2900</v>
      </c>
      <c r="H6024" s="0" t="n">
        <f aca="false">(D6024+E6024)/2</f>
        <v>98.5</v>
      </c>
      <c r="I6024" s="0" t="n">
        <f aca="false">H6024*G6024/1000000</f>
        <v>0.28565</v>
      </c>
      <c r="P6024" s="0" t="n">
        <f aca="false">IF(F6024&gt;C6024,1,0)</f>
        <v>0</v>
      </c>
    </row>
    <row r="6025" customFormat="false" ht="13.8" hidden="false" customHeight="false" outlineLevel="0" collapsed="false">
      <c r="A6025" s="0" t="s">
        <v>6240</v>
      </c>
      <c r="B6025" s="1" t="s">
        <v>6217</v>
      </c>
      <c r="C6025" s="1" t="n">
        <v>105</v>
      </c>
      <c r="D6025" s="1" t="n">
        <v>105</v>
      </c>
      <c r="E6025" s="1" t="n">
        <v>94</v>
      </c>
      <c r="F6025" s="1" t="n">
        <v>94</v>
      </c>
      <c r="G6025" s="1" t="n">
        <v>53300</v>
      </c>
      <c r="H6025" s="0" t="n">
        <f aca="false">(D6025+E6025)/2</f>
        <v>99.5</v>
      </c>
      <c r="I6025" s="0" t="n">
        <f aca="false">H6025*G6025/1000000</f>
        <v>5.30335</v>
      </c>
      <c r="P6025" s="0" t="n">
        <f aca="false">IF(F6025&gt;C6025,1,0)</f>
        <v>0</v>
      </c>
    </row>
    <row r="6026" customFormat="false" ht="13.8" hidden="false" customHeight="false" outlineLevel="0" collapsed="false">
      <c r="A6026" s="0" t="s">
        <v>6241</v>
      </c>
      <c r="B6026" s="1" t="s">
        <v>6217</v>
      </c>
      <c r="C6026" s="1" t="n">
        <v>105</v>
      </c>
      <c r="D6026" s="1" t="n">
        <v>105</v>
      </c>
      <c r="E6026" s="1" t="n">
        <v>91</v>
      </c>
      <c r="F6026" s="1" t="n">
        <v>100</v>
      </c>
      <c r="G6026" s="1" t="n">
        <v>53400</v>
      </c>
      <c r="H6026" s="0" t="n">
        <f aca="false">(D6026+E6026)/2</f>
        <v>98</v>
      </c>
      <c r="I6026" s="0" t="n">
        <f aca="false">H6026*G6026/1000000</f>
        <v>5.2332</v>
      </c>
      <c r="P6026" s="0" t="n">
        <f aca="false">IF(F6026&gt;C6026,1,0)</f>
        <v>0</v>
      </c>
    </row>
    <row r="6027" customFormat="false" ht="13.8" hidden="false" customHeight="false" outlineLevel="0" collapsed="false">
      <c r="A6027" s="0" t="s">
        <v>6242</v>
      </c>
      <c r="B6027" s="1" t="s">
        <v>6217</v>
      </c>
      <c r="C6027" s="1" t="n">
        <v>108</v>
      </c>
      <c r="D6027" s="1" t="n">
        <v>108</v>
      </c>
      <c r="E6027" s="1" t="n">
        <v>94</v>
      </c>
      <c r="F6027" s="1" t="n">
        <v>98</v>
      </c>
      <c r="G6027" s="1" t="n">
        <v>38500</v>
      </c>
      <c r="H6027" s="0" t="n">
        <f aca="false">(D6027+E6027)/2</f>
        <v>101</v>
      </c>
      <c r="I6027" s="0" t="n">
        <f aca="false">H6027*G6027/1000000</f>
        <v>3.8885</v>
      </c>
      <c r="P6027" s="0" t="n">
        <f aca="false">IF(F6027&gt;C6027,1,0)</f>
        <v>0</v>
      </c>
    </row>
    <row r="6028" customFormat="false" ht="13.8" hidden="false" customHeight="false" outlineLevel="0" collapsed="false">
      <c r="A6028" s="0" t="s">
        <v>6243</v>
      </c>
      <c r="B6028" s="1" t="s">
        <v>6217</v>
      </c>
      <c r="C6028" s="1" t="n">
        <v>96</v>
      </c>
      <c r="D6028" s="1" t="n">
        <v>100</v>
      </c>
      <c r="E6028" s="1" t="n">
        <v>92</v>
      </c>
      <c r="F6028" s="1" t="n">
        <v>99</v>
      </c>
      <c r="G6028" s="1" t="n">
        <v>187700</v>
      </c>
      <c r="H6028" s="0" t="n">
        <f aca="false">(D6028+E6028)/2</f>
        <v>96</v>
      </c>
      <c r="I6028" s="0" t="n">
        <f aca="false">H6028*G6028/1000000</f>
        <v>18.0192</v>
      </c>
      <c r="P6028" s="0" t="n">
        <f aca="false">IF(F6028&gt;C6028,1,0)</f>
        <v>1</v>
      </c>
    </row>
    <row r="6029" customFormat="false" ht="13.8" hidden="false" customHeight="false" outlineLevel="0" collapsed="false">
      <c r="A6029" s="0" t="s">
        <v>6244</v>
      </c>
      <c r="B6029" s="1" t="s">
        <v>6217</v>
      </c>
      <c r="C6029" s="1" t="n">
        <v>101</v>
      </c>
      <c r="D6029" s="1" t="n">
        <v>101</v>
      </c>
      <c r="E6029" s="1" t="n">
        <v>92</v>
      </c>
      <c r="F6029" s="1" t="n">
        <v>93</v>
      </c>
      <c r="G6029" s="1" t="n">
        <v>172100</v>
      </c>
      <c r="H6029" s="0" t="n">
        <f aca="false">(D6029+E6029)/2</f>
        <v>96.5</v>
      </c>
      <c r="I6029" s="0" t="n">
        <f aca="false">H6029*G6029/1000000</f>
        <v>16.60765</v>
      </c>
      <c r="P6029" s="0" t="n">
        <f aca="false">IF(F6029&gt;C6029,1,0)</f>
        <v>0</v>
      </c>
    </row>
    <row r="6030" customFormat="false" ht="13.8" hidden="false" customHeight="false" outlineLevel="0" collapsed="false">
      <c r="A6030" s="0" t="s">
        <v>6245</v>
      </c>
      <c r="B6030" s="1" t="s">
        <v>6217</v>
      </c>
      <c r="C6030" s="1" t="n">
        <v>102</v>
      </c>
      <c r="D6030" s="1" t="n">
        <v>104</v>
      </c>
      <c r="E6030" s="1" t="n">
        <v>90</v>
      </c>
      <c r="F6030" s="1" t="n">
        <v>94</v>
      </c>
      <c r="G6030" s="1" t="n">
        <v>3757600</v>
      </c>
      <c r="H6030" s="0" t="n">
        <f aca="false">(D6030+E6030)/2</f>
        <v>97</v>
      </c>
      <c r="I6030" s="0" t="n">
        <f aca="false">H6030*G6030/1000000</f>
        <v>364.4872</v>
      </c>
      <c r="P6030" s="0" t="n">
        <f aca="false">IF(F6030&gt;C6030,1,0)</f>
        <v>0</v>
      </c>
    </row>
    <row r="6031" customFormat="false" ht="13.8" hidden="false" customHeight="false" outlineLevel="0" collapsed="false">
      <c r="A6031" s="0" t="s">
        <v>6246</v>
      </c>
      <c r="B6031" s="1" t="s">
        <v>6217</v>
      </c>
      <c r="C6031" s="1" t="n">
        <v>98</v>
      </c>
      <c r="D6031" s="1" t="n">
        <v>100</v>
      </c>
      <c r="E6031" s="1" t="n">
        <v>95</v>
      </c>
      <c r="F6031" s="1" t="n">
        <v>100</v>
      </c>
      <c r="G6031" s="1" t="n">
        <v>27800</v>
      </c>
      <c r="H6031" s="0" t="n">
        <f aca="false">(D6031+E6031)/2</f>
        <v>97.5</v>
      </c>
      <c r="I6031" s="0" t="n">
        <f aca="false">H6031*G6031/1000000</f>
        <v>2.7105</v>
      </c>
      <c r="P6031" s="0" t="n">
        <f aca="false">IF(F6031&gt;C6031,1,0)</f>
        <v>1</v>
      </c>
    </row>
    <row r="6032" customFormat="false" ht="13.8" hidden="false" customHeight="false" outlineLevel="0" collapsed="false">
      <c r="A6032" s="0" t="s">
        <v>6247</v>
      </c>
      <c r="B6032" s="1" t="s">
        <v>6248</v>
      </c>
      <c r="C6032" s="1" t="n">
        <v>167</v>
      </c>
      <c r="D6032" s="1" t="n">
        <v>177</v>
      </c>
      <c r="E6032" s="1" t="n">
        <v>158</v>
      </c>
      <c r="F6032" s="1" t="n">
        <v>165</v>
      </c>
      <c r="G6032" s="1" t="n">
        <v>96500</v>
      </c>
      <c r="H6032" s="0" t="n">
        <f aca="false">(D6032+E6032)/2</f>
        <v>167.5</v>
      </c>
      <c r="I6032" s="0" t="n">
        <f aca="false">H6032*G6032/1000000</f>
        <v>16.16375</v>
      </c>
      <c r="J6032" s="0" t="n">
        <f aca="false">SUM(I6032:I6061)</f>
        <v>1200.66625</v>
      </c>
      <c r="K6032" s="0" t="n">
        <f aca="false">AVERAGE(I6032:I6061)</f>
        <v>40.0222083333333</v>
      </c>
      <c r="L6032" s="0" t="n">
        <f aca="false">AVERAGE(G6032:G6061)</f>
        <v>187463.333333333</v>
      </c>
      <c r="M6032" s="0" t="n">
        <f aca="false">_xlfn.STDEV.S(G6032:G6061)/L6032</f>
        <v>1.98291044980419</v>
      </c>
      <c r="N6032" s="0" t="n">
        <f aca="false">MIN(I6032:I6061)</f>
        <v>0.042</v>
      </c>
      <c r="O6032" s="0" t="n">
        <f aca="false">MAX(I6032:I6061)</f>
        <v>465.48</v>
      </c>
      <c r="P6032" s="0" t="n">
        <f aca="false">IF(F6032&gt;C6032,1,0)</f>
        <v>0</v>
      </c>
      <c r="Q6032" s="0" t="n">
        <f aca="false">SUM(P6032:P6061)</f>
        <v>7</v>
      </c>
    </row>
    <row r="6033" customFormat="false" ht="13.8" hidden="false" customHeight="false" outlineLevel="0" collapsed="false">
      <c r="A6033" s="0" t="s">
        <v>6249</v>
      </c>
      <c r="B6033" s="1" t="s">
        <v>6248</v>
      </c>
      <c r="C6033" s="1" t="n">
        <v>168</v>
      </c>
      <c r="D6033" s="1" t="n">
        <v>170</v>
      </c>
      <c r="E6033" s="1" t="n">
        <v>162</v>
      </c>
      <c r="F6033" s="1" t="n">
        <v>167</v>
      </c>
      <c r="G6033" s="1" t="n">
        <v>35800</v>
      </c>
      <c r="H6033" s="0" t="n">
        <f aca="false">(D6033+E6033)/2</f>
        <v>166</v>
      </c>
      <c r="I6033" s="0" t="n">
        <f aca="false">H6033*G6033/1000000</f>
        <v>5.9428</v>
      </c>
      <c r="P6033" s="0" t="n">
        <f aca="false">IF(F6033&gt;C6033,1,0)</f>
        <v>0</v>
      </c>
    </row>
    <row r="6034" customFormat="false" ht="13.8" hidden="false" customHeight="false" outlineLevel="0" collapsed="false">
      <c r="A6034" s="0" t="s">
        <v>6250</v>
      </c>
      <c r="B6034" s="1" t="s">
        <v>6248</v>
      </c>
      <c r="C6034" s="1" t="n">
        <v>161</v>
      </c>
      <c r="D6034" s="1" t="n">
        <v>177</v>
      </c>
      <c r="E6034" s="1" t="n">
        <v>161</v>
      </c>
      <c r="F6034" s="1" t="n">
        <v>167</v>
      </c>
      <c r="G6034" s="1" t="n">
        <v>70100</v>
      </c>
      <c r="H6034" s="0" t="n">
        <f aca="false">(D6034+E6034)/2</f>
        <v>169</v>
      </c>
      <c r="I6034" s="0" t="n">
        <f aca="false">H6034*G6034/1000000</f>
        <v>11.8469</v>
      </c>
      <c r="P6034" s="0" t="n">
        <f aca="false">IF(F6034&gt;C6034,1,0)</f>
        <v>1</v>
      </c>
    </row>
    <row r="6035" customFormat="false" ht="13.8" hidden="false" customHeight="false" outlineLevel="0" collapsed="false">
      <c r="A6035" s="0" t="s">
        <v>6251</v>
      </c>
      <c r="B6035" s="1" t="s">
        <v>6248</v>
      </c>
      <c r="C6035" s="1" t="n">
        <v>175</v>
      </c>
      <c r="D6035" s="1" t="n">
        <v>180</v>
      </c>
      <c r="E6035" s="1" t="n">
        <v>161</v>
      </c>
      <c r="F6035" s="1" t="n">
        <v>161</v>
      </c>
      <c r="G6035" s="1" t="n">
        <v>42300</v>
      </c>
      <c r="H6035" s="0" t="n">
        <f aca="false">(D6035+E6035)/2</f>
        <v>170.5</v>
      </c>
      <c r="I6035" s="0" t="n">
        <f aca="false">H6035*G6035/1000000</f>
        <v>7.21215</v>
      </c>
      <c r="P6035" s="0" t="n">
        <f aca="false">IF(F6035&gt;C6035,1,0)</f>
        <v>0</v>
      </c>
    </row>
    <row r="6036" customFormat="false" ht="13.8" hidden="false" customHeight="false" outlineLevel="0" collapsed="false">
      <c r="A6036" s="0" t="s">
        <v>6252</v>
      </c>
      <c r="B6036" s="1" t="s">
        <v>6248</v>
      </c>
      <c r="C6036" s="1" t="n">
        <v>175</v>
      </c>
      <c r="D6036" s="1" t="n">
        <v>187</v>
      </c>
      <c r="E6036" s="1" t="n">
        <v>175</v>
      </c>
      <c r="F6036" s="1" t="n">
        <v>175</v>
      </c>
      <c r="G6036" s="1" t="n">
        <v>3000</v>
      </c>
      <c r="H6036" s="0" t="n">
        <f aca="false">(D6036+E6036)/2</f>
        <v>181</v>
      </c>
      <c r="I6036" s="0" t="n">
        <f aca="false">H6036*G6036/1000000</f>
        <v>0.543</v>
      </c>
      <c r="P6036" s="0" t="n">
        <f aca="false">IF(F6036&gt;C6036,1,0)</f>
        <v>0</v>
      </c>
    </row>
    <row r="6037" customFormat="false" ht="13.8" hidden="false" customHeight="false" outlineLevel="0" collapsed="false">
      <c r="A6037" s="0" t="s">
        <v>6253</v>
      </c>
      <c r="B6037" s="1" t="s">
        <v>6248</v>
      </c>
      <c r="C6037" s="1" t="n">
        <v>176</v>
      </c>
      <c r="D6037" s="1" t="n">
        <v>184</v>
      </c>
      <c r="E6037" s="1" t="n">
        <v>174</v>
      </c>
      <c r="F6037" s="1" t="n">
        <v>175</v>
      </c>
      <c r="G6037" s="1" t="n">
        <v>48400</v>
      </c>
      <c r="H6037" s="0" t="n">
        <f aca="false">(D6037+E6037)/2</f>
        <v>179</v>
      </c>
      <c r="I6037" s="0" t="n">
        <f aca="false">H6037*G6037/1000000</f>
        <v>8.6636</v>
      </c>
      <c r="P6037" s="0" t="n">
        <f aca="false">IF(F6037&gt;C6037,1,0)</f>
        <v>0</v>
      </c>
    </row>
    <row r="6038" customFormat="false" ht="13.8" hidden="false" customHeight="false" outlineLevel="0" collapsed="false">
      <c r="A6038" s="0" t="s">
        <v>6254</v>
      </c>
      <c r="B6038" s="1" t="s">
        <v>6248</v>
      </c>
      <c r="C6038" s="1" t="n">
        <v>176</v>
      </c>
      <c r="D6038" s="1" t="n">
        <v>189</v>
      </c>
      <c r="E6038" s="1" t="n">
        <v>161</v>
      </c>
      <c r="F6038" s="1" t="n">
        <v>174</v>
      </c>
      <c r="G6038" s="1" t="n">
        <v>165500</v>
      </c>
      <c r="H6038" s="0" t="n">
        <f aca="false">(D6038+E6038)/2</f>
        <v>175</v>
      </c>
      <c r="I6038" s="0" t="n">
        <f aca="false">H6038*G6038/1000000</f>
        <v>28.9625</v>
      </c>
      <c r="P6038" s="0" t="n">
        <f aca="false">IF(F6038&gt;C6038,1,0)</f>
        <v>0</v>
      </c>
    </row>
    <row r="6039" customFormat="false" ht="13.8" hidden="false" customHeight="false" outlineLevel="0" collapsed="false">
      <c r="A6039" s="0" t="s">
        <v>6255</v>
      </c>
      <c r="B6039" s="1" t="s">
        <v>6248</v>
      </c>
      <c r="C6039" s="1" t="n">
        <v>212</v>
      </c>
      <c r="D6039" s="1" t="n">
        <v>220</v>
      </c>
      <c r="E6039" s="1" t="n">
        <v>175</v>
      </c>
      <c r="F6039" s="1" t="n">
        <v>182</v>
      </c>
      <c r="G6039" s="1" t="n">
        <v>292700</v>
      </c>
      <c r="H6039" s="0" t="n">
        <f aca="false">(D6039+E6039)/2</f>
        <v>197.5</v>
      </c>
      <c r="I6039" s="0" t="n">
        <f aca="false">H6039*G6039/1000000</f>
        <v>57.80825</v>
      </c>
      <c r="P6039" s="0" t="n">
        <f aca="false">IF(F6039&gt;C6039,1,0)</f>
        <v>0</v>
      </c>
    </row>
    <row r="6040" customFormat="false" ht="13.8" hidden="false" customHeight="false" outlineLevel="0" collapsed="false">
      <c r="A6040" s="0" t="s">
        <v>6256</v>
      </c>
      <c r="B6040" s="1" t="s">
        <v>6248</v>
      </c>
      <c r="C6040" s="1" t="n">
        <v>174</v>
      </c>
      <c r="D6040" s="1" t="n">
        <v>230</v>
      </c>
      <c r="E6040" s="1" t="n">
        <v>174</v>
      </c>
      <c r="F6040" s="1" t="n">
        <v>214</v>
      </c>
      <c r="G6040" s="1" t="n">
        <v>264800</v>
      </c>
      <c r="H6040" s="0" t="n">
        <f aca="false">(D6040+E6040)/2</f>
        <v>202</v>
      </c>
      <c r="I6040" s="0" t="n">
        <f aca="false">H6040*G6040/1000000</f>
        <v>53.4896</v>
      </c>
      <c r="P6040" s="0" t="n">
        <f aca="false">IF(F6040&gt;C6040,1,0)</f>
        <v>1</v>
      </c>
    </row>
    <row r="6041" customFormat="false" ht="13.8" hidden="false" customHeight="false" outlineLevel="0" collapsed="false">
      <c r="A6041" s="0" t="s">
        <v>6257</v>
      </c>
      <c r="B6041" s="1" t="s">
        <v>6248</v>
      </c>
      <c r="C6041" s="1" t="n">
        <v>180</v>
      </c>
      <c r="D6041" s="1" t="n">
        <v>185</v>
      </c>
      <c r="E6041" s="1" t="n">
        <v>160</v>
      </c>
      <c r="F6041" s="1" t="n">
        <v>174</v>
      </c>
      <c r="G6041" s="1" t="n">
        <v>262200</v>
      </c>
      <c r="H6041" s="0" t="n">
        <f aca="false">(D6041+E6041)/2</f>
        <v>172.5</v>
      </c>
      <c r="I6041" s="0" t="n">
        <f aca="false">H6041*G6041/1000000</f>
        <v>45.2295</v>
      </c>
      <c r="P6041" s="0" t="n">
        <f aca="false">IF(F6041&gt;C6041,1,0)</f>
        <v>0</v>
      </c>
    </row>
    <row r="6042" customFormat="false" ht="13.8" hidden="false" customHeight="false" outlineLevel="0" collapsed="false">
      <c r="A6042" s="0" t="s">
        <v>6258</v>
      </c>
      <c r="B6042" s="1" t="s">
        <v>6248</v>
      </c>
      <c r="C6042" s="1" t="n">
        <v>220</v>
      </c>
      <c r="D6042" s="1" t="n">
        <v>220</v>
      </c>
      <c r="E6042" s="1" t="n">
        <v>170</v>
      </c>
      <c r="F6042" s="1" t="n">
        <v>180</v>
      </c>
      <c r="G6042" s="1" t="n">
        <v>1161200</v>
      </c>
      <c r="H6042" s="0" t="n">
        <f aca="false">(D6042+E6042)/2</f>
        <v>195</v>
      </c>
      <c r="I6042" s="0" t="n">
        <f aca="false">H6042*G6042/1000000</f>
        <v>226.434</v>
      </c>
      <c r="P6042" s="0" t="n">
        <f aca="false">IF(F6042&gt;C6042,1,0)</f>
        <v>0</v>
      </c>
    </row>
    <row r="6043" customFormat="false" ht="13.8" hidden="false" customHeight="false" outlineLevel="0" collapsed="false">
      <c r="A6043" s="0" t="s">
        <v>6259</v>
      </c>
      <c r="B6043" s="1" t="s">
        <v>6248</v>
      </c>
      <c r="C6043" s="1" t="n">
        <v>320</v>
      </c>
      <c r="D6043" s="1" t="n">
        <v>322</v>
      </c>
      <c r="E6043" s="1" t="n">
        <v>226</v>
      </c>
      <c r="F6043" s="1" t="n">
        <v>226</v>
      </c>
      <c r="G6043" s="1" t="n">
        <v>253100</v>
      </c>
      <c r="H6043" s="0" t="n">
        <f aca="false">(D6043+E6043)/2</f>
        <v>274</v>
      </c>
      <c r="I6043" s="0" t="n">
        <f aca="false">H6043*G6043/1000000</f>
        <v>69.3494</v>
      </c>
      <c r="P6043" s="0" t="n">
        <f aca="false">IF(F6043&gt;C6043,1,0)</f>
        <v>0</v>
      </c>
    </row>
    <row r="6044" customFormat="false" ht="13.8" hidden="false" customHeight="false" outlineLevel="0" collapsed="false">
      <c r="A6044" s="0" t="s">
        <v>6260</v>
      </c>
      <c r="B6044" s="1" t="s">
        <v>6248</v>
      </c>
      <c r="C6044" s="1" t="n">
        <v>300</v>
      </c>
      <c r="D6044" s="1" t="n">
        <v>300</v>
      </c>
      <c r="E6044" s="1" t="n">
        <v>240</v>
      </c>
      <c r="F6044" s="1" t="n">
        <v>300</v>
      </c>
      <c r="G6044" s="1" t="n">
        <v>1724000</v>
      </c>
      <c r="H6044" s="0" t="n">
        <f aca="false">(D6044+E6044)/2</f>
        <v>270</v>
      </c>
      <c r="I6044" s="0" t="n">
        <f aca="false">H6044*G6044/1000000</f>
        <v>465.48</v>
      </c>
      <c r="P6044" s="0" t="n">
        <f aca="false">IF(F6044&gt;C6044,1,0)</f>
        <v>0</v>
      </c>
    </row>
    <row r="6045" customFormat="false" ht="13.8" hidden="false" customHeight="false" outlineLevel="0" collapsed="false">
      <c r="A6045" s="0" t="s">
        <v>6261</v>
      </c>
      <c r="B6045" s="1" t="s">
        <v>6248</v>
      </c>
      <c r="C6045" s="1" t="n">
        <v>185</v>
      </c>
      <c r="D6045" s="1" t="n">
        <v>240</v>
      </c>
      <c r="E6045" s="1" t="n">
        <v>185</v>
      </c>
      <c r="F6045" s="1" t="n">
        <v>240</v>
      </c>
      <c r="G6045" s="1" t="n">
        <v>418400</v>
      </c>
      <c r="H6045" s="0" t="n">
        <f aca="false">(D6045+E6045)/2</f>
        <v>212.5</v>
      </c>
      <c r="I6045" s="0" t="n">
        <f aca="false">H6045*G6045/1000000</f>
        <v>88.91</v>
      </c>
      <c r="P6045" s="0" t="n">
        <f aca="false">IF(F6045&gt;C6045,1,0)</f>
        <v>1</v>
      </c>
    </row>
    <row r="6046" customFormat="false" ht="13.8" hidden="false" customHeight="false" outlineLevel="0" collapsed="false">
      <c r="A6046" s="0" t="s">
        <v>6262</v>
      </c>
      <c r="B6046" s="1" t="s">
        <v>6248</v>
      </c>
      <c r="C6046" s="1" t="n">
        <v>134</v>
      </c>
      <c r="D6046" s="1" t="n">
        <v>178</v>
      </c>
      <c r="E6046" s="1" t="n">
        <v>129</v>
      </c>
      <c r="F6046" s="1" t="n">
        <v>178</v>
      </c>
      <c r="G6046" s="1" t="n">
        <v>465000</v>
      </c>
      <c r="H6046" s="0" t="n">
        <f aca="false">(D6046+E6046)/2</f>
        <v>153.5</v>
      </c>
      <c r="I6046" s="0" t="n">
        <f aca="false">H6046*G6046/1000000</f>
        <v>71.3775</v>
      </c>
      <c r="P6046" s="0" t="n">
        <f aca="false">IF(F6046&gt;C6046,1,0)</f>
        <v>1</v>
      </c>
    </row>
    <row r="6047" customFormat="false" ht="13.8" hidden="false" customHeight="false" outlineLevel="0" collapsed="false">
      <c r="A6047" s="0" t="s">
        <v>6263</v>
      </c>
      <c r="B6047" s="1" t="s">
        <v>6248</v>
      </c>
      <c r="C6047" s="1" t="n">
        <v>132</v>
      </c>
      <c r="D6047" s="1" t="n">
        <v>132</v>
      </c>
      <c r="E6047" s="1" t="n">
        <v>132</v>
      </c>
      <c r="F6047" s="1" t="n">
        <v>132</v>
      </c>
      <c r="G6047" s="1" t="n">
        <v>1100</v>
      </c>
      <c r="H6047" s="0" t="n">
        <f aca="false">(D6047+E6047)/2</f>
        <v>132</v>
      </c>
      <c r="I6047" s="0" t="n">
        <f aca="false">H6047*G6047/1000000</f>
        <v>0.1452</v>
      </c>
      <c r="P6047" s="0" t="n">
        <f aca="false">IF(F6047&gt;C6047,1,0)</f>
        <v>0</v>
      </c>
    </row>
    <row r="6048" customFormat="false" ht="13.8" hidden="false" customHeight="false" outlineLevel="0" collapsed="false">
      <c r="A6048" s="0" t="s">
        <v>6264</v>
      </c>
      <c r="B6048" s="1" t="s">
        <v>6248</v>
      </c>
      <c r="C6048" s="1" t="n">
        <v>132</v>
      </c>
      <c r="D6048" s="1" t="n">
        <v>132</v>
      </c>
      <c r="E6048" s="1" t="n">
        <v>132</v>
      </c>
      <c r="F6048" s="1" t="n">
        <v>132</v>
      </c>
      <c r="G6048" s="1" t="n">
        <v>21200</v>
      </c>
      <c r="H6048" s="0" t="n">
        <f aca="false">(D6048+E6048)/2</f>
        <v>132</v>
      </c>
      <c r="I6048" s="0" t="n">
        <f aca="false">H6048*G6048/1000000</f>
        <v>2.7984</v>
      </c>
      <c r="P6048" s="0" t="n">
        <f aca="false">IF(F6048&gt;C6048,1,0)</f>
        <v>0</v>
      </c>
    </row>
    <row r="6049" customFormat="false" ht="13.8" hidden="false" customHeight="false" outlineLevel="0" collapsed="false">
      <c r="A6049" s="0" t="s">
        <v>6265</v>
      </c>
      <c r="B6049" s="1" t="s">
        <v>6248</v>
      </c>
      <c r="C6049" s="1" t="n">
        <v>144</v>
      </c>
      <c r="D6049" s="1" t="n">
        <v>144</v>
      </c>
      <c r="E6049" s="1" t="n">
        <v>130</v>
      </c>
      <c r="F6049" s="1" t="n">
        <v>130</v>
      </c>
      <c r="G6049" s="1" t="n">
        <v>600</v>
      </c>
      <c r="H6049" s="0" t="n">
        <f aca="false">(D6049+E6049)/2</f>
        <v>137</v>
      </c>
      <c r="I6049" s="0" t="n">
        <f aca="false">H6049*G6049/1000000</f>
        <v>0.0822</v>
      </c>
      <c r="P6049" s="0" t="n">
        <f aca="false">IF(F6049&gt;C6049,1,0)</f>
        <v>0</v>
      </c>
    </row>
    <row r="6050" customFormat="false" ht="13.8" hidden="false" customHeight="false" outlineLevel="0" collapsed="false">
      <c r="A6050" s="0" t="s">
        <v>6266</v>
      </c>
      <c r="B6050" s="1" t="s">
        <v>6248</v>
      </c>
      <c r="C6050" s="1" t="n">
        <v>123</v>
      </c>
      <c r="D6050" s="1" t="n">
        <v>134</v>
      </c>
      <c r="E6050" s="1" t="n">
        <v>123</v>
      </c>
      <c r="F6050" s="1" t="n">
        <v>134</v>
      </c>
      <c r="G6050" s="1" t="n">
        <v>16100</v>
      </c>
      <c r="H6050" s="0" t="n">
        <f aca="false">(D6050+E6050)/2</f>
        <v>128.5</v>
      </c>
      <c r="I6050" s="0" t="n">
        <f aca="false">H6050*G6050/1000000</f>
        <v>2.06885</v>
      </c>
      <c r="P6050" s="0" t="n">
        <f aca="false">IF(F6050&gt;C6050,1,0)</f>
        <v>1</v>
      </c>
    </row>
    <row r="6051" customFormat="false" ht="13.8" hidden="false" customHeight="false" outlineLevel="0" collapsed="false">
      <c r="A6051" s="0" t="s">
        <v>6267</v>
      </c>
      <c r="B6051" s="1" t="s">
        <v>6248</v>
      </c>
      <c r="C6051" s="1" t="n">
        <v>132</v>
      </c>
      <c r="D6051" s="1" t="n">
        <v>132</v>
      </c>
      <c r="E6051" s="1" t="n">
        <v>132</v>
      </c>
      <c r="F6051" s="1" t="n">
        <v>132</v>
      </c>
      <c r="G6051" s="1" t="n">
        <v>500</v>
      </c>
      <c r="H6051" s="0" t="n">
        <f aca="false">(D6051+E6051)/2</f>
        <v>132</v>
      </c>
      <c r="I6051" s="0" t="n">
        <f aca="false">H6051*G6051/1000000</f>
        <v>0.066</v>
      </c>
      <c r="P6051" s="0" t="n">
        <f aca="false">IF(F6051&gt;C6051,1,0)</f>
        <v>0</v>
      </c>
    </row>
    <row r="6052" customFormat="false" ht="13.8" hidden="false" customHeight="false" outlineLevel="0" collapsed="false">
      <c r="A6052" s="0" t="s">
        <v>6268</v>
      </c>
      <c r="B6052" s="1" t="s">
        <v>6248</v>
      </c>
      <c r="C6052" s="1" t="n">
        <v>130</v>
      </c>
      <c r="D6052" s="1" t="n">
        <v>136</v>
      </c>
      <c r="E6052" s="1" t="n">
        <v>128</v>
      </c>
      <c r="F6052" s="1" t="n">
        <v>128</v>
      </c>
      <c r="G6052" s="1" t="n">
        <v>16800</v>
      </c>
      <c r="H6052" s="0" t="n">
        <f aca="false">(D6052+E6052)/2</f>
        <v>132</v>
      </c>
      <c r="I6052" s="0" t="n">
        <f aca="false">H6052*G6052/1000000</f>
        <v>2.2176</v>
      </c>
      <c r="P6052" s="0" t="n">
        <f aca="false">IF(F6052&gt;C6052,1,0)</f>
        <v>0</v>
      </c>
    </row>
    <row r="6053" customFormat="false" ht="13.8" hidden="false" customHeight="false" outlineLevel="0" collapsed="false">
      <c r="A6053" s="0" t="s">
        <v>6269</v>
      </c>
      <c r="B6053" s="1" t="s">
        <v>6248</v>
      </c>
      <c r="C6053" s="1" t="n">
        <v>134</v>
      </c>
      <c r="D6053" s="1" t="n">
        <v>134</v>
      </c>
      <c r="E6053" s="1" t="n">
        <v>131</v>
      </c>
      <c r="F6053" s="1" t="n">
        <v>131</v>
      </c>
      <c r="G6053" s="1" t="n">
        <v>33300</v>
      </c>
      <c r="H6053" s="0" t="n">
        <f aca="false">(D6053+E6053)/2</f>
        <v>132.5</v>
      </c>
      <c r="I6053" s="0" t="n">
        <f aca="false">H6053*G6053/1000000</f>
        <v>4.41225</v>
      </c>
      <c r="P6053" s="0" t="n">
        <f aca="false">IF(F6053&gt;C6053,1,0)</f>
        <v>0</v>
      </c>
    </row>
    <row r="6054" customFormat="false" ht="13.8" hidden="false" customHeight="false" outlineLevel="0" collapsed="false">
      <c r="A6054" s="0" t="s">
        <v>6270</v>
      </c>
      <c r="B6054" s="1" t="s">
        <v>6248</v>
      </c>
      <c r="C6054" s="1" t="n">
        <v>134</v>
      </c>
      <c r="D6054" s="1" t="n">
        <v>135</v>
      </c>
      <c r="E6054" s="1" t="n">
        <v>131</v>
      </c>
      <c r="F6054" s="1" t="n">
        <v>131</v>
      </c>
      <c r="G6054" s="1" t="n">
        <v>21600</v>
      </c>
      <c r="H6054" s="0" t="n">
        <f aca="false">(D6054+E6054)/2</f>
        <v>133</v>
      </c>
      <c r="I6054" s="0" t="n">
        <f aca="false">H6054*G6054/1000000</f>
        <v>2.8728</v>
      </c>
      <c r="P6054" s="0" t="n">
        <f aca="false">IF(F6054&gt;C6054,1,0)</f>
        <v>0</v>
      </c>
    </row>
    <row r="6055" customFormat="false" ht="13.8" hidden="false" customHeight="false" outlineLevel="0" collapsed="false">
      <c r="A6055" s="0" t="s">
        <v>6271</v>
      </c>
      <c r="B6055" s="1" t="s">
        <v>6248</v>
      </c>
      <c r="C6055" s="1" t="n">
        <v>131</v>
      </c>
      <c r="D6055" s="1" t="n">
        <v>131</v>
      </c>
      <c r="E6055" s="1" t="n">
        <v>130</v>
      </c>
      <c r="F6055" s="1" t="n">
        <v>131</v>
      </c>
      <c r="G6055" s="1" t="n">
        <v>26300</v>
      </c>
      <c r="H6055" s="0" t="n">
        <f aca="false">(D6055+E6055)/2</f>
        <v>130.5</v>
      </c>
      <c r="I6055" s="0" t="n">
        <f aca="false">H6055*G6055/1000000</f>
        <v>3.43215</v>
      </c>
      <c r="P6055" s="0" t="n">
        <f aca="false">IF(F6055&gt;C6055,1,0)</f>
        <v>0</v>
      </c>
    </row>
    <row r="6056" customFormat="false" ht="13.8" hidden="false" customHeight="false" outlineLevel="0" collapsed="false">
      <c r="A6056" s="0" t="s">
        <v>6272</v>
      </c>
      <c r="B6056" s="1" t="s">
        <v>6248</v>
      </c>
      <c r="C6056" s="1" t="n">
        <v>131</v>
      </c>
      <c r="D6056" s="1" t="n">
        <v>132</v>
      </c>
      <c r="E6056" s="1" t="n">
        <v>131</v>
      </c>
      <c r="F6056" s="1" t="n">
        <v>131</v>
      </c>
      <c r="G6056" s="1" t="n">
        <v>7300</v>
      </c>
      <c r="H6056" s="0" t="n">
        <f aca="false">(D6056+E6056)/2</f>
        <v>131.5</v>
      </c>
      <c r="I6056" s="0" t="n">
        <f aca="false">H6056*G6056/1000000</f>
        <v>0.95995</v>
      </c>
      <c r="P6056" s="0" t="n">
        <f aca="false">IF(F6056&gt;C6056,1,0)</f>
        <v>0</v>
      </c>
    </row>
    <row r="6057" customFormat="false" ht="13.8" hidden="false" customHeight="false" outlineLevel="0" collapsed="false">
      <c r="A6057" s="0" t="s">
        <v>6273</v>
      </c>
      <c r="B6057" s="1" t="s">
        <v>6248</v>
      </c>
      <c r="C6057" s="1" t="n">
        <v>137</v>
      </c>
      <c r="D6057" s="1" t="n">
        <v>144</v>
      </c>
      <c r="E6057" s="1" t="n">
        <v>130</v>
      </c>
      <c r="F6057" s="1" t="n">
        <v>135</v>
      </c>
      <c r="G6057" s="1" t="n">
        <v>36800</v>
      </c>
      <c r="H6057" s="0" t="n">
        <f aca="false">(D6057+E6057)/2</f>
        <v>137</v>
      </c>
      <c r="I6057" s="0" t="n">
        <f aca="false">H6057*G6057/1000000</f>
        <v>5.0416</v>
      </c>
      <c r="P6057" s="0" t="n">
        <f aca="false">IF(F6057&gt;C6057,1,0)</f>
        <v>0</v>
      </c>
    </row>
    <row r="6058" customFormat="false" ht="13.8" hidden="false" customHeight="false" outlineLevel="0" collapsed="false">
      <c r="A6058" s="0" t="s">
        <v>6274</v>
      </c>
      <c r="B6058" s="1" t="s">
        <v>6248</v>
      </c>
      <c r="C6058" s="1" t="n">
        <v>131</v>
      </c>
      <c r="D6058" s="1" t="n">
        <v>146</v>
      </c>
      <c r="E6058" s="1" t="n">
        <v>131</v>
      </c>
      <c r="F6058" s="1" t="n">
        <v>137</v>
      </c>
      <c r="G6058" s="1" t="n">
        <v>43000</v>
      </c>
      <c r="H6058" s="0" t="n">
        <f aca="false">(D6058+E6058)/2</f>
        <v>138.5</v>
      </c>
      <c r="I6058" s="0" t="n">
        <f aca="false">H6058*G6058/1000000</f>
        <v>5.9555</v>
      </c>
      <c r="P6058" s="0" t="n">
        <f aca="false">IF(F6058&gt;C6058,1,0)</f>
        <v>1</v>
      </c>
    </row>
    <row r="6059" customFormat="false" ht="13.8" hidden="false" customHeight="false" outlineLevel="0" collapsed="false">
      <c r="A6059" s="0" t="s">
        <v>6275</v>
      </c>
      <c r="B6059" s="1" t="s">
        <v>6248</v>
      </c>
      <c r="C6059" s="1" t="n">
        <v>140</v>
      </c>
      <c r="D6059" s="1" t="n">
        <v>140</v>
      </c>
      <c r="E6059" s="1" t="n">
        <v>131</v>
      </c>
      <c r="F6059" s="1" t="n">
        <v>131</v>
      </c>
      <c r="G6059" s="1" t="n">
        <v>85600</v>
      </c>
      <c r="H6059" s="0" t="n">
        <f aca="false">(D6059+E6059)/2</f>
        <v>135.5</v>
      </c>
      <c r="I6059" s="0" t="n">
        <f aca="false">H6059*G6059/1000000</f>
        <v>11.5988</v>
      </c>
      <c r="P6059" s="0" t="n">
        <f aca="false">IF(F6059&gt;C6059,1,0)</f>
        <v>0</v>
      </c>
    </row>
    <row r="6060" customFormat="false" ht="13.8" hidden="false" customHeight="false" outlineLevel="0" collapsed="false">
      <c r="A6060" s="0" t="s">
        <v>6276</v>
      </c>
      <c r="B6060" s="1" t="s">
        <v>6248</v>
      </c>
      <c r="C6060" s="1" t="n">
        <v>136</v>
      </c>
      <c r="D6060" s="1" t="n">
        <v>144</v>
      </c>
      <c r="E6060" s="1" t="n">
        <v>136</v>
      </c>
      <c r="F6060" s="1" t="n">
        <v>144</v>
      </c>
      <c r="G6060" s="1" t="n">
        <v>300</v>
      </c>
      <c r="H6060" s="0" t="n">
        <f aca="false">(D6060+E6060)/2</f>
        <v>140</v>
      </c>
      <c r="I6060" s="0" t="n">
        <f aca="false">H6060*G6060/1000000</f>
        <v>0.042</v>
      </c>
      <c r="P6060" s="0" t="n">
        <f aca="false">IF(F6060&gt;C6060,1,0)</f>
        <v>1</v>
      </c>
    </row>
    <row r="6061" customFormat="false" ht="13.8" hidden="false" customHeight="false" outlineLevel="0" collapsed="false">
      <c r="A6061" s="0" t="s">
        <v>6277</v>
      </c>
      <c r="B6061" s="1" t="s">
        <v>6248</v>
      </c>
      <c r="C6061" s="1" t="n">
        <v>148</v>
      </c>
      <c r="D6061" s="1" t="n">
        <v>156</v>
      </c>
      <c r="E6061" s="1" t="n">
        <v>144</v>
      </c>
      <c r="F6061" s="1" t="n">
        <v>144</v>
      </c>
      <c r="G6061" s="1" t="n">
        <v>10400</v>
      </c>
      <c r="H6061" s="0" t="n">
        <f aca="false">(D6061+E6061)/2</f>
        <v>150</v>
      </c>
      <c r="I6061" s="0" t="n">
        <f aca="false">H6061*G6061/1000000</f>
        <v>1.56</v>
      </c>
      <c r="P6061" s="0" t="n">
        <f aca="false">IF(F6061&gt;C6061,1,0)</f>
        <v>0</v>
      </c>
    </row>
    <row r="6062" customFormat="false" ht="13.8" hidden="false" customHeight="false" outlineLevel="0" collapsed="false">
      <c r="A6062" s="0" t="s">
        <v>6278</v>
      </c>
      <c r="B6062" s="1" t="s">
        <v>6279</v>
      </c>
      <c r="C6062" s="1" t="n">
        <v>805</v>
      </c>
      <c r="D6062" s="1" t="n">
        <v>815</v>
      </c>
      <c r="E6062" s="1" t="n">
        <v>800</v>
      </c>
      <c r="F6062" s="1" t="n">
        <v>800</v>
      </c>
      <c r="G6062" s="1" t="n">
        <v>12000</v>
      </c>
      <c r="H6062" s="0" t="n">
        <f aca="false">(D6062+E6062)/2</f>
        <v>807.5</v>
      </c>
      <c r="I6062" s="0" t="n">
        <f aca="false">H6062*G6062/1000000</f>
        <v>9.69</v>
      </c>
      <c r="J6062" s="0" t="n">
        <f aca="false">SUM(I6062:I6091)</f>
        <v>5132.87825</v>
      </c>
      <c r="K6062" s="0" t="n">
        <f aca="false">AVERAGE(I6062:I6091)</f>
        <v>171.095941666667</v>
      </c>
      <c r="L6062" s="0" t="n">
        <f aca="false">AVERAGE(G6062:G6091)</f>
        <v>172536.666666667</v>
      </c>
      <c r="M6062" s="0" t="n">
        <f aca="false">_xlfn.STDEV.S(G6062:G6091)/L6062</f>
        <v>3.25095742042297</v>
      </c>
      <c r="N6062" s="0" t="n">
        <f aca="false">MIN(I6062:I6091)</f>
        <v>0.3925</v>
      </c>
      <c r="O6062" s="0" t="n">
        <f aca="false">MAX(I6062:I6091)</f>
        <v>3342.605</v>
      </c>
      <c r="P6062" s="0" t="n">
        <f aca="false">IF(F6062&gt;C6062,1,0)</f>
        <v>0</v>
      </c>
      <c r="Q6062" s="0" t="n">
        <f aca="false">SUM(P6062:P6091)</f>
        <v>9</v>
      </c>
    </row>
    <row r="6063" customFormat="false" ht="13.8" hidden="false" customHeight="false" outlineLevel="0" collapsed="false">
      <c r="A6063" s="0" t="s">
        <v>6280</v>
      </c>
      <c r="B6063" s="1" t="s">
        <v>6279</v>
      </c>
      <c r="C6063" s="1" t="n">
        <v>830</v>
      </c>
      <c r="D6063" s="1" t="n">
        <v>835</v>
      </c>
      <c r="E6063" s="1" t="n">
        <v>800</v>
      </c>
      <c r="F6063" s="1" t="n">
        <v>800</v>
      </c>
      <c r="G6063" s="1" t="n">
        <v>17700</v>
      </c>
      <c r="H6063" s="0" t="n">
        <f aca="false">(D6063+E6063)/2</f>
        <v>817.5</v>
      </c>
      <c r="I6063" s="0" t="n">
        <f aca="false">H6063*G6063/1000000</f>
        <v>14.46975</v>
      </c>
      <c r="P6063" s="0" t="n">
        <f aca="false">IF(F6063&gt;C6063,1,0)</f>
        <v>0</v>
      </c>
    </row>
    <row r="6064" customFormat="false" ht="13.8" hidden="false" customHeight="false" outlineLevel="0" collapsed="false">
      <c r="A6064" s="0" t="s">
        <v>6281</v>
      </c>
      <c r="B6064" s="1" t="s">
        <v>6279</v>
      </c>
      <c r="C6064" s="1" t="n">
        <v>810</v>
      </c>
      <c r="D6064" s="1" t="n">
        <v>900</v>
      </c>
      <c r="E6064" s="1" t="n">
        <v>805</v>
      </c>
      <c r="F6064" s="1" t="n">
        <v>830</v>
      </c>
      <c r="G6064" s="1" t="n">
        <v>34700</v>
      </c>
      <c r="H6064" s="0" t="n">
        <f aca="false">(D6064+E6064)/2</f>
        <v>852.5</v>
      </c>
      <c r="I6064" s="0" t="n">
        <f aca="false">H6064*G6064/1000000</f>
        <v>29.58175</v>
      </c>
      <c r="P6064" s="0" t="n">
        <f aca="false">IF(F6064&gt;C6064,1,0)</f>
        <v>1</v>
      </c>
    </row>
    <row r="6065" customFormat="false" ht="13.8" hidden="false" customHeight="false" outlineLevel="0" collapsed="false">
      <c r="A6065" s="0" t="s">
        <v>6282</v>
      </c>
      <c r="B6065" s="1" t="s">
        <v>6279</v>
      </c>
      <c r="C6065" s="1" t="n">
        <v>810</v>
      </c>
      <c r="D6065" s="1" t="n">
        <v>810</v>
      </c>
      <c r="E6065" s="1" t="n">
        <v>800</v>
      </c>
      <c r="F6065" s="1" t="n">
        <v>810</v>
      </c>
      <c r="G6065" s="1" t="n">
        <v>15600</v>
      </c>
      <c r="H6065" s="0" t="n">
        <f aca="false">(D6065+E6065)/2</f>
        <v>805</v>
      </c>
      <c r="I6065" s="0" t="n">
        <f aca="false">H6065*G6065/1000000</f>
        <v>12.558</v>
      </c>
      <c r="P6065" s="0" t="n">
        <f aca="false">IF(F6065&gt;C6065,1,0)</f>
        <v>0</v>
      </c>
    </row>
    <row r="6066" customFormat="false" ht="13.8" hidden="false" customHeight="false" outlineLevel="0" collapsed="false">
      <c r="A6066" s="0" t="s">
        <v>6283</v>
      </c>
      <c r="B6066" s="1" t="s">
        <v>6279</v>
      </c>
      <c r="C6066" s="1" t="n">
        <v>785</v>
      </c>
      <c r="D6066" s="1" t="n">
        <v>785</v>
      </c>
      <c r="E6066" s="1" t="n">
        <v>785</v>
      </c>
      <c r="F6066" s="1" t="n">
        <v>785</v>
      </c>
      <c r="G6066" s="1" t="n">
        <v>500</v>
      </c>
      <c r="H6066" s="0" t="n">
        <f aca="false">(D6066+E6066)/2</f>
        <v>785</v>
      </c>
      <c r="I6066" s="0" t="n">
        <f aca="false">H6066*G6066/1000000</f>
        <v>0.3925</v>
      </c>
      <c r="P6066" s="0" t="n">
        <f aca="false">IF(F6066&gt;C6066,1,0)</f>
        <v>0</v>
      </c>
    </row>
    <row r="6067" customFormat="false" ht="13.8" hidden="false" customHeight="false" outlineLevel="0" collapsed="false">
      <c r="A6067" s="0" t="s">
        <v>6284</v>
      </c>
      <c r="B6067" s="1" t="s">
        <v>6279</v>
      </c>
      <c r="C6067" s="1" t="n">
        <v>800</v>
      </c>
      <c r="D6067" s="1" t="n">
        <v>810</v>
      </c>
      <c r="E6067" s="1" t="n">
        <v>800</v>
      </c>
      <c r="F6067" s="1" t="n">
        <v>800</v>
      </c>
      <c r="G6067" s="1" t="n">
        <v>1400</v>
      </c>
      <c r="H6067" s="0" t="n">
        <f aca="false">(D6067+E6067)/2</f>
        <v>805</v>
      </c>
      <c r="I6067" s="0" t="n">
        <f aca="false">H6067*G6067/1000000</f>
        <v>1.127</v>
      </c>
      <c r="P6067" s="0" t="n">
        <f aca="false">IF(F6067&gt;C6067,1,0)</f>
        <v>0</v>
      </c>
    </row>
    <row r="6068" customFormat="false" ht="13.8" hidden="false" customHeight="false" outlineLevel="0" collapsed="false">
      <c r="A6068" s="0" t="s">
        <v>6285</v>
      </c>
      <c r="B6068" s="1" t="s">
        <v>6279</v>
      </c>
      <c r="C6068" s="1" t="n">
        <v>810</v>
      </c>
      <c r="D6068" s="1" t="n">
        <v>810</v>
      </c>
      <c r="E6068" s="1" t="n">
        <v>810</v>
      </c>
      <c r="F6068" s="1" t="n">
        <v>810</v>
      </c>
      <c r="G6068" s="1" t="n">
        <v>2500</v>
      </c>
      <c r="H6068" s="0" t="n">
        <f aca="false">(D6068+E6068)/2</f>
        <v>810</v>
      </c>
      <c r="I6068" s="0" t="n">
        <f aca="false">H6068*G6068/1000000</f>
        <v>2.025</v>
      </c>
      <c r="P6068" s="0" t="n">
        <f aca="false">IF(F6068&gt;C6068,1,0)</f>
        <v>0</v>
      </c>
    </row>
    <row r="6069" customFormat="false" ht="13.8" hidden="false" customHeight="false" outlineLevel="0" collapsed="false">
      <c r="A6069" s="0" t="s">
        <v>6286</v>
      </c>
      <c r="B6069" s="1" t="s">
        <v>6279</v>
      </c>
      <c r="C6069" s="1" t="n">
        <v>775</v>
      </c>
      <c r="D6069" s="1" t="n">
        <v>795</v>
      </c>
      <c r="E6069" s="1" t="n">
        <v>775</v>
      </c>
      <c r="F6069" s="1" t="n">
        <v>795</v>
      </c>
      <c r="G6069" s="1" t="n">
        <v>1300</v>
      </c>
      <c r="H6069" s="0" t="n">
        <f aca="false">(D6069+E6069)/2</f>
        <v>785</v>
      </c>
      <c r="I6069" s="0" t="n">
        <f aca="false">H6069*G6069/1000000</f>
        <v>1.0205</v>
      </c>
      <c r="P6069" s="0" t="n">
        <f aca="false">IF(F6069&gt;C6069,1,0)</f>
        <v>1</v>
      </c>
    </row>
    <row r="6070" customFormat="false" ht="13.8" hidden="false" customHeight="false" outlineLevel="0" collapsed="false">
      <c r="A6070" s="0" t="s">
        <v>6287</v>
      </c>
      <c r="B6070" s="1" t="s">
        <v>6279</v>
      </c>
      <c r="C6070" s="1" t="n">
        <v>795</v>
      </c>
      <c r="D6070" s="1" t="n">
        <v>795</v>
      </c>
      <c r="E6070" s="1" t="n">
        <v>780</v>
      </c>
      <c r="F6070" s="1" t="n">
        <v>780</v>
      </c>
      <c r="G6070" s="1" t="n">
        <v>3800</v>
      </c>
      <c r="H6070" s="0" t="n">
        <f aca="false">(D6070+E6070)/2</f>
        <v>787.5</v>
      </c>
      <c r="I6070" s="0" t="n">
        <f aca="false">H6070*G6070/1000000</f>
        <v>2.9925</v>
      </c>
      <c r="P6070" s="0" t="n">
        <f aca="false">IF(F6070&gt;C6070,1,0)</f>
        <v>0</v>
      </c>
    </row>
    <row r="6071" customFormat="false" ht="13.8" hidden="false" customHeight="false" outlineLevel="0" collapsed="false">
      <c r="A6071" s="0" t="s">
        <v>6288</v>
      </c>
      <c r="B6071" s="1" t="s">
        <v>6279</v>
      </c>
      <c r="C6071" s="1" t="n">
        <v>780</v>
      </c>
      <c r="D6071" s="1" t="n">
        <v>795</v>
      </c>
      <c r="E6071" s="1" t="n">
        <v>760</v>
      </c>
      <c r="F6071" s="1" t="n">
        <v>795</v>
      </c>
      <c r="G6071" s="1" t="n">
        <v>30300</v>
      </c>
      <c r="H6071" s="0" t="n">
        <f aca="false">(D6071+E6071)/2</f>
        <v>777.5</v>
      </c>
      <c r="I6071" s="0" t="n">
        <f aca="false">H6071*G6071/1000000</f>
        <v>23.55825</v>
      </c>
      <c r="P6071" s="0" t="n">
        <f aca="false">IF(F6071&gt;C6071,1,0)</f>
        <v>1</v>
      </c>
    </row>
    <row r="6072" customFormat="false" ht="13.8" hidden="false" customHeight="false" outlineLevel="0" collapsed="false">
      <c r="A6072" s="0" t="s">
        <v>6289</v>
      </c>
      <c r="B6072" s="1" t="s">
        <v>6279</v>
      </c>
      <c r="C6072" s="1" t="n">
        <v>795</v>
      </c>
      <c r="D6072" s="1" t="n">
        <v>825</v>
      </c>
      <c r="E6072" s="1" t="n">
        <v>765</v>
      </c>
      <c r="F6072" s="1" t="n">
        <v>800</v>
      </c>
      <c r="G6072" s="1" t="n">
        <v>58000</v>
      </c>
      <c r="H6072" s="0" t="n">
        <f aca="false">(D6072+E6072)/2</f>
        <v>795</v>
      </c>
      <c r="I6072" s="0" t="n">
        <f aca="false">H6072*G6072/1000000</f>
        <v>46.11</v>
      </c>
      <c r="P6072" s="0" t="n">
        <f aca="false">IF(F6072&gt;C6072,1,0)</f>
        <v>1</v>
      </c>
    </row>
    <row r="6073" customFormat="false" ht="13.8" hidden="false" customHeight="false" outlineLevel="0" collapsed="false">
      <c r="A6073" s="0" t="s">
        <v>6290</v>
      </c>
      <c r="B6073" s="1" t="s">
        <v>6279</v>
      </c>
      <c r="C6073" s="1" t="n">
        <v>840</v>
      </c>
      <c r="D6073" s="1" t="n">
        <v>855</v>
      </c>
      <c r="E6073" s="1" t="n">
        <v>790</v>
      </c>
      <c r="F6073" s="1" t="n">
        <v>825</v>
      </c>
      <c r="G6073" s="1" t="n">
        <v>31700</v>
      </c>
      <c r="H6073" s="0" t="n">
        <f aca="false">(D6073+E6073)/2</f>
        <v>822.5</v>
      </c>
      <c r="I6073" s="0" t="n">
        <f aca="false">H6073*G6073/1000000</f>
        <v>26.07325</v>
      </c>
      <c r="P6073" s="0" t="n">
        <f aca="false">IF(F6073&gt;C6073,1,0)</f>
        <v>0</v>
      </c>
    </row>
    <row r="6074" customFormat="false" ht="13.8" hidden="false" customHeight="false" outlineLevel="0" collapsed="false">
      <c r="A6074" s="0" t="s">
        <v>6291</v>
      </c>
      <c r="B6074" s="1" t="s">
        <v>6279</v>
      </c>
      <c r="C6074" s="1" t="n">
        <v>850</v>
      </c>
      <c r="D6074" s="1" t="n">
        <v>855</v>
      </c>
      <c r="E6074" s="1" t="n">
        <v>800</v>
      </c>
      <c r="F6074" s="1" t="n">
        <v>825</v>
      </c>
      <c r="G6074" s="1" t="n">
        <v>93400</v>
      </c>
      <c r="H6074" s="0" t="n">
        <f aca="false">(D6074+E6074)/2</f>
        <v>827.5</v>
      </c>
      <c r="I6074" s="0" t="n">
        <f aca="false">H6074*G6074/1000000</f>
        <v>77.2885</v>
      </c>
      <c r="P6074" s="0" t="n">
        <f aca="false">IF(F6074&gt;C6074,1,0)</f>
        <v>0</v>
      </c>
    </row>
    <row r="6075" customFormat="false" ht="13.8" hidden="false" customHeight="false" outlineLevel="0" collapsed="false">
      <c r="A6075" s="0" t="s">
        <v>6292</v>
      </c>
      <c r="B6075" s="1" t="s">
        <v>6279</v>
      </c>
      <c r="C6075" s="1" t="n">
        <v>840</v>
      </c>
      <c r="D6075" s="1" t="n">
        <v>850</v>
      </c>
      <c r="E6075" s="1" t="n">
        <v>830</v>
      </c>
      <c r="F6075" s="1" t="n">
        <v>850</v>
      </c>
      <c r="G6075" s="1" t="n">
        <v>9600</v>
      </c>
      <c r="H6075" s="0" t="n">
        <f aca="false">(D6075+E6075)/2</f>
        <v>840</v>
      </c>
      <c r="I6075" s="0" t="n">
        <f aca="false">H6075*G6075/1000000</f>
        <v>8.064</v>
      </c>
      <c r="P6075" s="0" t="n">
        <f aca="false">IF(F6075&gt;C6075,1,0)</f>
        <v>1</v>
      </c>
    </row>
    <row r="6076" customFormat="false" ht="13.8" hidden="false" customHeight="false" outlineLevel="0" collapsed="false">
      <c r="A6076" s="0" t="s">
        <v>6293</v>
      </c>
      <c r="B6076" s="1" t="s">
        <v>6279</v>
      </c>
      <c r="C6076" s="1" t="n">
        <v>865</v>
      </c>
      <c r="D6076" s="1" t="n">
        <v>865</v>
      </c>
      <c r="E6076" s="1" t="n">
        <v>830</v>
      </c>
      <c r="F6076" s="1" t="n">
        <v>840</v>
      </c>
      <c r="G6076" s="1" t="n">
        <v>4300</v>
      </c>
      <c r="H6076" s="0" t="n">
        <f aca="false">(D6076+E6076)/2</f>
        <v>847.5</v>
      </c>
      <c r="I6076" s="0" t="n">
        <f aca="false">H6076*G6076/1000000</f>
        <v>3.64425</v>
      </c>
      <c r="P6076" s="0" t="n">
        <f aca="false">IF(F6076&gt;C6076,1,0)</f>
        <v>0</v>
      </c>
    </row>
    <row r="6077" customFormat="false" ht="13.8" hidden="false" customHeight="false" outlineLevel="0" collapsed="false">
      <c r="A6077" s="0" t="s">
        <v>6294</v>
      </c>
      <c r="B6077" s="1" t="s">
        <v>6279</v>
      </c>
      <c r="C6077" s="1" t="n">
        <v>890</v>
      </c>
      <c r="D6077" s="1" t="n">
        <v>935</v>
      </c>
      <c r="E6077" s="1" t="n">
        <v>800</v>
      </c>
      <c r="F6077" s="1" t="n">
        <v>830</v>
      </c>
      <c r="G6077" s="1" t="n">
        <v>17700</v>
      </c>
      <c r="H6077" s="0" t="n">
        <f aca="false">(D6077+E6077)/2</f>
        <v>867.5</v>
      </c>
      <c r="I6077" s="0" t="n">
        <f aca="false">H6077*G6077/1000000</f>
        <v>15.35475</v>
      </c>
      <c r="P6077" s="0" t="n">
        <f aca="false">IF(F6077&gt;C6077,1,0)</f>
        <v>0</v>
      </c>
    </row>
    <row r="6078" customFormat="false" ht="13.8" hidden="false" customHeight="false" outlineLevel="0" collapsed="false">
      <c r="A6078" s="0" t="s">
        <v>6295</v>
      </c>
      <c r="B6078" s="1" t="s">
        <v>6279</v>
      </c>
      <c r="C6078" s="1" t="n">
        <v>900</v>
      </c>
      <c r="D6078" s="1" t="n">
        <v>945</v>
      </c>
      <c r="E6078" s="1" t="n">
        <v>890</v>
      </c>
      <c r="F6078" s="1" t="n">
        <v>890</v>
      </c>
      <c r="G6078" s="1" t="n">
        <v>52200</v>
      </c>
      <c r="H6078" s="0" t="n">
        <f aca="false">(D6078+E6078)/2</f>
        <v>917.5</v>
      </c>
      <c r="I6078" s="0" t="n">
        <f aca="false">H6078*G6078/1000000</f>
        <v>47.8935</v>
      </c>
      <c r="P6078" s="0" t="n">
        <f aca="false">IF(F6078&gt;C6078,1,0)</f>
        <v>0</v>
      </c>
    </row>
    <row r="6079" customFormat="false" ht="13.8" hidden="false" customHeight="false" outlineLevel="0" collapsed="false">
      <c r="A6079" s="0" t="s">
        <v>6296</v>
      </c>
      <c r="B6079" s="1" t="s">
        <v>6279</v>
      </c>
      <c r="C6079" s="1" t="n">
        <v>850</v>
      </c>
      <c r="D6079" s="1" t="n">
        <v>850</v>
      </c>
      <c r="E6079" s="1" t="n">
        <v>845</v>
      </c>
      <c r="F6079" s="1" t="n">
        <v>845</v>
      </c>
      <c r="G6079" s="1" t="n">
        <v>102400</v>
      </c>
      <c r="H6079" s="0" t="n">
        <f aca="false">(D6079+E6079)/2</f>
        <v>847.5</v>
      </c>
      <c r="I6079" s="0" t="n">
        <f aca="false">H6079*G6079/1000000</f>
        <v>86.784</v>
      </c>
      <c r="P6079" s="0" t="n">
        <f aca="false">IF(F6079&gt;C6079,1,0)</f>
        <v>0</v>
      </c>
    </row>
    <row r="6080" customFormat="false" ht="13.8" hidden="false" customHeight="false" outlineLevel="0" collapsed="false">
      <c r="A6080" s="0" t="s">
        <v>6297</v>
      </c>
      <c r="B6080" s="1" t="s">
        <v>6279</v>
      </c>
      <c r="C6080" s="1" t="n">
        <v>850</v>
      </c>
      <c r="D6080" s="1" t="n">
        <v>850</v>
      </c>
      <c r="E6080" s="1" t="n">
        <v>850</v>
      </c>
      <c r="F6080" s="1" t="n">
        <v>850</v>
      </c>
      <c r="G6080" s="1" t="n">
        <v>76600</v>
      </c>
      <c r="H6080" s="0" t="n">
        <f aca="false">(D6080+E6080)/2</f>
        <v>850</v>
      </c>
      <c r="I6080" s="0" t="n">
        <f aca="false">H6080*G6080/1000000</f>
        <v>65.11</v>
      </c>
      <c r="P6080" s="0" t="n">
        <f aca="false">IF(F6080&gt;C6080,1,0)</f>
        <v>0</v>
      </c>
    </row>
    <row r="6081" customFormat="false" ht="13.8" hidden="false" customHeight="false" outlineLevel="0" collapsed="false">
      <c r="A6081" s="0" t="s">
        <v>6298</v>
      </c>
      <c r="B6081" s="1" t="s">
        <v>6279</v>
      </c>
      <c r="C6081" s="1" t="n">
        <v>860</v>
      </c>
      <c r="D6081" s="1" t="n">
        <v>860</v>
      </c>
      <c r="E6081" s="1" t="n">
        <v>850</v>
      </c>
      <c r="F6081" s="1" t="n">
        <v>855</v>
      </c>
      <c r="G6081" s="1" t="n">
        <v>117100</v>
      </c>
      <c r="H6081" s="0" t="n">
        <f aca="false">(D6081+E6081)/2</f>
        <v>855</v>
      </c>
      <c r="I6081" s="0" t="n">
        <f aca="false">H6081*G6081/1000000</f>
        <v>100.1205</v>
      </c>
      <c r="P6081" s="0" t="n">
        <f aca="false">IF(F6081&gt;C6081,1,0)</f>
        <v>0</v>
      </c>
    </row>
    <row r="6082" customFormat="false" ht="13.8" hidden="false" customHeight="false" outlineLevel="0" collapsed="false">
      <c r="A6082" s="0" t="s">
        <v>6299</v>
      </c>
      <c r="B6082" s="1" t="s">
        <v>6279</v>
      </c>
      <c r="C6082" s="1" t="n">
        <v>855</v>
      </c>
      <c r="D6082" s="1" t="n">
        <v>895</v>
      </c>
      <c r="E6082" s="1" t="n">
        <v>850</v>
      </c>
      <c r="F6082" s="1" t="n">
        <v>855</v>
      </c>
      <c r="G6082" s="1" t="n">
        <v>13800</v>
      </c>
      <c r="H6082" s="0" t="n">
        <f aca="false">(D6082+E6082)/2</f>
        <v>872.5</v>
      </c>
      <c r="I6082" s="0" t="n">
        <f aca="false">H6082*G6082/1000000</f>
        <v>12.0405</v>
      </c>
      <c r="P6082" s="0" t="n">
        <f aca="false">IF(F6082&gt;C6082,1,0)</f>
        <v>0</v>
      </c>
    </row>
    <row r="6083" customFormat="false" ht="13.8" hidden="false" customHeight="false" outlineLevel="0" collapsed="false">
      <c r="A6083" s="0" t="s">
        <v>6300</v>
      </c>
      <c r="B6083" s="1" t="s">
        <v>6279</v>
      </c>
      <c r="C6083" s="1" t="n">
        <v>895</v>
      </c>
      <c r="D6083" s="1" t="n">
        <v>895</v>
      </c>
      <c r="E6083" s="1" t="n">
        <v>850</v>
      </c>
      <c r="F6083" s="1" t="n">
        <v>850</v>
      </c>
      <c r="G6083" s="1" t="n">
        <v>30200</v>
      </c>
      <c r="H6083" s="0" t="n">
        <f aca="false">(D6083+E6083)/2</f>
        <v>872.5</v>
      </c>
      <c r="I6083" s="0" t="n">
        <f aca="false">H6083*G6083/1000000</f>
        <v>26.3495</v>
      </c>
      <c r="P6083" s="0" t="n">
        <f aca="false">IF(F6083&gt;C6083,1,0)</f>
        <v>0</v>
      </c>
    </row>
    <row r="6084" customFormat="false" ht="13.8" hidden="false" customHeight="false" outlineLevel="0" collapsed="false">
      <c r="A6084" s="0" t="s">
        <v>6301</v>
      </c>
      <c r="B6084" s="1" t="s">
        <v>6279</v>
      </c>
      <c r="C6084" s="1" t="n">
        <v>860</v>
      </c>
      <c r="D6084" s="1" t="n">
        <v>900</v>
      </c>
      <c r="E6084" s="1" t="n">
        <v>850</v>
      </c>
      <c r="F6084" s="1" t="n">
        <v>900</v>
      </c>
      <c r="G6084" s="1" t="n">
        <v>141600</v>
      </c>
      <c r="H6084" s="0" t="n">
        <f aca="false">(D6084+E6084)/2</f>
        <v>875</v>
      </c>
      <c r="I6084" s="0" t="n">
        <f aca="false">H6084*G6084/1000000</f>
        <v>123.9</v>
      </c>
      <c r="P6084" s="0" t="n">
        <f aca="false">IF(F6084&gt;C6084,1,0)</f>
        <v>1</v>
      </c>
    </row>
    <row r="6085" customFormat="false" ht="13.8" hidden="false" customHeight="false" outlineLevel="0" collapsed="false">
      <c r="A6085" s="0" t="s">
        <v>6302</v>
      </c>
      <c r="B6085" s="1" t="s">
        <v>6279</v>
      </c>
      <c r="C6085" s="1" t="n">
        <v>855</v>
      </c>
      <c r="D6085" s="1" t="n">
        <v>870</v>
      </c>
      <c r="E6085" s="1" t="n">
        <v>835</v>
      </c>
      <c r="F6085" s="1" t="n">
        <v>850</v>
      </c>
      <c r="G6085" s="1" t="n">
        <v>166900</v>
      </c>
      <c r="H6085" s="0" t="n">
        <f aca="false">(D6085+E6085)/2</f>
        <v>852.5</v>
      </c>
      <c r="I6085" s="0" t="n">
        <f aca="false">H6085*G6085/1000000</f>
        <v>142.28225</v>
      </c>
      <c r="P6085" s="0" t="n">
        <f aca="false">IF(F6085&gt;C6085,1,0)</f>
        <v>0</v>
      </c>
    </row>
    <row r="6086" customFormat="false" ht="13.8" hidden="false" customHeight="false" outlineLevel="0" collapsed="false">
      <c r="A6086" s="0" t="s">
        <v>6303</v>
      </c>
      <c r="B6086" s="1" t="s">
        <v>6279</v>
      </c>
      <c r="C6086" s="1" t="n">
        <v>860</v>
      </c>
      <c r="D6086" s="1" t="n">
        <v>880</v>
      </c>
      <c r="E6086" s="1" t="n">
        <v>855</v>
      </c>
      <c r="F6086" s="1" t="n">
        <v>870</v>
      </c>
      <c r="G6086" s="1" t="n">
        <v>67400</v>
      </c>
      <c r="H6086" s="0" t="n">
        <f aca="false">(D6086+E6086)/2</f>
        <v>867.5</v>
      </c>
      <c r="I6086" s="0" t="n">
        <f aca="false">H6086*G6086/1000000</f>
        <v>58.4695</v>
      </c>
      <c r="P6086" s="0" t="n">
        <f aca="false">IF(F6086&gt;C6086,1,0)</f>
        <v>1</v>
      </c>
    </row>
    <row r="6087" customFormat="false" ht="13.8" hidden="false" customHeight="false" outlineLevel="0" collapsed="false">
      <c r="A6087" s="0" t="s">
        <v>6304</v>
      </c>
      <c r="B6087" s="1" t="s">
        <v>6279</v>
      </c>
      <c r="C6087" s="1" t="n">
        <v>840</v>
      </c>
      <c r="D6087" s="1" t="n">
        <v>950</v>
      </c>
      <c r="E6087" s="1" t="n">
        <v>840</v>
      </c>
      <c r="F6087" s="1" t="n">
        <v>880</v>
      </c>
      <c r="G6087" s="1" t="n">
        <v>145500</v>
      </c>
      <c r="H6087" s="0" t="n">
        <f aca="false">(D6087+E6087)/2</f>
        <v>895</v>
      </c>
      <c r="I6087" s="0" t="n">
        <f aca="false">H6087*G6087/1000000</f>
        <v>130.2225</v>
      </c>
      <c r="P6087" s="0" t="n">
        <f aca="false">IF(F6087&gt;C6087,1,0)</f>
        <v>1</v>
      </c>
    </row>
    <row r="6088" customFormat="false" ht="13.8" hidden="false" customHeight="false" outlineLevel="0" collapsed="false">
      <c r="A6088" s="0" t="s">
        <v>6305</v>
      </c>
      <c r="B6088" s="1" t="s">
        <v>6279</v>
      </c>
      <c r="C6088" s="1" t="n">
        <v>925</v>
      </c>
      <c r="D6088" s="1" t="n">
        <v>935</v>
      </c>
      <c r="E6088" s="1" t="n">
        <v>850</v>
      </c>
      <c r="F6088" s="1" t="n">
        <v>860</v>
      </c>
      <c r="G6088" s="1" t="n">
        <v>302200</v>
      </c>
      <c r="H6088" s="0" t="n">
        <f aca="false">(D6088+E6088)/2</f>
        <v>892.5</v>
      </c>
      <c r="I6088" s="0" t="n">
        <f aca="false">H6088*G6088/1000000</f>
        <v>269.7135</v>
      </c>
      <c r="P6088" s="0" t="n">
        <f aca="false">IF(F6088&gt;C6088,1,0)</f>
        <v>0</v>
      </c>
    </row>
    <row r="6089" customFormat="false" ht="13.8" hidden="false" customHeight="false" outlineLevel="0" collapsed="false">
      <c r="A6089" s="0" t="s">
        <v>6306</v>
      </c>
      <c r="B6089" s="1" t="s">
        <v>6279</v>
      </c>
      <c r="C6089" s="1" t="n">
        <v>1250</v>
      </c>
      <c r="D6089" s="1" t="n">
        <v>1250</v>
      </c>
      <c r="E6089" s="1" t="n">
        <v>900</v>
      </c>
      <c r="F6089" s="1" t="n">
        <v>905</v>
      </c>
      <c r="G6089" s="1" t="n">
        <v>3109400</v>
      </c>
      <c r="H6089" s="0" t="n">
        <f aca="false">(D6089+E6089)/2</f>
        <v>1075</v>
      </c>
      <c r="I6089" s="0" t="n">
        <f aca="false">H6089*G6089/1000000</f>
        <v>3342.605</v>
      </c>
      <c r="P6089" s="0" t="n">
        <f aca="false">IF(F6089&gt;C6089,1,0)</f>
        <v>0</v>
      </c>
    </row>
    <row r="6090" customFormat="false" ht="13.8" hidden="false" customHeight="false" outlineLevel="0" collapsed="false">
      <c r="A6090" s="0" t="s">
        <v>6307</v>
      </c>
      <c r="B6090" s="1" t="s">
        <v>6279</v>
      </c>
      <c r="C6090" s="1" t="n">
        <v>1000</v>
      </c>
      <c r="D6090" s="1" t="n">
        <v>1000</v>
      </c>
      <c r="E6090" s="1" t="n">
        <v>1000</v>
      </c>
      <c r="F6090" s="1" t="n">
        <v>1000</v>
      </c>
      <c r="G6090" s="1" t="n">
        <v>248800</v>
      </c>
      <c r="H6090" s="0" t="n">
        <f aca="false">(D6090+E6090)/2</f>
        <v>1000</v>
      </c>
      <c r="I6090" s="0" t="n">
        <f aca="false">H6090*G6090/1000000</f>
        <v>248.8</v>
      </c>
      <c r="P6090" s="0" t="n">
        <f aca="false">IF(F6090&gt;C6090,1,0)</f>
        <v>0</v>
      </c>
    </row>
    <row r="6091" customFormat="false" ht="13.8" hidden="false" customHeight="false" outlineLevel="0" collapsed="false">
      <c r="A6091" s="0" t="s">
        <v>6308</v>
      </c>
      <c r="B6091" s="1" t="s">
        <v>6279</v>
      </c>
      <c r="C6091" s="1" t="n">
        <v>730</v>
      </c>
      <c r="D6091" s="1" t="n">
        <v>800</v>
      </c>
      <c r="E6091" s="1" t="n">
        <v>730</v>
      </c>
      <c r="F6091" s="1" t="n">
        <v>800</v>
      </c>
      <c r="G6091" s="1" t="n">
        <v>267500</v>
      </c>
      <c r="H6091" s="0" t="n">
        <f aca="false">(D6091+E6091)/2</f>
        <v>765</v>
      </c>
      <c r="I6091" s="0" t="n">
        <f aca="false">H6091*G6091/1000000</f>
        <v>204.6375</v>
      </c>
      <c r="P6091" s="0" t="n">
        <f aca="false">IF(F6091&gt;C6091,1,0)</f>
        <v>1</v>
      </c>
    </row>
    <row r="6092" customFormat="false" ht="13.8" hidden="false" customHeight="false" outlineLevel="0" collapsed="false">
      <c r="A6092" s="0" t="s">
        <v>6309</v>
      </c>
      <c r="B6092" s="1" t="s">
        <v>6310</v>
      </c>
      <c r="C6092" s="1" t="n">
        <v>590</v>
      </c>
      <c r="D6092" s="1" t="n">
        <v>610</v>
      </c>
      <c r="E6092" s="1" t="n">
        <v>590</v>
      </c>
      <c r="F6092" s="1" t="n">
        <v>600</v>
      </c>
      <c r="G6092" s="1" t="n">
        <v>3246600</v>
      </c>
      <c r="H6092" s="0" t="n">
        <f aca="false">(D6092+E6092)/2</f>
        <v>600</v>
      </c>
      <c r="I6092" s="0" t="n">
        <f aca="false">H6092*G6092/1000000</f>
        <v>1947.96</v>
      </c>
      <c r="J6092" s="0" t="n">
        <f aca="false">SUM(I6092:I6121)</f>
        <v>113149.1711</v>
      </c>
      <c r="K6092" s="0" t="n">
        <f aca="false">AVERAGE(I6092:I6121)</f>
        <v>3771.63903666667</v>
      </c>
      <c r="L6092" s="0" t="n">
        <f aca="false">AVERAGE(G6092:G6121)</f>
        <v>7286350</v>
      </c>
      <c r="M6092" s="0" t="n">
        <f aca="false">_xlfn.STDEV.S(G6092:G6121)/L6092</f>
        <v>0.943532531389531</v>
      </c>
      <c r="N6092" s="0" t="n">
        <f aca="false">MIN(I6092:I6121)</f>
        <v>133.425</v>
      </c>
      <c r="O6092" s="0" t="n">
        <f aca="false">MAX(I6092:I6121)</f>
        <v>15844.584</v>
      </c>
      <c r="P6092" s="0" t="n">
        <f aca="false">IF(F6092&gt;C6092,1,0)</f>
        <v>1</v>
      </c>
      <c r="Q6092" s="0" t="n">
        <f aca="false">SUM(P6092:P6121)</f>
        <v>16</v>
      </c>
    </row>
    <row r="6093" customFormat="false" ht="13.8" hidden="false" customHeight="false" outlineLevel="0" collapsed="false">
      <c r="A6093" s="0" t="s">
        <v>6311</v>
      </c>
      <c r="B6093" s="1" t="s">
        <v>6310</v>
      </c>
      <c r="C6093" s="1" t="n">
        <v>585</v>
      </c>
      <c r="D6093" s="1" t="n">
        <v>610</v>
      </c>
      <c r="E6093" s="1" t="n">
        <v>585</v>
      </c>
      <c r="F6093" s="1" t="n">
        <v>590</v>
      </c>
      <c r="G6093" s="1" t="n">
        <v>6309200</v>
      </c>
      <c r="H6093" s="0" t="n">
        <f aca="false">(D6093+E6093)/2</f>
        <v>597.5</v>
      </c>
      <c r="I6093" s="0" t="n">
        <f aca="false">H6093*G6093/1000000</f>
        <v>3769.747</v>
      </c>
      <c r="P6093" s="0" t="n">
        <f aca="false">IF(F6093&gt;C6093,1,0)</f>
        <v>1</v>
      </c>
    </row>
    <row r="6094" customFormat="false" ht="13.8" hidden="false" customHeight="false" outlineLevel="0" collapsed="false">
      <c r="A6094" s="0" t="s">
        <v>6312</v>
      </c>
      <c r="B6094" s="1" t="s">
        <v>6310</v>
      </c>
      <c r="C6094" s="1" t="n">
        <v>580</v>
      </c>
      <c r="D6094" s="1" t="n">
        <v>590</v>
      </c>
      <c r="E6094" s="1" t="n">
        <v>560</v>
      </c>
      <c r="F6094" s="1" t="n">
        <v>590</v>
      </c>
      <c r="G6094" s="1" t="n">
        <v>4418400</v>
      </c>
      <c r="H6094" s="0" t="n">
        <f aca="false">(D6094+E6094)/2</f>
        <v>575</v>
      </c>
      <c r="I6094" s="0" t="n">
        <f aca="false">H6094*G6094/1000000</f>
        <v>2540.58</v>
      </c>
      <c r="P6094" s="0" t="n">
        <f aca="false">IF(F6094&gt;C6094,1,0)</f>
        <v>1</v>
      </c>
    </row>
    <row r="6095" customFormat="false" ht="13.8" hidden="false" customHeight="false" outlineLevel="0" collapsed="false">
      <c r="A6095" s="0" t="s">
        <v>6313</v>
      </c>
      <c r="B6095" s="1" t="s">
        <v>6310</v>
      </c>
      <c r="C6095" s="1" t="n">
        <v>550</v>
      </c>
      <c r="D6095" s="1" t="n">
        <v>600</v>
      </c>
      <c r="E6095" s="1" t="n">
        <v>545</v>
      </c>
      <c r="F6095" s="1" t="n">
        <v>580</v>
      </c>
      <c r="G6095" s="1" t="n">
        <v>17000000</v>
      </c>
      <c r="H6095" s="0" t="n">
        <f aca="false">(D6095+E6095)/2</f>
        <v>572.5</v>
      </c>
      <c r="I6095" s="0" t="n">
        <f aca="false">H6095*G6095/1000000</f>
        <v>9732.5</v>
      </c>
      <c r="P6095" s="0" t="n">
        <f aca="false">IF(F6095&gt;C6095,1,0)</f>
        <v>1</v>
      </c>
    </row>
    <row r="6096" customFormat="false" ht="13.8" hidden="false" customHeight="false" outlineLevel="0" collapsed="false">
      <c r="A6096" s="0" t="s">
        <v>6314</v>
      </c>
      <c r="B6096" s="1" t="s">
        <v>6310</v>
      </c>
      <c r="C6096" s="1" t="n">
        <v>565</v>
      </c>
      <c r="D6096" s="1" t="n">
        <v>565</v>
      </c>
      <c r="E6096" s="1" t="n">
        <v>525</v>
      </c>
      <c r="F6096" s="1" t="n">
        <v>550</v>
      </c>
      <c r="G6096" s="1" t="n">
        <v>9967700</v>
      </c>
      <c r="H6096" s="0" t="n">
        <f aca="false">(D6096+E6096)/2</f>
        <v>545</v>
      </c>
      <c r="I6096" s="0" t="n">
        <f aca="false">H6096*G6096/1000000</f>
        <v>5432.3965</v>
      </c>
      <c r="P6096" s="0" t="n">
        <f aca="false">IF(F6096&gt;C6096,1,0)</f>
        <v>0</v>
      </c>
    </row>
    <row r="6097" customFormat="false" ht="13.8" hidden="false" customHeight="false" outlineLevel="0" collapsed="false">
      <c r="A6097" s="0" t="s">
        <v>6315</v>
      </c>
      <c r="B6097" s="1" t="s">
        <v>6310</v>
      </c>
      <c r="C6097" s="1" t="n">
        <v>535</v>
      </c>
      <c r="D6097" s="1" t="n">
        <v>585</v>
      </c>
      <c r="E6097" s="1" t="n">
        <v>525</v>
      </c>
      <c r="F6097" s="1" t="n">
        <v>565</v>
      </c>
      <c r="G6097" s="1" t="n">
        <v>28548800</v>
      </c>
      <c r="H6097" s="0" t="n">
        <f aca="false">(D6097+E6097)/2</f>
        <v>555</v>
      </c>
      <c r="I6097" s="0" t="n">
        <f aca="false">H6097*G6097/1000000</f>
        <v>15844.584</v>
      </c>
      <c r="P6097" s="0" t="n">
        <f aca="false">IF(F6097&gt;C6097,1,0)</f>
        <v>1</v>
      </c>
    </row>
    <row r="6098" customFormat="false" ht="13.8" hidden="false" customHeight="false" outlineLevel="0" collapsed="false">
      <c r="A6098" s="0" t="s">
        <v>6316</v>
      </c>
      <c r="B6098" s="1" t="s">
        <v>6310</v>
      </c>
      <c r="C6098" s="1" t="n">
        <v>520</v>
      </c>
      <c r="D6098" s="1" t="n">
        <v>540</v>
      </c>
      <c r="E6098" s="1" t="n">
        <v>520</v>
      </c>
      <c r="F6098" s="1" t="n">
        <v>535</v>
      </c>
      <c r="G6098" s="1" t="n">
        <v>13507200</v>
      </c>
      <c r="H6098" s="0" t="n">
        <f aca="false">(D6098+E6098)/2</f>
        <v>530</v>
      </c>
      <c r="I6098" s="0" t="n">
        <f aca="false">H6098*G6098/1000000</f>
        <v>7158.816</v>
      </c>
      <c r="P6098" s="0" t="n">
        <f aca="false">IF(F6098&gt;C6098,1,0)</f>
        <v>1</v>
      </c>
    </row>
    <row r="6099" customFormat="false" ht="13.8" hidden="false" customHeight="false" outlineLevel="0" collapsed="false">
      <c r="A6099" s="0" t="s">
        <v>6317</v>
      </c>
      <c r="B6099" s="1" t="s">
        <v>6310</v>
      </c>
      <c r="C6099" s="1" t="n">
        <v>525</v>
      </c>
      <c r="D6099" s="1" t="n">
        <v>530</v>
      </c>
      <c r="E6099" s="1" t="n">
        <v>520</v>
      </c>
      <c r="F6099" s="1" t="n">
        <v>520</v>
      </c>
      <c r="G6099" s="1" t="n">
        <v>7665100</v>
      </c>
      <c r="H6099" s="0" t="n">
        <f aca="false">(D6099+E6099)/2</f>
        <v>525</v>
      </c>
      <c r="I6099" s="0" t="n">
        <f aca="false">H6099*G6099/1000000</f>
        <v>4024.1775</v>
      </c>
      <c r="P6099" s="0" t="n">
        <f aca="false">IF(F6099&gt;C6099,1,0)</f>
        <v>0</v>
      </c>
    </row>
    <row r="6100" customFormat="false" ht="13.8" hidden="false" customHeight="false" outlineLevel="0" collapsed="false">
      <c r="A6100" s="0" t="s">
        <v>6318</v>
      </c>
      <c r="B6100" s="1" t="s">
        <v>6310</v>
      </c>
      <c r="C6100" s="1" t="n">
        <v>520</v>
      </c>
      <c r="D6100" s="1" t="n">
        <v>525</v>
      </c>
      <c r="E6100" s="1" t="n">
        <v>515</v>
      </c>
      <c r="F6100" s="1" t="n">
        <v>525</v>
      </c>
      <c r="G6100" s="1" t="n">
        <v>17459500</v>
      </c>
      <c r="H6100" s="0" t="n">
        <f aca="false">(D6100+E6100)/2</f>
        <v>520</v>
      </c>
      <c r="I6100" s="0" t="n">
        <f aca="false">H6100*G6100/1000000</f>
        <v>9078.94</v>
      </c>
      <c r="P6100" s="0" t="n">
        <f aca="false">IF(F6100&gt;C6100,1,0)</f>
        <v>1</v>
      </c>
    </row>
    <row r="6101" customFormat="false" ht="13.8" hidden="false" customHeight="false" outlineLevel="0" collapsed="false">
      <c r="A6101" s="0" t="s">
        <v>6319</v>
      </c>
      <c r="B6101" s="1" t="s">
        <v>6310</v>
      </c>
      <c r="C6101" s="1" t="n">
        <v>498</v>
      </c>
      <c r="D6101" s="1" t="n">
        <v>525</v>
      </c>
      <c r="E6101" s="1" t="n">
        <v>496</v>
      </c>
      <c r="F6101" s="1" t="n">
        <v>520</v>
      </c>
      <c r="G6101" s="1" t="n">
        <v>16873200</v>
      </c>
      <c r="H6101" s="0" t="n">
        <f aca="false">(D6101+E6101)/2</f>
        <v>510.5</v>
      </c>
      <c r="I6101" s="0" t="n">
        <f aca="false">H6101*G6101/1000000</f>
        <v>8613.7686</v>
      </c>
      <c r="P6101" s="0" t="n">
        <f aca="false">IF(F6101&gt;C6101,1,0)</f>
        <v>1</v>
      </c>
    </row>
    <row r="6102" customFormat="false" ht="13.8" hidden="false" customHeight="false" outlineLevel="0" collapsed="false">
      <c r="A6102" s="0" t="s">
        <v>6320</v>
      </c>
      <c r="B6102" s="1" t="s">
        <v>6310</v>
      </c>
      <c r="C6102" s="1" t="n">
        <v>478</v>
      </c>
      <c r="D6102" s="1" t="n">
        <v>498</v>
      </c>
      <c r="E6102" s="1" t="n">
        <v>472</v>
      </c>
      <c r="F6102" s="1" t="n">
        <v>498</v>
      </c>
      <c r="G6102" s="1" t="n">
        <v>20118700</v>
      </c>
      <c r="H6102" s="0" t="n">
        <f aca="false">(D6102+E6102)/2</f>
        <v>485</v>
      </c>
      <c r="I6102" s="0" t="n">
        <f aca="false">H6102*G6102/1000000</f>
        <v>9757.5695</v>
      </c>
      <c r="P6102" s="0" t="n">
        <f aca="false">IF(F6102&gt;C6102,1,0)</f>
        <v>1</v>
      </c>
    </row>
    <row r="6103" customFormat="false" ht="13.8" hidden="false" customHeight="false" outlineLevel="0" collapsed="false">
      <c r="A6103" s="0" t="s">
        <v>6321</v>
      </c>
      <c r="B6103" s="1" t="s">
        <v>6310</v>
      </c>
      <c r="C6103" s="1" t="n">
        <v>480</v>
      </c>
      <c r="D6103" s="1" t="n">
        <v>482</v>
      </c>
      <c r="E6103" s="1" t="n">
        <v>476</v>
      </c>
      <c r="F6103" s="1" t="n">
        <v>478</v>
      </c>
      <c r="G6103" s="1" t="n">
        <v>10306100</v>
      </c>
      <c r="H6103" s="0" t="n">
        <f aca="false">(D6103+E6103)/2</f>
        <v>479</v>
      </c>
      <c r="I6103" s="0" t="n">
        <f aca="false">H6103*G6103/1000000</f>
        <v>4936.6219</v>
      </c>
      <c r="P6103" s="0" t="n">
        <f aca="false">IF(F6103&gt;C6103,1,0)</f>
        <v>0</v>
      </c>
    </row>
    <row r="6104" customFormat="false" ht="13.8" hidden="false" customHeight="false" outlineLevel="0" collapsed="false">
      <c r="A6104" s="0" t="s">
        <v>6322</v>
      </c>
      <c r="B6104" s="1" t="s">
        <v>6310</v>
      </c>
      <c r="C6104" s="1" t="n">
        <v>484</v>
      </c>
      <c r="D6104" s="1" t="n">
        <v>496</v>
      </c>
      <c r="E6104" s="1" t="n">
        <v>474</v>
      </c>
      <c r="F6104" s="1" t="n">
        <v>480</v>
      </c>
      <c r="G6104" s="1" t="n">
        <v>5937500</v>
      </c>
      <c r="H6104" s="0" t="n">
        <f aca="false">(D6104+E6104)/2</f>
        <v>485</v>
      </c>
      <c r="I6104" s="0" t="n">
        <f aca="false">H6104*G6104/1000000</f>
        <v>2879.6875</v>
      </c>
      <c r="P6104" s="0" t="n">
        <f aca="false">IF(F6104&gt;C6104,1,0)</f>
        <v>0</v>
      </c>
    </row>
    <row r="6105" customFormat="false" ht="13.8" hidden="false" customHeight="false" outlineLevel="0" collapsed="false">
      <c r="A6105" s="0" t="s">
        <v>6323</v>
      </c>
      <c r="B6105" s="1" t="s">
        <v>6310</v>
      </c>
      <c r="C6105" s="1" t="n">
        <v>474</v>
      </c>
      <c r="D6105" s="1" t="n">
        <v>496</v>
      </c>
      <c r="E6105" s="1" t="n">
        <v>472</v>
      </c>
      <c r="F6105" s="1" t="n">
        <v>496</v>
      </c>
      <c r="G6105" s="1" t="n">
        <v>3709800</v>
      </c>
      <c r="H6105" s="0" t="n">
        <f aca="false">(D6105+E6105)/2</f>
        <v>484</v>
      </c>
      <c r="I6105" s="0" t="n">
        <f aca="false">H6105*G6105/1000000</f>
        <v>1795.5432</v>
      </c>
      <c r="P6105" s="0" t="n">
        <f aca="false">IF(F6105&gt;C6105,1,0)</f>
        <v>1</v>
      </c>
    </row>
    <row r="6106" customFormat="false" ht="13.8" hidden="false" customHeight="false" outlineLevel="0" collapsed="false">
      <c r="A6106" s="0" t="s">
        <v>6324</v>
      </c>
      <c r="B6106" s="1" t="s">
        <v>6310</v>
      </c>
      <c r="C6106" s="1" t="n">
        <v>468</v>
      </c>
      <c r="D6106" s="1" t="n">
        <v>478</v>
      </c>
      <c r="E6106" s="1" t="n">
        <v>468</v>
      </c>
      <c r="F6106" s="1" t="n">
        <v>474</v>
      </c>
      <c r="G6106" s="1" t="n">
        <v>2260100</v>
      </c>
      <c r="H6106" s="0" t="n">
        <f aca="false">(D6106+E6106)/2</f>
        <v>473</v>
      </c>
      <c r="I6106" s="0" t="n">
        <f aca="false">H6106*G6106/1000000</f>
        <v>1069.0273</v>
      </c>
      <c r="P6106" s="0" t="n">
        <f aca="false">IF(F6106&gt;C6106,1,0)</f>
        <v>1</v>
      </c>
    </row>
    <row r="6107" customFormat="false" ht="13.8" hidden="false" customHeight="false" outlineLevel="0" collapsed="false">
      <c r="A6107" s="0" t="s">
        <v>6325</v>
      </c>
      <c r="B6107" s="1" t="s">
        <v>6310</v>
      </c>
      <c r="C6107" s="1" t="n">
        <v>472</v>
      </c>
      <c r="D6107" s="1" t="n">
        <v>482</v>
      </c>
      <c r="E6107" s="1" t="n">
        <v>468</v>
      </c>
      <c r="F6107" s="1" t="n">
        <v>468</v>
      </c>
      <c r="G6107" s="1" t="n">
        <v>5105600</v>
      </c>
      <c r="H6107" s="0" t="n">
        <f aca="false">(D6107+E6107)/2</f>
        <v>475</v>
      </c>
      <c r="I6107" s="0" t="n">
        <f aca="false">H6107*G6107/1000000</f>
        <v>2425.16</v>
      </c>
      <c r="P6107" s="0" t="n">
        <f aca="false">IF(F6107&gt;C6107,1,0)</f>
        <v>0</v>
      </c>
    </row>
    <row r="6108" customFormat="false" ht="13.8" hidden="false" customHeight="false" outlineLevel="0" collapsed="false">
      <c r="A6108" s="0" t="s">
        <v>6326</v>
      </c>
      <c r="B6108" s="1" t="s">
        <v>6310</v>
      </c>
      <c r="C6108" s="1" t="n">
        <v>474</v>
      </c>
      <c r="D6108" s="1" t="n">
        <v>480</v>
      </c>
      <c r="E6108" s="1" t="n">
        <v>470</v>
      </c>
      <c r="F6108" s="1" t="n">
        <v>472</v>
      </c>
      <c r="G6108" s="1" t="n">
        <v>1976700</v>
      </c>
      <c r="H6108" s="0" t="n">
        <f aca="false">(D6108+E6108)/2</f>
        <v>475</v>
      </c>
      <c r="I6108" s="0" t="n">
        <f aca="false">H6108*G6108/1000000</f>
        <v>938.9325</v>
      </c>
      <c r="P6108" s="0" t="n">
        <f aca="false">IF(F6108&gt;C6108,1,0)</f>
        <v>0</v>
      </c>
    </row>
    <row r="6109" customFormat="false" ht="13.8" hidden="false" customHeight="false" outlineLevel="0" collapsed="false">
      <c r="A6109" s="0" t="s">
        <v>6327</v>
      </c>
      <c r="B6109" s="1" t="s">
        <v>6310</v>
      </c>
      <c r="C6109" s="1" t="n">
        <v>480</v>
      </c>
      <c r="D6109" s="1" t="n">
        <v>480</v>
      </c>
      <c r="E6109" s="1" t="n">
        <v>472</v>
      </c>
      <c r="F6109" s="1" t="n">
        <v>474</v>
      </c>
      <c r="G6109" s="1" t="n">
        <v>639500</v>
      </c>
      <c r="H6109" s="0" t="n">
        <f aca="false">(D6109+E6109)/2</f>
        <v>476</v>
      </c>
      <c r="I6109" s="0" t="n">
        <f aca="false">H6109*G6109/1000000</f>
        <v>304.402</v>
      </c>
      <c r="P6109" s="0" t="n">
        <f aca="false">IF(F6109&gt;C6109,1,0)</f>
        <v>0</v>
      </c>
    </row>
    <row r="6110" customFormat="false" ht="13.8" hidden="false" customHeight="false" outlineLevel="0" collapsed="false">
      <c r="A6110" s="0" t="s">
        <v>6328</v>
      </c>
      <c r="B6110" s="1" t="s">
        <v>6310</v>
      </c>
      <c r="C6110" s="1" t="n">
        <v>482</v>
      </c>
      <c r="D6110" s="1" t="n">
        <v>484</v>
      </c>
      <c r="E6110" s="1" t="n">
        <v>474</v>
      </c>
      <c r="F6110" s="1" t="n">
        <v>480</v>
      </c>
      <c r="G6110" s="1" t="n">
        <v>5955100</v>
      </c>
      <c r="H6110" s="0" t="n">
        <f aca="false">(D6110+E6110)/2</f>
        <v>479</v>
      </c>
      <c r="I6110" s="0" t="n">
        <f aca="false">H6110*G6110/1000000</f>
        <v>2852.4929</v>
      </c>
      <c r="P6110" s="0" t="n">
        <f aca="false">IF(F6110&gt;C6110,1,0)</f>
        <v>0</v>
      </c>
    </row>
    <row r="6111" customFormat="false" ht="13.8" hidden="false" customHeight="false" outlineLevel="0" collapsed="false">
      <c r="A6111" s="0" t="s">
        <v>6329</v>
      </c>
      <c r="B6111" s="1" t="s">
        <v>6310</v>
      </c>
      <c r="C6111" s="1" t="n">
        <v>488</v>
      </c>
      <c r="D6111" s="1" t="n">
        <v>498</v>
      </c>
      <c r="E6111" s="1" t="n">
        <v>478</v>
      </c>
      <c r="F6111" s="1" t="n">
        <v>486</v>
      </c>
      <c r="G6111" s="1" t="n">
        <v>6457300</v>
      </c>
      <c r="H6111" s="0" t="n">
        <f aca="false">(D6111+E6111)/2</f>
        <v>488</v>
      </c>
      <c r="I6111" s="0" t="n">
        <f aca="false">H6111*G6111/1000000</f>
        <v>3151.1624</v>
      </c>
      <c r="P6111" s="0" t="n">
        <f aca="false">IF(F6111&gt;C6111,1,0)</f>
        <v>0</v>
      </c>
    </row>
    <row r="6112" customFormat="false" ht="13.8" hidden="false" customHeight="false" outlineLevel="0" collapsed="false">
      <c r="A6112" s="0" t="s">
        <v>6330</v>
      </c>
      <c r="B6112" s="1" t="s">
        <v>6310</v>
      </c>
      <c r="C6112" s="1" t="n">
        <v>488</v>
      </c>
      <c r="D6112" s="1" t="n">
        <v>494</v>
      </c>
      <c r="E6112" s="1" t="n">
        <v>480</v>
      </c>
      <c r="F6112" s="1" t="n">
        <v>488</v>
      </c>
      <c r="G6112" s="1" t="n">
        <v>5425000</v>
      </c>
      <c r="H6112" s="0" t="n">
        <f aca="false">(D6112+E6112)/2</f>
        <v>487</v>
      </c>
      <c r="I6112" s="0" t="n">
        <f aca="false">H6112*G6112/1000000</f>
        <v>2641.975</v>
      </c>
      <c r="P6112" s="0" t="n">
        <f aca="false">IF(F6112&gt;C6112,1,0)</f>
        <v>0</v>
      </c>
    </row>
    <row r="6113" customFormat="false" ht="13.8" hidden="false" customHeight="false" outlineLevel="0" collapsed="false">
      <c r="A6113" s="0" t="s">
        <v>6331</v>
      </c>
      <c r="B6113" s="1" t="s">
        <v>6310</v>
      </c>
      <c r="C6113" s="1" t="n">
        <v>494</v>
      </c>
      <c r="D6113" s="1" t="n">
        <v>494</v>
      </c>
      <c r="E6113" s="1" t="n">
        <v>486</v>
      </c>
      <c r="F6113" s="1" t="n">
        <v>488</v>
      </c>
      <c r="G6113" s="1" t="n">
        <v>3555500</v>
      </c>
      <c r="H6113" s="0" t="n">
        <f aca="false">(D6113+E6113)/2</f>
        <v>490</v>
      </c>
      <c r="I6113" s="0" t="n">
        <f aca="false">H6113*G6113/1000000</f>
        <v>1742.195</v>
      </c>
      <c r="P6113" s="0" t="n">
        <f aca="false">IF(F6113&gt;C6113,1,0)</f>
        <v>0</v>
      </c>
    </row>
    <row r="6114" customFormat="false" ht="13.8" hidden="false" customHeight="false" outlineLevel="0" collapsed="false">
      <c r="A6114" s="0" t="s">
        <v>6332</v>
      </c>
      <c r="B6114" s="1" t="s">
        <v>6310</v>
      </c>
      <c r="C6114" s="1" t="n">
        <v>476</v>
      </c>
      <c r="D6114" s="1" t="n">
        <v>510</v>
      </c>
      <c r="E6114" s="1" t="n">
        <v>476</v>
      </c>
      <c r="F6114" s="1" t="n">
        <v>494</v>
      </c>
      <c r="G6114" s="1" t="n">
        <v>10347000</v>
      </c>
      <c r="H6114" s="0" t="n">
        <f aca="false">(D6114+E6114)/2</f>
        <v>493</v>
      </c>
      <c r="I6114" s="0" t="n">
        <f aca="false">H6114*G6114/1000000</f>
        <v>5101.071</v>
      </c>
      <c r="P6114" s="0" t="n">
        <f aca="false">IF(F6114&gt;C6114,1,0)</f>
        <v>1</v>
      </c>
    </row>
    <row r="6115" customFormat="false" ht="13.8" hidden="false" customHeight="false" outlineLevel="0" collapsed="false">
      <c r="A6115" s="0" t="s">
        <v>6333</v>
      </c>
      <c r="B6115" s="1" t="s">
        <v>6310</v>
      </c>
      <c r="C6115" s="1" t="n">
        <v>460</v>
      </c>
      <c r="D6115" s="1" t="n">
        <v>476</v>
      </c>
      <c r="E6115" s="1" t="n">
        <v>458</v>
      </c>
      <c r="F6115" s="1" t="n">
        <v>476</v>
      </c>
      <c r="G6115" s="1" t="n">
        <v>2050000</v>
      </c>
      <c r="H6115" s="0" t="n">
        <f aca="false">(D6115+E6115)/2</f>
        <v>467</v>
      </c>
      <c r="I6115" s="0" t="n">
        <f aca="false">H6115*G6115/1000000</f>
        <v>957.35</v>
      </c>
      <c r="P6115" s="0" t="n">
        <f aca="false">IF(F6115&gt;C6115,1,0)</f>
        <v>1</v>
      </c>
    </row>
    <row r="6116" customFormat="false" ht="13.8" hidden="false" customHeight="false" outlineLevel="0" collapsed="false">
      <c r="A6116" s="0" t="s">
        <v>6334</v>
      </c>
      <c r="B6116" s="1" t="s">
        <v>6310</v>
      </c>
      <c r="C6116" s="1" t="n">
        <v>452</v>
      </c>
      <c r="D6116" s="1" t="n">
        <v>468</v>
      </c>
      <c r="E6116" s="1" t="n">
        <v>452</v>
      </c>
      <c r="F6116" s="1" t="n">
        <v>460</v>
      </c>
      <c r="G6116" s="1" t="n">
        <v>2404300</v>
      </c>
      <c r="H6116" s="0" t="n">
        <f aca="false">(D6116+E6116)/2</f>
        <v>460</v>
      </c>
      <c r="I6116" s="0" t="n">
        <f aca="false">H6116*G6116/1000000</f>
        <v>1105.978</v>
      </c>
      <c r="P6116" s="0" t="n">
        <f aca="false">IF(F6116&gt;C6116,1,0)</f>
        <v>1</v>
      </c>
    </row>
    <row r="6117" customFormat="false" ht="13.8" hidden="false" customHeight="false" outlineLevel="0" collapsed="false">
      <c r="A6117" s="0" t="s">
        <v>6335</v>
      </c>
      <c r="B6117" s="1" t="s">
        <v>6310</v>
      </c>
      <c r="C6117" s="1" t="n">
        <v>448</v>
      </c>
      <c r="D6117" s="1" t="n">
        <v>454</v>
      </c>
      <c r="E6117" s="1" t="n">
        <v>440</v>
      </c>
      <c r="F6117" s="1" t="n">
        <v>452</v>
      </c>
      <c r="G6117" s="1" t="n">
        <v>1391900</v>
      </c>
      <c r="H6117" s="0" t="n">
        <f aca="false">(D6117+E6117)/2</f>
        <v>447</v>
      </c>
      <c r="I6117" s="0" t="n">
        <f aca="false">H6117*G6117/1000000</f>
        <v>622.1793</v>
      </c>
      <c r="P6117" s="0" t="n">
        <f aca="false">IF(F6117&gt;C6117,1,0)</f>
        <v>1</v>
      </c>
    </row>
    <row r="6118" customFormat="false" ht="13.8" hidden="false" customHeight="false" outlineLevel="0" collapsed="false">
      <c r="A6118" s="0" t="s">
        <v>6336</v>
      </c>
      <c r="B6118" s="1" t="s">
        <v>6310</v>
      </c>
      <c r="C6118" s="1" t="n">
        <v>446</v>
      </c>
      <c r="D6118" s="1" t="n">
        <v>472</v>
      </c>
      <c r="E6118" s="1" t="n">
        <v>446</v>
      </c>
      <c r="F6118" s="1" t="n">
        <v>448</v>
      </c>
      <c r="G6118" s="1" t="n">
        <v>5042000</v>
      </c>
      <c r="H6118" s="0" t="n">
        <f aca="false">(D6118+E6118)/2</f>
        <v>459</v>
      </c>
      <c r="I6118" s="0" t="n">
        <f aca="false">H6118*G6118/1000000</f>
        <v>2314.278</v>
      </c>
      <c r="P6118" s="0" t="n">
        <f aca="false">IF(F6118&gt;C6118,1,0)</f>
        <v>1</v>
      </c>
    </row>
    <row r="6119" customFormat="false" ht="13.8" hidden="false" customHeight="false" outlineLevel="0" collapsed="false">
      <c r="A6119" s="0" t="s">
        <v>6337</v>
      </c>
      <c r="B6119" s="1" t="s">
        <v>6310</v>
      </c>
      <c r="C6119" s="1" t="n">
        <v>450</v>
      </c>
      <c r="D6119" s="1" t="n">
        <v>450</v>
      </c>
      <c r="E6119" s="1" t="n">
        <v>444</v>
      </c>
      <c r="F6119" s="1" t="n">
        <v>446</v>
      </c>
      <c r="G6119" s="1" t="n">
        <v>313800</v>
      </c>
      <c r="H6119" s="0" t="n">
        <f aca="false">(D6119+E6119)/2</f>
        <v>447</v>
      </c>
      <c r="I6119" s="0" t="n">
        <f aca="false">H6119*G6119/1000000</f>
        <v>140.2686</v>
      </c>
      <c r="P6119" s="0" t="n">
        <f aca="false">IF(F6119&gt;C6119,1,0)</f>
        <v>0</v>
      </c>
    </row>
    <row r="6120" customFormat="false" ht="13.8" hidden="false" customHeight="false" outlineLevel="0" collapsed="false">
      <c r="A6120" s="0" t="s">
        <v>6338</v>
      </c>
      <c r="B6120" s="1" t="s">
        <v>6310</v>
      </c>
      <c r="C6120" s="1" t="n">
        <v>450</v>
      </c>
      <c r="D6120" s="1" t="n">
        <v>450</v>
      </c>
      <c r="E6120" s="1" t="n">
        <v>450</v>
      </c>
      <c r="F6120" s="1" t="n">
        <v>450</v>
      </c>
      <c r="G6120" s="1" t="n">
        <v>296500</v>
      </c>
      <c r="H6120" s="0" t="n">
        <f aca="false">(D6120+E6120)/2</f>
        <v>450</v>
      </c>
      <c r="I6120" s="0" t="n">
        <f aca="false">H6120*G6120/1000000</f>
        <v>133.425</v>
      </c>
      <c r="P6120" s="0" t="n">
        <f aca="false">IF(F6120&gt;C6120,1,0)</f>
        <v>0</v>
      </c>
    </row>
    <row r="6121" customFormat="false" ht="13.8" hidden="false" customHeight="false" outlineLevel="0" collapsed="false">
      <c r="A6121" s="0" t="s">
        <v>6339</v>
      </c>
      <c r="B6121" s="1" t="s">
        <v>6310</v>
      </c>
      <c r="C6121" s="1" t="n">
        <v>450</v>
      </c>
      <c r="D6121" s="1" t="n">
        <v>452</v>
      </c>
      <c r="E6121" s="1" t="n">
        <v>450</v>
      </c>
      <c r="F6121" s="1" t="n">
        <v>450</v>
      </c>
      <c r="G6121" s="1" t="n">
        <v>302400</v>
      </c>
      <c r="H6121" s="0" t="n">
        <f aca="false">(D6121+E6121)/2</f>
        <v>451</v>
      </c>
      <c r="I6121" s="0" t="n">
        <f aca="false">H6121*G6121/1000000</f>
        <v>136.3824</v>
      </c>
      <c r="P6121" s="0" t="n">
        <f aca="false">IF(F6121&gt;C6121,1,0)</f>
        <v>0</v>
      </c>
    </row>
    <row r="6122" customFormat="false" ht="13.8" hidden="false" customHeight="false" outlineLevel="0" collapsed="false">
      <c r="A6122" s="0" t="s">
        <v>6340</v>
      </c>
      <c r="B6122" s="1" t="s">
        <v>6341</v>
      </c>
      <c r="C6122" s="1" t="n">
        <v>178</v>
      </c>
      <c r="D6122" s="1" t="n">
        <v>180</v>
      </c>
      <c r="E6122" s="1" t="n">
        <v>176</v>
      </c>
      <c r="F6122" s="1" t="n">
        <v>178</v>
      </c>
      <c r="G6122" s="1" t="n">
        <v>150300</v>
      </c>
      <c r="H6122" s="0" t="n">
        <f aca="false">(D6122+E6122)/2</f>
        <v>178</v>
      </c>
      <c r="I6122" s="0" t="n">
        <f aca="false">H6122*G6122/1000000</f>
        <v>26.7534</v>
      </c>
      <c r="J6122" s="0" t="n">
        <f aca="false">SUM(I6122:I6151)</f>
        <v>3571.54295</v>
      </c>
      <c r="K6122" s="0" t="n">
        <f aca="false">AVERAGE(I6122:I6151)</f>
        <v>119.051431666667</v>
      </c>
      <c r="L6122" s="0" t="n">
        <f aca="false">AVERAGE(G6122:G6151)</f>
        <v>696976.666666667</v>
      </c>
      <c r="M6122" s="0" t="n">
        <f aca="false">_xlfn.STDEV.S(G6122:G6151)/L6122</f>
        <v>0.798366044093041</v>
      </c>
      <c r="N6122" s="0" t="n">
        <f aca="false">MIN(I6122:I6151)</f>
        <v>22.1354</v>
      </c>
      <c r="O6122" s="0" t="n">
        <f aca="false">MAX(I6122:I6151)</f>
        <v>437.57</v>
      </c>
      <c r="P6122" s="0" t="n">
        <f aca="false">IF(F6122&gt;C6122,1,0)</f>
        <v>0</v>
      </c>
      <c r="Q6122" s="0" t="n">
        <f aca="false">SUM(P6122:P6151)</f>
        <v>17</v>
      </c>
    </row>
    <row r="6123" customFormat="false" ht="13.8" hidden="false" customHeight="false" outlineLevel="0" collapsed="false">
      <c r="A6123" s="0" t="s">
        <v>6342</v>
      </c>
      <c r="B6123" s="1" t="s">
        <v>6341</v>
      </c>
      <c r="C6123" s="1" t="n">
        <v>178</v>
      </c>
      <c r="D6123" s="1" t="n">
        <v>180</v>
      </c>
      <c r="E6123" s="1" t="n">
        <v>175</v>
      </c>
      <c r="F6123" s="1" t="n">
        <v>177</v>
      </c>
      <c r="G6123" s="1" t="n">
        <v>632900</v>
      </c>
      <c r="H6123" s="0" t="n">
        <f aca="false">(D6123+E6123)/2</f>
        <v>177.5</v>
      </c>
      <c r="I6123" s="0" t="n">
        <f aca="false">H6123*G6123/1000000</f>
        <v>112.33975</v>
      </c>
      <c r="P6123" s="0" t="n">
        <f aca="false">IF(F6123&gt;C6123,1,0)</f>
        <v>0</v>
      </c>
    </row>
    <row r="6124" customFormat="false" ht="13.8" hidden="false" customHeight="false" outlineLevel="0" collapsed="false">
      <c r="A6124" s="0" t="s">
        <v>6343</v>
      </c>
      <c r="B6124" s="1" t="s">
        <v>6341</v>
      </c>
      <c r="C6124" s="1" t="n">
        <v>179</v>
      </c>
      <c r="D6124" s="1" t="n">
        <v>180</v>
      </c>
      <c r="E6124" s="1" t="n">
        <v>177</v>
      </c>
      <c r="F6124" s="1" t="n">
        <v>177</v>
      </c>
      <c r="G6124" s="1" t="n">
        <v>244100</v>
      </c>
      <c r="H6124" s="0" t="n">
        <f aca="false">(D6124+E6124)/2</f>
        <v>178.5</v>
      </c>
      <c r="I6124" s="0" t="n">
        <f aca="false">H6124*G6124/1000000</f>
        <v>43.57185</v>
      </c>
      <c r="P6124" s="0" t="n">
        <f aca="false">IF(F6124&gt;C6124,1,0)</f>
        <v>0</v>
      </c>
    </row>
    <row r="6125" customFormat="false" ht="13.8" hidden="false" customHeight="false" outlineLevel="0" collapsed="false">
      <c r="A6125" s="0" t="s">
        <v>6344</v>
      </c>
      <c r="B6125" s="1" t="s">
        <v>6341</v>
      </c>
      <c r="C6125" s="1" t="n">
        <v>178</v>
      </c>
      <c r="D6125" s="1" t="n">
        <v>179</v>
      </c>
      <c r="E6125" s="1" t="n">
        <v>176</v>
      </c>
      <c r="F6125" s="1" t="n">
        <v>179</v>
      </c>
      <c r="G6125" s="1" t="n">
        <v>487000</v>
      </c>
      <c r="H6125" s="0" t="n">
        <f aca="false">(D6125+E6125)/2</f>
        <v>177.5</v>
      </c>
      <c r="I6125" s="0" t="n">
        <f aca="false">H6125*G6125/1000000</f>
        <v>86.4425</v>
      </c>
      <c r="P6125" s="0" t="n">
        <f aca="false">IF(F6125&gt;C6125,1,0)</f>
        <v>1</v>
      </c>
    </row>
    <row r="6126" customFormat="false" ht="13.8" hidden="false" customHeight="false" outlineLevel="0" collapsed="false">
      <c r="A6126" s="0" t="s">
        <v>6345</v>
      </c>
      <c r="B6126" s="1" t="s">
        <v>6341</v>
      </c>
      <c r="C6126" s="1" t="n">
        <v>181</v>
      </c>
      <c r="D6126" s="1" t="n">
        <v>181</v>
      </c>
      <c r="E6126" s="1" t="n">
        <v>176</v>
      </c>
      <c r="F6126" s="1" t="n">
        <v>178</v>
      </c>
      <c r="G6126" s="1" t="n">
        <v>814500</v>
      </c>
      <c r="H6126" s="0" t="n">
        <f aca="false">(D6126+E6126)/2</f>
        <v>178.5</v>
      </c>
      <c r="I6126" s="0" t="n">
        <f aca="false">H6126*G6126/1000000</f>
        <v>145.38825</v>
      </c>
      <c r="P6126" s="0" t="n">
        <f aca="false">IF(F6126&gt;C6126,1,0)</f>
        <v>0</v>
      </c>
    </row>
    <row r="6127" customFormat="false" ht="13.8" hidden="false" customHeight="false" outlineLevel="0" collapsed="false">
      <c r="A6127" s="0" t="s">
        <v>6346</v>
      </c>
      <c r="B6127" s="1" t="s">
        <v>6341</v>
      </c>
      <c r="C6127" s="1" t="n">
        <v>179</v>
      </c>
      <c r="D6127" s="1" t="n">
        <v>182</v>
      </c>
      <c r="E6127" s="1" t="n">
        <v>175</v>
      </c>
      <c r="F6127" s="1" t="n">
        <v>180</v>
      </c>
      <c r="G6127" s="1" t="n">
        <v>546800</v>
      </c>
      <c r="H6127" s="0" t="n">
        <f aca="false">(D6127+E6127)/2</f>
        <v>178.5</v>
      </c>
      <c r="I6127" s="0" t="n">
        <f aca="false">H6127*G6127/1000000</f>
        <v>97.6038</v>
      </c>
      <c r="P6127" s="0" t="n">
        <f aca="false">IF(F6127&gt;C6127,1,0)</f>
        <v>1</v>
      </c>
    </row>
    <row r="6128" customFormat="false" ht="13.8" hidden="false" customHeight="false" outlineLevel="0" collapsed="false">
      <c r="A6128" s="0" t="s">
        <v>6347</v>
      </c>
      <c r="B6128" s="1" t="s">
        <v>6341</v>
      </c>
      <c r="C6128" s="1" t="n">
        <v>182</v>
      </c>
      <c r="D6128" s="1" t="n">
        <v>184</v>
      </c>
      <c r="E6128" s="1" t="n">
        <v>178</v>
      </c>
      <c r="F6128" s="1" t="n">
        <v>178</v>
      </c>
      <c r="G6128" s="1" t="n">
        <v>1457200</v>
      </c>
      <c r="H6128" s="0" t="n">
        <f aca="false">(D6128+E6128)/2</f>
        <v>181</v>
      </c>
      <c r="I6128" s="0" t="n">
        <f aca="false">H6128*G6128/1000000</f>
        <v>263.7532</v>
      </c>
      <c r="P6128" s="0" t="n">
        <f aca="false">IF(F6128&gt;C6128,1,0)</f>
        <v>0</v>
      </c>
    </row>
    <row r="6129" customFormat="false" ht="13.8" hidden="false" customHeight="false" outlineLevel="0" collapsed="false">
      <c r="A6129" s="0" t="s">
        <v>6348</v>
      </c>
      <c r="B6129" s="1" t="s">
        <v>6341</v>
      </c>
      <c r="C6129" s="1" t="n">
        <v>176</v>
      </c>
      <c r="D6129" s="1" t="n">
        <v>186</v>
      </c>
      <c r="E6129" s="1" t="n">
        <v>175</v>
      </c>
      <c r="F6129" s="1" t="n">
        <v>180</v>
      </c>
      <c r="G6129" s="1" t="n">
        <v>1842100</v>
      </c>
      <c r="H6129" s="0" t="n">
        <f aca="false">(D6129+E6129)/2</f>
        <v>180.5</v>
      </c>
      <c r="I6129" s="0" t="n">
        <f aca="false">H6129*G6129/1000000</f>
        <v>332.49905</v>
      </c>
      <c r="P6129" s="0" t="n">
        <f aca="false">IF(F6129&gt;C6129,1,0)</f>
        <v>1</v>
      </c>
    </row>
    <row r="6130" customFormat="false" ht="13.8" hidden="false" customHeight="false" outlineLevel="0" collapsed="false">
      <c r="A6130" s="0" t="s">
        <v>6349</v>
      </c>
      <c r="B6130" s="1" t="s">
        <v>6341</v>
      </c>
      <c r="C6130" s="1" t="n">
        <v>168</v>
      </c>
      <c r="D6130" s="1" t="n">
        <v>182</v>
      </c>
      <c r="E6130" s="1" t="n">
        <v>168</v>
      </c>
      <c r="F6130" s="1" t="n">
        <v>175</v>
      </c>
      <c r="G6130" s="1" t="n">
        <v>2500400</v>
      </c>
      <c r="H6130" s="0" t="n">
        <f aca="false">(D6130+E6130)/2</f>
        <v>175</v>
      </c>
      <c r="I6130" s="0" t="n">
        <f aca="false">H6130*G6130/1000000</f>
        <v>437.57</v>
      </c>
      <c r="P6130" s="0" t="n">
        <f aca="false">IF(F6130&gt;C6130,1,0)</f>
        <v>1</v>
      </c>
    </row>
    <row r="6131" customFormat="false" ht="13.8" hidden="false" customHeight="false" outlineLevel="0" collapsed="false">
      <c r="A6131" s="0" t="s">
        <v>6350</v>
      </c>
      <c r="B6131" s="1" t="s">
        <v>6341</v>
      </c>
      <c r="C6131" s="1" t="n">
        <v>166</v>
      </c>
      <c r="D6131" s="1" t="n">
        <v>168</v>
      </c>
      <c r="E6131" s="1" t="n">
        <v>165</v>
      </c>
      <c r="F6131" s="1" t="n">
        <v>167</v>
      </c>
      <c r="G6131" s="1" t="n">
        <v>583600</v>
      </c>
      <c r="H6131" s="0" t="n">
        <f aca="false">(D6131+E6131)/2</f>
        <v>166.5</v>
      </c>
      <c r="I6131" s="0" t="n">
        <f aca="false">H6131*G6131/1000000</f>
        <v>97.1694</v>
      </c>
      <c r="P6131" s="0" t="n">
        <f aca="false">IF(F6131&gt;C6131,1,0)</f>
        <v>1</v>
      </c>
    </row>
    <row r="6132" customFormat="false" ht="13.8" hidden="false" customHeight="false" outlineLevel="0" collapsed="false">
      <c r="A6132" s="0" t="s">
        <v>6351</v>
      </c>
      <c r="B6132" s="1" t="s">
        <v>6341</v>
      </c>
      <c r="C6132" s="1" t="n">
        <v>162</v>
      </c>
      <c r="D6132" s="1" t="n">
        <v>168</v>
      </c>
      <c r="E6132" s="1" t="n">
        <v>161</v>
      </c>
      <c r="F6132" s="1" t="n">
        <v>165</v>
      </c>
      <c r="G6132" s="1" t="n">
        <v>586400</v>
      </c>
      <c r="H6132" s="0" t="n">
        <f aca="false">(D6132+E6132)/2</f>
        <v>164.5</v>
      </c>
      <c r="I6132" s="0" t="n">
        <f aca="false">H6132*G6132/1000000</f>
        <v>96.4628</v>
      </c>
      <c r="P6132" s="0" t="n">
        <f aca="false">IF(F6132&gt;C6132,1,0)</f>
        <v>1</v>
      </c>
    </row>
    <row r="6133" customFormat="false" ht="13.8" hidden="false" customHeight="false" outlineLevel="0" collapsed="false">
      <c r="A6133" s="0" t="s">
        <v>6352</v>
      </c>
      <c r="B6133" s="1" t="s">
        <v>6341</v>
      </c>
      <c r="C6133" s="1" t="n">
        <v>164</v>
      </c>
      <c r="D6133" s="1" t="n">
        <v>166</v>
      </c>
      <c r="E6133" s="1" t="n">
        <v>160</v>
      </c>
      <c r="F6133" s="1" t="n">
        <v>161</v>
      </c>
      <c r="G6133" s="1" t="n">
        <v>135800</v>
      </c>
      <c r="H6133" s="0" t="n">
        <f aca="false">(D6133+E6133)/2</f>
        <v>163</v>
      </c>
      <c r="I6133" s="0" t="n">
        <f aca="false">H6133*G6133/1000000</f>
        <v>22.1354</v>
      </c>
      <c r="P6133" s="0" t="n">
        <f aca="false">IF(F6133&gt;C6133,1,0)</f>
        <v>0</v>
      </c>
    </row>
    <row r="6134" customFormat="false" ht="13.8" hidden="false" customHeight="false" outlineLevel="0" collapsed="false">
      <c r="A6134" s="0" t="s">
        <v>6353</v>
      </c>
      <c r="B6134" s="1" t="s">
        <v>6341</v>
      </c>
      <c r="C6134" s="1" t="n">
        <v>159</v>
      </c>
      <c r="D6134" s="1" t="n">
        <v>166</v>
      </c>
      <c r="E6134" s="1" t="n">
        <v>159</v>
      </c>
      <c r="F6134" s="1" t="n">
        <v>161</v>
      </c>
      <c r="G6134" s="1" t="n">
        <v>389000</v>
      </c>
      <c r="H6134" s="0" t="n">
        <f aca="false">(D6134+E6134)/2</f>
        <v>162.5</v>
      </c>
      <c r="I6134" s="0" t="n">
        <f aca="false">H6134*G6134/1000000</f>
        <v>63.2125</v>
      </c>
      <c r="P6134" s="0" t="n">
        <f aca="false">IF(F6134&gt;C6134,1,0)</f>
        <v>1</v>
      </c>
    </row>
    <row r="6135" customFormat="false" ht="13.8" hidden="false" customHeight="false" outlineLevel="0" collapsed="false">
      <c r="A6135" s="0" t="s">
        <v>6354</v>
      </c>
      <c r="B6135" s="1" t="s">
        <v>6341</v>
      </c>
      <c r="C6135" s="1" t="n">
        <v>155</v>
      </c>
      <c r="D6135" s="1" t="n">
        <v>162</v>
      </c>
      <c r="E6135" s="1" t="n">
        <v>155</v>
      </c>
      <c r="F6135" s="1" t="n">
        <v>161</v>
      </c>
      <c r="G6135" s="1" t="n">
        <v>207200</v>
      </c>
      <c r="H6135" s="0" t="n">
        <f aca="false">(D6135+E6135)/2</f>
        <v>158.5</v>
      </c>
      <c r="I6135" s="0" t="n">
        <f aca="false">H6135*G6135/1000000</f>
        <v>32.8412</v>
      </c>
      <c r="P6135" s="0" t="n">
        <f aca="false">IF(F6135&gt;C6135,1,0)</f>
        <v>1</v>
      </c>
    </row>
    <row r="6136" customFormat="false" ht="13.8" hidden="false" customHeight="false" outlineLevel="0" collapsed="false">
      <c r="A6136" s="0" t="s">
        <v>6355</v>
      </c>
      <c r="B6136" s="1" t="s">
        <v>6341</v>
      </c>
      <c r="C6136" s="1" t="n">
        <v>155</v>
      </c>
      <c r="D6136" s="1" t="n">
        <v>164</v>
      </c>
      <c r="E6136" s="1" t="n">
        <v>155</v>
      </c>
      <c r="F6136" s="1" t="n">
        <v>161</v>
      </c>
      <c r="G6136" s="1" t="n">
        <v>617700</v>
      </c>
      <c r="H6136" s="0" t="n">
        <f aca="false">(D6136+E6136)/2</f>
        <v>159.5</v>
      </c>
      <c r="I6136" s="0" t="n">
        <f aca="false">H6136*G6136/1000000</f>
        <v>98.52315</v>
      </c>
      <c r="P6136" s="0" t="n">
        <f aca="false">IF(F6136&gt;C6136,1,0)</f>
        <v>1</v>
      </c>
    </row>
    <row r="6137" customFormat="false" ht="13.8" hidden="false" customHeight="false" outlineLevel="0" collapsed="false">
      <c r="A6137" s="0" t="s">
        <v>6356</v>
      </c>
      <c r="B6137" s="1" t="s">
        <v>6341</v>
      </c>
      <c r="C6137" s="1" t="n">
        <v>161</v>
      </c>
      <c r="D6137" s="1" t="n">
        <v>167</v>
      </c>
      <c r="E6137" s="1" t="n">
        <v>160</v>
      </c>
      <c r="F6137" s="1" t="n">
        <v>161</v>
      </c>
      <c r="G6137" s="1" t="n">
        <v>598000</v>
      </c>
      <c r="H6137" s="0" t="n">
        <f aca="false">(D6137+E6137)/2</f>
        <v>163.5</v>
      </c>
      <c r="I6137" s="0" t="n">
        <f aca="false">H6137*G6137/1000000</f>
        <v>97.773</v>
      </c>
      <c r="P6137" s="0" t="n">
        <f aca="false">IF(F6137&gt;C6137,1,0)</f>
        <v>0</v>
      </c>
    </row>
    <row r="6138" customFormat="false" ht="13.8" hidden="false" customHeight="false" outlineLevel="0" collapsed="false">
      <c r="A6138" s="0" t="s">
        <v>6357</v>
      </c>
      <c r="B6138" s="1" t="s">
        <v>6341</v>
      </c>
      <c r="C6138" s="1" t="n">
        <v>164</v>
      </c>
      <c r="D6138" s="1" t="n">
        <v>168</v>
      </c>
      <c r="E6138" s="1" t="n">
        <v>162</v>
      </c>
      <c r="F6138" s="1" t="n">
        <v>162</v>
      </c>
      <c r="G6138" s="1" t="n">
        <v>667900</v>
      </c>
      <c r="H6138" s="0" t="n">
        <f aca="false">(D6138+E6138)/2</f>
        <v>165</v>
      </c>
      <c r="I6138" s="0" t="n">
        <f aca="false">H6138*G6138/1000000</f>
        <v>110.2035</v>
      </c>
      <c r="P6138" s="0" t="n">
        <f aca="false">IF(F6138&gt;C6138,1,0)</f>
        <v>0</v>
      </c>
    </row>
    <row r="6139" customFormat="false" ht="13.8" hidden="false" customHeight="false" outlineLevel="0" collapsed="false">
      <c r="A6139" s="0" t="s">
        <v>6358</v>
      </c>
      <c r="B6139" s="1" t="s">
        <v>6341</v>
      </c>
      <c r="C6139" s="1" t="n">
        <v>164</v>
      </c>
      <c r="D6139" s="1" t="n">
        <v>169</v>
      </c>
      <c r="E6139" s="1" t="n">
        <v>162</v>
      </c>
      <c r="F6139" s="1" t="n">
        <v>164</v>
      </c>
      <c r="G6139" s="1" t="n">
        <v>1341300</v>
      </c>
      <c r="H6139" s="0" t="n">
        <f aca="false">(D6139+E6139)/2</f>
        <v>165.5</v>
      </c>
      <c r="I6139" s="0" t="n">
        <f aca="false">H6139*G6139/1000000</f>
        <v>221.98515</v>
      </c>
      <c r="P6139" s="0" t="n">
        <f aca="false">IF(F6139&gt;C6139,1,0)</f>
        <v>0</v>
      </c>
    </row>
    <row r="6140" customFormat="false" ht="13.8" hidden="false" customHeight="false" outlineLevel="0" collapsed="false">
      <c r="A6140" s="0" t="s">
        <v>6359</v>
      </c>
      <c r="B6140" s="1" t="s">
        <v>6341</v>
      </c>
      <c r="C6140" s="1" t="n">
        <v>157</v>
      </c>
      <c r="D6140" s="1" t="n">
        <v>169</v>
      </c>
      <c r="E6140" s="1" t="n">
        <v>157</v>
      </c>
      <c r="F6140" s="1" t="n">
        <v>164</v>
      </c>
      <c r="G6140" s="1" t="n">
        <v>1617800</v>
      </c>
      <c r="H6140" s="0" t="n">
        <f aca="false">(D6140+E6140)/2</f>
        <v>163</v>
      </c>
      <c r="I6140" s="0" t="n">
        <f aca="false">H6140*G6140/1000000</f>
        <v>263.7014</v>
      </c>
      <c r="P6140" s="0" t="n">
        <f aca="false">IF(F6140&gt;C6140,1,0)</f>
        <v>1</v>
      </c>
    </row>
    <row r="6141" customFormat="false" ht="13.8" hidden="false" customHeight="false" outlineLevel="0" collapsed="false">
      <c r="A6141" s="0" t="s">
        <v>6360</v>
      </c>
      <c r="B6141" s="1" t="s">
        <v>6341</v>
      </c>
      <c r="C6141" s="1" t="n">
        <v>166</v>
      </c>
      <c r="D6141" s="1" t="n">
        <v>168</v>
      </c>
      <c r="E6141" s="1" t="n">
        <v>162</v>
      </c>
      <c r="F6141" s="1" t="n">
        <v>162</v>
      </c>
      <c r="G6141" s="1" t="n">
        <v>599300</v>
      </c>
      <c r="H6141" s="0" t="n">
        <f aca="false">(D6141+E6141)/2</f>
        <v>165</v>
      </c>
      <c r="I6141" s="0" t="n">
        <f aca="false">H6141*G6141/1000000</f>
        <v>98.8845</v>
      </c>
      <c r="P6141" s="0" t="n">
        <f aca="false">IF(F6141&gt;C6141,1,0)</f>
        <v>0</v>
      </c>
    </row>
    <row r="6142" customFormat="false" ht="13.8" hidden="false" customHeight="false" outlineLevel="0" collapsed="false">
      <c r="A6142" s="0" t="s">
        <v>6361</v>
      </c>
      <c r="B6142" s="1" t="s">
        <v>6341</v>
      </c>
      <c r="C6142" s="1" t="n">
        <v>170</v>
      </c>
      <c r="D6142" s="1" t="n">
        <v>170</v>
      </c>
      <c r="E6142" s="1" t="n">
        <v>165</v>
      </c>
      <c r="F6142" s="1" t="n">
        <v>166</v>
      </c>
      <c r="G6142" s="1" t="n">
        <v>374500</v>
      </c>
      <c r="H6142" s="0" t="n">
        <f aca="false">(D6142+E6142)/2</f>
        <v>167.5</v>
      </c>
      <c r="I6142" s="0" t="n">
        <f aca="false">H6142*G6142/1000000</f>
        <v>62.72875</v>
      </c>
      <c r="P6142" s="0" t="n">
        <f aca="false">IF(F6142&gt;C6142,1,0)</f>
        <v>0</v>
      </c>
    </row>
    <row r="6143" customFormat="false" ht="13.8" hidden="false" customHeight="false" outlineLevel="0" collapsed="false">
      <c r="A6143" s="0" t="s">
        <v>6362</v>
      </c>
      <c r="B6143" s="1" t="s">
        <v>6341</v>
      </c>
      <c r="C6143" s="1" t="n">
        <v>168</v>
      </c>
      <c r="D6143" s="1" t="n">
        <v>175</v>
      </c>
      <c r="E6143" s="1" t="n">
        <v>167</v>
      </c>
      <c r="F6143" s="1" t="n">
        <v>170</v>
      </c>
      <c r="G6143" s="1" t="n">
        <v>1309400</v>
      </c>
      <c r="H6143" s="0" t="n">
        <f aca="false">(D6143+E6143)/2</f>
        <v>171</v>
      </c>
      <c r="I6143" s="0" t="n">
        <f aca="false">H6143*G6143/1000000</f>
        <v>223.9074</v>
      </c>
      <c r="P6143" s="0" t="n">
        <f aca="false">IF(F6143&gt;C6143,1,0)</f>
        <v>1</v>
      </c>
    </row>
    <row r="6144" customFormat="false" ht="13.8" hidden="false" customHeight="false" outlineLevel="0" collapsed="false">
      <c r="A6144" s="0" t="s">
        <v>6363</v>
      </c>
      <c r="B6144" s="1" t="s">
        <v>6341</v>
      </c>
      <c r="C6144" s="1" t="n">
        <v>159</v>
      </c>
      <c r="D6144" s="1" t="n">
        <v>172</v>
      </c>
      <c r="E6144" s="1" t="n">
        <v>159</v>
      </c>
      <c r="F6144" s="1" t="n">
        <v>168</v>
      </c>
      <c r="G6144" s="1" t="n">
        <v>627200</v>
      </c>
      <c r="H6144" s="0" t="n">
        <f aca="false">(D6144+E6144)/2</f>
        <v>165.5</v>
      </c>
      <c r="I6144" s="0" t="n">
        <f aca="false">H6144*G6144/1000000</f>
        <v>103.8016</v>
      </c>
      <c r="P6144" s="0" t="n">
        <f aca="false">IF(F6144&gt;C6144,1,0)</f>
        <v>1</v>
      </c>
    </row>
    <row r="6145" customFormat="false" ht="13.8" hidden="false" customHeight="false" outlineLevel="0" collapsed="false">
      <c r="A6145" s="0" t="s">
        <v>6364</v>
      </c>
      <c r="B6145" s="1" t="s">
        <v>6341</v>
      </c>
      <c r="C6145" s="1" t="n">
        <v>161</v>
      </c>
      <c r="D6145" s="1" t="n">
        <v>166</v>
      </c>
      <c r="E6145" s="1" t="n">
        <v>161</v>
      </c>
      <c r="F6145" s="1" t="n">
        <v>163</v>
      </c>
      <c r="G6145" s="1" t="n">
        <v>332000</v>
      </c>
      <c r="H6145" s="0" t="n">
        <f aca="false">(D6145+E6145)/2</f>
        <v>163.5</v>
      </c>
      <c r="I6145" s="0" t="n">
        <f aca="false">H6145*G6145/1000000</f>
        <v>54.282</v>
      </c>
      <c r="P6145" s="0" t="n">
        <f aca="false">IF(F6145&gt;C6145,1,0)</f>
        <v>1</v>
      </c>
    </row>
    <row r="6146" customFormat="false" ht="13.8" hidden="false" customHeight="false" outlineLevel="0" collapsed="false">
      <c r="A6146" s="0" t="s">
        <v>6365</v>
      </c>
      <c r="B6146" s="1" t="s">
        <v>6341</v>
      </c>
      <c r="C6146" s="1" t="n">
        <v>163</v>
      </c>
      <c r="D6146" s="1" t="n">
        <v>169</v>
      </c>
      <c r="E6146" s="1" t="n">
        <v>160</v>
      </c>
      <c r="F6146" s="1" t="n">
        <v>164</v>
      </c>
      <c r="G6146" s="1" t="n">
        <v>507500</v>
      </c>
      <c r="H6146" s="0" t="n">
        <f aca="false">(D6146+E6146)/2</f>
        <v>164.5</v>
      </c>
      <c r="I6146" s="0" t="n">
        <f aca="false">H6146*G6146/1000000</f>
        <v>83.48375</v>
      </c>
      <c r="P6146" s="0" t="n">
        <f aca="false">IF(F6146&gt;C6146,1,0)</f>
        <v>1</v>
      </c>
    </row>
    <row r="6147" customFormat="false" ht="13.8" hidden="false" customHeight="false" outlineLevel="0" collapsed="false">
      <c r="A6147" s="0" t="s">
        <v>6366</v>
      </c>
      <c r="B6147" s="1" t="s">
        <v>6341</v>
      </c>
      <c r="C6147" s="1" t="n">
        <v>167</v>
      </c>
      <c r="D6147" s="1" t="n">
        <v>167</v>
      </c>
      <c r="E6147" s="1" t="n">
        <v>161</v>
      </c>
      <c r="F6147" s="1" t="n">
        <v>164</v>
      </c>
      <c r="G6147" s="1" t="n">
        <v>366300</v>
      </c>
      <c r="H6147" s="0" t="n">
        <f aca="false">(D6147+E6147)/2</f>
        <v>164</v>
      </c>
      <c r="I6147" s="0" t="n">
        <f aca="false">H6147*G6147/1000000</f>
        <v>60.0732</v>
      </c>
      <c r="P6147" s="0" t="n">
        <f aca="false">IF(F6147&gt;C6147,1,0)</f>
        <v>0</v>
      </c>
    </row>
    <row r="6148" customFormat="false" ht="13.8" hidden="false" customHeight="false" outlineLevel="0" collapsed="false">
      <c r="A6148" s="0" t="s">
        <v>6367</v>
      </c>
      <c r="B6148" s="1" t="s">
        <v>6341</v>
      </c>
      <c r="C6148" s="1" t="n">
        <v>162</v>
      </c>
      <c r="D6148" s="1" t="n">
        <v>171</v>
      </c>
      <c r="E6148" s="1" t="n">
        <v>162</v>
      </c>
      <c r="F6148" s="1" t="n">
        <v>165</v>
      </c>
      <c r="G6148" s="1" t="n">
        <v>268600</v>
      </c>
      <c r="H6148" s="0" t="n">
        <f aca="false">(D6148+E6148)/2</f>
        <v>166.5</v>
      </c>
      <c r="I6148" s="0" t="n">
        <f aca="false">H6148*G6148/1000000</f>
        <v>44.7219</v>
      </c>
      <c r="P6148" s="0" t="n">
        <f aca="false">IF(F6148&gt;C6148,1,0)</f>
        <v>1</v>
      </c>
    </row>
    <row r="6149" customFormat="false" ht="13.8" hidden="false" customHeight="false" outlineLevel="0" collapsed="false">
      <c r="A6149" s="0" t="s">
        <v>6368</v>
      </c>
      <c r="B6149" s="1" t="s">
        <v>6341</v>
      </c>
      <c r="C6149" s="1" t="n">
        <v>167</v>
      </c>
      <c r="D6149" s="1" t="n">
        <v>175</v>
      </c>
      <c r="E6149" s="1" t="n">
        <v>167</v>
      </c>
      <c r="F6149" s="1" t="n">
        <v>168</v>
      </c>
      <c r="G6149" s="1" t="n">
        <v>464800</v>
      </c>
      <c r="H6149" s="0" t="n">
        <f aca="false">(D6149+E6149)/2</f>
        <v>171</v>
      </c>
      <c r="I6149" s="0" t="n">
        <f aca="false">H6149*G6149/1000000</f>
        <v>79.4808</v>
      </c>
      <c r="P6149" s="0" t="n">
        <f aca="false">IF(F6149&gt;C6149,1,0)</f>
        <v>1</v>
      </c>
    </row>
    <row r="6150" customFormat="false" ht="13.8" hidden="false" customHeight="false" outlineLevel="0" collapsed="false">
      <c r="A6150" s="0" t="s">
        <v>6369</v>
      </c>
      <c r="B6150" s="1" t="s">
        <v>6341</v>
      </c>
      <c r="C6150" s="1" t="n">
        <v>170</v>
      </c>
      <c r="D6150" s="1" t="n">
        <v>175</v>
      </c>
      <c r="E6150" s="1" t="n">
        <v>166</v>
      </c>
      <c r="F6150" s="1" t="n">
        <v>171</v>
      </c>
      <c r="G6150" s="1" t="n">
        <v>302300</v>
      </c>
      <c r="H6150" s="0" t="n">
        <f aca="false">(D6150+E6150)/2</f>
        <v>170.5</v>
      </c>
      <c r="I6150" s="0" t="n">
        <f aca="false">H6150*G6150/1000000</f>
        <v>51.54215</v>
      </c>
      <c r="P6150" s="0" t="n">
        <f aca="false">IF(F6150&gt;C6150,1,0)</f>
        <v>1</v>
      </c>
    </row>
    <row r="6151" customFormat="false" ht="13.8" hidden="false" customHeight="false" outlineLevel="0" collapsed="false">
      <c r="A6151" s="0" t="s">
        <v>6370</v>
      </c>
      <c r="B6151" s="1" t="s">
        <v>6341</v>
      </c>
      <c r="C6151" s="1" t="n">
        <v>177</v>
      </c>
      <c r="D6151" s="1" t="n">
        <v>177</v>
      </c>
      <c r="E6151" s="1" t="n">
        <v>171</v>
      </c>
      <c r="F6151" s="1" t="n">
        <v>171</v>
      </c>
      <c r="G6151" s="1" t="n">
        <v>337400</v>
      </c>
      <c r="H6151" s="0" t="n">
        <f aca="false">(D6151+E6151)/2</f>
        <v>174</v>
      </c>
      <c r="I6151" s="0" t="n">
        <f aca="false">H6151*G6151/1000000</f>
        <v>58.7076</v>
      </c>
      <c r="P6151" s="0" t="n">
        <f aca="false">IF(F6151&gt;C6151,1,0)</f>
        <v>0</v>
      </c>
    </row>
    <row r="6152" customFormat="false" ht="13.8" hidden="false" customHeight="false" outlineLevel="0" collapsed="false">
      <c r="A6152" s="0" t="s">
        <v>6371</v>
      </c>
      <c r="B6152" s="1" t="s">
        <v>6372</v>
      </c>
      <c r="C6152" s="1" t="n">
        <v>132</v>
      </c>
      <c r="D6152" s="1" t="n">
        <v>138</v>
      </c>
      <c r="E6152" s="1" t="n">
        <v>130</v>
      </c>
      <c r="F6152" s="1" t="n">
        <v>138</v>
      </c>
      <c r="G6152" s="1" t="n">
        <v>533200</v>
      </c>
      <c r="H6152" s="0" t="n">
        <f aca="false">(D6152+E6152)/2</f>
        <v>134</v>
      </c>
      <c r="I6152" s="0" t="n">
        <f aca="false">H6152*G6152/1000000</f>
        <v>71.4488</v>
      </c>
      <c r="J6152" s="0" t="n">
        <f aca="false">SUM(I6152:I6181)</f>
        <v>612.6546</v>
      </c>
      <c r="K6152" s="0" t="n">
        <f aca="false">AVERAGE(I6152:I6181)</f>
        <v>20.42182</v>
      </c>
      <c r="L6152" s="0" t="n">
        <f aca="false">AVERAGE(G6152:G6181)</f>
        <v>152680</v>
      </c>
      <c r="M6152" s="0" t="n">
        <f aca="false">_xlfn.STDEV.S(G6152:G6181)/L6152</f>
        <v>0.803287563212956</v>
      </c>
      <c r="N6152" s="0" t="n">
        <f aca="false">MIN(I6152:I6181)</f>
        <v>0.4035</v>
      </c>
      <c r="O6152" s="0" t="n">
        <f aca="false">MAX(I6152:I6181)</f>
        <v>71.4488</v>
      </c>
      <c r="P6152" s="0" t="n">
        <f aca="false">IF(F6152&gt;C6152,1,0)</f>
        <v>1</v>
      </c>
      <c r="Q6152" s="0" t="n">
        <f aca="false">SUM(P6152:P6181)</f>
        <v>15</v>
      </c>
    </row>
    <row r="6153" customFormat="false" ht="13.8" hidden="false" customHeight="false" outlineLevel="0" collapsed="false">
      <c r="A6153" s="0" t="s">
        <v>6373</v>
      </c>
      <c r="B6153" s="1" t="s">
        <v>6372</v>
      </c>
      <c r="C6153" s="1" t="n">
        <v>132</v>
      </c>
      <c r="D6153" s="1" t="n">
        <v>132</v>
      </c>
      <c r="E6153" s="1" t="n">
        <v>130</v>
      </c>
      <c r="F6153" s="1" t="n">
        <v>132</v>
      </c>
      <c r="G6153" s="1" t="n">
        <v>147600</v>
      </c>
      <c r="H6153" s="0" t="n">
        <f aca="false">(D6153+E6153)/2</f>
        <v>131</v>
      </c>
      <c r="I6153" s="0" t="n">
        <f aca="false">H6153*G6153/1000000</f>
        <v>19.3356</v>
      </c>
      <c r="P6153" s="0" t="n">
        <f aca="false">IF(F6153&gt;C6153,1,0)</f>
        <v>0</v>
      </c>
    </row>
    <row r="6154" customFormat="false" ht="13.8" hidden="false" customHeight="false" outlineLevel="0" collapsed="false">
      <c r="A6154" s="0" t="s">
        <v>6374</v>
      </c>
      <c r="B6154" s="1" t="s">
        <v>6372</v>
      </c>
      <c r="C6154" s="1" t="n">
        <v>132</v>
      </c>
      <c r="D6154" s="1" t="n">
        <v>132</v>
      </c>
      <c r="E6154" s="1" t="n">
        <v>131</v>
      </c>
      <c r="F6154" s="1" t="n">
        <v>132</v>
      </c>
      <c r="G6154" s="1" t="n">
        <v>55600</v>
      </c>
      <c r="H6154" s="0" t="n">
        <f aca="false">(D6154+E6154)/2</f>
        <v>131.5</v>
      </c>
      <c r="I6154" s="0" t="n">
        <f aca="false">H6154*G6154/1000000</f>
        <v>7.3114</v>
      </c>
      <c r="P6154" s="0" t="n">
        <f aca="false">IF(F6154&gt;C6154,1,0)</f>
        <v>0</v>
      </c>
    </row>
    <row r="6155" customFormat="false" ht="13.8" hidden="false" customHeight="false" outlineLevel="0" collapsed="false">
      <c r="A6155" s="0" t="s">
        <v>6375</v>
      </c>
      <c r="B6155" s="1" t="s">
        <v>6372</v>
      </c>
      <c r="C6155" s="1" t="n">
        <v>134</v>
      </c>
      <c r="D6155" s="1" t="n">
        <v>134</v>
      </c>
      <c r="E6155" s="1" t="n">
        <v>128</v>
      </c>
      <c r="F6155" s="1" t="n">
        <v>132</v>
      </c>
      <c r="G6155" s="1" t="n">
        <v>122900</v>
      </c>
      <c r="H6155" s="0" t="n">
        <f aca="false">(D6155+E6155)/2</f>
        <v>131</v>
      </c>
      <c r="I6155" s="0" t="n">
        <f aca="false">H6155*G6155/1000000</f>
        <v>16.0999</v>
      </c>
      <c r="P6155" s="0" t="n">
        <f aca="false">IF(F6155&gt;C6155,1,0)</f>
        <v>0</v>
      </c>
    </row>
    <row r="6156" customFormat="false" ht="13.8" hidden="false" customHeight="false" outlineLevel="0" collapsed="false">
      <c r="A6156" s="0" t="s">
        <v>6376</v>
      </c>
      <c r="B6156" s="1" t="s">
        <v>6372</v>
      </c>
      <c r="C6156" s="1" t="n">
        <v>134</v>
      </c>
      <c r="D6156" s="1" t="n">
        <v>135</v>
      </c>
      <c r="E6156" s="1" t="n">
        <v>128</v>
      </c>
      <c r="F6156" s="1" t="n">
        <v>129</v>
      </c>
      <c r="G6156" s="1" t="n">
        <v>167200</v>
      </c>
      <c r="H6156" s="0" t="n">
        <f aca="false">(D6156+E6156)/2</f>
        <v>131.5</v>
      </c>
      <c r="I6156" s="0" t="n">
        <f aca="false">H6156*G6156/1000000</f>
        <v>21.9868</v>
      </c>
      <c r="P6156" s="0" t="n">
        <f aca="false">IF(F6156&gt;C6156,1,0)</f>
        <v>0</v>
      </c>
    </row>
    <row r="6157" customFormat="false" ht="13.8" hidden="false" customHeight="false" outlineLevel="0" collapsed="false">
      <c r="A6157" s="0" t="s">
        <v>6377</v>
      </c>
      <c r="B6157" s="1" t="s">
        <v>6372</v>
      </c>
      <c r="C6157" s="1" t="n">
        <v>133</v>
      </c>
      <c r="D6157" s="1" t="n">
        <v>134</v>
      </c>
      <c r="E6157" s="1" t="n">
        <v>131</v>
      </c>
      <c r="F6157" s="1" t="n">
        <v>134</v>
      </c>
      <c r="G6157" s="1" t="n">
        <v>132400</v>
      </c>
      <c r="H6157" s="0" t="n">
        <f aca="false">(D6157+E6157)/2</f>
        <v>132.5</v>
      </c>
      <c r="I6157" s="0" t="n">
        <f aca="false">H6157*G6157/1000000</f>
        <v>17.543</v>
      </c>
      <c r="P6157" s="0" t="n">
        <f aca="false">IF(F6157&gt;C6157,1,0)</f>
        <v>1</v>
      </c>
    </row>
    <row r="6158" customFormat="false" ht="13.8" hidden="false" customHeight="false" outlineLevel="0" collapsed="false">
      <c r="A6158" s="0" t="s">
        <v>6378</v>
      </c>
      <c r="B6158" s="1" t="s">
        <v>6372</v>
      </c>
      <c r="C6158" s="1" t="n">
        <v>132</v>
      </c>
      <c r="D6158" s="1" t="n">
        <v>134</v>
      </c>
      <c r="E6158" s="1" t="n">
        <v>132</v>
      </c>
      <c r="F6158" s="1" t="n">
        <v>134</v>
      </c>
      <c r="G6158" s="1" t="n">
        <v>184100</v>
      </c>
      <c r="H6158" s="0" t="n">
        <f aca="false">(D6158+E6158)/2</f>
        <v>133</v>
      </c>
      <c r="I6158" s="0" t="n">
        <f aca="false">H6158*G6158/1000000</f>
        <v>24.4853</v>
      </c>
      <c r="P6158" s="0" t="n">
        <f aca="false">IF(F6158&gt;C6158,1,0)</f>
        <v>1</v>
      </c>
    </row>
    <row r="6159" customFormat="false" ht="13.8" hidden="false" customHeight="false" outlineLevel="0" collapsed="false">
      <c r="A6159" s="0" t="s">
        <v>6379</v>
      </c>
      <c r="B6159" s="1" t="s">
        <v>6372</v>
      </c>
      <c r="C6159" s="1" t="n">
        <v>137</v>
      </c>
      <c r="D6159" s="1" t="n">
        <v>137</v>
      </c>
      <c r="E6159" s="1" t="n">
        <v>132</v>
      </c>
      <c r="F6159" s="1" t="n">
        <v>132</v>
      </c>
      <c r="G6159" s="1" t="n">
        <v>168000</v>
      </c>
      <c r="H6159" s="0" t="n">
        <f aca="false">(D6159+E6159)/2</f>
        <v>134.5</v>
      </c>
      <c r="I6159" s="0" t="n">
        <f aca="false">H6159*G6159/1000000</f>
        <v>22.596</v>
      </c>
      <c r="P6159" s="0" t="n">
        <f aca="false">IF(F6159&gt;C6159,1,0)</f>
        <v>0</v>
      </c>
    </row>
    <row r="6160" customFormat="false" ht="13.8" hidden="false" customHeight="false" outlineLevel="0" collapsed="false">
      <c r="A6160" s="0" t="s">
        <v>6380</v>
      </c>
      <c r="B6160" s="1" t="s">
        <v>6372</v>
      </c>
      <c r="C6160" s="1" t="n">
        <v>138</v>
      </c>
      <c r="D6160" s="1" t="n">
        <v>139</v>
      </c>
      <c r="E6160" s="1" t="n">
        <v>131</v>
      </c>
      <c r="F6160" s="1" t="n">
        <v>138</v>
      </c>
      <c r="G6160" s="1" t="n">
        <v>183600</v>
      </c>
      <c r="H6160" s="0" t="n">
        <f aca="false">(D6160+E6160)/2</f>
        <v>135</v>
      </c>
      <c r="I6160" s="0" t="n">
        <f aca="false">H6160*G6160/1000000</f>
        <v>24.786</v>
      </c>
      <c r="P6160" s="0" t="n">
        <f aca="false">IF(F6160&gt;C6160,1,0)</f>
        <v>0</v>
      </c>
    </row>
    <row r="6161" customFormat="false" ht="13.8" hidden="false" customHeight="false" outlineLevel="0" collapsed="false">
      <c r="A6161" s="0" t="s">
        <v>6381</v>
      </c>
      <c r="B6161" s="1" t="s">
        <v>6372</v>
      </c>
      <c r="C6161" s="1" t="n">
        <v>136</v>
      </c>
      <c r="D6161" s="1" t="n">
        <v>136</v>
      </c>
      <c r="E6161" s="1" t="n">
        <v>133</v>
      </c>
      <c r="F6161" s="1" t="n">
        <v>134</v>
      </c>
      <c r="G6161" s="1" t="n">
        <v>158800</v>
      </c>
      <c r="H6161" s="0" t="n">
        <f aca="false">(D6161+E6161)/2</f>
        <v>134.5</v>
      </c>
      <c r="I6161" s="0" t="n">
        <f aca="false">H6161*G6161/1000000</f>
        <v>21.3586</v>
      </c>
      <c r="P6161" s="0" t="n">
        <f aca="false">IF(F6161&gt;C6161,1,0)</f>
        <v>0</v>
      </c>
    </row>
    <row r="6162" customFormat="false" ht="13.8" hidden="false" customHeight="false" outlineLevel="0" collapsed="false">
      <c r="A6162" s="0" t="s">
        <v>6382</v>
      </c>
      <c r="B6162" s="1" t="s">
        <v>6372</v>
      </c>
      <c r="C6162" s="1" t="n">
        <v>139</v>
      </c>
      <c r="D6162" s="1" t="n">
        <v>139</v>
      </c>
      <c r="E6162" s="1" t="n">
        <v>132</v>
      </c>
      <c r="F6162" s="1" t="n">
        <v>136</v>
      </c>
      <c r="G6162" s="1" t="n">
        <v>34300</v>
      </c>
      <c r="H6162" s="0" t="n">
        <f aca="false">(D6162+E6162)/2</f>
        <v>135.5</v>
      </c>
      <c r="I6162" s="0" t="n">
        <f aca="false">H6162*G6162/1000000</f>
        <v>4.64765</v>
      </c>
      <c r="P6162" s="0" t="n">
        <f aca="false">IF(F6162&gt;C6162,1,0)</f>
        <v>0</v>
      </c>
    </row>
    <row r="6163" customFormat="false" ht="13.8" hidden="false" customHeight="false" outlineLevel="0" collapsed="false">
      <c r="A6163" s="0" t="s">
        <v>6383</v>
      </c>
      <c r="B6163" s="1" t="s">
        <v>6372</v>
      </c>
      <c r="C6163" s="1" t="n">
        <v>138</v>
      </c>
      <c r="D6163" s="1" t="n">
        <v>139</v>
      </c>
      <c r="E6163" s="1" t="n">
        <v>137</v>
      </c>
      <c r="F6163" s="1" t="n">
        <v>137</v>
      </c>
      <c r="G6163" s="1" t="n">
        <v>80100</v>
      </c>
      <c r="H6163" s="0" t="n">
        <f aca="false">(D6163+E6163)/2</f>
        <v>138</v>
      </c>
      <c r="I6163" s="0" t="n">
        <f aca="false">H6163*G6163/1000000</f>
        <v>11.0538</v>
      </c>
      <c r="P6163" s="0" t="n">
        <f aca="false">IF(F6163&gt;C6163,1,0)</f>
        <v>0</v>
      </c>
    </row>
    <row r="6164" customFormat="false" ht="13.8" hidden="false" customHeight="false" outlineLevel="0" collapsed="false">
      <c r="A6164" s="0" t="s">
        <v>6384</v>
      </c>
      <c r="B6164" s="1" t="s">
        <v>6372</v>
      </c>
      <c r="C6164" s="1" t="n">
        <v>134</v>
      </c>
      <c r="D6164" s="1" t="n">
        <v>139</v>
      </c>
      <c r="E6164" s="1" t="n">
        <v>134</v>
      </c>
      <c r="F6164" s="1" t="n">
        <v>139</v>
      </c>
      <c r="G6164" s="1" t="n">
        <v>49500</v>
      </c>
      <c r="H6164" s="0" t="n">
        <f aca="false">(D6164+E6164)/2</f>
        <v>136.5</v>
      </c>
      <c r="I6164" s="0" t="n">
        <f aca="false">H6164*G6164/1000000</f>
        <v>6.75675</v>
      </c>
      <c r="P6164" s="0" t="n">
        <f aca="false">IF(F6164&gt;C6164,1,0)</f>
        <v>1</v>
      </c>
    </row>
    <row r="6165" customFormat="false" ht="13.8" hidden="false" customHeight="false" outlineLevel="0" collapsed="false">
      <c r="A6165" s="0" t="s">
        <v>6385</v>
      </c>
      <c r="B6165" s="1" t="s">
        <v>6372</v>
      </c>
      <c r="C6165" s="1" t="n">
        <v>139</v>
      </c>
      <c r="D6165" s="1" t="n">
        <v>139</v>
      </c>
      <c r="E6165" s="1" t="n">
        <v>138</v>
      </c>
      <c r="F6165" s="1" t="n">
        <v>139</v>
      </c>
      <c r="G6165" s="1" t="n">
        <v>42800</v>
      </c>
      <c r="H6165" s="0" t="n">
        <f aca="false">(D6165+E6165)/2</f>
        <v>138.5</v>
      </c>
      <c r="I6165" s="0" t="n">
        <f aca="false">H6165*G6165/1000000</f>
        <v>5.9278</v>
      </c>
      <c r="P6165" s="0" t="n">
        <f aca="false">IF(F6165&gt;C6165,1,0)</f>
        <v>0</v>
      </c>
    </row>
    <row r="6166" customFormat="false" ht="13.8" hidden="false" customHeight="false" outlineLevel="0" collapsed="false">
      <c r="A6166" s="0" t="s">
        <v>6386</v>
      </c>
      <c r="B6166" s="1" t="s">
        <v>6372</v>
      </c>
      <c r="C6166" s="1" t="n">
        <v>138</v>
      </c>
      <c r="D6166" s="1" t="n">
        <v>139</v>
      </c>
      <c r="E6166" s="1" t="n">
        <v>132</v>
      </c>
      <c r="F6166" s="1" t="n">
        <v>139</v>
      </c>
      <c r="G6166" s="1" t="n">
        <v>401200</v>
      </c>
      <c r="H6166" s="0" t="n">
        <f aca="false">(D6166+E6166)/2</f>
        <v>135.5</v>
      </c>
      <c r="I6166" s="0" t="n">
        <f aca="false">H6166*G6166/1000000</f>
        <v>54.3626</v>
      </c>
      <c r="P6166" s="0" t="n">
        <f aca="false">IF(F6166&gt;C6166,1,0)</f>
        <v>1</v>
      </c>
    </row>
    <row r="6167" customFormat="false" ht="13.8" hidden="false" customHeight="false" outlineLevel="0" collapsed="false">
      <c r="A6167" s="0" t="s">
        <v>6387</v>
      </c>
      <c r="B6167" s="1" t="s">
        <v>6372</v>
      </c>
      <c r="C6167" s="1" t="n">
        <v>135</v>
      </c>
      <c r="D6167" s="1" t="n">
        <v>138</v>
      </c>
      <c r="E6167" s="1" t="n">
        <v>132</v>
      </c>
      <c r="F6167" s="1" t="n">
        <v>138</v>
      </c>
      <c r="G6167" s="1" t="n">
        <v>303500</v>
      </c>
      <c r="H6167" s="0" t="n">
        <f aca="false">(D6167+E6167)/2</f>
        <v>135</v>
      </c>
      <c r="I6167" s="0" t="n">
        <f aca="false">H6167*G6167/1000000</f>
        <v>40.9725</v>
      </c>
      <c r="P6167" s="0" t="n">
        <f aca="false">IF(F6167&gt;C6167,1,0)</f>
        <v>1</v>
      </c>
    </row>
    <row r="6168" customFormat="false" ht="13.8" hidden="false" customHeight="false" outlineLevel="0" collapsed="false">
      <c r="A6168" s="0" t="s">
        <v>6388</v>
      </c>
      <c r="B6168" s="1" t="s">
        <v>6372</v>
      </c>
      <c r="C6168" s="1" t="n">
        <v>133</v>
      </c>
      <c r="D6168" s="1" t="n">
        <v>135</v>
      </c>
      <c r="E6168" s="1" t="n">
        <v>133</v>
      </c>
      <c r="F6168" s="1" t="n">
        <v>135</v>
      </c>
      <c r="G6168" s="1" t="n">
        <v>52000</v>
      </c>
      <c r="H6168" s="0" t="n">
        <f aca="false">(D6168+E6168)/2</f>
        <v>134</v>
      </c>
      <c r="I6168" s="0" t="n">
        <f aca="false">H6168*G6168/1000000</f>
        <v>6.968</v>
      </c>
      <c r="P6168" s="0" t="n">
        <f aca="false">IF(F6168&gt;C6168,1,0)</f>
        <v>1</v>
      </c>
    </row>
    <row r="6169" customFormat="false" ht="13.8" hidden="false" customHeight="false" outlineLevel="0" collapsed="false">
      <c r="A6169" s="0" t="s">
        <v>6389</v>
      </c>
      <c r="B6169" s="1" t="s">
        <v>6372</v>
      </c>
      <c r="C6169" s="1" t="n">
        <v>131</v>
      </c>
      <c r="D6169" s="1" t="n">
        <v>135</v>
      </c>
      <c r="E6169" s="1" t="n">
        <v>131</v>
      </c>
      <c r="F6169" s="1" t="n">
        <v>135</v>
      </c>
      <c r="G6169" s="1" t="n">
        <v>228700</v>
      </c>
      <c r="H6169" s="0" t="n">
        <f aca="false">(D6169+E6169)/2</f>
        <v>133</v>
      </c>
      <c r="I6169" s="0" t="n">
        <f aca="false">H6169*G6169/1000000</f>
        <v>30.4171</v>
      </c>
      <c r="P6169" s="0" t="n">
        <f aca="false">IF(F6169&gt;C6169,1,0)</f>
        <v>1</v>
      </c>
    </row>
    <row r="6170" customFormat="false" ht="13.8" hidden="false" customHeight="false" outlineLevel="0" collapsed="false">
      <c r="A6170" s="0" t="s">
        <v>6390</v>
      </c>
      <c r="B6170" s="1" t="s">
        <v>6372</v>
      </c>
      <c r="C6170" s="1" t="n">
        <v>132</v>
      </c>
      <c r="D6170" s="1" t="n">
        <v>135</v>
      </c>
      <c r="E6170" s="1" t="n">
        <v>132</v>
      </c>
      <c r="F6170" s="1" t="n">
        <v>135</v>
      </c>
      <c r="G6170" s="1" t="n">
        <v>26500</v>
      </c>
      <c r="H6170" s="0" t="n">
        <f aca="false">(D6170+E6170)/2</f>
        <v>133.5</v>
      </c>
      <c r="I6170" s="0" t="n">
        <f aca="false">H6170*G6170/1000000</f>
        <v>3.53775</v>
      </c>
      <c r="P6170" s="0" t="n">
        <f aca="false">IF(F6170&gt;C6170,1,0)</f>
        <v>1</v>
      </c>
    </row>
    <row r="6171" customFormat="false" ht="13.8" hidden="false" customHeight="false" outlineLevel="0" collapsed="false">
      <c r="A6171" s="0" t="s">
        <v>6391</v>
      </c>
      <c r="B6171" s="1" t="s">
        <v>6372</v>
      </c>
      <c r="C6171" s="1" t="n">
        <v>133</v>
      </c>
      <c r="D6171" s="1" t="n">
        <v>135</v>
      </c>
      <c r="E6171" s="1" t="n">
        <v>130</v>
      </c>
      <c r="F6171" s="1" t="n">
        <v>135</v>
      </c>
      <c r="G6171" s="1" t="n">
        <v>93000</v>
      </c>
      <c r="H6171" s="0" t="n">
        <f aca="false">(D6171+E6171)/2</f>
        <v>132.5</v>
      </c>
      <c r="I6171" s="0" t="n">
        <f aca="false">H6171*G6171/1000000</f>
        <v>12.3225</v>
      </c>
      <c r="P6171" s="0" t="n">
        <f aca="false">IF(F6171&gt;C6171,1,0)</f>
        <v>1</v>
      </c>
    </row>
    <row r="6172" customFormat="false" ht="13.8" hidden="false" customHeight="false" outlineLevel="0" collapsed="false">
      <c r="A6172" s="0" t="s">
        <v>6392</v>
      </c>
      <c r="B6172" s="1" t="s">
        <v>6372</v>
      </c>
      <c r="C6172" s="1" t="n">
        <v>136</v>
      </c>
      <c r="D6172" s="1" t="n">
        <v>136</v>
      </c>
      <c r="E6172" s="1" t="n">
        <v>131</v>
      </c>
      <c r="F6172" s="1" t="n">
        <v>135</v>
      </c>
      <c r="G6172" s="1" t="n">
        <v>185100</v>
      </c>
      <c r="H6172" s="0" t="n">
        <f aca="false">(D6172+E6172)/2</f>
        <v>133.5</v>
      </c>
      <c r="I6172" s="0" t="n">
        <f aca="false">H6172*G6172/1000000</f>
        <v>24.71085</v>
      </c>
      <c r="P6172" s="0" t="n">
        <f aca="false">IF(F6172&gt;C6172,1,0)</f>
        <v>0</v>
      </c>
    </row>
    <row r="6173" customFormat="false" ht="13.8" hidden="false" customHeight="false" outlineLevel="0" collapsed="false">
      <c r="A6173" s="0" t="s">
        <v>6393</v>
      </c>
      <c r="B6173" s="1" t="s">
        <v>6372</v>
      </c>
      <c r="C6173" s="1" t="n">
        <v>135</v>
      </c>
      <c r="D6173" s="1" t="n">
        <v>136</v>
      </c>
      <c r="E6173" s="1" t="n">
        <v>131</v>
      </c>
      <c r="F6173" s="1" t="n">
        <v>136</v>
      </c>
      <c r="G6173" s="1" t="n">
        <v>372500</v>
      </c>
      <c r="H6173" s="0" t="n">
        <f aca="false">(D6173+E6173)/2</f>
        <v>133.5</v>
      </c>
      <c r="I6173" s="0" t="n">
        <f aca="false">H6173*G6173/1000000</f>
        <v>49.72875</v>
      </c>
      <c r="P6173" s="0" t="n">
        <f aca="false">IF(F6173&gt;C6173,1,0)</f>
        <v>1</v>
      </c>
    </row>
    <row r="6174" customFormat="false" ht="13.8" hidden="false" customHeight="false" outlineLevel="0" collapsed="false">
      <c r="A6174" s="0" t="s">
        <v>6394</v>
      </c>
      <c r="B6174" s="1" t="s">
        <v>6372</v>
      </c>
      <c r="C6174" s="1" t="n">
        <v>129</v>
      </c>
      <c r="D6174" s="1" t="n">
        <v>133</v>
      </c>
      <c r="E6174" s="1" t="n">
        <v>129</v>
      </c>
      <c r="F6174" s="1" t="n">
        <v>132</v>
      </c>
      <c r="G6174" s="1" t="n">
        <v>81500</v>
      </c>
      <c r="H6174" s="0" t="n">
        <f aca="false">(D6174+E6174)/2</f>
        <v>131</v>
      </c>
      <c r="I6174" s="0" t="n">
        <f aca="false">H6174*G6174/1000000</f>
        <v>10.6765</v>
      </c>
      <c r="P6174" s="0" t="n">
        <f aca="false">IF(F6174&gt;C6174,1,0)</f>
        <v>1</v>
      </c>
    </row>
    <row r="6175" customFormat="false" ht="13.8" hidden="false" customHeight="false" outlineLevel="0" collapsed="false">
      <c r="A6175" s="0" t="s">
        <v>6395</v>
      </c>
      <c r="B6175" s="1" t="s">
        <v>6372</v>
      </c>
      <c r="C6175" s="1" t="n">
        <v>135</v>
      </c>
      <c r="D6175" s="1" t="n">
        <v>135</v>
      </c>
      <c r="E6175" s="1" t="n">
        <v>128</v>
      </c>
      <c r="F6175" s="1" t="n">
        <v>134</v>
      </c>
      <c r="G6175" s="1" t="n">
        <v>240800</v>
      </c>
      <c r="H6175" s="0" t="n">
        <f aca="false">(D6175+E6175)/2</f>
        <v>131.5</v>
      </c>
      <c r="I6175" s="0" t="n">
        <f aca="false">H6175*G6175/1000000</f>
        <v>31.6652</v>
      </c>
      <c r="P6175" s="0" t="n">
        <f aca="false">IF(F6175&gt;C6175,1,0)</f>
        <v>0</v>
      </c>
    </row>
    <row r="6176" customFormat="false" ht="13.8" hidden="false" customHeight="false" outlineLevel="0" collapsed="false">
      <c r="A6176" s="0" t="s">
        <v>6396</v>
      </c>
      <c r="B6176" s="1" t="s">
        <v>6372</v>
      </c>
      <c r="C6176" s="1" t="n">
        <v>134</v>
      </c>
      <c r="D6176" s="1" t="n">
        <v>135</v>
      </c>
      <c r="E6176" s="1" t="n">
        <v>134</v>
      </c>
      <c r="F6176" s="1" t="n">
        <v>135</v>
      </c>
      <c r="G6176" s="1" t="n">
        <v>3000</v>
      </c>
      <c r="H6176" s="0" t="n">
        <f aca="false">(D6176+E6176)/2</f>
        <v>134.5</v>
      </c>
      <c r="I6176" s="0" t="n">
        <f aca="false">H6176*G6176/1000000</f>
        <v>0.4035</v>
      </c>
      <c r="P6176" s="0" t="n">
        <f aca="false">IF(F6176&gt;C6176,1,0)</f>
        <v>1</v>
      </c>
    </row>
    <row r="6177" customFormat="false" ht="13.8" hidden="false" customHeight="false" outlineLevel="0" collapsed="false">
      <c r="A6177" s="0" t="s">
        <v>6397</v>
      </c>
      <c r="B6177" s="1" t="s">
        <v>6372</v>
      </c>
      <c r="C6177" s="1" t="n">
        <v>134</v>
      </c>
      <c r="D6177" s="1" t="n">
        <v>134</v>
      </c>
      <c r="E6177" s="1" t="n">
        <v>133</v>
      </c>
      <c r="F6177" s="1" t="n">
        <v>134</v>
      </c>
      <c r="G6177" s="1" t="n">
        <v>17000</v>
      </c>
      <c r="H6177" s="0" t="n">
        <f aca="false">(D6177+E6177)/2</f>
        <v>133.5</v>
      </c>
      <c r="I6177" s="0" t="n">
        <f aca="false">H6177*G6177/1000000</f>
        <v>2.2695</v>
      </c>
      <c r="P6177" s="0" t="n">
        <f aca="false">IF(F6177&gt;C6177,1,0)</f>
        <v>0</v>
      </c>
    </row>
    <row r="6178" customFormat="false" ht="13.8" hidden="false" customHeight="false" outlineLevel="0" collapsed="false">
      <c r="A6178" s="0" t="s">
        <v>6398</v>
      </c>
      <c r="B6178" s="1" t="s">
        <v>6372</v>
      </c>
      <c r="C6178" s="1" t="n">
        <v>134</v>
      </c>
      <c r="D6178" s="1" t="n">
        <v>135</v>
      </c>
      <c r="E6178" s="1" t="n">
        <v>134</v>
      </c>
      <c r="F6178" s="1" t="n">
        <v>135</v>
      </c>
      <c r="G6178" s="1" t="n">
        <v>64500</v>
      </c>
      <c r="H6178" s="0" t="n">
        <f aca="false">(D6178+E6178)/2</f>
        <v>134.5</v>
      </c>
      <c r="I6178" s="0" t="n">
        <f aca="false">H6178*G6178/1000000</f>
        <v>8.67525</v>
      </c>
      <c r="P6178" s="0" t="n">
        <f aca="false">IF(F6178&gt;C6178,1,0)</f>
        <v>1</v>
      </c>
    </row>
    <row r="6179" customFormat="false" ht="13.8" hidden="false" customHeight="false" outlineLevel="0" collapsed="false">
      <c r="A6179" s="0" t="s">
        <v>6399</v>
      </c>
      <c r="B6179" s="1" t="s">
        <v>6372</v>
      </c>
      <c r="C6179" s="1" t="n">
        <v>135</v>
      </c>
      <c r="D6179" s="1" t="n">
        <v>136</v>
      </c>
      <c r="E6179" s="1" t="n">
        <v>133</v>
      </c>
      <c r="F6179" s="1" t="n">
        <v>136</v>
      </c>
      <c r="G6179" s="1" t="n">
        <v>144000</v>
      </c>
      <c r="H6179" s="0" t="n">
        <f aca="false">(D6179+E6179)/2</f>
        <v>134.5</v>
      </c>
      <c r="I6179" s="0" t="n">
        <f aca="false">H6179*G6179/1000000</f>
        <v>19.368</v>
      </c>
      <c r="P6179" s="0" t="n">
        <f aca="false">IF(F6179&gt;C6179,1,0)</f>
        <v>1</v>
      </c>
    </row>
    <row r="6180" customFormat="false" ht="13.8" hidden="false" customHeight="false" outlineLevel="0" collapsed="false">
      <c r="A6180" s="0" t="s">
        <v>6400</v>
      </c>
      <c r="B6180" s="1" t="s">
        <v>6372</v>
      </c>
      <c r="C6180" s="1" t="n">
        <v>135</v>
      </c>
      <c r="D6180" s="1" t="n">
        <v>135</v>
      </c>
      <c r="E6180" s="1" t="n">
        <v>133</v>
      </c>
      <c r="F6180" s="1" t="n">
        <v>134</v>
      </c>
      <c r="G6180" s="1" t="n">
        <v>205800</v>
      </c>
      <c r="H6180" s="0" t="n">
        <f aca="false">(D6180+E6180)/2</f>
        <v>134</v>
      </c>
      <c r="I6180" s="0" t="n">
        <f aca="false">H6180*G6180/1000000</f>
        <v>27.5772</v>
      </c>
      <c r="P6180" s="0" t="n">
        <f aca="false">IF(F6180&gt;C6180,1,0)</f>
        <v>0</v>
      </c>
    </row>
    <row r="6181" customFormat="false" ht="13.8" hidden="false" customHeight="false" outlineLevel="0" collapsed="false">
      <c r="A6181" s="0" t="s">
        <v>6401</v>
      </c>
      <c r="B6181" s="1" t="s">
        <v>6372</v>
      </c>
      <c r="C6181" s="1" t="n">
        <v>136</v>
      </c>
      <c r="D6181" s="1" t="n">
        <v>136</v>
      </c>
      <c r="E6181" s="1" t="n">
        <v>134</v>
      </c>
      <c r="F6181" s="1" t="n">
        <v>135</v>
      </c>
      <c r="G6181" s="1" t="n">
        <v>101200</v>
      </c>
      <c r="H6181" s="0" t="n">
        <f aca="false">(D6181+E6181)/2</f>
        <v>135</v>
      </c>
      <c r="I6181" s="0" t="n">
        <f aca="false">H6181*G6181/1000000</f>
        <v>13.662</v>
      </c>
      <c r="P6181" s="0" t="n">
        <f aca="false">IF(F6181&gt;C6181,1,0)</f>
        <v>0</v>
      </c>
    </row>
    <row r="6182" customFormat="false" ht="13.8" hidden="false" customHeight="false" outlineLevel="0" collapsed="false">
      <c r="A6182" s="0" t="s">
        <v>6402</v>
      </c>
      <c r="B6182" s="1" t="s">
        <v>6403</v>
      </c>
      <c r="C6182" s="1" t="n">
        <v>4600</v>
      </c>
      <c r="D6182" s="1" t="n">
        <v>4600</v>
      </c>
      <c r="E6182" s="1" t="n">
        <v>4420</v>
      </c>
      <c r="F6182" s="1" t="n">
        <v>4420</v>
      </c>
      <c r="G6182" s="1" t="n">
        <v>295900</v>
      </c>
      <c r="H6182" s="0" t="n">
        <f aca="false">(D6182+E6182)/2</f>
        <v>4510</v>
      </c>
      <c r="I6182" s="0" t="n">
        <f aca="false">H6182*G6182/1000000</f>
        <v>1334.509</v>
      </c>
      <c r="J6182" s="0" t="n">
        <f aca="false">SUM(I6182:I6211)</f>
        <v>52394.633</v>
      </c>
      <c r="K6182" s="0" t="n">
        <f aca="false">AVERAGE(I6182:I6211)</f>
        <v>1746.48776666667</v>
      </c>
      <c r="L6182" s="0" t="n">
        <f aca="false">AVERAGE(G6182:G6211)</f>
        <v>369683.333333333</v>
      </c>
      <c r="M6182" s="0" t="n">
        <f aca="false">_xlfn.STDEV.S(G6182:G6211)/L6182</f>
        <v>0.989713037845503</v>
      </c>
      <c r="N6182" s="0" t="n">
        <f aca="false">MIN(I6182:I6211)</f>
        <v>51.895</v>
      </c>
      <c r="O6182" s="0" t="n">
        <f aca="false">MAX(I6182:I6211)</f>
        <v>9642.247</v>
      </c>
      <c r="P6182" s="0" t="n">
        <f aca="false">IF(F6182&gt;C6182,1,0)</f>
        <v>0</v>
      </c>
      <c r="Q6182" s="0" t="n">
        <f aca="false">SUM(P6182:P6211)</f>
        <v>9</v>
      </c>
    </row>
    <row r="6183" customFormat="false" ht="13.8" hidden="false" customHeight="false" outlineLevel="0" collapsed="false">
      <c r="A6183" s="0" t="s">
        <v>6404</v>
      </c>
      <c r="B6183" s="1" t="s">
        <v>6403</v>
      </c>
      <c r="C6183" s="1" t="n">
        <v>4490</v>
      </c>
      <c r="D6183" s="1" t="n">
        <v>4690</v>
      </c>
      <c r="E6183" s="1" t="n">
        <v>4490</v>
      </c>
      <c r="F6183" s="1" t="n">
        <v>4600</v>
      </c>
      <c r="G6183" s="1" t="n">
        <v>375300</v>
      </c>
      <c r="H6183" s="0" t="n">
        <f aca="false">(D6183+E6183)/2</f>
        <v>4590</v>
      </c>
      <c r="I6183" s="0" t="n">
        <f aca="false">H6183*G6183/1000000</f>
        <v>1722.627</v>
      </c>
      <c r="P6183" s="0" t="n">
        <f aca="false">IF(F6183&gt;C6183,1,0)</f>
        <v>1</v>
      </c>
    </row>
    <row r="6184" customFormat="false" ht="13.8" hidden="false" customHeight="false" outlineLevel="0" collapsed="false">
      <c r="A6184" s="0" t="s">
        <v>6405</v>
      </c>
      <c r="B6184" s="1" t="s">
        <v>6403</v>
      </c>
      <c r="C6184" s="1" t="n">
        <v>4420</v>
      </c>
      <c r="D6184" s="1" t="n">
        <v>4430</v>
      </c>
      <c r="E6184" s="1" t="n">
        <v>4420</v>
      </c>
      <c r="F6184" s="1" t="n">
        <v>4430</v>
      </c>
      <c r="G6184" s="1" t="n">
        <v>758400</v>
      </c>
      <c r="H6184" s="0" t="n">
        <f aca="false">(D6184+E6184)/2</f>
        <v>4425</v>
      </c>
      <c r="I6184" s="0" t="n">
        <f aca="false">H6184*G6184/1000000</f>
        <v>3355.92</v>
      </c>
      <c r="P6184" s="0" t="n">
        <f aca="false">IF(F6184&gt;C6184,1,0)</f>
        <v>1</v>
      </c>
    </row>
    <row r="6185" customFormat="false" ht="13.8" hidden="false" customHeight="false" outlineLevel="0" collapsed="false">
      <c r="A6185" s="0" t="s">
        <v>6406</v>
      </c>
      <c r="B6185" s="1" t="s">
        <v>6403</v>
      </c>
      <c r="C6185" s="1" t="n">
        <v>4450</v>
      </c>
      <c r="D6185" s="1" t="n">
        <v>4460</v>
      </c>
      <c r="E6185" s="1" t="n">
        <v>4410</v>
      </c>
      <c r="F6185" s="1" t="n">
        <v>4410</v>
      </c>
      <c r="G6185" s="1" t="n">
        <v>60800</v>
      </c>
      <c r="H6185" s="0" t="n">
        <f aca="false">(D6185+E6185)/2</f>
        <v>4435</v>
      </c>
      <c r="I6185" s="0" t="n">
        <f aca="false">H6185*G6185/1000000</f>
        <v>269.648</v>
      </c>
      <c r="P6185" s="0" t="n">
        <f aca="false">IF(F6185&gt;C6185,1,0)</f>
        <v>0</v>
      </c>
    </row>
    <row r="6186" customFormat="false" ht="13.8" hidden="false" customHeight="false" outlineLevel="0" collapsed="false">
      <c r="A6186" s="0" t="s">
        <v>6407</v>
      </c>
      <c r="B6186" s="1" t="s">
        <v>6403</v>
      </c>
      <c r="C6186" s="1" t="n">
        <v>4500</v>
      </c>
      <c r="D6186" s="1" t="n">
        <v>4500</v>
      </c>
      <c r="E6186" s="1" t="n">
        <v>4450</v>
      </c>
      <c r="F6186" s="1" t="n">
        <v>4450</v>
      </c>
      <c r="G6186" s="1" t="n">
        <v>42100</v>
      </c>
      <c r="H6186" s="0" t="n">
        <f aca="false">(D6186+E6186)/2</f>
        <v>4475</v>
      </c>
      <c r="I6186" s="0" t="n">
        <f aca="false">H6186*G6186/1000000</f>
        <v>188.3975</v>
      </c>
      <c r="P6186" s="0" t="n">
        <f aca="false">IF(F6186&gt;C6186,1,0)</f>
        <v>0</v>
      </c>
    </row>
    <row r="6187" customFormat="false" ht="13.8" hidden="false" customHeight="false" outlineLevel="0" collapsed="false">
      <c r="A6187" s="0" t="s">
        <v>6408</v>
      </c>
      <c r="B6187" s="1" t="s">
        <v>6403</v>
      </c>
      <c r="C6187" s="1" t="n">
        <v>4510</v>
      </c>
      <c r="D6187" s="1" t="n">
        <v>4680</v>
      </c>
      <c r="E6187" s="1" t="n">
        <v>4450</v>
      </c>
      <c r="F6187" s="1" t="n">
        <v>4450</v>
      </c>
      <c r="G6187" s="1" t="n">
        <v>345100</v>
      </c>
      <c r="H6187" s="0" t="n">
        <f aca="false">(D6187+E6187)/2</f>
        <v>4565</v>
      </c>
      <c r="I6187" s="0" t="n">
        <f aca="false">H6187*G6187/1000000</f>
        <v>1575.3815</v>
      </c>
      <c r="P6187" s="0" t="n">
        <f aca="false">IF(F6187&gt;C6187,1,0)</f>
        <v>0</v>
      </c>
    </row>
    <row r="6188" customFormat="false" ht="13.8" hidden="false" customHeight="false" outlineLevel="0" collapsed="false">
      <c r="A6188" s="0" t="s">
        <v>6409</v>
      </c>
      <c r="B6188" s="1" t="s">
        <v>6403</v>
      </c>
      <c r="C6188" s="1" t="n">
        <v>4620</v>
      </c>
      <c r="D6188" s="1" t="n">
        <v>4710</v>
      </c>
      <c r="E6188" s="1" t="n">
        <v>4490</v>
      </c>
      <c r="F6188" s="1" t="n">
        <v>4500</v>
      </c>
      <c r="G6188" s="1" t="n">
        <v>263200</v>
      </c>
      <c r="H6188" s="0" t="n">
        <f aca="false">(D6188+E6188)/2</f>
        <v>4600</v>
      </c>
      <c r="I6188" s="0" t="n">
        <f aca="false">H6188*G6188/1000000</f>
        <v>1210.72</v>
      </c>
      <c r="P6188" s="0" t="n">
        <f aca="false">IF(F6188&gt;C6188,1,0)</f>
        <v>0</v>
      </c>
    </row>
    <row r="6189" customFormat="false" ht="13.8" hidden="false" customHeight="false" outlineLevel="0" collapsed="false">
      <c r="A6189" s="0" t="s">
        <v>6410</v>
      </c>
      <c r="B6189" s="1" t="s">
        <v>6403</v>
      </c>
      <c r="C6189" s="1" t="n">
        <v>4430</v>
      </c>
      <c r="D6189" s="1" t="n">
        <v>4620</v>
      </c>
      <c r="E6189" s="1" t="n">
        <v>4350</v>
      </c>
      <c r="F6189" s="1" t="n">
        <v>4590</v>
      </c>
      <c r="G6189" s="1" t="n">
        <v>797200</v>
      </c>
      <c r="H6189" s="0" t="n">
        <f aca="false">(D6189+E6189)/2</f>
        <v>4485</v>
      </c>
      <c r="I6189" s="0" t="n">
        <f aca="false">H6189*G6189/1000000</f>
        <v>3575.442</v>
      </c>
      <c r="P6189" s="0" t="n">
        <f aca="false">IF(F6189&gt;C6189,1,0)</f>
        <v>1</v>
      </c>
    </row>
    <row r="6190" customFormat="false" ht="13.8" hidden="false" customHeight="false" outlineLevel="0" collapsed="false">
      <c r="A6190" s="0" t="s">
        <v>6411</v>
      </c>
      <c r="B6190" s="1" t="s">
        <v>6403</v>
      </c>
      <c r="C6190" s="1" t="n">
        <v>4600</v>
      </c>
      <c r="D6190" s="1" t="n">
        <v>4600</v>
      </c>
      <c r="E6190" s="1" t="n">
        <v>4350</v>
      </c>
      <c r="F6190" s="1" t="n">
        <v>4350</v>
      </c>
      <c r="G6190" s="1" t="n">
        <v>506700</v>
      </c>
      <c r="H6190" s="0" t="n">
        <f aca="false">(D6190+E6190)/2</f>
        <v>4475</v>
      </c>
      <c r="I6190" s="0" t="n">
        <f aca="false">H6190*G6190/1000000</f>
        <v>2267.4825</v>
      </c>
      <c r="P6190" s="0" t="n">
        <f aca="false">IF(F6190&gt;C6190,1,0)</f>
        <v>0</v>
      </c>
    </row>
    <row r="6191" customFormat="false" ht="13.8" hidden="false" customHeight="false" outlineLevel="0" collapsed="false">
      <c r="A6191" s="0" t="s">
        <v>6412</v>
      </c>
      <c r="B6191" s="1" t="s">
        <v>6403</v>
      </c>
      <c r="C6191" s="1" t="n">
        <v>4660</v>
      </c>
      <c r="D6191" s="1" t="n">
        <v>4680</v>
      </c>
      <c r="E6191" s="1" t="n">
        <v>4590</v>
      </c>
      <c r="F6191" s="1" t="n">
        <v>4590</v>
      </c>
      <c r="G6191" s="1" t="n">
        <v>118900</v>
      </c>
      <c r="H6191" s="0" t="n">
        <f aca="false">(D6191+E6191)/2</f>
        <v>4635</v>
      </c>
      <c r="I6191" s="0" t="n">
        <f aca="false">H6191*G6191/1000000</f>
        <v>551.1015</v>
      </c>
      <c r="P6191" s="0" t="n">
        <f aca="false">IF(F6191&gt;C6191,1,0)</f>
        <v>0</v>
      </c>
    </row>
    <row r="6192" customFormat="false" ht="13.8" hidden="false" customHeight="false" outlineLevel="0" collapsed="false">
      <c r="A6192" s="0" t="s">
        <v>6413</v>
      </c>
      <c r="B6192" s="1" t="s">
        <v>6403</v>
      </c>
      <c r="C6192" s="1" t="n">
        <v>4660</v>
      </c>
      <c r="D6192" s="1" t="n">
        <v>4790</v>
      </c>
      <c r="E6192" s="1" t="n">
        <v>4660</v>
      </c>
      <c r="F6192" s="1" t="n">
        <v>4660</v>
      </c>
      <c r="G6192" s="1" t="n">
        <v>166900</v>
      </c>
      <c r="H6192" s="0" t="n">
        <f aca="false">(D6192+E6192)/2</f>
        <v>4725</v>
      </c>
      <c r="I6192" s="0" t="n">
        <f aca="false">H6192*G6192/1000000</f>
        <v>788.6025</v>
      </c>
      <c r="P6192" s="0" t="n">
        <f aca="false">IF(F6192&gt;C6192,1,0)</f>
        <v>0</v>
      </c>
    </row>
    <row r="6193" customFormat="false" ht="13.8" hidden="false" customHeight="false" outlineLevel="0" collapsed="false">
      <c r="A6193" s="0" t="s">
        <v>6414</v>
      </c>
      <c r="B6193" s="1" t="s">
        <v>6403</v>
      </c>
      <c r="C6193" s="1" t="n">
        <v>4670</v>
      </c>
      <c r="D6193" s="1" t="n">
        <v>4910</v>
      </c>
      <c r="E6193" s="1" t="n">
        <v>4660</v>
      </c>
      <c r="F6193" s="1" t="n">
        <v>4680</v>
      </c>
      <c r="G6193" s="1" t="n">
        <v>150100</v>
      </c>
      <c r="H6193" s="0" t="n">
        <f aca="false">(D6193+E6193)/2</f>
        <v>4785</v>
      </c>
      <c r="I6193" s="0" t="n">
        <f aca="false">H6193*G6193/1000000</f>
        <v>718.2285</v>
      </c>
      <c r="P6193" s="0" t="n">
        <f aca="false">IF(F6193&gt;C6193,1,0)</f>
        <v>1</v>
      </c>
    </row>
    <row r="6194" customFormat="false" ht="13.8" hidden="false" customHeight="false" outlineLevel="0" collapsed="false">
      <c r="A6194" s="0" t="s">
        <v>6415</v>
      </c>
      <c r="B6194" s="1" t="s">
        <v>6403</v>
      </c>
      <c r="C6194" s="1" t="n">
        <v>4880</v>
      </c>
      <c r="D6194" s="1" t="n">
        <v>4900</v>
      </c>
      <c r="E6194" s="1" t="n">
        <v>4800</v>
      </c>
      <c r="F6194" s="1" t="n">
        <v>4800</v>
      </c>
      <c r="G6194" s="1" t="n">
        <v>10700</v>
      </c>
      <c r="H6194" s="0" t="n">
        <f aca="false">(D6194+E6194)/2</f>
        <v>4850</v>
      </c>
      <c r="I6194" s="0" t="n">
        <f aca="false">H6194*G6194/1000000</f>
        <v>51.895</v>
      </c>
      <c r="P6194" s="0" t="n">
        <f aca="false">IF(F6194&gt;C6194,1,0)</f>
        <v>0</v>
      </c>
    </row>
    <row r="6195" customFormat="false" ht="13.8" hidden="false" customHeight="false" outlineLevel="0" collapsed="false">
      <c r="A6195" s="0" t="s">
        <v>6416</v>
      </c>
      <c r="B6195" s="1" t="s">
        <v>6403</v>
      </c>
      <c r="C6195" s="1" t="n">
        <v>4950</v>
      </c>
      <c r="D6195" s="1" t="n">
        <v>4950</v>
      </c>
      <c r="E6195" s="1" t="n">
        <v>4880</v>
      </c>
      <c r="F6195" s="1" t="n">
        <v>4900</v>
      </c>
      <c r="G6195" s="1" t="n">
        <v>501900</v>
      </c>
      <c r="H6195" s="0" t="n">
        <f aca="false">(D6195+E6195)/2</f>
        <v>4915</v>
      </c>
      <c r="I6195" s="0" t="n">
        <f aca="false">H6195*G6195/1000000</f>
        <v>2466.8385</v>
      </c>
      <c r="P6195" s="0" t="n">
        <f aca="false">IF(F6195&gt;C6195,1,0)</f>
        <v>0</v>
      </c>
    </row>
    <row r="6196" customFormat="false" ht="13.8" hidden="false" customHeight="false" outlineLevel="0" collapsed="false">
      <c r="A6196" s="0" t="s">
        <v>6417</v>
      </c>
      <c r="B6196" s="1" t="s">
        <v>6403</v>
      </c>
      <c r="C6196" s="1" t="n">
        <v>4950</v>
      </c>
      <c r="D6196" s="1" t="n">
        <v>4960</v>
      </c>
      <c r="E6196" s="1" t="n">
        <v>4810</v>
      </c>
      <c r="F6196" s="1" t="n">
        <v>4950</v>
      </c>
      <c r="G6196" s="1" t="n">
        <v>330700</v>
      </c>
      <c r="H6196" s="0" t="n">
        <f aca="false">(D6196+E6196)/2</f>
        <v>4885</v>
      </c>
      <c r="I6196" s="0" t="n">
        <f aca="false">H6196*G6196/1000000</f>
        <v>1615.4695</v>
      </c>
      <c r="P6196" s="0" t="n">
        <f aca="false">IF(F6196&gt;C6196,1,0)</f>
        <v>0</v>
      </c>
    </row>
    <row r="6197" customFormat="false" ht="13.8" hidden="false" customHeight="false" outlineLevel="0" collapsed="false">
      <c r="A6197" s="0" t="s">
        <v>6418</v>
      </c>
      <c r="B6197" s="1" t="s">
        <v>6403</v>
      </c>
      <c r="C6197" s="1" t="n">
        <v>4800</v>
      </c>
      <c r="D6197" s="1" t="n">
        <v>4950</v>
      </c>
      <c r="E6197" s="1" t="n">
        <v>4800</v>
      </c>
      <c r="F6197" s="1" t="n">
        <v>4950</v>
      </c>
      <c r="G6197" s="1" t="n">
        <v>183700</v>
      </c>
      <c r="H6197" s="0" t="n">
        <f aca="false">(D6197+E6197)/2</f>
        <v>4875</v>
      </c>
      <c r="I6197" s="0" t="n">
        <f aca="false">H6197*G6197/1000000</f>
        <v>895.5375</v>
      </c>
      <c r="P6197" s="0" t="n">
        <f aca="false">IF(F6197&gt;C6197,1,0)</f>
        <v>1</v>
      </c>
    </row>
    <row r="6198" customFormat="false" ht="13.8" hidden="false" customHeight="false" outlineLevel="0" collapsed="false">
      <c r="A6198" s="0" t="s">
        <v>6419</v>
      </c>
      <c r="B6198" s="1" t="s">
        <v>6403</v>
      </c>
      <c r="C6198" s="1" t="n">
        <v>4850</v>
      </c>
      <c r="D6198" s="1" t="n">
        <v>4850</v>
      </c>
      <c r="E6198" s="1" t="n">
        <v>4700</v>
      </c>
      <c r="F6198" s="1" t="n">
        <v>4800</v>
      </c>
      <c r="G6198" s="1" t="n">
        <v>268600</v>
      </c>
      <c r="H6198" s="0" t="n">
        <f aca="false">(D6198+E6198)/2</f>
        <v>4775</v>
      </c>
      <c r="I6198" s="0" t="n">
        <f aca="false">H6198*G6198/1000000</f>
        <v>1282.565</v>
      </c>
      <c r="P6198" s="0" t="n">
        <f aca="false">IF(F6198&gt;C6198,1,0)</f>
        <v>0</v>
      </c>
    </row>
    <row r="6199" customFormat="false" ht="13.8" hidden="false" customHeight="false" outlineLevel="0" collapsed="false">
      <c r="A6199" s="0" t="s">
        <v>6420</v>
      </c>
      <c r="B6199" s="1" t="s">
        <v>6403</v>
      </c>
      <c r="C6199" s="1" t="n">
        <v>4940</v>
      </c>
      <c r="D6199" s="1" t="n">
        <v>4940</v>
      </c>
      <c r="E6199" s="1" t="n">
        <v>4750</v>
      </c>
      <c r="F6199" s="1" t="n">
        <v>4850</v>
      </c>
      <c r="G6199" s="1" t="n">
        <v>471600</v>
      </c>
      <c r="H6199" s="0" t="n">
        <f aca="false">(D6199+E6199)/2</f>
        <v>4845</v>
      </c>
      <c r="I6199" s="0" t="n">
        <f aca="false">H6199*G6199/1000000</f>
        <v>2284.902</v>
      </c>
      <c r="P6199" s="0" t="n">
        <f aca="false">IF(F6199&gt;C6199,1,0)</f>
        <v>0</v>
      </c>
    </row>
    <row r="6200" customFormat="false" ht="13.8" hidden="false" customHeight="false" outlineLevel="0" collapsed="false">
      <c r="A6200" s="0" t="s">
        <v>6421</v>
      </c>
      <c r="B6200" s="1" t="s">
        <v>6403</v>
      </c>
      <c r="C6200" s="1" t="n">
        <v>4750</v>
      </c>
      <c r="D6200" s="1" t="n">
        <v>4960</v>
      </c>
      <c r="E6200" s="1" t="n">
        <v>4750</v>
      </c>
      <c r="F6200" s="1" t="n">
        <v>4940</v>
      </c>
      <c r="G6200" s="1" t="n">
        <v>128600</v>
      </c>
      <c r="H6200" s="0" t="n">
        <f aca="false">(D6200+E6200)/2</f>
        <v>4855</v>
      </c>
      <c r="I6200" s="0" t="n">
        <f aca="false">H6200*G6200/1000000</f>
        <v>624.353</v>
      </c>
      <c r="P6200" s="0" t="n">
        <f aca="false">IF(F6200&gt;C6200,1,0)</f>
        <v>1</v>
      </c>
    </row>
    <row r="6201" customFormat="false" ht="13.8" hidden="false" customHeight="false" outlineLevel="0" collapsed="false">
      <c r="A6201" s="0" t="s">
        <v>6422</v>
      </c>
      <c r="B6201" s="1" t="s">
        <v>6403</v>
      </c>
      <c r="C6201" s="1" t="n">
        <v>4770</v>
      </c>
      <c r="D6201" s="1" t="n">
        <v>4840</v>
      </c>
      <c r="E6201" s="1" t="n">
        <v>4630</v>
      </c>
      <c r="F6201" s="1" t="n">
        <v>4750</v>
      </c>
      <c r="G6201" s="1" t="n">
        <v>155500</v>
      </c>
      <c r="H6201" s="0" t="n">
        <f aca="false">(D6201+E6201)/2</f>
        <v>4735</v>
      </c>
      <c r="I6201" s="0" t="n">
        <f aca="false">H6201*G6201/1000000</f>
        <v>736.2925</v>
      </c>
      <c r="P6201" s="0" t="n">
        <f aca="false">IF(F6201&gt;C6201,1,0)</f>
        <v>0</v>
      </c>
    </row>
    <row r="6202" customFormat="false" ht="13.8" hidden="false" customHeight="false" outlineLevel="0" collapsed="false">
      <c r="A6202" s="0" t="s">
        <v>6423</v>
      </c>
      <c r="B6202" s="1" t="s">
        <v>6403</v>
      </c>
      <c r="C6202" s="1" t="n">
        <v>4750</v>
      </c>
      <c r="D6202" s="1" t="n">
        <v>4850</v>
      </c>
      <c r="E6202" s="1" t="n">
        <v>4710</v>
      </c>
      <c r="F6202" s="1" t="n">
        <v>4770</v>
      </c>
      <c r="G6202" s="1" t="n">
        <v>130800</v>
      </c>
      <c r="H6202" s="0" t="n">
        <f aca="false">(D6202+E6202)/2</f>
        <v>4780</v>
      </c>
      <c r="I6202" s="0" t="n">
        <f aca="false">H6202*G6202/1000000</f>
        <v>625.224</v>
      </c>
      <c r="P6202" s="0" t="n">
        <f aca="false">IF(F6202&gt;C6202,1,0)</f>
        <v>1</v>
      </c>
    </row>
    <row r="6203" customFormat="false" ht="13.8" hidden="false" customHeight="false" outlineLevel="0" collapsed="false">
      <c r="A6203" s="0" t="s">
        <v>6424</v>
      </c>
      <c r="B6203" s="1" t="s">
        <v>6403</v>
      </c>
      <c r="C6203" s="1" t="n">
        <v>4760</v>
      </c>
      <c r="D6203" s="1" t="n">
        <v>4760</v>
      </c>
      <c r="E6203" s="1" t="n">
        <v>4700</v>
      </c>
      <c r="F6203" s="1" t="n">
        <v>4750</v>
      </c>
      <c r="G6203" s="1" t="n">
        <v>458900</v>
      </c>
      <c r="H6203" s="0" t="n">
        <f aca="false">(D6203+E6203)/2</f>
        <v>4730</v>
      </c>
      <c r="I6203" s="0" t="n">
        <f aca="false">H6203*G6203/1000000</f>
        <v>2170.597</v>
      </c>
      <c r="P6203" s="0" t="n">
        <f aca="false">IF(F6203&gt;C6203,1,0)</f>
        <v>0</v>
      </c>
    </row>
    <row r="6204" customFormat="false" ht="13.8" hidden="false" customHeight="false" outlineLevel="0" collapsed="false">
      <c r="A6204" s="0" t="s">
        <v>6425</v>
      </c>
      <c r="B6204" s="1" t="s">
        <v>6403</v>
      </c>
      <c r="C6204" s="1" t="n">
        <v>4680</v>
      </c>
      <c r="D6204" s="1" t="n">
        <v>4850</v>
      </c>
      <c r="E6204" s="1" t="n">
        <v>4560</v>
      </c>
      <c r="F6204" s="1" t="n">
        <v>4710</v>
      </c>
      <c r="G6204" s="1" t="n">
        <v>396700</v>
      </c>
      <c r="H6204" s="0" t="n">
        <f aca="false">(D6204+E6204)/2</f>
        <v>4705</v>
      </c>
      <c r="I6204" s="0" t="n">
        <f aca="false">H6204*G6204/1000000</f>
        <v>1866.4735</v>
      </c>
      <c r="P6204" s="0" t="n">
        <f aca="false">IF(F6204&gt;C6204,1,0)</f>
        <v>1</v>
      </c>
    </row>
    <row r="6205" customFormat="false" ht="13.8" hidden="false" customHeight="false" outlineLevel="0" collapsed="false">
      <c r="A6205" s="0" t="s">
        <v>6426</v>
      </c>
      <c r="B6205" s="1" t="s">
        <v>6403</v>
      </c>
      <c r="C6205" s="1" t="n">
        <v>4700</v>
      </c>
      <c r="D6205" s="1" t="n">
        <v>4760</v>
      </c>
      <c r="E6205" s="1" t="n">
        <v>4600</v>
      </c>
      <c r="F6205" s="1" t="n">
        <v>4650</v>
      </c>
      <c r="G6205" s="1" t="n">
        <v>434700</v>
      </c>
      <c r="H6205" s="0" t="n">
        <f aca="false">(D6205+E6205)/2</f>
        <v>4680</v>
      </c>
      <c r="I6205" s="0" t="n">
        <f aca="false">H6205*G6205/1000000</f>
        <v>2034.396</v>
      </c>
      <c r="P6205" s="0" t="n">
        <f aca="false">IF(F6205&gt;C6205,1,0)</f>
        <v>0</v>
      </c>
    </row>
    <row r="6206" customFormat="false" ht="13.8" hidden="false" customHeight="false" outlineLevel="0" collapsed="false">
      <c r="A6206" s="0" t="s">
        <v>6427</v>
      </c>
      <c r="B6206" s="1" t="s">
        <v>6403</v>
      </c>
      <c r="C6206" s="1" t="n">
        <v>4790</v>
      </c>
      <c r="D6206" s="1" t="n">
        <v>4850</v>
      </c>
      <c r="E6206" s="1" t="n">
        <v>4630</v>
      </c>
      <c r="F6206" s="1" t="n">
        <v>4750</v>
      </c>
      <c r="G6206" s="1" t="n">
        <v>651300</v>
      </c>
      <c r="H6206" s="0" t="n">
        <f aca="false">(D6206+E6206)/2</f>
        <v>4740</v>
      </c>
      <c r="I6206" s="0" t="n">
        <f aca="false">H6206*G6206/1000000</f>
        <v>3087.162</v>
      </c>
      <c r="P6206" s="0" t="n">
        <f aca="false">IF(F6206&gt;C6206,1,0)</f>
        <v>0</v>
      </c>
    </row>
    <row r="6207" customFormat="false" ht="13.8" hidden="false" customHeight="false" outlineLevel="0" collapsed="false">
      <c r="A6207" s="0" t="s">
        <v>6428</v>
      </c>
      <c r="B6207" s="1" t="s">
        <v>6403</v>
      </c>
      <c r="C6207" s="1" t="n">
        <v>4900</v>
      </c>
      <c r="D6207" s="1" t="n">
        <v>4940</v>
      </c>
      <c r="E6207" s="1" t="n">
        <v>4650</v>
      </c>
      <c r="F6207" s="1" t="n">
        <v>4730</v>
      </c>
      <c r="G6207" s="1" t="n">
        <v>504500</v>
      </c>
      <c r="H6207" s="0" t="n">
        <f aca="false">(D6207+E6207)/2</f>
        <v>4795</v>
      </c>
      <c r="I6207" s="0" t="n">
        <f aca="false">H6207*G6207/1000000</f>
        <v>2419.0775</v>
      </c>
      <c r="P6207" s="0" t="n">
        <f aca="false">IF(F6207&gt;C6207,1,0)</f>
        <v>0</v>
      </c>
    </row>
    <row r="6208" customFormat="false" ht="13.8" hidden="false" customHeight="false" outlineLevel="0" collapsed="false">
      <c r="A6208" s="0" t="s">
        <v>6429</v>
      </c>
      <c r="B6208" s="1" t="s">
        <v>6403</v>
      </c>
      <c r="C6208" s="1" t="n">
        <v>4950</v>
      </c>
      <c r="D6208" s="1" t="n">
        <v>4980</v>
      </c>
      <c r="E6208" s="1" t="n">
        <v>4850</v>
      </c>
      <c r="F6208" s="1" t="n">
        <v>4870</v>
      </c>
      <c r="G6208" s="1" t="n">
        <v>1961800</v>
      </c>
      <c r="H6208" s="0" t="n">
        <f aca="false">(D6208+E6208)/2</f>
        <v>4915</v>
      </c>
      <c r="I6208" s="0" t="n">
        <f aca="false">H6208*G6208/1000000</f>
        <v>9642.247</v>
      </c>
      <c r="P6208" s="0" t="n">
        <f aca="false">IF(F6208&gt;C6208,1,0)</f>
        <v>0</v>
      </c>
    </row>
    <row r="6209" customFormat="false" ht="13.8" hidden="false" customHeight="false" outlineLevel="0" collapsed="false">
      <c r="A6209" s="0" t="s">
        <v>6430</v>
      </c>
      <c r="B6209" s="1" t="s">
        <v>6403</v>
      </c>
      <c r="C6209" s="1" t="n">
        <v>5000</v>
      </c>
      <c r="D6209" s="1" t="n">
        <v>5000</v>
      </c>
      <c r="E6209" s="1" t="n">
        <v>4900</v>
      </c>
      <c r="F6209" s="1" t="n">
        <v>4960</v>
      </c>
      <c r="G6209" s="1" t="n">
        <v>136400</v>
      </c>
      <c r="H6209" s="0" t="n">
        <f aca="false">(D6209+E6209)/2</f>
        <v>4950</v>
      </c>
      <c r="I6209" s="0" t="n">
        <f aca="false">H6209*G6209/1000000</f>
        <v>675.18</v>
      </c>
      <c r="P6209" s="0" t="n">
        <f aca="false">IF(F6209&gt;C6209,1,0)</f>
        <v>0</v>
      </c>
    </row>
    <row r="6210" customFormat="false" ht="13.8" hidden="false" customHeight="false" outlineLevel="0" collapsed="false">
      <c r="A6210" s="0" t="s">
        <v>6431</v>
      </c>
      <c r="B6210" s="1" t="s">
        <v>6403</v>
      </c>
      <c r="C6210" s="1" t="n">
        <v>4850</v>
      </c>
      <c r="D6210" s="1" t="n">
        <v>5000</v>
      </c>
      <c r="E6210" s="1" t="n">
        <v>4850</v>
      </c>
      <c r="F6210" s="1" t="n">
        <v>5000</v>
      </c>
      <c r="G6210" s="1" t="n">
        <v>67600</v>
      </c>
      <c r="H6210" s="0" t="n">
        <f aca="false">(D6210+E6210)/2</f>
        <v>4925</v>
      </c>
      <c r="I6210" s="0" t="n">
        <f aca="false">H6210*G6210/1000000</f>
        <v>332.93</v>
      </c>
      <c r="P6210" s="0" t="n">
        <f aca="false">IF(F6210&gt;C6210,1,0)</f>
        <v>1</v>
      </c>
    </row>
    <row r="6211" customFormat="false" ht="13.8" hidden="false" customHeight="false" outlineLevel="0" collapsed="false">
      <c r="A6211" s="0" t="s">
        <v>6432</v>
      </c>
      <c r="B6211" s="1" t="s">
        <v>6403</v>
      </c>
      <c r="C6211" s="1" t="n">
        <v>4900</v>
      </c>
      <c r="D6211" s="1" t="n">
        <v>4910</v>
      </c>
      <c r="E6211" s="1" t="n">
        <v>4830</v>
      </c>
      <c r="F6211" s="1" t="n">
        <v>4890</v>
      </c>
      <c r="G6211" s="1" t="n">
        <v>415900</v>
      </c>
      <c r="H6211" s="0" t="n">
        <f aca="false">(D6211+E6211)/2</f>
        <v>4870</v>
      </c>
      <c r="I6211" s="0" t="n">
        <f aca="false">H6211*G6211/1000000</f>
        <v>2025.433</v>
      </c>
      <c r="P6211" s="0" t="n">
        <f aca="false">IF(F6211&gt;C6211,1,0)</f>
        <v>0</v>
      </c>
    </row>
    <row r="6212" customFormat="false" ht="13.8" hidden="false" customHeight="false" outlineLevel="0" collapsed="false">
      <c r="A6212" s="0" t="s">
        <v>6433</v>
      </c>
      <c r="B6212" s="1" t="s">
        <v>6434</v>
      </c>
      <c r="C6212" s="1" t="n">
        <v>113</v>
      </c>
      <c r="D6212" s="1" t="n">
        <v>113</v>
      </c>
      <c r="E6212" s="1" t="n">
        <v>108</v>
      </c>
      <c r="F6212" s="1" t="n">
        <v>112</v>
      </c>
      <c r="G6212" s="1" t="n">
        <v>19300</v>
      </c>
      <c r="H6212" s="0" t="n">
        <f aca="false">(D6212+E6212)/2</f>
        <v>110.5</v>
      </c>
      <c r="I6212" s="0" t="n">
        <f aca="false">H6212*G6212/1000000</f>
        <v>2.13265</v>
      </c>
      <c r="J6212" s="0" t="n">
        <f aca="false">SUM(I6212:I6241)</f>
        <v>402.2789</v>
      </c>
      <c r="K6212" s="0" t="n">
        <f aca="false">AVERAGE(I6212:I6241)</f>
        <v>13.4092966666667</v>
      </c>
      <c r="L6212" s="0" t="n">
        <f aca="false">AVERAGE(G6212:G6241)</f>
        <v>117790</v>
      </c>
      <c r="M6212" s="0" t="n">
        <f aca="false">_xlfn.STDEV.S(G6212:G6241)/L6212</f>
        <v>2.69262503108451</v>
      </c>
      <c r="N6212" s="0" t="n">
        <f aca="false">MIN(I6212:I6241)</f>
        <v>0.0327</v>
      </c>
      <c r="O6212" s="0" t="n">
        <f aca="false">MAX(I6212:I6241)</f>
        <v>155.77215</v>
      </c>
      <c r="P6212" s="0" t="n">
        <f aca="false">IF(F6212&gt;C6212,1,0)</f>
        <v>0</v>
      </c>
      <c r="Q6212" s="0" t="n">
        <f aca="false">SUM(P6212:P6241)</f>
        <v>10</v>
      </c>
    </row>
    <row r="6213" customFormat="false" ht="13.8" hidden="false" customHeight="false" outlineLevel="0" collapsed="false">
      <c r="A6213" s="0" t="s">
        <v>6435</v>
      </c>
      <c r="B6213" s="1" t="s">
        <v>6434</v>
      </c>
      <c r="C6213" s="1" t="n">
        <v>118</v>
      </c>
      <c r="D6213" s="1" t="n">
        <v>118</v>
      </c>
      <c r="E6213" s="1" t="n">
        <v>108</v>
      </c>
      <c r="F6213" s="1" t="n">
        <v>113</v>
      </c>
      <c r="G6213" s="1" t="n">
        <v>6100</v>
      </c>
      <c r="H6213" s="0" t="n">
        <f aca="false">(D6213+E6213)/2</f>
        <v>113</v>
      </c>
      <c r="I6213" s="0" t="n">
        <f aca="false">H6213*G6213/1000000</f>
        <v>0.6893</v>
      </c>
      <c r="P6213" s="0" t="n">
        <f aca="false">IF(F6213&gt;C6213,1,0)</f>
        <v>0</v>
      </c>
    </row>
    <row r="6214" customFormat="false" ht="13.8" hidden="false" customHeight="false" outlineLevel="0" collapsed="false">
      <c r="A6214" s="0" t="s">
        <v>6436</v>
      </c>
      <c r="B6214" s="1" t="s">
        <v>6434</v>
      </c>
      <c r="C6214" s="1" t="n">
        <v>108</v>
      </c>
      <c r="D6214" s="1" t="n">
        <v>113</v>
      </c>
      <c r="E6214" s="1" t="n">
        <v>105</v>
      </c>
      <c r="F6214" s="1" t="n">
        <v>110</v>
      </c>
      <c r="G6214" s="1" t="n">
        <v>6600</v>
      </c>
      <c r="H6214" s="0" t="n">
        <f aca="false">(D6214+E6214)/2</f>
        <v>109</v>
      </c>
      <c r="I6214" s="0" t="n">
        <f aca="false">H6214*G6214/1000000</f>
        <v>0.7194</v>
      </c>
      <c r="P6214" s="0" t="n">
        <f aca="false">IF(F6214&gt;C6214,1,0)</f>
        <v>1</v>
      </c>
    </row>
    <row r="6215" customFormat="false" ht="13.8" hidden="false" customHeight="false" outlineLevel="0" collapsed="false">
      <c r="A6215" s="0" t="s">
        <v>6437</v>
      </c>
      <c r="B6215" s="1" t="s">
        <v>6434</v>
      </c>
      <c r="C6215" s="1" t="n">
        <v>107</v>
      </c>
      <c r="D6215" s="1" t="n">
        <v>107</v>
      </c>
      <c r="E6215" s="1" t="n">
        <v>104</v>
      </c>
      <c r="F6215" s="1" t="n">
        <v>104</v>
      </c>
      <c r="G6215" s="1" t="n">
        <v>4200</v>
      </c>
      <c r="H6215" s="0" t="n">
        <f aca="false">(D6215+E6215)/2</f>
        <v>105.5</v>
      </c>
      <c r="I6215" s="0" t="n">
        <f aca="false">H6215*G6215/1000000</f>
        <v>0.4431</v>
      </c>
      <c r="P6215" s="0" t="n">
        <f aca="false">IF(F6215&gt;C6215,1,0)</f>
        <v>0</v>
      </c>
    </row>
    <row r="6216" customFormat="false" ht="13.8" hidden="false" customHeight="false" outlineLevel="0" collapsed="false">
      <c r="A6216" s="0" t="s">
        <v>6438</v>
      </c>
      <c r="B6216" s="1" t="s">
        <v>6434</v>
      </c>
      <c r="C6216" s="1" t="n">
        <v>110</v>
      </c>
      <c r="D6216" s="1" t="n">
        <v>110</v>
      </c>
      <c r="E6216" s="1" t="n">
        <v>104</v>
      </c>
      <c r="F6216" s="1" t="n">
        <v>104</v>
      </c>
      <c r="G6216" s="1" t="n">
        <v>1100</v>
      </c>
      <c r="H6216" s="0" t="n">
        <f aca="false">(D6216+E6216)/2</f>
        <v>107</v>
      </c>
      <c r="I6216" s="0" t="n">
        <f aca="false">H6216*G6216/1000000</f>
        <v>0.1177</v>
      </c>
      <c r="P6216" s="0" t="n">
        <f aca="false">IF(F6216&gt;C6216,1,0)</f>
        <v>0</v>
      </c>
    </row>
    <row r="6217" customFormat="false" ht="13.8" hidden="false" customHeight="false" outlineLevel="0" collapsed="false">
      <c r="A6217" s="0" t="s">
        <v>6439</v>
      </c>
      <c r="B6217" s="1" t="s">
        <v>6434</v>
      </c>
      <c r="C6217" s="1" t="n">
        <v>118</v>
      </c>
      <c r="D6217" s="1" t="n">
        <v>118</v>
      </c>
      <c r="E6217" s="1" t="n">
        <v>104</v>
      </c>
      <c r="F6217" s="1" t="n">
        <v>110</v>
      </c>
      <c r="G6217" s="1" t="n">
        <v>10200</v>
      </c>
      <c r="H6217" s="0" t="n">
        <f aca="false">(D6217+E6217)/2</f>
        <v>111</v>
      </c>
      <c r="I6217" s="0" t="n">
        <f aca="false">H6217*G6217/1000000</f>
        <v>1.1322</v>
      </c>
      <c r="P6217" s="0" t="n">
        <f aca="false">IF(F6217&gt;C6217,1,0)</f>
        <v>0</v>
      </c>
    </row>
    <row r="6218" customFormat="false" ht="13.8" hidden="false" customHeight="false" outlineLevel="0" collapsed="false">
      <c r="A6218" s="0" t="s">
        <v>6440</v>
      </c>
      <c r="B6218" s="1" t="s">
        <v>6434</v>
      </c>
      <c r="C6218" s="1" t="n">
        <v>113</v>
      </c>
      <c r="D6218" s="1" t="n">
        <v>113</v>
      </c>
      <c r="E6218" s="1" t="n">
        <v>104</v>
      </c>
      <c r="F6218" s="1" t="n">
        <v>108</v>
      </c>
      <c r="G6218" s="1" t="n">
        <v>14400</v>
      </c>
      <c r="H6218" s="0" t="n">
        <f aca="false">(D6218+E6218)/2</f>
        <v>108.5</v>
      </c>
      <c r="I6218" s="0" t="n">
        <f aca="false">H6218*G6218/1000000</f>
        <v>1.5624</v>
      </c>
      <c r="P6218" s="0" t="n">
        <f aca="false">IF(F6218&gt;C6218,1,0)</f>
        <v>0</v>
      </c>
    </row>
    <row r="6219" customFormat="false" ht="13.8" hidden="false" customHeight="false" outlineLevel="0" collapsed="false">
      <c r="A6219" s="0" t="s">
        <v>6441</v>
      </c>
      <c r="B6219" s="1" t="s">
        <v>6434</v>
      </c>
      <c r="C6219" s="1" t="n">
        <v>102</v>
      </c>
      <c r="D6219" s="1" t="n">
        <v>116</v>
      </c>
      <c r="E6219" s="1" t="n">
        <v>102</v>
      </c>
      <c r="F6219" s="1" t="n">
        <v>103</v>
      </c>
      <c r="G6219" s="1" t="n">
        <v>467900</v>
      </c>
      <c r="H6219" s="0" t="n">
        <f aca="false">(D6219+E6219)/2</f>
        <v>109</v>
      </c>
      <c r="I6219" s="0" t="n">
        <f aca="false">H6219*G6219/1000000</f>
        <v>51.0011</v>
      </c>
      <c r="P6219" s="0" t="n">
        <f aca="false">IF(F6219&gt;C6219,1,0)</f>
        <v>1</v>
      </c>
    </row>
    <row r="6220" customFormat="false" ht="13.8" hidden="false" customHeight="false" outlineLevel="0" collapsed="false">
      <c r="A6220" s="0" t="s">
        <v>6442</v>
      </c>
      <c r="B6220" s="1" t="s">
        <v>6434</v>
      </c>
      <c r="C6220" s="1" t="n">
        <v>104</v>
      </c>
      <c r="D6220" s="1" t="n">
        <v>126</v>
      </c>
      <c r="E6220" s="1" t="n">
        <v>98</v>
      </c>
      <c r="F6220" s="1" t="n">
        <v>119</v>
      </c>
      <c r="G6220" s="1" t="n">
        <v>36800</v>
      </c>
      <c r="H6220" s="0" t="n">
        <f aca="false">(D6220+E6220)/2</f>
        <v>112</v>
      </c>
      <c r="I6220" s="0" t="n">
        <f aca="false">H6220*G6220/1000000</f>
        <v>4.1216</v>
      </c>
      <c r="P6220" s="0" t="n">
        <f aca="false">IF(F6220&gt;C6220,1,0)</f>
        <v>1</v>
      </c>
    </row>
    <row r="6221" customFormat="false" ht="13.8" hidden="false" customHeight="false" outlineLevel="0" collapsed="false">
      <c r="A6221" s="0" t="s">
        <v>6443</v>
      </c>
      <c r="B6221" s="1" t="s">
        <v>6434</v>
      </c>
      <c r="C6221" s="1" t="n">
        <v>120</v>
      </c>
      <c r="D6221" s="1" t="n">
        <v>120</v>
      </c>
      <c r="E6221" s="1" t="n">
        <v>101</v>
      </c>
      <c r="F6221" s="1" t="n">
        <v>108</v>
      </c>
      <c r="G6221" s="1" t="n">
        <v>700</v>
      </c>
      <c r="H6221" s="0" t="n">
        <f aca="false">(D6221+E6221)/2</f>
        <v>110.5</v>
      </c>
      <c r="I6221" s="0" t="n">
        <f aca="false">H6221*G6221/1000000</f>
        <v>0.07735</v>
      </c>
      <c r="P6221" s="0" t="n">
        <f aca="false">IF(F6221&gt;C6221,1,0)</f>
        <v>0</v>
      </c>
    </row>
    <row r="6222" customFormat="false" ht="13.8" hidden="false" customHeight="false" outlineLevel="0" collapsed="false">
      <c r="A6222" s="0" t="s">
        <v>6444</v>
      </c>
      <c r="B6222" s="1" t="s">
        <v>6434</v>
      </c>
      <c r="C6222" s="1" t="n">
        <v>116</v>
      </c>
      <c r="D6222" s="1" t="n">
        <v>116</v>
      </c>
      <c r="E6222" s="1" t="n">
        <v>101</v>
      </c>
      <c r="F6222" s="1" t="n">
        <v>107</v>
      </c>
      <c r="G6222" s="1" t="n">
        <v>51200</v>
      </c>
      <c r="H6222" s="0" t="n">
        <f aca="false">(D6222+E6222)/2</f>
        <v>108.5</v>
      </c>
      <c r="I6222" s="0" t="n">
        <f aca="false">H6222*G6222/1000000</f>
        <v>5.5552</v>
      </c>
      <c r="P6222" s="0" t="n">
        <f aca="false">IF(F6222&gt;C6222,1,0)</f>
        <v>0</v>
      </c>
    </row>
    <row r="6223" customFormat="false" ht="13.8" hidden="false" customHeight="false" outlineLevel="0" collapsed="false">
      <c r="A6223" s="0" t="s">
        <v>6445</v>
      </c>
      <c r="B6223" s="1" t="s">
        <v>6434</v>
      </c>
      <c r="C6223" s="1" t="n">
        <v>118</v>
      </c>
      <c r="D6223" s="1" t="n">
        <v>118</v>
      </c>
      <c r="E6223" s="1" t="n">
        <v>88</v>
      </c>
      <c r="F6223" s="1" t="n">
        <v>106</v>
      </c>
      <c r="G6223" s="1" t="n">
        <v>10800</v>
      </c>
      <c r="H6223" s="0" t="n">
        <f aca="false">(D6223+E6223)/2</f>
        <v>103</v>
      </c>
      <c r="I6223" s="0" t="n">
        <f aca="false">H6223*G6223/1000000</f>
        <v>1.1124</v>
      </c>
      <c r="P6223" s="0" t="n">
        <f aca="false">IF(F6223&gt;C6223,1,0)</f>
        <v>0</v>
      </c>
    </row>
    <row r="6224" customFormat="false" ht="13.8" hidden="false" customHeight="false" outlineLevel="0" collapsed="false">
      <c r="A6224" s="0" t="s">
        <v>6446</v>
      </c>
      <c r="B6224" s="1" t="s">
        <v>6434</v>
      </c>
      <c r="C6224" s="1" t="n">
        <v>109</v>
      </c>
      <c r="D6224" s="1" t="n">
        <v>110</v>
      </c>
      <c r="E6224" s="1" t="n">
        <v>108</v>
      </c>
      <c r="F6224" s="1" t="n">
        <v>108</v>
      </c>
      <c r="G6224" s="1" t="n">
        <v>300</v>
      </c>
      <c r="H6224" s="0" t="n">
        <f aca="false">(D6224+E6224)/2</f>
        <v>109</v>
      </c>
      <c r="I6224" s="0" t="n">
        <f aca="false">H6224*G6224/1000000</f>
        <v>0.0327</v>
      </c>
      <c r="P6224" s="0" t="n">
        <f aca="false">IF(F6224&gt;C6224,1,0)</f>
        <v>0</v>
      </c>
    </row>
    <row r="6225" customFormat="false" ht="13.8" hidden="false" customHeight="false" outlineLevel="0" collapsed="false">
      <c r="A6225" s="0" t="s">
        <v>6447</v>
      </c>
      <c r="B6225" s="1" t="s">
        <v>6434</v>
      </c>
      <c r="C6225" s="1" t="n">
        <v>114</v>
      </c>
      <c r="D6225" s="1" t="n">
        <v>120</v>
      </c>
      <c r="E6225" s="1" t="n">
        <v>101</v>
      </c>
      <c r="F6225" s="1" t="n">
        <v>112</v>
      </c>
      <c r="G6225" s="1" t="n">
        <v>4600</v>
      </c>
      <c r="H6225" s="0" t="n">
        <f aca="false">(D6225+E6225)/2</f>
        <v>110.5</v>
      </c>
      <c r="I6225" s="0" t="n">
        <f aca="false">H6225*G6225/1000000</f>
        <v>0.5083</v>
      </c>
      <c r="P6225" s="0" t="n">
        <f aca="false">IF(F6225&gt;C6225,1,0)</f>
        <v>0</v>
      </c>
    </row>
    <row r="6226" customFormat="false" ht="13.8" hidden="false" customHeight="false" outlineLevel="0" collapsed="false">
      <c r="A6226" s="0" t="s">
        <v>6448</v>
      </c>
      <c r="B6226" s="1" t="s">
        <v>6434</v>
      </c>
      <c r="C6226" s="1" t="n">
        <v>102</v>
      </c>
      <c r="D6226" s="1" t="n">
        <v>108</v>
      </c>
      <c r="E6226" s="1" t="n">
        <v>101</v>
      </c>
      <c r="F6226" s="1" t="n">
        <v>107</v>
      </c>
      <c r="G6226" s="1" t="n">
        <v>4100</v>
      </c>
      <c r="H6226" s="0" t="n">
        <f aca="false">(D6226+E6226)/2</f>
        <v>104.5</v>
      </c>
      <c r="I6226" s="0" t="n">
        <f aca="false">H6226*G6226/1000000</f>
        <v>0.42845</v>
      </c>
      <c r="P6226" s="0" t="n">
        <f aca="false">IF(F6226&gt;C6226,1,0)</f>
        <v>1</v>
      </c>
    </row>
    <row r="6227" customFormat="false" ht="13.8" hidden="false" customHeight="false" outlineLevel="0" collapsed="false">
      <c r="A6227" s="0" t="s">
        <v>6449</v>
      </c>
      <c r="B6227" s="1" t="s">
        <v>6434</v>
      </c>
      <c r="C6227" s="1" t="n">
        <v>101</v>
      </c>
      <c r="D6227" s="1" t="n">
        <v>104</v>
      </c>
      <c r="E6227" s="1" t="n">
        <v>100</v>
      </c>
      <c r="F6227" s="1" t="n">
        <v>102</v>
      </c>
      <c r="G6227" s="1" t="n">
        <v>11800</v>
      </c>
      <c r="H6227" s="0" t="n">
        <f aca="false">(D6227+E6227)/2</f>
        <v>102</v>
      </c>
      <c r="I6227" s="0" t="n">
        <f aca="false">H6227*G6227/1000000</f>
        <v>1.2036</v>
      </c>
      <c r="P6227" s="0" t="n">
        <f aca="false">IF(F6227&gt;C6227,1,0)</f>
        <v>1</v>
      </c>
    </row>
    <row r="6228" customFormat="false" ht="13.8" hidden="false" customHeight="false" outlineLevel="0" collapsed="false">
      <c r="A6228" s="0" t="s">
        <v>6450</v>
      </c>
      <c r="B6228" s="1" t="s">
        <v>6434</v>
      </c>
      <c r="C6228" s="1" t="n">
        <v>104</v>
      </c>
      <c r="D6228" s="1" t="n">
        <v>106</v>
      </c>
      <c r="E6228" s="1" t="n">
        <v>104</v>
      </c>
      <c r="F6228" s="1" t="n">
        <v>106</v>
      </c>
      <c r="G6228" s="1" t="n">
        <v>500</v>
      </c>
      <c r="H6228" s="0" t="n">
        <f aca="false">(D6228+E6228)/2</f>
        <v>105</v>
      </c>
      <c r="I6228" s="0" t="n">
        <f aca="false">H6228*G6228/1000000</f>
        <v>0.0525</v>
      </c>
      <c r="P6228" s="0" t="n">
        <f aca="false">IF(F6228&gt;C6228,1,0)</f>
        <v>1</v>
      </c>
    </row>
    <row r="6229" customFormat="false" ht="13.8" hidden="false" customHeight="false" outlineLevel="0" collapsed="false">
      <c r="A6229" s="0" t="s">
        <v>6451</v>
      </c>
      <c r="B6229" s="1" t="s">
        <v>6434</v>
      </c>
      <c r="C6229" s="1" t="n">
        <v>107</v>
      </c>
      <c r="D6229" s="1" t="n">
        <v>111</v>
      </c>
      <c r="E6229" s="1" t="n">
        <v>101</v>
      </c>
      <c r="F6229" s="1" t="n">
        <v>104</v>
      </c>
      <c r="G6229" s="1" t="n">
        <v>11200</v>
      </c>
      <c r="H6229" s="0" t="n">
        <f aca="false">(D6229+E6229)/2</f>
        <v>106</v>
      </c>
      <c r="I6229" s="0" t="n">
        <f aca="false">H6229*G6229/1000000</f>
        <v>1.1872</v>
      </c>
      <c r="P6229" s="0" t="n">
        <f aca="false">IF(F6229&gt;C6229,1,0)</f>
        <v>0</v>
      </c>
    </row>
    <row r="6230" customFormat="false" ht="13.8" hidden="false" customHeight="false" outlineLevel="0" collapsed="false">
      <c r="A6230" s="0" t="s">
        <v>6452</v>
      </c>
      <c r="B6230" s="1" t="s">
        <v>6434</v>
      </c>
      <c r="C6230" s="1" t="n">
        <v>111</v>
      </c>
      <c r="D6230" s="1" t="n">
        <v>111</v>
      </c>
      <c r="E6230" s="1" t="n">
        <v>101</v>
      </c>
      <c r="F6230" s="1" t="n">
        <v>107</v>
      </c>
      <c r="G6230" s="1" t="n">
        <v>3700</v>
      </c>
      <c r="H6230" s="0" t="n">
        <f aca="false">(D6230+E6230)/2</f>
        <v>106</v>
      </c>
      <c r="I6230" s="0" t="n">
        <f aca="false">H6230*G6230/1000000</f>
        <v>0.3922</v>
      </c>
      <c r="P6230" s="0" t="n">
        <f aca="false">IF(F6230&gt;C6230,1,0)</f>
        <v>0</v>
      </c>
    </row>
    <row r="6231" customFormat="false" ht="13.8" hidden="false" customHeight="false" outlineLevel="0" collapsed="false">
      <c r="A6231" s="0" t="s">
        <v>6453</v>
      </c>
      <c r="B6231" s="1" t="s">
        <v>6434</v>
      </c>
      <c r="C6231" s="1" t="n">
        <v>111</v>
      </c>
      <c r="D6231" s="1" t="n">
        <v>111</v>
      </c>
      <c r="E6231" s="1" t="n">
        <v>101</v>
      </c>
      <c r="F6231" s="1" t="n">
        <v>107</v>
      </c>
      <c r="G6231" s="1" t="n">
        <v>165900</v>
      </c>
      <c r="H6231" s="0" t="n">
        <f aca="false">(D6231+E6231)/2</f>
        <v>106</v>
      </c>
      <c r="I6231" s="0" t="n">
        <f aca="false">H6231*G6231/1000000</f>
        <v>17.5854</v>
      </c>
      <c r="P6231" s="0" t="n">
        <f aca="false">IF(F6231&gt;C6231,1,0)</f>
        <v>0</v>
      </c>
    </row>
    <row r="6232" customFormat="false" ht="13.8" hidden="false" customHeight="false" outlineLevel="0" collapsed="false">
      <c r="A6232" s="0" t="s">
        <v>6454</v>
      </c>
      <c r="B6232" s="1" t="s">
        <v>6434</v>
      </c>
      <c r="C6232" s="1" t="n">
        <v>101</v>
      </c>
      <c r="D6232" s="1" t="n">
        <v>109</v>
      </c>
      <c r="E6232" s="1" t="n">
        <v>101</v>
      </c>
      <c r="F6232" s="1" t="n">
        <v>109</v>
      </c>
      <c r="G6232" s="1" t="n">
        <v>8800</v>
      </c>
      <c r="H6232" s="0" t="n">
        <f aca="false">(D6232+E6232)/2</f>
        <v>105</v>
      </c>
      <c r="I6232" s="0" t="n">
        <f aca="false">H6232*G6232/1000000</f>
        <v>0.924</v>
      </c>
      <c r="P6232" s="0" t="n">
        <f aca="false">IF(F6232&gt;C6232,1,0)</f>
        <v>1</v>
      </c>
    </row>
    <row r="6233" customFormat="false" ht="13.8" hidden="false" customHeight="false" outlineLevel="0" collapsed="false">
      <c r="A6233" s="0" t="s">
        <v>6455</v>
      </c>
      <c r="B6233" s="1" t="s">
        <v>6434</v>
      </c>
      <c r="C6233" s="1" t="n">
        <v>111</v>
      </c>
      <c r="D6233" s="1" t="n">
        <v>111</v>
      </c>
      <c r="E6233" s="1" t="n">
        <v>101</v>
      </c>
      <c r="F6233" s="1" t="n">
        <v>108</v>
      </c>
      <c r="G6233" s="1" t="n">
        <v>10800</v>
      </c>
      <c r="H6233" s="0" t="n">
        <f aca="false">(D6233+E6233)/2</f>
        <v>106</v>
      </c>
      <c r="I6233" s="0" t="n">
        <f aca="false">H6233*G6233/1000000</f>
        <v>1.1448</v>
      </c>
      <c r="P6233" s="0" t="n">
        <f aca="false">IF(F6233&gt;C6233,1,0)</f>
        <v>0</v>
      </c>
    </row>
    <row r="6234" customFormat="false" ht="13.8" hidden="false" customHeight="false" outlineLevel="0" collapsed="false">
      <c r="A6234" s="0" t="s">
        <v>6456</v>
      </c>
      <c r="B6234" s="1" t="s">
        <v>6434</v>
      </c>
      <c r="C6234" s="1" t="n">
        <v>104</v>
      </c>
      <c r="D6234" s="1" t="n">
        <v>111</v>
      </c>
      <c r="E6234" s="1" t="n">
        <v>101</v>
      </c>
      <c r="F6234" s="1" t="n">
        <v>109</v>
      </c>
      <c r="G6234" s="1" t="n">
        <v>13200</v>
      </c>
      <c r="H6234" s="0" t="n">
        <f aca="false">(D6234+E6234)/2</f>
        <v>106</v>
      </c>
      <c r="I6234" s="0" t="n">
        <f aca="false">H6234*G6234/1000000</f>
        <v>1.3992</v>
      </c>
      <c r="P6234" s="0" t="n">
        <f aca="false">IF(F6234&gt;C6234,1,0)</f>
        <v>1</v>
      </c>
    </row>
    <row r="6235" customFormat="false" ht="13.8" hidden="false" customHeight="false" outlineLevel="0" collapsed="false">
      <c r="A6235" s="0" t="s">
        <v>6457</v>
      </c>
      <c r="B6235" s="1" t="s">
        <v>6434</v>
      </c>
      <c r="C6235" s="1" t="n">
        <v>100</v>
      </c>
      <c r="D6235" s="1" t="n">
        <v>130</v>
      </c>
      <c r="E6235" s="1" t="n">
        <v>100</v>
      </c>
      <c r="F6235" s="1" t="n">
        <v>105</v>
      </c>
      <c r="G6235" s="1" t="n">
        <v>1127200</v>
      </c>
      <c r="H6235" s="0" t="n">
        <f aca="false">(D6235+E6235)/2</f>
        <v>115</v>
      </c>
      <c r="I6235" s="0" t="n">
        <f aca="false">H6235*G6235/1000000</f>
        <v>129.628</v>
      </c>
      <c r="P6235" s="0" t="n">
        <f aca="false">IF(F6235&gt;C6235,1,0)</f>
        <v>1</v>
      </c>
    </row>
    <row r="6236" customFormat="false" ht="13.8" hidden="false" customHeight="false" outlineLevel="0" collapsed="false">
      <c r="A6236" s="0" t="s">
        <v>6458</v>
      </c>
      <c r="B6236" s="1" t="s">
        <v>6434</v>
      </c>
      <c r="C6236" s="1" t="n">
        <v>116</v>
      </c>
      <c r="D6236" s="1" t="n">
        <v>132</v>
      </c>
      <c r="E6236" s="1" t="n">
        <v>101</v>
      </c>
      <c r="F6236" s="1" t="n">
        <v>105</v>
      </c>
      <c r="G6236" s="1" t="n">
        <v>1337100</v>
      </c>
      <c r="H6236" s="0" t="n">
        <f aca="false">(D6236+E6236)/2</f>
        <v>116.5</v>
      </c>
      <c r="I6236" s="0" t="n">
        <f aca="false">H6236*G6236/1000000</f>
        <v>155.77215</v>
      </c>
      <c r="P6236" s="0" t="n">
        <f aca="false">IF(F6236&gt;C6236,1,0)</f>
        <v>0</v>
      </c>
    </row>
    <row r="6237" customFormat="false" ht="13.8" hidden="false" customHeight="false" outlineLevel="0" collapsed="false">
      <c r="A6237" s="0" t="s">
        <v>6459</v>
      </c>
      <c r="B6237" s="1" t="s">
        <v>6434</v>
      </c>
      <c r="C6237" s="1" t="n">
        <v>107</v>
      </c>
      <c r="D6237" s="1" t="n">
        <v>114</v>
      </c>
      <c r="E6237" s="1" t="n">
        <v>107</v>
      </c>
      <c r="F6237" s="1" t="n">
        <v>111</v>
      </c>
      <c r="G6237" s="1" t="n">
        <v>22400</v>
      </c>
      <c r="H6237" s="0" t="n">
        <f aca="false">(D6237+E6237)/2</f>
        <v>110.5</v>
      </c>
      <c r="I6237" s="0" t="n">
        <f aca="false">H6237*G6237/1000000</f>
        <v>2.4752</v>
      </c>
      <c r="P6237" s="0" t="n">
        <f aca="false">IF(F6237&gt;C6237,1,0)</f>
        <v>1</v>
      </c>
    </row>
    <row r="6238" customFormat="false" ht="13.8" hidden="false" customHeight="false" outlineLevel="0" collapsed="false">
      <c r="A6238" s="0" t="s">
        <v>6460</v>
      </c>
      <c r="B6238" s="1" t="s">
        <v>6434</v>
      </c>
      <c r="C6238" s="1" t="n">
        <v>115</v>
      </c>
      <c r="D6238" s="1" t="n">
        <v>115</v>
      </c>
      <c r="E6238" s="1" t="n">
        <v>104</v>
      </c>
      <c r="F6238" s="1" t="n">
        <v>107</v>
      </c>
      <c r="G6238" s="1" t="n">
        <v>22200</v>
      </c>
      <c r="H6238" s="0" t="n">
        <f aca="false">(D6238+E6238)/2</f>
        <v>109.5</v>
      </c>
      <c r="I6238" s="0" t="n">
        <f aca="false">H6238*G6238/1000000</f>
        <v>2.4309</v>
      </c>
      <c r="P6238" s="0" t="n">
        <f aca="false">IF(F6238&gt;C6238,1,0)</f>
        <v>0</v>
      </c>
    </row>
    <row r="6239" customFormat="false" ht="13.8" hidden="false" customHeight="false" outlineLevel="0" collapsed="false">
      <c r="A6239" s="0" t="s">
        <v>6461</v>
      </c>
      <c r="B6239" s="1" t="s">
        <v>6434</v>
      </c>
      <c r="C6239" s="1" t="n">
        <v>109</v>
      </c>
      <c r="D6239" s="1" t="n">
        <v>111</v>
      </c>
      <c r="E6239" s="1" t="n">
        <v>100</v>
      </c>
      <c r="F6239" s="1" t="n">
        <v>109</v>
      </c>
      <c r="G6239" s="1" t="n">
        <v>6100</v>
      </c>
      <c r="H6239" s="0" t="n">
        <f aca="false">(D6239+E6239)/2</f>
        <v>105.5</v>
      </c>
      <c r="I6239" s="0" t="n">
        <f aca="false">H6239*G6239/1000000</f>
        <v>0.64355</v>
      </c>
      <c r="P6239" s="0" t="n">
        <f aca="false">IF(F6239&gt;C6239,1,0)</f>
        <v>0</v>
      </c>
    </row>
    <row r="6240" customFormat="false" ht="13.8" hidden="false" customHeight="false" outlineLevel="0" collapsed="false">
      <c r="A6240" s="0" t="s">
        <v>6462</v>
      </c>
      <c r="B6240" s="1" t="s">
        <v>6434</v>
      </c>
      <c r="C6240" s="1" t="n">
        <v>112</v>
      </c>
      <c r="D6240" s="1" t="n">
        <v>112</v>
      </c>
      <c r="E6240" s="1" t="n">
        <v>107</v>
      </c>
      <c r="F6240" s="1" t="n">
        <v>109</v>
      </c>
      <c r="G6240" s="1" t="n">
        <v>6400</v>
      </c>
      <c r="H6240" s="0" t="n">
        <f aca="false">(D6240+E6240)/2</f>
        <v>109.5</v>
      </c>
      <c r="I6240" s="0" t="n">
        <f aca="false">H6240*G6240/1000000</f>
        <v>0.7008</v>
      </c>
      <c r="P6240" s="0" t="n">
        <f aca="false">IF(F6240&gt;C6240,1,0)</f>
        <v>0</v>
      </c>
    </row>
    <row r="6241" customFormat="false" ht="13.8" hidden="false" customHeight="false" outlineLevel="0" collapsed="false">
      <c r="A6241" s="0" t="s">
        <v>6463</v>
      </c>
      <c r="B6241" s="1" t="s">
        <v>6434</v>
      </c>
      <c r="C6241" s="1" t="n">
        <v>128</v>
      </c>
      <c r="D6241" s="1" t="n">
        <v>128</v>
      </c>
      <c r="E6241" s="1" t="n">
        <v>103</v>
      </c>
      <c r="F6241" s="1" t="n">
        <v>105</v>
      </c>
      <c r="G6241" s="1" t="n">
        <v>148100</v>
      </c>
      <c r="H6241" s="0" t="n">
        <f aca="false">(D6241+E6241)/2</f>
        <v>115.5</v>
      </c>
      <c r="I6241" s="0" t="n">
        <f aca="false">H6241*G6241/1000000</f>
        <v>17.10555</v>
      </c>
      <c r="P6241" s="0" t="n">
        <f aca="false">IF(F6241&gt;C6241,1,0)</f>
        <v>0</v>
      </c>
    </row>
    <row r="6242" customFormat="false" ht="13.8" hidden="false" customHeight="false" outlineLevel="0" collapsed="false">
      <c r="A6242" s="0" t="s">
        <v>6464</v>
      </c>
      <c r="B6242" s="1" t="s">
        <v>6465</v>
      </c>
      <c r="C6242" s="1" t="n">
        <v>5900</v>
      </c>
      <c r="D6242" s="1" t="n">
        <v>6125</v>
      </c>
      <c r="E6242" s="1" t="n">
        <v>5725</v>
      </c>
      <c r="F6242" s="1" t="n">
        <v>6000</v>
      </c>
      <c r="G6242" s="1" t="n">
        <v>6857900</v>
      </c>
      <c r="H6242" s="0" t="n">
        <f aca="false">(D6242+E6242)/2</f>
        <v>5925</v>
      </c>
      <c r="I6242" s="0" t="n">
        <f aca="false">H6242*G6242/1000000</f>
        <v>40633.0575</v>
      </c>
      <c r="J6242" s="0" t="n">
        <f aca="false">SUM(I6242:I6271)</f>
        <v>1561082.36175</v>
      </c>
      <c r="K6242" s="0" t="n">
        <f aca="false">AVERAGE(I6242:I6271)</f>
        <v>52036.078725</v>
      </c>
      <c r="L6242" s="0" t="n">
        <f aca="false">AVERAGE(G6242:G6271)</f>
        <v>9294023.33333333</v>
      </c>
      <c r="M6242" s="0" t="n">
        <f aca="false">_xlfn.STDEV.S(G6242:G6271)/L6242</f>
        <v>0.593131456973042</v>
      </c>
      <c r="N6242" s="0" t="n">
        <f aca="false">MIN(I6242:I6271)</f>
        <v>13982.70625</v>
      </c>
      <c r="O6242" s="0" t="n">
        <f aca="false">MAX(I6242:I6271)</f>
        <v>108704.7</v>
      </c>
      <c r="P6242" s="0" t="n">
        <f aca="false">IF(F6242&gt;C6242,1,0)</f>
        <v>1</v>
      </c>
      <c r="Q6242" s="0" t="n">
        <f aca="false">SUM(P6242:P6271)</f>
        <v>11</v>
      </c>
    </row>
    <row r="6243" customFormat="false" ht="13.8" hidden="false" customHeight="false" outlineLevel="0" collapsed="false">
      <c r="A6243" s="0" t="s">
        <v>6466</v>
      </c>
      <c r="B6243" s="1" t="s">
        <v>6465</v>
      </c>
      <c r="C6243" s="1" t="n">
        <v>6150</v>
      </c>
      <c r="D6243" s="1" t="n">
        <v>6250</v>
      </c>
      <c r="E6243" s="1" t="n">
        <v>5900</v>
      </c>
      <c r="F6243" s="1" t="n">
        <v>5900</v>
      </c>
      <c r="G6243" s="1" t="n">
        <v>6191100</v>
      </c>
      <c r="H6243" s="0" t="n">
        <f aca="false">(D6243+E6243)/2</f>
        <v>6075</v>
      </c>
      <c r="I6243" s="0" t="n">
        <f aca="false">H6243*G6243/1000000</f>
        <v>37610.9325</v>
      </c>
      <c r="P6243" s="0" t="n">
        <f aca="false">IF(F6243&gt;C6243,1,0)</f>
        <v>0</v>
      </c>
    </row>
    <row r="6244" customFormat="false" ht="13.8" hidden="false" customHeight="false" outlineLevel="0" collapsed="false">
      <c r="A6244" s="0" t="s">
        <v>6467</v>
      </c>
      <c r="B6244" s="1" t="s">
        <v>6465</v>
      </c>
      <c r="C6244" s="1" t="n">
        <v>6250</v>
      </c>
      <c r="D6244" s="1" t="n">
        <v>6475</v>
      </c>
      <c r="E6244" s="1" t="n">
        <v>6150</v>
      </c>
      <c r="F6244" s="1" t="n">
        <v>6150</v>
      </c>
      <c r="G6244" s="1" t="n">
        <v>7454100</v>
      </c>
      <c r="H6244" s="0" t="n">
        <f aca="false">(D6244+E6244)/2</f>
        <v>6312.5</v>
      </c>
      <c r="I6244" s="0" t="n">
        <f aca="false">H6244*G6244/1000000</f>
        <v>47054.00625</v>
      </c>
      <c r="P6244" s="0" t="n">
        <f aca="false">IF(F6244&gt;C6244,1,0)</f>
        <v>0</v>
      </c>
    </row>
    <row r="6245" customFormat="false" ht="13.8" hidden="false" customHeight="false" outlineLevel="0" collapsed="false">
      <c r="A6245" s="0" t="s">
        <v>6468</v>
      </c>
      <c r="B6245" s="1" t="s">
        <v>6465</v>
      </c>
      <c r="C6245" s="1" t="n">
        <v>6075</v>
      </c>
      <c r="D6245" s="1" t="n">
        <v>6225</v>
      </c>
      <c r="E6245" s="1" t="n">
        <v>5975</v>
      </c>
      <c r="F6245" s="1" t="n">
        <v>6225</v>
      </c>
      <c r="G6245" s="1" t="n">
        <v>3151400</v>
      </c>
      <c r="H6245" s="0" t="n">
        <f aca="false">(D6245+E6245)/2</f>
        <v>6100</v>
      </c>
      <c r="I6245" s="0" t="n">
        <f aca="false">H6245*G6245/1000000</f>
        <v>19223.54</v>
      </c>
      <c r="P6245" s="0" t="n">
        <f aca="false">IF(F6245&gt;C6245,1,0)</f>
        <v>1</v>
      </c>
    </row>
    <row r="6246" customFormat="false" ht="13.8" hidden="false" customHeight="false" outlineLevel="0" collapsed="false">
      <c r="A6246" s="0" t="s">
        <v>6469</v>
      </c>
      <c r="B6246" s="1" t="s">
        <v>6465</v>
      </c>
      <c r="C6246" s="1" t="n">
        <v>6000</v>
      </c>
      <c r="D6246" s="1" t="n">
        <v>6075</v>
      </c>
      <c r="E6246" s="1" t="n">
        <v>5950</v>
      </c>
      <c r="F6246" s="1" t="n">
        <v>6000</v>
      </c>
      <c r="G6246" s="1" t="n">
        <v>3129700</v>
      </c>
      <c r="H6246" s="0" t="n">
        <f aca="false">(D6246+E6246)/2</f>
        <v>6012.5</v>
      </c>
      <c r="I6246" s="0" t="n">
        <f aca="false">H6246*G6246/1000000</f>
        <v>18817.32125</v>
      </c>
      <c r="P6246" s="0" t="n">
        <f aca="false">IF(F6246&gt;C6246,1,0)</f>
        <v>0</v>
      </c>
    </row>
    <row r="6247" customFormat="false" ht="13.8" hidden="false" customHeight="false" outlineLevel="0" collapsed="false">
      <c r="A6247" s="0" t="s">
        <v>6470</v>
      </c>
      <c r="B6247" s="1" t="s">
        <v>6465</v>
      </c>
      <c r="C6247" s="1" t="n">
        <v>6150</v>
      </c>
      <c r="D6247" s="1" t="n">
        <v>6275</v>
      </c>
      <c r="E6247" s="1" t="n">
        <v>6000</v>
      </c>
      <c r="F6247" s="1" t="n">
        <v>6000</v>
      </c>
      <c r="G6247" s="1" t="n">
        <v>3557600</v>
      </c>
      <c r="H6247" s="0" t="n">
        <f aca="false">(D6247+E6247)/2</f>
        <v>6137.5</v>
      </c>
      <c r="I6247" s="0" t="n">
        <f aca="false">H6247*G6247/1000000</f>
        <v>21834.77</v>
      </c>
      <c r="P6247" s="0" t="n">
        <f aca="false">IF(F6247&gt;C6247,1,0)</f>
        <v>0</v>
      </c>
    </row>
    <row r="6248" customFormat="false" ht="13.8" hidden="false" customHeight="false" outlineLevel="0" collapsed="false">
      <c r="A6248" s="0" t="s">
        <v>6471</v>
      </c>
      <c r="B6248" s="1" t="s">
        <v>6465</v>
      </c>
      <c r="C6248" s="1" t="n">
        <v>5625</v>
      </c>
      <c r="D6248" s="1" t="n">
        <v>6250</v>
      </c>
      <c r="E6248" s="1" t="n">
        <v>5625</v>
      </c>
      <c r="F6248" s="1" t="n">
        <v>6150</v>
      </c>
      <c r="G6248" s="1" t="n">
        <v>11279700</v>
      </c>
      <c r="H6248" s="0" t="n">
        <f aca="false">(D6248+E6248)/2</f>
        <v>5937.5</v>
      </c>
      <c r="I6248" s="0" t="n">
        <f aca="false">H6248*G6248/1000000</f>
        <v>66973.21875</v>
      </c>
      <c r="P6248" s="0" t="n">
        <f aca="false">IF(F6248&gt;C6248,1,0)</f>
        <v>1</v>
      </c>
    </row>
    <row r="6249" customFormat="false" ht="13.8" hidden="false" customHeight="false" outlineLevel="0" collapsed="false">
      <c r="A6249" s="0" t="s">
        <v>6472</v>
      </c>
      <c r="B6249" s="1" t="s">
        <v>6465</v>
      </c>
      <c r="C6249" s="1" t="n">
        <v>5800</v>
      </c>
      <c r="D6249" s="1" t="n">
        <v>5825</v>
      </c>
      <c r="E6249" s="1" t="n">
        <v>5675</v>
      </c>
      <c r="F6249" s="1" t="n">
        <v>5750</v>
      </c>
      <c r="G6249" s="1" t="n">
        <v>4305300</v>
      </c>
      <c r="H6249" s="0" t="n">
        <f aca="false">(D6249+E6249)/2</f>
        <v>5750</v>
      </c>
      <c r="I6249" s="0" t="n">
        <f aca="false">H6249*G6249/1000000</f>
        <v>24755.475</v>
      </c>
      <c r="P6249" s="0" t="n">
        <f aca="false">IF(F6249&gt;C6249,1,0)</f>
        <v>0</v>
      </c>
    </row>
    <row r="6250" customFormat="false" ht="13.8" hidden="false" customHeight="false" outlineLevel="0" collapsed="false">
      <c r="A6250" s="0" t="s">
        <v>6473</v>
      </c>
      <c r="B6250" s="1" t="s">
        <v>6465</v>
      </c>
      <c r="C6250" s="1" t="n">
        <v>5800</v>
      </c>
      <c r="D6250" s="1" t="n">
        <v>5800</v>
      </c>
      <c r="E6250" s="1" t="n">
        <v>5675</v>
      </c>
      <c r="F6250" s="1" t="n">
        <v>5725</v>
      </c>
      <c r="G6250" s="1" t="n">
        <v>5501900</v>
      </c>
      <c r="H6250" s="0" t="n">
        <f aca="false">(D6250+E6250)/2</f>
        <v>5737.5</v>
      </c>
      <c r="I6250" s="0" t="n">
        <f aca="false">H6250*G6250/1000000</f>
        <v>31567.15125</v>
      </c>
      <c r="P6250" s="0" t="n">
        <f aca="false">IF(F6250&gt;C6250,1,0)</f>
        <v>0</v>
      </c>
    </row>
    <row r="6251" customFormat="false" ht="13.8" hidden="false" customHeight="false" outlineLevel="0" collapsed="false">
      <c r="A6251" s="0" t="s">
        <v>6474</v>
      </c>
      <c r="B6251" s="1" t="s">
        <v>6465</v>
      </c>
      <c r="C6251" s="1" t="n">
        <v>5825</v>
      </c>
      <c r="D6251" s="1" t="n">
        <v>5850</v>
      </c>
      <c r="E6251" s="1" t="n">
        <v>5675</v>
      </c>
      <c r="F6251" s="1" t="n">
        <v>5775</v>
      </c>
      <c r="G6251" s="1" t="n">
        <v>2426500</v>
      </c>
      <c r="H6251" s="0" t="n">
        <f aca="false">(D6251+E6251)/2</f>
        <v>5762.5</v>
      </c>
      <c r="I6251" s="0" t="n">
        <f aca="false">H6251*G6251/1000000</f>
        <v>13982.70625</v>
      </c>
      <c r="P6251" s="0" t="n">
        <f aca="false">IF(F6251&gt;C6251,1,0)</f>
        <v>0</v>
      </c>
    </row>
    <row r="6252" customFormat="false" ht="13.8" hidden="false" customHeight="false" outlineLevel="0" collapsed="false">
      <c r="A6252" s="0" t="s">
        <v>6475</v>
      </c>
      <c r="B6252" s="1" t="s">
        <v>6465</v>
      </c>
      <c r="C6252" s="1" t="n">
        <v>5600</v>
      </c>
      <c r="D6252" s="1" t="n">
        <v>5800</v>
      </c>
      <c r="E6252" s="1" t="n">
        <v>5575</v>
      </c>
      <c r="F6252" s="1" t="n">
        <v>5775</v>
      </c>
      <c r="G6252" s="1" t="n">
        <v>6942000</v>
      </c>
      <c r="H6252" s="0" t="n">
        <f aca="false">(D6252+E6252)/2</f>
        <v>5687.5</v>
      </c>
      <c r="I6252" s="0" t="n">
        <f aca="false">H6252*G6252/1000000</f>
        <v>39482.625</v>
      </c>
      <c r="P6252" s="0" t="n">
        <f aca="false">IF(F6252&gt;C6252,1,0)</f>
        <v>1</v>
      </c>
    </row>
    <row r="6253" customFormat="false" ht="13.8" hidden="false" customHeight="false" outlineLevel="0" collapsed="false">
      <c r="A6253" s="0" t="s">
        <v>6476</v>
      </c>
      <c r="B6253" s="1" t="s">
        <v>6465</v>
      </c>
      <c r="C6253" s="1" t="n">
        <v>5625</v>
      </c>
      <c r="D6253" s="1" t="n">
        <v>5800</v>
      </c>
      <c r="E6253" s="1" t="n">
        <v>5625</v>
      </c>
      <c r="F6253" s="1" t="n">
        <v>5775</v>
      </c>
      <c r="G6253" s="1" t="n">
        <v>6253300</v>
      </c>
      <c r="H6253" s="0" t="n">
        <f aca="false">(D6253+E6253)/2</f>
        <v>5712.5</v>
      </c>
      <c r="I6253" s="0" t="n">
        <f aca="false">H6253*G6253/1000000</f>
        <v>35721.97625</v>
      </c>
      <c r="P6253" s="0" t="n">
        <f aca="false">IF(F6253&gt;C6253,1,0)</f>
        <v>1</v>
      </c>
    </row>
    <row r="6254" customFormat="false" ht="13.8" hidden="false" customHeight="false" outlineLevel="0" collapsed="false">
      <c r="A6254" s="0" t="s">
        <v>6477</v>
      </c>
      <c r="B6254" s="1" t="s">
        <v>6465</v>
      </c>
      <c r="C6254" s="1" t="n">
        <v>5575</v>
      </c>
      <c r="D6254" s="1" t="n">
        <v>5750</v>
      </c>
      <c r="E6254" s="1" t="n">
        <v>5575</v>
      </c>
      <c r="F6254" s="1" t="n">
        <v>5625</v>
      </c>
      <c r="G6254" s="1" t="n">
        <v>3386600</v>
      </c>
      <c r="H6254" s="0" t="n">
        <f aca="false">(D6254+E6254)/2</f>
        <v>5662.5</v>
      </c>
      <c r="I6254" s="0" t="n">
        <f aca="false">H6254*G6254/1000000</f>
        <v>19176.6225</v>
      </c>
      <c r="P6254" s="0" t="n">
        <f aca="false">IF(F6254&gt;C6254,1,0)</f>
        <v>1</v>
      </c>
    </row>
    <row r="6255" customFormat="false" ht="13.8" hidden="false" customHeight="false" outlineLevel="0" collapsed="false">
      <c r="A6255" s="0" t="s">
        <v>6478</v>
      </c>
      <c r="B6255" s="1" t="s">
        <v>6465</v>
      </c>
      <c r="C6255" s="1" t="n">
        <v>6125</v>
      </c>
      <c r="D6255" s="1" t="n">
        <v>6200</v>
      </c>
      <c r="E6255" s="1" t="n">
        <v>5575</v>
      </c>
      <c r="F6255" s="1" t="n">
        <v>5600</v>
      </c>
      <c r="G6255" s="1" t="n">
        <v>16250200</v>
      </c>
      <c r="H6255" s="0" t="n">
        <f aca="false">(D6255+E6255)/2</f>
        <v>5887.5</v>
      </c>
      <c r="I6255" s="0" t="n">
        <f aca="false">H6255*G6255/1000000</f>
        <v>95673.0525</v>
      </c>
      <c r="P6255" s="0" t="n">
        <f aca="false">IF(F6255&gt;C6255,1,0)</f>
        <v>0</v>
      </c>
    </row>
    <row r="6256" customFormat="false" ht="13.8" hidden="false" customHeight="false" outlineLevel="0" collapsed="false">
      <c r="A6256" s="0" t="s">
        <v>6479</v>
      </c>
      <c r="B6256" s="1" t="s">
        <v>6465</v>
      </c>
      <c r="C6256" s="1" t="n">
        <v>5900</v>
      </c>
      <c r="D6256" s="1" t="n">
        <v>6100</v>
      </c>
      <c r="E6256" s="1" t="n">
        <v>5875</v>
      </c>
      <c r="F6256" s="1" t="n">
        <v>6100</v>
      </c>
      <c r="G6256" s="1" t="n">
        <v>6374900</v>
      </c>
      <c r="H6256" s="0" t="n">
        <f aca="false">(D6256+E6256)/2</f>
        <v>5987.5</v>
      </c>
      <c r="I6256" s="0" t="n">
        <f aca="false">H6256*G6256/1000000</f>
        <v>38169.71375</v>
      </c>
      <c r="P6256" s="0" t="n">
        <f aca="false">IF(F6256&gt;C6256,1,0)</f>
        <v>1</v>
      </c>
    </row>
    <row r="6257" customFormat="false" ht="13.8" hidden="false" customHeight="false" outlineLevel="0" collapsed="false">
      <c r="A6257" s="0" t="s">
        <v>6480</v>
      </c>
      <c r="B6257" s="1" t="s">
        <v>6465</v>
      </c>
      <c r="C6257" s="1" t="n">
        <v>5825</v>
      </c>
      <c r="D6257" s="1" t="n">
        <v>5875</v>
      </c>
      <c r="E6257" s="1" t="n">
        <v>5700</v>
      </c>
      <c r="F6257" s="1" t="n">
        <v>5825</v>
      </c>
      <c r="G6257" s="1" t="n">
        <v>3940600</v>
      </c>
      <c r="H6257" s="0" t="n">
        <f aca="false">(D6257+E6257)/2</f>
        <v>5787.5</v>
      </c>
      <c r="I6257" s="0" t="n">
        <f aca="false">H6257*G6257/1000000</f>
        <v>22806.2225</v>
      </c>
      <c r="P6257" s="0" t="n">
        <f aca="false">IF(F6257&gt;C6257,1,0)</f>
        <v>0</v>
      </c>
    </row>
    <row r="6258" customFormat="false" ht="13.8" hidden="false" customHeight="false" outlineLevel="0" collapsed="false">
      <c r="A6258" s="0" t="s">
        <v>6481</v>
      </c>
      <c r="B6258" s="1" t="s">
        <v>6465</v>
      </c>
      <c r="C6258" s="1" t="n">
        <v>5900</v>
      </c>
      <c r="D6258" s="1" t="n">
        <v>5900</v>
      </c>
      <c r="E6258" s="1" t="n">
        <v>5775</v>
      </c>
      <c r="F6258" s="1" t="n">
        <v>5825</v>
      </c>
      <c r="G6258" s="1" t="n">
        <v>8002100</v>
      </c>
      <c r="H6258" s="0" t="n">
        <f aca="false">(D6258+E6258)/2</f>
        <v>5837.5</v>
      </c>
      <c r="I6258" s="0" t="n">
        <f aca="false">H6258*G6258/1000000</f>
        <v>46712.25875</v>
      </c>
      <c r="P6258" s="0" t="n">
        <f aca="false">IF(F6258&gt;C6258,1,0)</f>
        <v>0</v>
      </c>
    </row>
    <row r="6259" customFormat="false" ht="13.8" hidden="false" customHeight="false" outlineLevel="0" collapsed="false">
      <c r="A6259" s="0" t="s">
        <v>6482</v>
      </c>
      <c r="B6259" s="1" t="s">
        <v>6465</v>
      </c>
      <c r="C6259" s="1" t="n">
        <v>5925</v>
      </c>
      <c r="D6259" s="1" t="n">
        <v>5925</v>
      </c>
      <c r="E6259" s="1" t="n">
        <v>5700</v>
      </c>
      <c r="F6259" s="1" t="n">
        <v>5800</v>
      </c>
      <c r="G6259" s="1" t="n">
        <v>4177500</v>
      </c>
      <c r="H6259" s="0" t="n">
        <f aca="false">(D6259+E6259)/2</f>
        <v>5812.5</v>
      </c>
      <c r="I6259" s="0" t="n">
        <f aca="false">H6259*G6259/1000000</f>
        <v>24281.71875</v>
      </c>
      <c r="P6259" s="0" t="n">
        <f aca="false">IF(F6259&gt;C6259,1,0)</f>
        <v>0</v>
      </c>
    </row>
    <row r="6260" customFormat="false" ht="13.8" hidden="false" customHeight="false" outlineLevel="0" collapsed="false">
      <c r="A6260" s="0" t="s">
        <v>6483</v>
      </c>
      <c r="B6260" s="1" t="s">
        <v>6465</v>
      </c>
      <c r="C6260" s="1" t="n">
        <v>5900</v>
      </c>
      <c r="D6260" s="1" t="n">
        <v>5950</v>
      </c>
      <c r="E6260" s="1" t="n">
        <v>5700</v>
      </c>
      <c r="F6260" s="1" t="n">
        <v>5900</v>
      </c>
      <c r="G6260" s="1" t="n">
        <v>7197900</v>
      </c>
      <c r="H6260" s="0" t="n">
        <f aca="false">(D6260+E6260)/2</f>
        <v>5825</v>
      </c>
      <c r="I6260" s="0" t="n">
        <f aca="false">H6260*G6260/1000000</f>
        <v>41927.7675</v>
      </c>
      <c r="P6260" s="0" t="n">
        <f aca="false">IF(F6260&gt;C6260,1,0)</f>
        <v>0</v>
      </c>
    </row>
    <row r="6261" customFormat="false" ht="13.8" hidden="false" customHeight="false" outlineLevel="0" collapsed="false">
      <c r="A6261" s="0" t="s">
        <v>6484</v>
      </c>
      <c r="B6261" s="1" t="s">
        <v>6465</v>
      </c>
      <c r="C6261" s="1" t="n">
        <v>5800</v>
      </c>
      <c r="D6261" s="1" t="n">
        <v>5900</v>
      </c>
      <c r="E6261" s="1" t="n">
        <v>5550</v>
      </c>
      <c r="F6261" s="1" t="n">
        <v>5825</v>
      </c>
      <c r="G6261" s="1" t="n">
        <v>14611500</v>
      </c>
      <c r="H6261" s="0" t="n">
        <f aca="false">(D6261+E6261)/2</f>
        <v>5725</v>
      </c>
      <c r="I6261" s="0" t="n">
        <f aca="false">H6261*G6261/1000000</f>
        <v>83650.8375</v>
      </c>
      <c r="P6261" s="0" t="n">
        <f aca="false">IF(F6261&gt;C6261,1,0)</f>
        <v>1</v>
      </c>
    </row>
    <row r="6262" customFormat="false" ht="13.8" hidden="false" customHeight="false" outlineLevel="0" collapsed="false">
      <c r="A6262" s="0" t="s">
        <v>6485</v>
      </c>
      <c r="B6262" s="1" t="s">
        <v>6465</v>
      </c>
      <c r="C6262" s="1" t="n">
        <v>5700</v>
      </c>
      <c r="D6262" s="1" t="n">
        <v>5825</v>
      </c>
      <c r="E6262" s="1" t="n">
        <v>5625</v>
      </c>
      <c r="F6262" s="1" t="n">
        <v>5825</v>
      </c>
      <c r="G6262" s="1" t="n">
        <v>17996700</v>
      </c>
      <c r="H6262" s="0" t="n">
        <f aca="false">(D6262+E6262)/2</f>
        <v>5725</v>
      </c>
      <c r="I6262" s="0" t="n">
        <f aca="false">H6262*G6262/1000000</f>
        <v>103031.1075</v>
      </c>
      <c r="P6262" s="0" t="n">
        <f aca="false">IF(F6262&gt;C6262,1,0)</f>
        <v>1</v>
      </c>
    </row>
    <row r="6263" customFormat="false" ht="13.8" hidden="false" customHeight="false" outlineLevel="0" collapsed="false">
      <c r="A6263" s="0" t="s">
        <v>6486</v>
      </c>
      <c r="B6263" s="1" t="s">
        <v>6465</v>
      </c>
      <c r="C6263" s="1" t="n">
        <v>5700</v>
      </c>
      <c r="D6263" s="1" t="n">
        <v>5725</v>
      </c>
      <c r="E6263" s="1" t="n">
        <v>5550</v>
      </c>
      <c r="F6263" s="1" t="n">
        <v>5625</v>
      </c>
      <c r="G6263" s="1" t="n">
        <v>10550100</v>
      </c>
      <c r="H6263" s="0" t="n">
        <f aca="false">(D6263+E6263)/2</f>
        <v>5637.5</v>
      </c>
      <c r="I6263" s="0" t="n">
        <f aca="false">H6263*G6263/1000000</f>
        <v>59476.18875</v>
      </c>
      <c r="P6263" s="0" t="n">
        <f aca="false">IF(F6263&gt;C6263,1,0)</f>
        <v>0</v>
      </c>
    </row>
    <row r="6264" customFormat="false" ht="13.8" hidden="false" customHeight="false" outlineLevel="0" collapsed="false">
      <c r="A6264" s="0" t="s">
        <v>6487</v>
      </c>
      <c r="B6264" s="1" t="s">
        <v>6465</v>
      </c>
      <c r="C6264" s="1" t="n">
        <v>5625</v>
      </c>
      <c r="D6264" s="1" t="n">
        <v>5775</v>
      </c>
      <c r="E6264" s="1" t="n">
        <v>5550</v>
      </c>
      <c r="F6264" s="1" t="n">
        <v>5625</v>
      </c>
      <c r="G6264" s="1" t="n">
        <v>10993700</v>
      </c>
      <c r="H6264" s="0" t="n">
        <f aca="false">(D6264+E6264)/2</f>
        <v>5662.5</v>
      </c>
      <c r="I6264" s="0" t="n">
        <f aca="false">H6264*G6264/1000000</f>
        <v>62251.82625</v>
      </c>
      <c r="P6264" s="0" t="n">
        <f aca="false">IF(F6264&gt;C6264,1,0)</f>
        <v>0</v>
      </c>
    </row>
    <row r="6265" customFormat="false" ht="13.8" hidden="false" customHeight="false" outlineLevel="0" collapsed="false">
      <c r="A6265" s="0" t="s">
        <v>6488</v>
      </c>
      <c r="B6265" s="1" t="s">
        <v>6465</v>
      </c>
      <c r="C6265" s="1" t="n">
        <v>5600</v>
      </c>
      <c r="D6265" s="1" t="n">
        <v>5725</v>
      </c>
      <c r="E6265" s="1" t="n">
        <v>5375</v>
      </c>
      <c r="F6265" s="1" t="n">
        <v>5575</v>
      </c>
      <c r="G6265" s="1" t="n">
        <v>17859500</v>
      </c>
      <c r="H6265" s="0" t="n">
        <f aca="false">(D6265+E6265)/2</f>
        <v>5550</v>
      </c>
      <c r="I6265" s="0" t="n">
        <f aca="false">H6265*G6265/1000000</f>
        <v>99120.225</v>
      </c>
      <c r="P6265" s="0" t="n">
        <f aca="false">IF(F6265&gt;C6265,1,0)</f>
        <v>0</v>
      </c>
    </row>
    <row r="6266" customFormat="false" ht="13.8" hidden="false" customHeight="false" outlineLevel="0" collapsed="false">
      <c r="A6266" s="0" t="s">
        <v>6489</v>
      </c>
      <c r="B6266" s="1" t="s">
        <v>6465</v>
      </c>
      <c r="C6266" s="1" t="n">
        <v>5150</v>
      </c>
      <c r="D6266" s="1" t="n">
        <v>5575</v>
      </c>
      <c r="E6266" s="1" t="n">
        <v>5050</v>
      </c>
      <c r="F6266" s="1" t="n">
        <v>5500</v>
      </c>
      <c r="G6266" s="1" t="n">
        <v>13874600</v>
      </c>
      <c r="H6266" s="0" t="n">
        <f aca="false">(D6266+E6266)/2</f>
        <v>5312.5</v>
      </c>
      <c r="I6266" s="0" t="n">
        <f aca="false">H6266*G6266/1000000</f>
        <v>73708.8125</v>
      </c>
      <c r="P6266" s="0" t="n">
        <f aca="false">IF(F6266&gt;C6266,1,0)</f>
        <v>1</v>
      </c>
    </row>
    <row r="6267" customFormat="false" ht="13.8" hidden="false" customHeight="false" outlineLevel="0" collapsed="false">
      <c r="A6267" s="0" t="s">
        <v>6490</v>
      </c>
      <c r="B6267" s="1" t="s">
        <v>6465</v>
      </c>
      <c r="C6267" s="1" t="n">
        <v>4920</v>
      </c>
      <c r="D6267" s="1" t="n">
        <v>5175</v>
      </c>
      <c r="E6267" s="1" t="n">
        <v>4910</v>
      </c>
      <c r="F6267" s="1" t="n">
        <v>5175</v>
      </c>
      <c r="G6267" s="1" t="n">
        <v>10570300</v>
      </c>
      <c r="H6267" s="0" t="n">
        <f aca="false">(D6267+E6267)/2</f>
        <v>5042.5</v>
      </c>
      <c r="I6267" s="0" t="n">
        <f aca="false">H6267*G6267/1000000</f>
        <v>53300.73775</v>
      </c>
      <c r="P6267" s="0" t="n">
        <f aca="false">IF(F6267&gt;C6267,1,0)</f>
        <v>1</v>
      </c>
    </row>
    <row r="6268" customFormat="false" ht="13.8" hidden="false" customHeight="false" outlineLevel="0" collapsed="false">
      <c r="A6268" s="0" t="s">
        <v>6491</v>
      </c>
      <c r="B6268" s="1" t="s">
        <v>6465</v>
      </c>
      <c r="C6268" s="1" t="n">
        <v>5000</v>
      </c>
      <c r="D6268" s="1" t="n">
        <v>5075</v>
      </c>
      <c r="E6268" s="1" t="n">
        <v>4830</v>
      </c>
      <c r="F6268" s="1" t="n">
        <v>4920</v>
      </c>
      <c r="G6268" s="1" t="n">
        <v>9082900</v>
      </c>
      <c r="H6268" s="0" t="n">
        <f aca="false">(D6268+E6268)/2</f>
        <v>4952.5</v>
      </c>
      <c r="I6268" s="0" t="n">
        <f aca="false">H6268*G6268/1000000</f>
        <v>44983.06225</v>
      </c>
      <c r="P6268" s="0" t="n">
        <f aca="false">IF(F6268&gt;C6268,1,0)</f>
        <v>0</v>
      </c>
    </row>
    <row r="6269" customFormat="false" ht="13.8" hidden="false" customHeight="false" outlineLevel="0" collapsed="false">
      <c r="A6269" s="0" t="s">
        <v>6492</v>
      </c>
      <c r="B6269" s="1" t="s">
        <v>6465</v>
      </c>
      <c r="C6269" s="1" t="n">
        <v>5025</v>
      </c>
      <c r="D6269" s="1" t="n">
        <v>5075</v>
      </c>
      <c r="E6269" s="1" t="n">
        <v>4860</v>
      </c>
      <c r="F6269" s="1" t="n">
        <v>4980</v>
      </c>
      <c r="G6269" s="1" t="n">
        <v>20457600</v>
      </c>
      <c r="H6269" s="0" t="n">
        <f aca="false">(D6269+E6269)/2</f>
        <v>4967.5</v>
      </c>
      <c r="I6269" s="0" t="n">
        <f aca="false">H6269*G6269/1000000</f>
        <v>101623.128</v>
      </c>
      <c r="P6269" s="0" t="n">
        <f aca="false">IF(F6269&gt;C6269,1,0)</f>
        <v>0</v>
      </c>
    </row>
    <row r="6270" customFormat="false" ht="13.8" hidden="false" customHeight="false" outlineLevel="0" collapsed="false">
      <c r="A6270" s="0" t="s">
        <v>6493</v>
      </c>
      <c r="B6270" s="1" t="s">
        <v>6465</v>
      </c>
      <c r="C6270" s="1" t="n">
        <v>5250</v>
      </c>
      <c r="D6270" s="1" t="n">
        <v>5300</v>
      </c>
      <c r="E6270" s="1" t="n">
        <v>5100</v>
      </c>
      <c r="F6270" s="1" t="n">
        <v>5200</v>
      </c>
      <c r="G6270" s="1" t="n">
        <v>16313000</v>
      </c>
      <c r="H6270" s="0" t="n">
        <f aca="false">(D6270+E6270)/2</f>
        <v>5200</v>
      </c>
      <c r="I6270" s="0" t="n">
        <f aca="false">H6270*G6270/1000000</f>
        <v>84827.6</v>
      </c>
      <c r="P6270" s="0" t="n">
        <f aca="false">IF(F6270&gt;C6270,1,0)</f>
        <v>0</v>
      </c>
    </row>
    <row r="6271" customFormat="false" ht="13.8" hidden="false" customHeight="false" outlineLevel="0" collapsed="false">
      <c r="A6271" s="0" t="s">
        <v>6494</v>
      </c>
      <c r="B6271" s="1" t="s">
        <v>6465</v>
      </c>
      <c r="C6271" s="1" t="n">
        <v>5475</v>
      </c>
      <c r="D6271" s="1" t="n">
        <v>5525</v>
      </c>
      <c r="E6271" s="1" t="n">
        <v>5275</v>
      </c>
      <c r="F6271" s="1" t="n">
        <v>5325</v>
      </c>
      <c r="G6271" s="1" t="n">
        <v>20130500</v>
      </c>
      <c r="H6271" s="0" t="n">
        <f aca="false">(D6271+E6271)/2</f>
        <v>5400</v>
      </c>
      <c r="I6271" s="0" t="n">
        <f aca="false">H6271*G6271/1000000</f>
        <v>108704.7</v>
      </c>
      <c r="P6271" s="0" t="n">
        <f aca="false">IF(F6271&gt;C6271,1,0)</f>
        <v>0</v>
      </c>
    </row>
    <row r="6272" customFormat="false" ht="13.8" hidden="false" customHeight="false" outlineLevel="0" collapsed="false">
      <c r="A6272" s="0" t="s">
        <v>6495</v>
      </c>
      <c r="B6272" s="1" t="s">
        <v>6496</v>
      </c>
      <c r="C6272" s="1" t="n">
        <v>570</v>
      </c>
      <c r="D6272" s="1" t="n">
        <v>575</v>
      </c>
      <c r="E6272" s="1" t="n">
        <v>570</v>
      </c>
      <c r="F6272" s="1" t="n">
        <v>575</v>
      </c>
      <c r="G6272" s="1" t="n">
        <v>5400</v>
      </c>
      <c r="H6272" s="0" t="n">
        <f aca="false">(D6272+E6272)/2</f>
        <v>572.5</v>
      </c>
      <c r="I6272" s="0" t="n">
        <f aca="false">H6272*G6272/1000000</f>
        <v>3.0915</v>
      </c>
      <c r="J6272" s="0" t="n">
        <f aca="false">SUM(I6272:I6301)</f>
        <v>3031.14</v>
      </c>
      <c r="K6272" s="0" t="n">
        <f aca="false">AVERAGE(I6272:I6301)</f>
        <v>101.038</v>
      </c>
      <c r="L6272" s="0" t="n">
        <f aca="false">AVERAGE(G6272:G6301)</f>
        <v>179600</v>
      </c>
      <c r="M6272" s="0" t="n">
        <f aca="false">_xlfn.STDEV.S(G6272:G6301)/L6272</f>
        <v>1.3219100322479</v>
      </c>
      <c r="N6272" s="0" t="n">
        <f aca="false">MIN(I6272:I6301)</f>
        <v>0.2775</v>
      </c>
      <c r="O6272" s="0" t="n">
        <f aca="false">MAX(I6272:I6301)</f>
        <v>524.3955</v>
      </c>
      <c r="P6272" s="0" t="n">
        <f aca="false">IF(F6272&gt;C6272,1,0)</f>
        <v>1</v>
      </c>
      <c r="Q6272" s="0" t="n">
        <f aca="false">SUM(P6272:P6301)</f>
        <v>10</v>
      </c>
    </row>
    <row r="6273" customFormat="false" ht="13.8" hidden="false" customHeight="false" outlineLevel="0" collapsed="false">
      <c r="A6273" s="0" t="s">
        <v>6497</v>
      </c>
      <c r="B6273" s="1" t="s">
        <v>6496</v>
      </c>
      <c r="C6273" s="1" t="n">
        <v>570</v>
      </c>
      <c r="D6273" s="1" t="n">
        <v>575</v>
      </c>
      <c r="E6273" s="1" t="n">
        <v>570</v>
      </c>
      <c r="F6273" s="1" t="n">
        <v>570</v>
      </c>
      <c r="G6273" s="1" t="n">
        <v>102500</v>
      </c>
      <c r="H6273" s="0" t="n">
        <f aca="false">(D6273+E6273)/2</f>
        <v>572.5</v>
      </c>
      <c r="I6273" s="0" t="n">
        <f aca="false">H6273*G6273/1000000</f>
        <v>58.68125</v>
      </c>
      <c r="P6273" s="0" t="n">
        <f aca="false">IF(F6273&gt;C6273,1,0)</f>
        <v>0</v>
      </c>
    </row>
    <row r="6274" customFormat="false" ht="13.8" hidden="false" customHeight="false" outlineLevel="0" collapsed="false">
      <c r="A6274" s="0" t="s">
        <v>6498</v>
      </c>
      <c r="B6274" s="1" t="s">
        <v>6496</v>
      </c>
      <c r="C6274" s="1" t="n">
        <v>570</v>
      </c>
      <c r="D6274" s="1" t="n">
        <v>570</v>
      </c>
      <c r="E6274" s="1" t="n">
        <v>570</v>
      </c>
      <c r="F6274" s="1" t="n">
        <v>570</v>
      </c>
      <c r="G6274" s="1" t="n">
        <v>358800</v>
      </c>
      <c r="H6274" s="0" t="n">
        <f aca="false">(D6274+E6274)/2</f>
        <v>570</v>
      </c>
      <c r="I6274" s="0" t="n">
        <f aca="false">H6274*G6274/1000000</f>
        <v>204.516</v>
      </c>
      <c r="P6274" s="0" t="n">
        <f aca="false">IF(F6274&gt;C6274,1,0)</f>
        <v>0</v>
      </c>
    </row>
    <row r="6275" customFormat="false" ht="13.8" hidden="false" customHeight="false" outlineLevel="0" collapsed="false">
      <c r="A6275" s="0" t="s">
        <v>6499</v>
      </c>
      <c r="B6275" s="1" t="s">
        <v>6496</v>
      </c>
      <c r="C6275" s="1" t="n">
        <v>585</v>
      </c>
      <c r="D6275" s="1" t="n">
        <v>585</v>
      </c>
      <c r="E6275" s="1" t="n">
        <v>570</v>
      </c>
      <c r="F6275" s="1" t="n">
        <v>570</v>
      </c>
      <c r="G6275" s="1" t="n">
        <v>345000</v>
      </c>
      <c r="H6275" s="0" t="n">
        <f aca="false">(D6275+E6275)/2</f>
        <v>577.5</v>
      </c>
      <c r="I6275" s="0" t="n">
        <f aca="false">H6275*G6275/1000000</f>
        <v>199.2375</v>
      </c>
      <c r="P6275" s="0" t="n">
        <f aca="false">IF(F6275&gt;C6275,1,0)</f>
        <v>0</v>
      </c>
    </row>
    <row r="6276" customFormat="false" ht="13.8" hidden="false" customHeight="false" outlineLevel="0" collapsed="false">
      <c r="A6276" s="0" t="s">
        <v>6500</v>
      </c>
      <c r="B6276" s="1" t="s">
        <v>6496</v>
      </c>
      <c r="C6276" s="1" t="n">
        <v>585</v>
      </c>
      <c r="D6276" s="1" t="n">
        <v>585</v>
      </c>
      <c r="E6276" s="1" t="n">
        <v>580</v>
      </c>
      <c r="F6276" s="1" t="n">
        <v>585</v>
      </c>
      <c r="G6276" s="1" t="n">
        <v>7400</v>
      </c>
      <c r="H6276" s="0" t="n">
        <f aca="false">(D6276+E6276)/2</f>
        <v>582.5</v>
      </c>
      <c r="I6276" s="0" t="n">
        <f aca="false">H6276*G6276/1000000</f>
        <v>4.3105</v>
      </c>
      <c r="P6276" s="0" t="n">
        <f aca="false">IF(F6276&gt;C6276,1,0)</f>
        <v>0</v>
      </c>
    </row>
    <row r="6277" customFormat="false" ht="13.8" hidden="false" customHeight="false" outlineLevel="0" collapsed="false">
      <c r="A6277" s="0" t="s">
        <v>6501</v>
      </c>
      <c r="B6277" s="1" t="s">
        <v>6496</v>
      </c>
      <c r="C6277" s="1" t="n">
        <v>575</v>
      </c>
      <c r="D6277" s="1" t="n">
        <v>600</v>
      </c>
      <c r="E6277" s="1" t="n">
        <v>575</v>
      </c>
      <c r="F6277" s="1" t="n">
        <v>575</v>
      </c>
      <c r="G6277" s="1" t="n">
        <v>4800</v>
      </c>
      <c r="H6277" s="0" t="n">
        <f aca="false">(D6277+E6277)/2</f>
        <v>587.5</v>
      </c>
      <c r="I6277" s="0" t="n">
        <f aca="false">H6277*G6277/1000000</f>
        <v>2.82</v>
      </c>
      <c r="P6277" s="0" t="n">
        <f aca="false">IF(F6277&gt;C6277,1,0)</f>
        <v>0</v>
      </c>
    </row>
    <row r="6278" customFormat="false" ht="13.8" hidden="false" customHeight="false" outlineLevel="0" collapsed="false">
      <c r="A6278" s="0" t="s">
        <v>6502</v>
      </c>
      <c r="B6278" s="1" t="s">
        <v>6496</v>
      </c>
      <c r="C6278" s="1" t="n">
        <v>575</v>
      </c>
      <c r="D6278" s="1" t="n">
        <v>600</v>
      </c>
      <c r="E6278" s="1" t="n">
        <v>570</v>
      </c>
      <c r="F6278" s="1" t="n">
        <v>570</v>
      </c>
      <c r="G6278" s="1" t="n">
        <v>167200</v>
      </c>
      <c r="H6278" s="0" t="n">
        <f aca="false">(D6278+E6278)/2</f>
        <v>585</v>
      </c>
      <c r="I6278" s="0" t="n">
        <f aca="false">H6278*G6278/1000000</f>
        <v>97.812</v>
      </c>
      <c r="P6278" s="0" t="n">
        <f aca="false">IF(F6278&gt;C6278,1,0)</f>
        <v>0</v>
      </c>
    </row>
    <row r="6279" customFormat="false" ht="13.8" hidden="false" customHeight="false" outlineLevel="0" collapsed="false">
      <c r="A6279" s="0" t="s">
        <v>6503</v>
      </c>
      <c r="B6279" s="1" t="s">
        <v>6496</v>
      </c>
      <c r="C6279" s="1" t="n">
        <v>570</v>
      </c>
      <c r="D6279" s="1" t="n">
        <v>580</v>
      </c>
      <c r="E6279" s="1" t="n">
        <v>570</v>
      </c>
      <c r="F6279" s="1" t="n">
        <v>575</v>
      </c>
      <c r="G6279" s="1" t="n">
        <v>75900</v>
      </c>
      <c r="H6279" s="0" t="n">
        <f aca="false">(D6279+E6279)/2</f>
        <v>575</v>
      </c>
      <c r="I6279" s="0" t="n">
        <f aca="false">H6279*G6279/1000000</f>
        <v>43.6425</v>
      </c>
      <c r="P6279" s="0" t="n">
        <f aca="false">IF(F6279&gt;C6279,1,0)</f>
        <v>1</v>
      </c>
    </row>
    <row r="6280" customFormat="false" ht="13.8" hidden="false" customHeight="false" outlineLevel="0" collapsed="false">
      <c r="A6280" s="0" t="s">
        <v>6504</v>
      </c>
      <c r="B6280" s="1" t="s">
        <v>6496</v>
      </c>
      <c r="C6280" s="1" t="n">
        <v>590</v>
      </c>
      <c r="D6280" s="1" t="n">
        <v>590</v>
      </c>
      <c r="E6280" s="1" t="n">
        <v>580</v>
      </c>
      <c r="F6280" s="1" t="n">
        <v>580</v>
      </c>
      <c r="G6280" s="1" t="n">
        <v>39700</v>
      </c>
      <c r="H6280" s="0" t="n">
        <f aca="false">(D6280+E6280)/2</f>
        <v>585</v>
      </c>
      <c r="I6280" s="0" t="n">
        <f aca="false">H6280*G6280/1000000</f>
        <v>23.2245</v>
      </c>
      <c r="P6280" s="0" t="n">
        <f aca="false">IF(F6280&gt;C6280,1,0)</f>
        <v>0</v>
      </c>
    </row>
    <row r="6281" customFormat="false" ht="13.8" hidden="false" customHeight="false" outlineLevel="0" collapsed="false">
      <c r="A6281" s="0" t="s">
        <v>6505</v>
      </c>
      <c r="B6281" s="1" t="s">
        <v>6496</v>
      </c>
      <c r="C6281" s="1" t="n">
        <v>575</v>
      </c>
      <c r="D6281" s="1" t="n">
        <v>600</v>
      </c>
      <c r="E6281" s="1" t="n">
        <v>575</v>
      </c>
      <c r="F6281" s="1" t="n">
        <v>590</v>
      </c>
      <c r="G6281" s="1" t="n">
        <v>228800</v>
      </c>
      <c r="H6281" s="0" t="n">
        <f aca="false">(D6281+E6281)/2</f>
        <v>587.5</v>
      </c>
      <c r="I6281" s="0" t="n">
        <f aca="false">H6281*G6281/1000000</f>
        <v>134.42</v>
      </c>
      <c r="P6281" s="0" t="n">
        <f aca="false">IF(F6281&gt;C6281,1,0)</f>
        <v>1</v>
      </c>
    </row>
    <row r="6282" customFormat="false" ht="13.8" hidden="false" customHeight="false" outlineLevel="0" collapsed="false">
      <c r="A6282" s="0" t="s">
        <v>6506</v>
      </c>
      <c r="B6282" s="1" t="s">
        <v>6496</v>
      </c>
      <c r="C6282" s="1" t="n">
        <v>570</v>
      </c>
      <c r="D6282" s="1" t="n">
        <v>575</v>
      </c>
      <c r="E6282" s="1" t="n">
        <v>570</v>
      </c>
      <c r="F6282" s="1" t="n">
        <v>575</v>
      </c>
      <c r="G6282" s="1" t="n">
        <v>6600</v>
      </c>
      <c r="H6282" s="0" t="n">
        <f aca="false">(D6282+E6282)/2</f>
        <v>572.5</v>
      </c>
      <c r="I6282" s="0" t="n">
        <f aca="false">H6282*G6282/1000000</f>
        <v>3.7785</v>
      </c>
      <c r="P6282" s="0" t="n">
        <f aca="false">IF(F6282&gt;C6282,1,0)</f>
        <v>1</v>
      </c>
    </row>
    <row r="6283" customFormat="false" ht="13.8" hidden="false" customHeight="false" outlineLevel="0" collapsed="false">
      <c r="A6283" s="0" t="s">
        <v>6507</v>
      </c>
      <c r="B6283" s="1" t="s">
        <v>6496</v>
      </c>
      <c r="C6283" s="1" t="n">
        <v>575</v>
      </c>
      <c r="D6283" s="1" t="n">
        <v>610</v>
      </c>
      <c r="E6283" s="1" t="n">
        <v>575</v>
      </c>
      <c r="F6283" s="1" t="n">
        <v>585</v>
      </c>
      <c r="G6283" s="1" t="n">
        <v>23600</v>
      </c>
      <c r="H6283" s="0" t="n">
        <f aca="false">(D6283+E6283)/2</f>
        <v>592.5</v>
      </c>
      <c r="I6283" s="0" t="n">
        <f aca="false">H6283*G6283/1000000</f>
        <v>13.983</v>
      </c>
      <c r="P6283" s="0" t="n">
        <f aca="false">IF(F6283&gt;C6283,1,0)</f>
        <v>1</v>
      </c>
    </row>
    <row r="6284" customFormat="false" ht="13.8" hidden="false" customHeight="false" outlineLevel="0" collapsed="false">
      <c r="A6284" s="0" t="s">
        <v>6508</v>
      </c>
      <c r="B6284" s="1" t="s">
        <v>6496</v>
      </c>
      <c r="C6284" s="1" t="n">
        <v>575</v>
      </c>
      <c r="D6284" s="1" t="n">
        <v>630</v>
      </c>
      <c r="E6284" s="1" t="n">
        <v>570</v>
      </c>
      <c r="F6284" s="1" t="n">
        <v>570</v>
      </c>
      <c r="G6284" s="1" t="n">
        <v>272500</v>
      </c>
      <c r="H6284" s="0" t="n">
        <f aca="false">(D6284+E6284)/2</f>
        <v>600</v>
      </c>
      <c r="I6284" s="0" t="n">
        <f aca="false">H6284*G6284/1000000</f>
        <v>163.5</v>
      </c>
      <c r="P6284" s="0" t="n">
        <f aca="false">IF(F6284&gt;C6284,1,0)</f>
        <v>0</v>
      </c>
    </row>
    <row r="6285" customFormat="false" ht="13.8" hidden="false" customHeight="false" outlineLevel="0" collapsed="false">
      <c r="A6285" s="0" t="s">
        <v>6509</v>
      </c>
      <c r="B6285" s="1" t="s">
        <v>6496</v>
      </c>
      <c r="C6285" s="1" t="n">
        <v>535</v>
      </c>
      <c r="D6285" s="1" t="n">
        <v>615</v>
      </c>
      <c r="E6285" s="1" t="n">
        <v>535</v>
      </c>
      <c r="F6285" s="1" t="n">
        <v>615</v>
      </c>
      <c r="G6285" s="1" t="n">
        <v>705300</v>
      </c>
      <c r="H6285" s="0" t="n">
        <f aca="false">(D6285+E6285)/2</f>
        <v>575</v>
      </c>
      <c r="I6285" s="0" t="n">
        <f aca="false">H6285*G6285/1000000</f>
        <v>405.5475</v>
      </c>
      <c r="P6285" s="0" t="n">
        <f aca="false">IF(F6285&gt;C6285,1,0)</f>
        <v>1</v>
      </c>
    </row>
    <row r="6286" customFormat="false" ht="13.8" hidden="false" customHeight="false" outlineLevel="0" collapsed="false">
      <c r="A6286" s="0" t="s">
        <v>6510</v>
      </c>
      <c r="B6286" s="1" t="s">
        <v>6496</v>
      </c>
      <c r="C6286" s="1" t="n">
        <v>565</v>
      </c>
      <c r="D6286" s="1" t="n">
        <v>565</v>
      </c>
      <c r="E6286" s="1" t="n">
        <v>555</v>
      </c>
      <c r="F6286" s="1" t="n">
        <v>565</v>
      </c>
      <c r="G6286" s="1" t="n">
        <v>1700</v>
      </c>
      <c r="H6286" s="0" t="n">
        <f aca="false">(D6286+E6286)/2</f>
        <v>560</v>
      </c>
      <c r="I6286" s="0" t="n">
        <f aca="false">H6286*G6286/1000000</f>
        <v>0.952</v>
      </c>
      <c r="P6286" s="0" t="n">
        <f aca="false">IF(F6286&gt;C6286,1,0)</f>
        <v>0</v>
      </c>
    </row>
    <row r="6287" customFormat="false" ht="13.8" hidden="false" customHeight="false" outlineLevel="0" collapsed="false">
      <c r="A6287" s="0" t="s">
        <v>6511</v>
      </c>
      <c r="B6287" s="1" t="s">
        <v>6496</v>
      </c>
      <c r="C6287" s="1" t="n">
        <v>565</v>
      </c>
      <c r="D6287" s="1" t="n">
        <v>565</v>
      </c>
      <c r="E6287" s="1" t="n">
        <v>525</v>
      </c>
      <c r="F6287" s="1" t="n">
        <v>565</v>
      </c>
      <c r="G6287" s="1" t="n">
        <v>68800</v>
      </c>
      <c r="H6287" s="0" t="n">
        <f aca="false">(D6287+E6287)/2</f>
        <v>545</v>
      </c>
      <c r="I6287" s="0" t="n">
        <f aca="false">H6287*G6287/1000000</f>
        <v>37.496</v>
      </c>
      <c r="P6287" s="0" t="n">
        <f aca="false">IF(F6287&gt;C6287,1,0)</f>
        <v>0</v>
      </c>
    </row>
    <row r="6288" customFormat="false" ht="13.8" hidden="false" customHeight="false" outlineLevel="0" collapsed="false">
      <c r="A6288" s="0" t="s">
        <v>6512</v>
      </c>
      <c r="B6288" s="1" t="s">
        <v>6496</v>
      </c>
      <c r="C6288" s="1" t="n">
        <v>540</v>
      </c>
      <c r="D6288" s="1" t="n">
        <v>560</v>
      </c>
      <c r="E6288" s="1" t="n">
        <v>540</v>
      </c>
      <c r="F6288" s="1" t="n">
        <v>560</v>
      </c>
      <c r="G6288" s="1" t="n">
        <v>14900</v>
      </c>
      <c r="H6288" s="0" t="n">
        <f aca="false">(D6288+E6288)/2</f>
        <v>550</v>
      </c>
      <c r="I6288" s="0" t="n">
        <f aca="false">H6288*G6288/1000000</f>
        <v>8.195</v>
      </c>
      <c r="P6288" s="0" t="n">
        <f aca="false">IF(F6288&gt;C6288,1,0)</f>
        <v>1</v>
      </c>
    </row>
    <row r="6289" customFormat="false" ht="13.8" hidden="false" customHeight="false" outlineLevel="0" collapsed="false">
      <c r="A6289" s="0" t="s">
        <v>6513</v>
      </c>
      <c r="B6289" s="1" t="s">
        <v>6496</v>
      </c>
      <c r="C6289" s="1" t="n">
        <v>560</v>
      </c>
      <c r="D6289" s="1" t="n">
        <v>560</v>
      </c>
      <c r="E6289" s="1" t="n">
        <v>545</v>
      </c>
      <c r="F6289" s="1" t="n">
        <v>545</v>
      </c>
      <c r="G6289" s="1" t="n">
        <v>17700</v>
      </c>
      <c r="H6289" s="0" t="n">
        <f aca="false">(D6289+E6289)/2</f>
        <v>552.5</v>
      </c>
      <c r="I6289" s="0" t="n">
        <f aca="false">H6289*G6289/1000000</f>
        <v>9.77925</v>
      </c>
      <c r="P6289" s="0" t="n">
        <f aca="false">IF(F6289&gt;C6289,1,0)</f>
        <v>0</v>
      </c>
    </row>
    <row r="6290" customFormat="false" ht="13.8" hidden="false" customHeight="false" outlineLevel="0" collapsed="false">
      <c r="A6290" s="0" t="s">
        <v>6514</v>
      </c>
      <c r="B6290" s="1" t="s">
        <v>6496</v>
      </c>
      <c r="C6290" s="1" t="n">
        <v>550</v>
      </c>
      <c r="D6290" s="1" t="n">
        <v>560</v>
      </c>
      <c r="E6290" s="1" t="n">
        <v>550</v>
      </c>
      <c r="F6290" s="1" t="n">
        <v>560</v>
      </c>
      <c r="G6290" s="1" t="n">
        <v>281900</v>
      </c>
      <c r="H6290" s="0" t="n">
        <f aca="false">(D6290+E6290)/2</f>
        <v>555</v>
      </c>
      <c r="I6290" s="0" t="n">
        <f aca="false">H6290*G6290/1000000</f>
        <v>156.4545</v>
      </c>
      <c r="P6290" s="0" t="n">
        <f aca="false">IF(F6290&gt;C6290,1,0)</f>
        <v>1</v>
      </c>
    </row>
    <row r="6291" customFormat="false" ht="13.8" hidden="false" customHeight="false" outlineLevel="0" collapsed="false">
      <c r="A6291" s="0" t="s">
        <v>6515</v>
      </c>
      <c r="B6291" s="1" t="s">
        <v>6496</v>
      </c>
      <c r="C6291" s="1" t="n">
        <v>550</v>
      </c>
      <c r="D6291" s="1" t="n">
        <v>550</v>
      </c>
      <c r="E6291" s="1" t="n">
        <v>515</v>
      </c>
      <c r="F6291" s="1" t="n">
        <v>550</v>
      </c>
      <c r="G6291" s="1" t="n">
        <v>635100</v>
      </c>
      <c r="H6291" s="0" t="n">
        <f aca="false">(D6291+E6291)/2</f>
        <v>532.5</v>
      </c>
      <c r="I6291" s="0" t="n">
        <f aca="false">H6291*G6291/1000000</f>
        <v>338.19075</v>
      </c>
      <c r="P6291" s="0" t="n">
        <f aca="false">IF(F6291&gt;C6291,1,0)</f>
        <v>0</v>
      </c>
    </row>
    <row r="6292" customFormat="false" ht="13.8" hidden="false" customHeight="false" outlineLevel="0" collapsed="false">
      <c r="A6292" s="0" t="s">
        <v>6516</v>
      </c>
      <c r="B6292" s="1" t="s">
        <v>6496</v>
      </c>
      <c r="C6292" s="1" t="n">
        <v>560</v>
      </c>
      <c r="D6292" s="1" t="n">
        <v>560</v>
      </c>
      <c r="E6292" s="1" t="n">
        <v>535</v>
      </c>
      <c r="F6292" s="1" t="n">
        <v>550</v>
      </c>
      <c r="G6292" s="1" t="n">
        <v>957800</v>
      </c>
      <c r="H6292" s="0" t="n">
        <f aca="false">(D6292+E6292)/2</f>
        <v>547.5</v>
      </c>
      <c r="I6292" s="0" t="n">
        <f aca="false">H6292*G6292/1000000</f>
        <v>524.3955</v>
      </c>
      <c r="P6292" s="0" t="n">
        <f aca="false">IF(F6292&gt;C6292,1,0)</f>
        <v>0</v>
      </c>
    </row>
    <row r="6293" customFormat="false" ht="13.8" hidden="false" customHeight="false" outlineLevel="0" collapsed="false">
      <c r="A6293" s="0" t="s">
        <v>6517</v>
      </c>
      <c r="B6293" s="1" t="s">
        <v>6496</v>
      </c>
      <c r="C6293" s="1" t="n">
        <v>555</v>
      </c>
      <c r="D6293" s="1" t="n">
        <v>565</v>
      </c>
      <c r="E6293" s="1" t="n">
        <v>550</v>
      </c>
      <c r="F6293" s="1" t="n">
        <v>555</v>
      </c>
      <c r="G6293" s="1" t="n">
        <v>391200</v>
      </c>
      <c r="H6293" s="0" t="n">
        <f aca="false">(D6293+E6293)/2</f>
        <v>557.5</v>
      </c>
      <c r="I6293" s="0" t="n">
        <f aca="false">H6293*G6293/1000000</f>
        <v>218.094</v>
      </c>
      <c r="P6293" s="0" t="n">
        <f aca="false">IF(F6293&gt;C6293,1,0)</f>
        <v>0</v>
      </c>
    </row>
    <row r="6294" customFormat="false" ht="13.8" hidden="false" customHeight="false" outlineLevel="0" collapsed="false">
      <c r="A6294" s="0" t="s">
        <v>6518</v>
      </c>
      <c r="B6294" s="1" t="s">
        <v>6496</v>
      </c>
      <c r="C6294" s="1" t="n">
        <v>550</v>
      </c>
      <c r="D6294" s="1" t="n">
        <v>565</v>
      </c>
      <c r="E6294" s="1" t="n">
        <v>550</v>
      </c>
      <c r="F6294" s="1" t="n">
        <v>555</v>
      </c>
      <c r="G6294" s="1" t="n">
        <v>74500</v>
      </c>
      <c r="H6294" s="0" t="n">
        <f aca="false">(D6294+E6294)/2</f>
        <v>557.5</v>
      </c>
      <c r="I6294" s="0" t="n">
        <f aca="false">H6294*G6294/1000000</f>
        <v>41.53375</v>
      </c>
      <c r="P6294" s="0" t="n">
        <f aca="false">IF(F6294&gt;C6294,1,0)</f>
        <v>1</v>
      </c>
    </row>
    <row r="6295" customFormat="false" ht="13.8" hidden="false" customHeight="false" outlineLevel="0" collapsed="false">
      <c r="A6295" s="0" t="s">
        <v>6519</v>
      </c>
      <c r="B6295" s="1" t="s">
        <v>6496</v>
      </c>
      <c r="C6295" s="1" t="n">
        <v>555</v>
      </c>
      <c r="D6295" s="1" t="n">
        <v>555</v>
      </c>
      <c r="E6295" s="1" t="n">
        <v>550</v>
      </c>
      <c r="F6295" s="1" t="n">
        <v>550</v>
      </c>
      <c r="G6295" s="1" t="n">
        <v>35100</v>
      </c>
      <c r="H6295" s="0" t="n">
        <f aca="false">(D6295+E6295)/2</f>
        <v>552.5</v>
      </c>
      <c r="I6295" s="0" t="n">
        <f aca="false">H6295*G6295/1000000</f>
        <v>19.39275</v>
      </c>
      <c r="P6295" s="0" t="n">
        <f aca="false">IF(F6295&gt;C6295,1,0)</f>
        <v>0</v>
      </c>
    </row>
    <row r="6296" customFormat="false" ht="13.8" hidden="false" customHeight="false" outlineLevel="0" collapsed="false">
      <c r="A6296" s="0" t="s">
        <v>6520</v>
      </c>
      <c r="B6296" s="1" t="s">
        <v>6496</v>
      </c>
      <c r="C6296" s="1" t="n">
        <v>555</v>
      </c>
      <c r="D6296" s="1" t="n">
        <v>555</v>
      </c>
      <c r="E6296" s="1" t="n">
        <v>555</v>
      </c>
      <c r="F6296" s="1" t="n">
        <v>555</v>
      </c>
      <c r="G6296" s="1" t="n">
        <v>500</v>
      </c>
      <c r="H6296" s="0" t="n">
        <f aca="false">(D6296+E6296)/2</f>
        <v>555</v>
      </c>
      <c r="I6296" s="0" t="n">
        <f aca="false">H6296*G6296/1000000</f>
        <v>0.2775</v>
      </c>
      <c r="P6296" s="0" t="n">
        <f aca="false">IF(F6296&gt;C6296,1,0)</f>
        <v>0</v>
      </c>
    </row>
    <row r="6297" customFormat="false" ht="13.8" hidden="false" customHeight="false" outlineLevel="0" collapsed="false">
      <c r="A6297" s="0" t="s">
        <v>6521</v>
      </c>
      <c r="B6297" s="1" t="s">
        <v>6496</v>
      </c>
      <c r="C6297" s="1" t="n">
        <v>560</v>
      </c>
      <c r="D6297" s="1" t="n">
        <v>560</v>
      </c>
      <c r="E6297" s="1" t="n">
        <v>545</v>
      </c>
      <c r="F6297" s="1" t="n">
        <v>550</v>
      </c>
      <c r="G6297" s="1" t="n">
        <v>83500</v>
      </c>
      <c r="H6297" s="0" t="n">
        <f aca="false">(D6297+E6297)/2</f>
        <v>552.5</v>
      </c>
      <c r="I6297" s="0" t="n">
        <f aca="false">H6297*G6297/1000000</f>
        <v>46.13375</v>
      </c>
      <c r="P6297" s="0" t="n">
        <f aca="false">IF(F6297&gt;C6297,1,0)</f>
        <v>0</v>
      </c>
    </row>
    <row r="6298" customFormat="false" ht="13.8" hidden="false" customHeight="false" outlineLevel="0" collapsed="false">
      <c r="A6298" s="0" t="s">
        <v>6522</v>
      </c>
      <c r="B6298" s="1" t="s">
        <v>6496</v>
      </c>
      <c r="C6298" s="1" t="n">
        <v>575</v>
      </c>
      <c r="D6298" s="1" t="n">
        <v>575</v>
      </c>
      <c r="E6298" s="1" t="n">
        <v>565</v>
      </c>
      <c r="F6298" s="1" t="n">
        <v>565</v>
      </c>
      <c r="G6298" s="1" t="n">
        <v>48700</v>
      </c>
      <c r="H6298" s="0" t="n">
        <f aca="false">(D6298+E6298)/2</f>
        <v>570</v>
      </c>
      <c r="I6298" s="0" t="n">
        <f aca="false">H6298*G6298/1000000</f>
        <v>27.759</v>
      </c>
      <c r="P6298" s="0" t="n">
        <f aca="false">IF(F6298&gt;C6298,1,0)</f>
        <v>0</v>
      </c>
    </row>
    <row r="6299" customFormat="false" ht="13.8" hidden="false" customHeight="false" outlineLevel="0" collapsed="false">
      <c r="A6299" s="0" t="s">
        <v>6523</v>
      </c>
      <c r="B6299" s="1" t="s">
        <v>6496</v>
      </c>
      <c r="C6299" s="1" t="n">
        <v>560</v>
      </c>
      <c r="D6299" s="1" t="n">
        <v>560</v>
      </c>
      <c r="E6299" s="1" t="n">
        <v>560</v>
      </c>
      <c r="F6299" s="1" t="n">
        <v>560</v>
      </c>
      <c r="G6299" s="1" t="n">
        <v>2700</v>
      </c>
      <c r="H6299" s="0" t="n">
        <f aca="false">(D6299+E6299)/2</f>
        <v>560</v>
      </c>
      <c r="I6299" s="0" t="n">
        <f aca="false">H6299*G6299/1000000</f>
        <v>1.512</v>
      </c>
      <c r="P6299" s="0" t="n">
        <f aca="false">IF(F6299&gt;C6299,1,0)</f>
        <v>0</v>
      </c>
    </row>
    <row r="6300" customFormat="false" ht="13.8" hidden="false" customHeight="false" outlineLevel="0" collapsed="false">
      <c r="A6300" s="0" t="s">
        <v>6524</v>
      </c>
      <c r="B6300" s="1" t="s">
        <v>6496</v>
      </c>
      <c r="C6300" s="1" t="n">
        <v>565</v>
      </c>
      <c r="D6300" s="1" t="n">
        <v>565</v>
      </c>
      <c r="E6300" s="1" t="n">
        <v>560</v>
      </c>
      <c r="F6300" s="1" t="n">
        <v>560</v>
      </c>
      <c r="G6300" s="1" t="n">
        <v>306600</v>
      </c>
      <c r="H6300" s="0" t="n">
        <f aca="false">(D6300+E6300)/2</f>
        <v>562.5</v>
      </c>
      <c r="I6300" s="0" t="n">
        <f aca="false">H6300*G6300/1000000</f>
        <v>172.4625</v>
      </c>
      <c r="P6300" s="0" t="n">
        <f aca="false">IF(F6300&gt;C6300,1,0)</f>
        <v>0</v>
      </c>
    </row>
    <row r="6301" customFormat="false" ht="13.8" hidden="false" customHeight="false" outlineLevel="0" collapsed="false">
      <c r="A6301" s="0" t="s">
        <v>6525</v>
      </c>
      <c r="B6301" s="1" t="s">
        <v>6496</v>
      </c>
      <c r="C6301" s="1" t="n">
        <v>550</v>
      </c>
      <c r="D6301" s="1" t="n">
        <v>580</v>
      </c>
      <c r="E6301" s="1" t="n">
        <v>550</v>
      </c>
      <c r="F6301" s="1" t="n">
        <v>565</v>
      </c>
      <c r="G6301" s="1" t="n">
        <v>123800</v>
      </c>
      <c r="H6301" s="0" t="n">
        <f aca="false">(D6301+E6301)/2</f>
        <v>565</v>
      </c>
      <c r="I6301" s="0" t="n">
        <f aca="false">H6301*G6301/1000000</f>
        <v>69.947</v>
      </c>
      <c r="P6301" s="0" t="n">
        <f aca="false">IF(F6301&gt;C6301,1,0)</f>
        <v>1</v>
      </c>
    </row>
    <row r="6302" customFormat="false" ht="13.8" hidden="false" customHeight="false" outlineLevel="0" collapsed="false">
      <c r="A6302" s="0" t="s">
        <v>6526</v>
      </c>
      <c r="B6302" s="1" t="s">
        <v>6527</v>
      </c>
      <c r="C6302" s="1" t="n">
        <v>131</v>
      </c>
      <c r="D6302" s="1" t="n">
        <v>133</v>
      </c>
      <c r="E6302" s="1" t="n">
        <v>130</v>
      </c>
      <c r="F6302" s="1" t="n">
        <v>132</v>
      </c>
      <c r="G6302" s="1" t="n">
        <v>137588100</v>
      </c>
      <c r="H6302" s="0" t="n">
        <f aca="false">(D6302+E6302)/2</f>
        <v>131.5</v>
      </c>
      <c r="I6302" s="0" t="n">
        <f aca="false">H6302*G6302/1000000</f>
        <v>18092.83515</v>
      </c>
      <c r="J6302" s="0" t="n">
        <f aca="false">SUM(I6302:I6331)</f>
        <v>323231.10355</v>
      </c>
      <c r="K6302" s="0" t="n">
        <f aca="false">AVERAGE(I6302:I6331)</f>
        <v>10774.3701183333</v>
      </c>
      <c r="L6302" s="0" t="n">
        <f aca="false">AVERAGE(G6302:G6331)</f>
        <v>88531773.3333333</v>
      </c>
      <c r="M6302" s="0" t="n">
        <f aca="false">_xlfn.STDEV.S(G6302:G6331)/L6302</f>
        <v>0.398139100507238</v>
      </c>
      <c r="N6302" s="0" t="n">
        <f aca="false">MIN(I6302:I6331)</f>
        <v>3090.5175</v>
      </c>
      <c r="O6302" s="0" t="n">
        <f aca="false">MAX(I6302:I6331)</f>
        <v>20633.67675</v>
      </c>
      <c r="P6302" s="0" t="n">
        <f aca="false">IF(F6302&gt;C6302,1,0)</f>
        <v>1</v>
      </c>
      <c r="Q6302" s="0" t="n">
        <f aca="false">SUM(P6302:P6331)</f>
        <v>18</v>
      </c>
    </row>
    <row r="6303" customFormat="false" ht="13.8" hidden="false" customHeight="false" outlineLevel="0" collapsed="false">
      <c r="A6303" s="0" t="s">
        <v>6528</v>
      </c>
      <c r="B6303" s="1" t="s">
        <v>6527</v>
      </c>
      <c r="C6303" s="1" t="n">
        <v>132</v>
      </c>
      <c r="D6303" s="1" t="n">
        <v>133</v>
      </c>
      <c r="E6303" s="1" t="n">
        <v>129</v>
      </c>
      <c r="F6303" s="1" t="n">
        <v>131</v>
      </c>
      <c r="G6303" s="1" t="n">
        <v>71130300</v>
      </c>
      <c r="H6303" s="0" t="n">
        <f aca="false">(D6303+E6303)/2</f>
        <v>131</v>
      </c>
      <c r="I6303" s="0" t="n">
        <f aca="false">H6303*G6303/1000000</f>
        <v>9318.0693</v>
      </c>
      <c r="P6303" s="0" t="n">
        <f aca="false">IF(F6303&gt;C6303,1,0)</f>
        <v>0</v>
      </c>
    </row>
    <row r="6304" customFormat="false" ht="13.8" hidden="false" customHeight="false" outlineLevel="0" collapsed="false">
      <c r="A6304" s="0" t="s">
        <v>6529</v>
      </c>
      <c r="B6304" s="1" t="s">
        <v>6527</v>
      </c>
      <c r="C6304" s="1" t="n">
        <v>133</v>
      </c>
      <c r="D6304" s="1" t="n">
        <v>134</v>
      </c>
      <c r="E6304" s="1" t="n">
        <v>131</v>
      </c>
      <c r="F6304" s="1" t="n">
        <v>131</v>
      </c>
      <c r="G6304" s="1" t="n">
        <v>44471900</v>
      </c>
      <c r="H6304" s="0" t="n">
        <f aca="false">(D6304+E6304)/2</f>
        <v>132.5</v>
      </c>
      <c r="I6304" s="0" t="n">
        <f aca="false">H6304*G6304/1000000</f>
        <v>5892.52675</v>
      </c>
      <c r="P6304" s="0" t="n">
        <f aca="false">IF(F6304&gt;C6304,1,0)</f>
        <v>0</v>
      </c>
    </row>
    <row r="6305" customFormat="false" ht="13.8" hidden="false" customHeight="false" outlineLevel="0" collapsed="false">
      <c r="A6305" s="0" t="s">
        <v>6530</v>
      </c>
      <c r="B6305" s="1" t="s">
        <v>6527</v>
      </c>
      <c r="C6305" s="1" t="n">
        <v>132</v>
      </c>
      <c r="D6305" s="1" t="n">
        <v>133</v>
      </c>
      <c r="E6305" s="1" t="n">
        <v>128</v>
      </c>
      <c r="F6305" s="1" t="n">
        <v>133</v>
      </c>
      <c r="G6305" s="1" t="n">
        <v>73731300</v>
      </c>
      <c r="H6305" s="0" t="n">
        <f aca="false">(D6305+E6305)/2</f>
        <v>130.5</v>
      </c>
      <c r="I6305" s="0" t="n">
        <f aca="false">H6305*G6305/1000000</f>
        <v>9621.93465</v>
      </c>
      <c r="P6305" s="0" t="n">
        <f aca="false">IF(F6305&gt;C6305,1,0)</f>
        <v>1</v>
      </c>
    </row>
    <row r="6306" customFormat="false" ht="13.8" hidden="false" customHeight="false" outlineLevel="0" collapsed="false">
      <c r="A6306" s="0" t="s">
        <v>6531</v>
      </c>
      <c r="B6306" s="1" t="s">
        <v>6527</v>
      </c>
      <c r="C6306" s="1" t="n">
        <v>130</v>
      </c>
      <c r="D6306" s="1" t="n">
        <v>132</v>
      </c>
      <c r="E6306" s="1" t="n">
        <v>129</v>
      </c>
      <c r="F6306" s="1" t="n">
        <v>131</v>
      </c>
      <c r="G6306" s="1" t="n">
        <v>101507200</v>
      </c>
      <c r="H6306" s="0" t="n">
        <f aca="false">(D6306+E6306)/2</f>
        <v>130.5</v>
      </c>
      <c r="I6306" s="0" t="n">
        <f aca="false">H6306*G6306/1000000</f>
        <v>13246.6896</v>
      </c>
      <c r="P6306" s="0" t="n">
        <f aca="false">IF(F6306&gt;C6306,1,0)</f>
        <v>1</v>
      </c>
    </row>
    <row r="6307" customFormat="false" ht="13.8" hidden="false" customHeight="false" outlineLevel="0" collapsed="false">
      <c r="A6307" s="0" t="s">
        <v>6532</v>
      </c>
      <c r="B6307" s="1" t="s">
        <v>6527</v>
      </c>
      <c r="C6307" s="1" t="n">
        <v>129</v>
      </c>
      <c r="D6307" s="1" t="n">
        <v>131</v>
      </c>
      <c r="E6307" s="1" t="n">
        <v>127</v>
      </c>
      <c r="F6307" s="1" t="n">
        <v>130</v>
      </c>
      <c r="G6307" s="1" t="n">
        <v>23957500</v>
      </c>
      <c r="H6307" s="0" t="n">
        <f aca="false">(D6307+E6307)/2</f>
        <v>129</v>
      </c>
      <c r="I6307" s="0" t="n">
        <f aca="false">H6307*G6307/1000000</f>
        <v>3090.5175</v>
      </c>
      <c r="P6307" s="0" t="n">
        <f aca="false">IF(F6307&gt;C6307,1,0)</f>
        <v>1</v>
      </c>
    </row>
    <row r="6308" customFormat="false" ht="13.8" hidden="false" customHeight="false" outlineLevel="0" collapsed="false">
      <c r="A6308" s="0" t="s">
        <v>6533</v>
      </c>
      <c r="B6308" s="1" t="s">
        <v>6527</v>
      </c>
      <c r="C6308" s="1" t="n">
        <v>131</v>
      </c>
      <c r="D6308" s="1" t="n">
        <v>131</v>
      </c>
      <c r="E6308" s="1" t="n">
        <v>127</v>
      </c>
      <c r="F6308" s="1" t="n">
        <v>130</v>
      </c>
      <c r="G6308" s="1" t="n">
        <v>138482100</v>
      </c>
      <c r="H6308" s="0" t="n">
        <f aca="false">(D6308+E6308)/2</f>
        <v>129</v>
      </c>
      <c r="I6308" s="0" t="n">
        <f aca="false">H6308*G6308/1000000</f>
        <v>17864.1909</v>
      </c>
      <c r="P6308" s="0" t="n">
        <f aca="false">IF(F6308&gt;C6308,1,0)</f>
        <v>0</v>
      </c>
    </row>
    <row r="6309" customFormat="false" ht="13.8" hidden="false" customHeight="false" outlineLevel="0" collapsed="false">
      <c r="A6309" s="0" t="s">
        <v>6534</v>
      </c>
      <c r="B6309" s="1" t="s">
        <v>6527</v>
      </c>
      <c r="C6309" s="1" t="n">
        <v>127</v>
      </c>
      <c r="D6309" s="1" t="n">
        <v>129</v>
      </c>
      <c r="E6309" s="1" t="n">
        <v>126</v>
      </c>
      <c r="F6309" s="1" t="n">
        <v>129</v>
      </c>
      <c r="G6309" s="1" t="n">
        <v>82983200</v>
      </c>
      <c r="H6309" s="0" t="n">
        <f aca="false">(D6309+E6309)/2</f>
        <v>127.5</v>
      </c>
      <c r="I6309" s="0" t="n">
        <f aca="false">H6309*G6309/1000000</f>
        <v>10580.358</v>
      </c>
      <c r="P6309" s="0" t="n">
        <f aca="false">IF(F6309&gt;C6309,1,0)</f>
        <v>1</v>
      </c>
    </row>
    <row r="6310" customFormat="false" ht="13.8" hidden="false" customHeight="false" outlineLevel="0" collapsed="false">
      <c r="A6310" s="0" t="s">
        <v>6535</v>
      </c>
      <c r="B6310" s="1" t="s">
        <v>6527</v>
      </c>
      <c r="C6310" s="1" t="n">
        <v>126</v>
      </c>
      <c r="D6310" s="1" t="n">
        <v>128</v>
      </c>
      <c r="E6310" s="1" t="n">
        <v>124</v>
      </c>
      <c r="F6310" s="1" t="n">
        <v>127</v>
      </c>
      <c r="G6310" s="1" t="n">
        <v>46104100</v>
      </c>
      <c r="H6310" s="0" t="n">
        <f aca="false">(D6310+E6310)/2</f>
        <v>126</v>
      </c>
      <c r="I6310" s="0" t="n">
        <f aca="false">H6310*G6310/1000000</f>
        <v>5809.1166</v>
      </c>
      <c r="P6310" s="0" t="n">
        <f aca="false">IF(F6310&gt;C6310,1,0)</f>
        <v>1</v>
      </c>
    </row>
    <row r="6311" customFormat="false" ht="13.8" hidden="false" customHeight="false" outlineLevel="0" collapsed="false">
      <c r="A6311" s="0" t="s">
        <v>6536</v>
      </c>
      <c r="B6311" s="1" t="s">
        <v>6527</v>
      </c>
      <c r="C6311" s="1" t="n">
        <v>126</v>
      </c>
      <c r="D6311" s="1" t="n">
        <v>128</v>
      </c>
      <c r="E6311" s="1" t="n">
        <v>125</v>
      </c>
      <c r="F6311" s="1" t="n">
        <v>126</v>
      </c>
      <c r="G6311" s="1" t="n">
        <v>68910300</v>
      </c>
      <c r="H6311" s="0" t="n">
        <f aca="false">(D6311+E6311)/2</f>
        <v>126.5</v>
      </c>
      <c r="I6311" s="0" t="n">
        <f aca="false">H6311*G6311/1000000</f>
        <v>8717.15295</v>
      </c>
      <c r="P6311" s="0" t="n">
        <f aca="false">IF(F6311&gt;C6311,1,0)</f>
        <v>0</v>
      </c>
    </row>
    <row r="6312" customFormat="false" ht="13.8" hidden="false" customHeight="false" outlineLevel="0" collapsed="false">
      <c r="A6312" s="0" t="s">
        <v>6537</v>
      </c>
      <c r="B6312" s="1" t="s">
        <v>6527</v>
      </c>
      <c r="C6312" s="1" t="n">
        <v>123</v>
      </c>
      <c r="D6312" s="1" t="n">
        <v>127</v>
      </c>
      <c r="E6312" s="1" t="n">
        <v>122</v>
      </c>
      <c r="F6312" s="1" t="n">
        <v>126</v>
      </c>
      <c r="G6312" s="1" t="n">
        <v>116198000</v>
      </c>
      <c r="H6312" s="0" t="n">
        <f aca="false">(D6312+E6312)/2</f>
        <v>124.5</v>
      </c>
      <c r="I6312" s="0" t="n">
        <f aca="false">H6312*G6312/1000000</f>
        <v>14466.651</v>
      </c>
      <c r="P6312" s="0" t="n">
        <f aca="false">IF(F6312&gt;C6312,1,0)</f>
        <v>1</v>
      </c>
    </row>
    <row r="6313" customFormat="false" ht="13.8" hidden="false" customHeight="false" outlineLevel="0" collapsed="false">
      <c r="A6313" s="0" t="s">
        <v>6538</v>
      </c>
      <c r="B6313" s="1" t="s">
        <v>6527</v>
      </c>
      <c r="C6313" s="1" t="n">
        <v>122</v>
      </c>
      <c r="D6313" s="1" t="n">
        <v>123</v>
      </c>
      <c r="E6313" s="1" t="n">
        <v>121</v>
      </c>
      <c r="F6313" s="1" t="n">
        <v>123</v>
      </c>
      <c r="G6313" s="1" t="n">
        <v>34272700</v>
      </c>
      <c r="H6313" s="0" t="n">
        <f aca="false">(D6313+E6313)/2</f>
        <v>122</v>
      </c>
      <c r="I6313" s="0" t="n">
        <f aca="false">H6313*G6313/1000000</f>
        <v>4181.2694</v>
      </c>
      <c r="P6313" s="0" t="n">
        <f aca="false">IF(F6313&gt;C6313,1,0)</f>
        <v>1</v>
      </c>
    </row>
    <row r="6314" customFormat="false" ht="13.8" hidden="false" customHeight="false" outlineLevel="0" collapsed="false">
      <c r="A6314" s="0" t="s">
        <v>6539</v>
      </c>
      <c r="B6314" s="1" t="s">
        <v>6527</v>
      </c>
      <c r="C6314" s="1" t="n">
        <v>122</v>
      </c>
      <c r="D6314" s="1" t="n">
        <v>123</v>
      </c>
      <c r="E6314" s="1" t="n">
        <v>120</v>
      </c>
      <c r="F6314" s="1" t="n">
        <v>122</v>
      </c>
      <c r="G6314" s="1" t="n">
        <v>169824500</v>
      </c>
      <c r="H6314" s="0" t="n">
        <f aca="false">(D6314+E6314)/2</f>
        <v>121.5</v>
      </c>
      <c r="I6314" s="0" t="n">
        <f aca="false">H6314*G6314/1000000</f>
        <v>20633.67675</v>
      </c>
      <c r="P6314" s="0" t="n">
        <f aca="false">IF(F6314&gt;C6314,1,0)</f>
        <v>0</v>
      </c>
    </row>
    <row r="6315" customFormat="false" ht="13.8" hidden="false" customHeight="false" outlineLevel="0" collapsed="false">
      <c r="A6315" s="0" t="s">
        <v>6540</v>
      </c>
      <c r="B6315" s="1" t="s">
        <v>6527</v>
      </c>
      <c r="C6315" s="1" t="n">
        <v>117</v>
      </c>
      <c r="D6315" s="1" t="n">
        <v>122</v>
      </c>
      <c r="E6315" s="1" t="n">
        <v>117</v>
      </c>
      <c r="F6315" s="1" t="n">
        <v>120</v>
      </c>
      <c r="G6315" s="1" t="n">
        <v>124125700</v>
      </c>
      <c r="H6315" s="0" t="n">
        <f aca="false">(D6315+E6315)/2</f>
        <v>119.5</v>
      </c>
      <c r="I6315" s="0" t="n">
        <f aca="false">H6315*G6315/1000000</f>
        <v>14833.02115</v>
      </c>
      <c r="P6315" s="0" t="n">
        <f aca="false">IF(F6315&gt;C6315,1,0)</f>
        <v>1</v>
      </c>
    </row>
    <row r="6316" customFormat="false" ht="13.8" hidden="false" customHeight="false" outlineLevel="0" collapsed="false">
      <c r="A6316" s="0" t="s">
        <v>6541</v>
      </c>
      <c r="B6316" s="1" t="s">
        <v>6527</v>
      </c>
      <c r="C6316" s="1" t="n">
        <v>116</v>
      </c>
      <c r="D6316" s="1" t="n">
        <v>118</v>
      </c>
      <c r="E6316" s="1" t="n">
        <v>115</v>
      </c>
      <c r="F6316" s="1" t="n">
        <v>117</v>
      </c>
      <c r="G6316" s="1" t="n">
        <v>98706200</v>
      </c>
      <c r="H6316" s="0" t="n">
        <f aca="false">(D6316+E6316)/2</f>
        <v>116.5</v>
      </c>
      <c r="I6316" s="0" t="n">
        <f aca="false">H6316*G6316/1000000</f>
        <v>11499.2723</v>
      </c>
      <c r="P6316" s="0" t="n">
        <f aca="false">IF(F6316&gt;C6316,1,0)</f>
        <v>1</v>
      </c>
    </row>
    <row r="6317" customFormat="false" ht="13.8" hidden="false" customHeight="false" outlineLevel="0" collapsed="false">
      <c r="A6317" s="0" t="s">
        <v>6542</v>
      </c>
      <c r="B6317" s="1" t="s">
        <v>6527</v>
      </c>
      <c r="C6317" s="1" t="n">
        <v>120</v>
      </c>
      <c r="D6317" s="1" t="n">
        <v>121</v>
      </c>
      <c r="E6317" s="1" t="n">
        <v>111</v>
      </c>
      <c r="F6317" s="1" t="n">
        <v>116</v>
      </c>
      <c r="G6317" s="1" t="n">
        <v>89622700</v>
      </c>
      <c r="H6317" s="0" t="n">
        <f aca="false">(D6317+E6317)/2</f>
        <v>116</v>
      </c>
      <c r="I6317" s="0" t="n">
        <f aca="false">H6317*G6317/1000000</f>
        <v>10396.2332</v>
      </c>
      <c r="P6317" s="0" t="n">
        <f aca="false">IF(F6317&gt;C6317,1,0)</f>
        <v>0</v>
      </c>
    </row>
    <row r="6318" customFormat="false" ht="13.8" hidden="false" customHeight="false" outlineLevel="0" collapsed="false">
      <c r="A6318" s="0" t="s">
        <v>6543</v>
      </c>
      <c r="B6318" s="1" t="s">
        <v>6527</v>
      </c>
      <c r="C6318" s="1" t="n">
        <v>122</v>
      </c>
      <c r="D6318" s="1" t="n">
        <v>123</v>
      </c>
      <c r="E6318" s="1" t="n">
        <v>119</v>
      </c>
      <c r="F6318" s="1" t="n">
        <v>119</v>
      </c>
      <c r="G6318" s="1" t="n">
        <v>95391800</v>
      </c>
      <c r="H6318" s="0" t="n">
        <f aca="false">(D6318+E6318)/2</f>
        <v>121</v>
      </c>
      <c r="I6318" s="0" t="n">
        <f aca="false">H6318*G6318/1000000</f>
        <v>11542.4078</v>
      </c>
      <c r="P6318" s="0" t="n">
        <f aca="false">IF(F6318&gt;C6318,1,0)</f>
        <v>0</v>
      </c>
    </row>
    <row r="6319" customFormat="false" ht="13.8" hidden="false" customHeight="false" outlineLevel="0" collapsed="false">
      <c r="A6319" s="0" t="s">
        <v>6544</v>
      </c>
      <c r="B6319" s="1" t="s">
        <v>6527</v>
      </c>
      <c r="C6319" s="1" t="n">
        <v>120</v>
      </c>
      <c r="D6319" s="1" t="n">
        <v>123</v>
      </c>
      <c r="E6319" s="1" t="n">
        <v>120</v>
      </c>
      <c r="F6319" s="1" t="n">
        <v>121</v>
      </c>
      <c r="G6319" s="1" t="n">
        <v>67799800</v>
      </c>
      <c r="H6319" s="0" t="n">
        <f aca="false">(D6319+E6319)/2</f>
        <v>121.5</v>
      </c>
      <c r="I6319" s="0" t="n">
        <f aca="false">H6319*G6319/1000000</f>
        <v>8237.6757</v>
      </c>
      <c r="P6319" s="0" t="n">
        <f aca="false">IF(F6319&gt;C6319,1,0)</f>
        <v>1</v>
      </c>
    </row>
    <row r="6320" customFormat="false" ht="13.8" hidden="false" customHeight="false" outlineLevel="0" collapsed="false">
      <c r="A6320" s="0" t="s">
        <v>6545</v>
      </c>
      <c r="B6320" s="1" t="s">
        <v>6527</v>
      </c>
      <c r="C6320" s="1" t="n">
        <v>120</v>
      </c>
      <c r="D6320" s="1" t="n">
        <v>123</v>
      </c>
      <c r="E6320" s="1" t="n">
        <v>120</v>
      </c>
      <c r="F6320" s="1" t="n">
        <v>122</v>
      </c>
      <c r="G6320" s="1" t="n">
        <v>120792100</v>
      </c>
      <c r="H6320" s="0" t="n">
        <f aca="false">(D6320+E6320)/2</f>
        <v>121.5</v>
      </c>
      <c r="I6320" s="0" t="n">
        <f aca="false">H6320*G6320/1000000</f>
        <v>14676.24015</v>
      </c>
      <c r="P6320" s="0" t="n">
        <f aca="false">IF(F6320&gt;C6320,1,0)</f>
        <v>1</v>
      </c>
    </row>
    <row r="6321" customFormat="false" ht="13.8" hidden="false" customHeight="false" outlineLevel="0" collapsed="false">
      <c r="A6321" s="0" t="s">
        <v>6546</v>
      </c>
      <c r="B6321" s="1" t="s">
        <v>6527</v>
      </c>
      <c r="C6321" s="1" t="n">
        <v>121</v>
      </c>
      <c r="D6321" s="1" t="n">
        <v>122</v>
      </c>
      <c r="E6321" s="1" t="n">
        <v>119</v>
      </c>
      <c r="F6321" s="1" t="n">
        <v>120</v>
      </c>
      <c r="G6321" s="1" t="n">
        <v>38078000</v>
      </c>
      <c r="H6321" s="0" t="n">
        <f aca="false">(D6321+E6321)/2</f>
        <v>120.5</v>
      </c>
      <c r="I6321" s="0" t="n">
        <f aca="false">H6321*G6321/1000000</f>
        <v>4588.399</v>
      </c>
      <c r="P6321" s="0" t="n">
        <f aca="false">IF(F6321&gt;C6321,1,0)</f>
        <v>0</v>
      </c>
    </row>
    <row r="6322" customFormat="false" ht="13.8" hidden="false" customHeight="false" outlineLevel="0" collapsed="false">
      <c r="A6322" s="0" t="s">
        <v>6547</v>
      </c>
      <c r="B6322" s="1" t="s">
        <v>6527</v>
      </c>
      <c r="C6322" s="1" t="n">
        <v>122</v>
      </c>
      <c r="D6322" s="1" t="n">
        <v>123</v>
      </c>
      <c r="E6322" s="1" t="n">
        <v>120</v>
      </c>
      <c r="F6322" s="1" t="n">
        <v>121</v>
      </c>
      <c r="G6322" s="1" t="n">
        <v>86160400</v>
      </c>
      <c r="H6322" s="0" t="n">
        <f aca="false">(D6322+E6322)/2</f>
        <v>121.5</v>
      </c>
      <c r="I6322" s="0" t="n">
        <f aca="false">H6322*G6322/1000000</f>
        <v>10468.4886</v>
      </c>
      <c r="P6322" s="0" t="n">
        <f aca="false">IF(F6322&gt;C6322,1,0)</f>
        <v>0</v>
      </c>
    </row>
    <row r="6323" customFormat="false" ht="13.8" hidden="false" customHeight="false" outlineLevel="0" collapsed="false">
      <c r="A6323" s="0" t="s">
        <v>6548</v>
      </c>
      <c r="B6323" s="1" t="s">
        <v>6527</v>
      </c>
      <c r="C6323" s="1" t="n">
        <v>121</v>
      </c>
      <c r="D6323" s="1" t="n">
        <v>123</v>
      </c>
      <c r="E6323" s="1" t="n">
        <v>119</v>
      </c>
      <c r="F6323" s="1" t="n">
        <v>122</v>
      </c>
      <c r="G6323" s="1" t="n">
        <v>98172800</v>
      </c>
      <c r="H6323" s="0" t="n">
        <f aca="false">(D6323+E6323)/2</f>
        <v>121</v>
      </c>
      <c r="I6323" s="0" t="n">
        <f aca="false">H6323*G6323/1000000</f>
        <v>11878.9088</v>
      </c>
      <c r="P6323" s="0" t="n">
        <f aca="false">IF(F6323&gt;C6323,1,0)</f>
        <v>1</v>
      </c>
    </row>
    <row r="6324" customFormat="false" ht="13.8" hidden="false" customHeight="false" outlineLevel="0" collapsed="false">
      <c r="A6324" s="0" t="s">
        <v>6549</v>
      </c>
      <c r="B6324" s="1" t="s">
        <v>6527</v>
      </c>
      <c r="C6324" s="1" t="n">
        <v>120</v>
      </c>
      <c r="D6324" s="1" t="n">
        <v>121</v>
      </c>
      <c r="E6324" s="1" t="n">
        <v>117</v>
      </c>
      <c r="F6324" s="1" t="n">
        <v>121</v>
      </c>
      <c r="G6324" s="1" t="n">
        <v>82696100</v>
      </c>
      <c r="H6324" s="0" t="n">
        <f aca="false">(D6324+E6324)/2</f>
        <v>119</v>
      </c>
      <c r="I6324" s="0" t="n">
        <f aca="false">H6324*G6324/1000000</f>
        <v>9840.8359</v>
      </c>
      <c r="P6324" s="0" t="n">
        <f aca="false">IF(F6324&gt;C6324,1,0)</f>
        <v>1</v>
      </c>
    </row>
    <row r="6325" customFormat="false" ht="13.8" hidden="false" customHeight="false" outlineLevel="0" collapsed="false">
      <c r="A6325" s="0" t="s">
        <v>6550</v>
      </c>
      <c r="B6325" s="1" t="s">
        <v>6527</v>
      </c>
      <c r="C6325" s="1" t="n">
        <v>120</v>
      </c>
      <c r="D6325" s="1" t="n">
        <v>121</v>
      </c>
      <c r="E6325" s="1" t="n">
        <v>118</v>
      </c>
      <c r="F6325" s="1" t="n">
        <v>120</v>
      </c>
      <c r="G6325" s="1" t="n">
        <v>76723800</v>
      </c>
      <c r="H6325" s="0" t="n">
        <f aca="false">(D6325+E6325)/2</f>
        <v>119.5</v>
      </c>
      <c r="I6325" s="0" t="n">
        <f aca="false">H6325*G6325/1000000</f>
        <v>9168.4941</v>
      </c>
      <c r="P6325" s="0" t="n">
        <f aca="false">IF(F6325&gt;C6325,1,0)</f>
        <v>0</v>
      </c>
    </row>
    <row r="6326" customFormat="false" ht="13.8" hidden="false" customHeight="false" outlineLevel="0" collapsed="false">
      <c r="A6326" s="0" t="s">
        <v>6551</v>
      </c>
      <c r="B6326" s="1" t="s">
        <v>6527</v>
      </c>
      <c r="C6326" s="1" t="n">
        <v>116</v>
      </c>
      <c r="D6326" s="1" t="n">
        <v>120</v>
      </c>
      <c r="E6326" s="1" t="n">
        <v>116</v>
      </c>
      <c r="F6326" s="1" t="n">
        <v>120</v>
      </c>
      <c r="G6326" s="1" t="n">
        <v>140754700</v>
      </c>
      <c r="H6326" s="0" t="n">
        <f aca="false">(D6326+E6326)/2</f>
        <v>118</v>
      </c>
      <c r="I6326" s="0" t="n">
        <f aca="false">H6326*G6326/1000000</f>
        <v>16609.0546</v>
      </c>
      <c r="P6326" s="0" t="n">
        <f aca="false">IF(F6326&gt;C6326,1,0)</f>
        <v>1</v>
      </c>
    </row>
    <row r="6327" customFormat="false" ht="13.8" hidden="false" customHeight="false" outlineLevel="0" collapsed="false">
      <c r="A6327" s="0" t="s">
        <v>6552</v>
      </c>
      <c r="B6327" s="1" t="s">
        <v>6527</v>
      </c>
      <c r="C6327" s="1" t="n">
        <v>114</v>
      </c>
      <c r="D6327" s="1" t="n">
        <v>117</v>
      </c>
      <c r="E6327" s="1" t="n">
        <v>113</v>
      </c>
      <c r="F6327" s="1" t="n">
        <v>116</v>
      </c>
      <c r="G6327" s="1" t="n">
        <v>60906900</v>
      </c>
      <c r="H6327" s="0" t="n">
        <f aca="false">(D6327+E6327)/2</f>
        <v>115</v>
      </c>
      <c r="I6327" s="0" t="n">
        <f aca="false">H6327*G6327/1000000</f>
        <v>7004.2935</v>
      </c>
      <c r="P6327" s="0" t="n">
        <f aca="false">IF(F6327&gt;C6327,1,0)</f>
        <v>1</v>
      </c>
    </row>
    <row r="6328" customFormat="false" ht="13.8" hidden="false" customHeight="false" outlineLevel="0" collapsed="false">
      <c r="A6328" s="0" t="s">
        <v>6553</v>
      </c>
      <c r="B6328" s="1" t="s">
        <v>6527</v>
      </c>
      <c r="C6328" s="1" t="n">
        <v>108</v>
      </c>
      <c r="D6328" s="1" t="n">
        <v>114</v>
      </c>
      <c r="E6328" s="1" t="n">
        <v>108</v>
      </c>
      <c r="F6328" s="1" t="n">
        <v>114</v>
      </c>
      <c r="G6328" s="1" t="n">
        <v>116249000</v>
      </c>
      <c r="H6328" s="0" t="n">
        <f aca="false">(D6328+E6328)/2</f>
        <v>111</v>
      </c>
      <c r="I6328" s="0" t="n">
        <f aca="false">H6328*G6328/1000000</f>
        <v>12903.639</v>
      </c>
      <c r="P6328" s="0" t="n">
        <f aca="false">IF(F6328&gt;C6328,1,0)</f>
        <v>1</v>
      </c>
    </row>
    <row r="6329" customFormat="false" ht="13.8" hidden="false" customHeight="false" outlineLevel="0" collapsed="false">
      <c r="A6329" s="0" t="s">
        <v>6554</v>
      </c>
      <c r="B6329" s="1" t="s">
        <v>6527</v>
      </c>
      <c r="C6329" s="1" t="n">
        <v>112</v>
      </c>
      <c r="D6329" s="1" t="n">
        <v>112</v>
      </c>
      <c r="E6329" s="1" t="n">
        <v>108</v>
      </c>
      <c r="F6329" s="1" t="n">
        <v>108</v>
      </c>
      <c r="G6329" s="1" t="n">
        <v>74279400</v>
      </c>
      <c r="H6329" s="0" t="n">
        <f aca="false">(D6329+E6329)/2</f>
        <v>110</v>
      </c>
      <c r="I6329" s="0" t="n">
        <f aca="false">H6329*G6329/1000000</f>
        <v>8170.734</v>
      </c>
      <c r="P6329" s="0" t="n">
        <f aca="false">IF(F6329&gt;C6329,1,0)</f>
        <v>0</v>
      </c>
    </row>
    <row r="6330" customFormat="false" ht="13.8" hidden="false" customHeight="false" outlineLevel="0" collapsed="false">
      <c r="A6330" s="0" t="s">
        <v>6555</v>
      </c>
      <c r="B6330" s="1" t="s">
        <v>6527</v>
      </c>
      <c r="C6330" s="1" t="n">
        <v>115</v>
      </c>
      <c r="D6330" s="1" t="n">
        <v>117</v>
      </c>
      <c r="E6330" s="1" t="n">
        <v>107</v>
      </c>
      <c r="F6330" s="1" t="n">
        <v>112</v>
      </c>
      <c r="G6330" s="1" t="n">
        <v>116666200</v>
      </c>
      <c r="H6330" s="0" t="n">
        <f aca="false">(D6330+E6330)/2</f>
        <v>112</v>
      </c>
      <c r="I6330" s="0" t="n">
        <f aca="false">H6330*G6330/1000000</f>
        <v>13066.6144</v>
      </c>
      <c r="P6330" s="0" t="n">
        <f aca="false">IF(F6330&gt;C6330,1,0)</f>
        <v>0</v>
      </c>
    </row>
    <row r="6331" customFormat="false" ht="13.8" hidden="false" customHeight="false" outlineLevel="0" collapsed="false">
      <c r="A6331" s="0" t="s">
        <v>6556</v>
      </c>
      <c r="B6331" s="1" t="s">
        <v>6527</v>
      </c>
      <c r="C6331" s="1" t="n">
        <v>114</v>
      </c>
      <c r="D6331" s="1" t="n">
        <v>116</v>
      </c>
      <c r="E6331" s="1" t="n">
        <v>113</v>
      </c>
      <c r="F6331" s="1" t="n">
        <v>115</v>
      </c>
      <c r="G6331" s="1" t="n">
        <v>59666400</v>
      </c>
      <c r="H6331" s="0" t="n">
        <f aca="false">(D6331+E6331)/2</f>
        <v>114.5</v>
      </c>
      <c r="I6331" s="0" t="n">
        <f aca="false">H6331*G6331/1000000</f>
        <v>6831.8028</v>
      </c>
      <c r="P6331" s="0" t="n">
        <f aca="false">IF(F6331&gt;C6331,1,0)</f>
        <v>1</v>
      </c>
    </row>
    <row r="6332" customFormat="false" ht="13.8" hidden="false" customHeight="false" outlineLevel="0" collapsed="false">
      <c r="A6332" s="0" t="s">
        <v>6557</v>
      </c>
      <c r="B6332" s="1" t="s">
        <v>6558</v>
      </c>
      <c r="C6332" s="1" t="n">
        <v>1815</v>
      </c>
      <c r="D6332" s="1" t="n">
        <v>1815</v>
      </c>
      <c r="E6332" s="1" t="n">
        <v>1810</v>
      </c>
      <c r="F6332" s="1" t="n">
        <v>1810</v>
      </c>
      <c r="G6332" s="1" t="n">
        <v>1300</v>
      </c>
      <c r="H6332" s="0" t="n">
        <f aca="false">(D6332+E6332)/2</f>
        <v>1812.5</v>
      </c>
      <c r="I6332" s="0" t="n">
        <f aca="false">H6332*G6332/1000000</f>
        <v>2.35625</v>
      </c>
      <c r="J6332" s="0" t="n">
        <f aca="false">SUM(I6332:I6361)</f>
        <v>864.27125</v>
      </c>
      <c r="K6332" s="0" t="n">
        <f aca="false">AVERAGE(I6332:I6361)</f>
        <v>28.8090416666667</v>
      </c>
      <c r="L6332" s="0" t="n">
        <f aca="false">AVERAGE(G6332:G6361)</f>
        <v>16063.3333333333</v>
      </c>
      <c r="M6332" s="0" t="n">
        <f aca="false">_xlfn.STDEV.S(G6332:G6361)/L6332</f>
        <v>3.84915291384421</v>
      </c>
      <c r="N6332" s="0" t="n">
        <f aca="false">MIN(I6332:I6361)</f>
        <v>0.537</v>
      </c>
      <c r="O6332" s="0" t="n">
        <f aca="false">MAX(I6332:I6361)</f>
        <v>610.748</v>
      </c>
      <c r="P6332" s="0" t="n">
        <f aca="false">IF(F6332&gt;C6332,1,0)</f>
        <v>0</v>
      </c>
      <c r="Q6332" s="0" t="n">
        <f aca="false">SUM(P6332:P6361)</f>
        <v>17</v>
      </c>
    </row>
    <row r="6333" customFormat="false" ht="13.8" hidden="false" customHeight="false" outlineLevel="0" collapsed="false">
      <c r="A6333" s="0" t="s">
        <v>6559</v>
      </c>
      <c r="B6333" s="1" t="s">
        <v>6558</v>
      </c>
      <c r="C6333" s="1" t="n">
        <v>1810</v>
      </c>
      <c r="D6333" s="1" t="n">
        <v>1815</v>
      </c>
      <c r="E6333" s="1" t="n">
        <v>1800</v>
      </c>
      <c r="F6333" s="1" t="n">
        <v>1815</v>
      </c>
      <c r="G6333" s="1" t="n">
        <v>1200</v>
      </c>
      <c r="H6333" s="0" t="n">
        <f aca="false">(D6333+E6333)/2</f>
        <v>1807.5</v>
      </c>
      <c r="I6333" s="0" t="n">
        <f aca="false">H6333*G6333/1000000</f>
        <v>2.169</v>
      </c>
      <c r="P6333" s="0" t="n">
        <f aca="false">IF(F6333&gt;C6333,1,0)</f>
        <v>1</v>
      </c>
    </row>
    <row r="6334" customFormat="false" ht="13.8" hidden="false" customHeight="false" outlineLevel="0" collapsed="false">
      <c r="A6334" s="0" t="s">
        <v>6560</v>
      </c>
      <c r="B6334" s="1" t="s">
        <v>6558</v>
      </c>
      <c r="C6334" s="1" t="n">
        <v>1775</v>
      </c>
      <c r="D6334" s="1" t="n">
        <v>1810</v>
      </c>
      <c r="E6334" s="1" t="n">
        <v>1770</v>
      </c>
      <c r="F6334" s="1" t="n">
        <v>1810</v>
      </c>
      <c r="G6334" s="1" t="n">
        <v>300</v>
      </c>
      <c r="H6334" s="0" t="n">
        <f aca="false">(D6334+E6334)/2</f>
        <v>1790</v>
      </c>
      <c r="I6334" s="0" t="n">
        <f aca="false">H6334*G6334/1000000</f>
        <v>0.537</v>
      </c>
      <c r="P6334" s="0" t="n">
        <f aca="false">IF(F6334&gt;C6334,1,0)</f>
        <v>1</v>
      </c>
    </row>
    <row r="6335" customFormat="false" ht="13.8" hidden="false" customHeight="false" outlineLevel="0" collapsed="false">
      <c r="A6335" s="0" t="s">
        <v>6561</v>
      </c>
      <c r="B6335" s="1" t="s">
        <v>6558</v>
      </c>
      <c r="C6335" s="1" t="n">
        <v>1820</v>
      </c>
      <c r="D6335" s="1" t="n">
        <v>1820</v>
      </c>
      <c r="E6335" s="1" t="n">
        <v>1775</v>
      </c>
      <c r="F6335" s="1" t="n">
        <v>1815</v>
      </c>
      <c r="G6335" s="1" t="n">
        <v>4100</v>
      </c>
      <c r="H6335" s="0" t="n">
        <f aca="false">(D6335+E6335)/2</f>
        <v>1797.5</v>
      </c>
      <c r="I6335" s="0" t="n">
        <f aca="false">H6335*G6335/1000000</f>
        <v>7.36975</v>
      </c>
      <c r="P6335" s="0" t="n">
        <f aca="false">IF(F6335&gt;C6335,1,0)</f>
        <v>0</v>
      </c>
    </row>
    <row r="6336" customFormat="false" ht="13.8" hidden="false" customHeight="false" outlineLevel="0" collapsed="false">
      <c r="A6336" s="0" t="s">
        <v>6562</v>
      </c>
      <c r="B6336" s="1" t="s">
        <v>6558</v>
      </c>
      <c r="C6336" s="1" t="n">
        <v>1780</v>
      </c>
      <c r="D6336" s="1" t="n">
        <v>1820</v>
      </c>
      <c r="E6336" s="1" t="n">
        <v>1780</v>
      </c>
      <c r="F6336" s="1" t="n">
        <v>1820</v>
      </c>
      <c r="G6336" s="1" t="n">
        <v>400</v>
      </c>
      <c r="H6336" s="0" t="n">
        <f aca="false">(D6336+E6336)/2</f>
        <v>1800</v>
      </c>
      <c r="I6336" s="0" t="n">
        <f aca="false">H6336*G6336/1000000</f>
        <v>0.72</v>
      </c>
      <c r="P6336" s="0" t="n">
        <f aca="false">IF(F6336&gt;C6336,1,0)</f>
        <v>1</v>
      </c>
    </row>
    <row r="6337" customFormat="false" ht="13.8" hidden="false" customHeight="false" outlineLevel="0" collapsed="false">
      <c r="A6337" s="0" t="s">
        <v>6563</v>
      </c>
      <c r="B6337" s="1" t="s">
        <v>6558</v>
      </c>
      <c r="C6337" s="1" t="n">
        <v>1800</v>
      </c>
      <c r="D6337" s="1" t="n">
        <v>1805</v>
      </c>
      <c r="E6337" s="1" t="n">
        <v>1800</v>
      </c>
      <c r="F6337" s="1" t="n">
        <v>1800</v>
      </c>
      <c r="G6337" s="1" t="n">
        <v>4000</v>
      </c>
      <c r="H6337" s="0" t="n">
        <f aca="false">(D6337+E6337)/2</f>
        <v>1802.5</v>
      </c>
      <c r="I6337" s="0" t="n">
        <f aca="false">H6337*G6337/1000000</f>
        <v>7.21</v>
      </c>
      <c r="P6337" s="0" t="n">
        <f aca="false">IF(F6337&gt;C6337,1,0)</f>
        <v>0</v>
      </c>
    </row>
    <row r="6338" customFormat="false" ht="13.8" hidden="false" customHeight="false" outlineLevel="0" collapsed="false">
      <c r="A6338" s="0" t="s">
        <v>6564</v>
      </c>
      <c r="B6338" s="1" t="s">
        <v>6558</v>
      </c>
      <c r="C6338" s="1" t="n">
        <v>1780</v>
      </c>
      <c r="D6338" s="1" t="n">
        <v>1805</v>
      </c>
      <c r="E6338" s="1" t="n">
        <v>1750</v>
      </c>
      <c r="F6338" s="1" t="n">
        <v>1805</v>
      </c>
      <c r="G6338" s="1" t="n">
        <v>5900</v>
      </c>
      <c r="H6338" s="0" t="n">
        <f aca="false">(D6338+E6338)/2</f>
        <v>1777.5</v>
      </c>
      <c r="I6338" s="0" t="n">
        <f aca="false">H6338*G6338/1000000</f>
        <v>10.48725</v>
      </c>
      <c r="P6338" s="0" t="n">
        <f aca="false">IF(F6338&gt;C6338,1,0)</f>
        <v>1</v>
      </c>
    </row>
    <row r="6339" customFormat="false" ht="13.8" hidden="false" customHeight="false" outlineLevel="0" collapsed="false">
      <c r="A6339" s="0" t="s">
        <v>6565</v>
      </c>
      <c r="B6339" s="1" t="s">
        <v>6558</v>
      </c>
      <c r="C6339" s="1" t="n">
        <v>1810</v>
      </c>
      <c r="D6339" s="1" t="n">
        <v>1815</v>
      </c>
      <c r="E6339" s="1" t="n">
        <v>1805</v>
      </c>
      <c r="F6339" s="1" t="n">
        <v>1805</v>
      </c>
      <c r="G6339" s="1" t="n">
        <v>8800</v>
      </c>
      <c r="H6339" s="0" t="n">
        <f aca="false">(D6339+E6339)/2</f>
        <v>1810</v>
      </c>
      <c r="I6339" s="0" t="n">
        <f aca="false">H6339*G6339/1000000</f>
        <v>15.928</v>
      </c>
      <c r="P6339" s="0" t="n">
        <f aca="false">IF(F6339&gt;C6339,1,0)</f>
        <v>0</v>
      </c>
    </row>
    <row r="6340" customFormat="false" ht="13.8" hidden="false" customHeight="false" outlineLevel="0" collapsed="false">
      <c r="A6340" s="0" t="s">
        <v>6566</v>
      </c>
      <c r="B6340" s="1" t="s">
        <v>6558</v>
      </c>
      <c r="C6340" s="1" t="n">
        <v>1785</v>
      </c>
      <c r="D6340" s="1" t="n">
        <v>1810</v>
      </c>
      <c r="E6340" s="1" t="n">
        <v>1780</v>
      </c>
      <c r="F6340" s="1" t="n">
        <v>1810</v>
      </c>
      <c r="G6340" s="1" t="n">
        <v>3600</v>
      </c>
      <c r="H6340" s="0" t="n">
        <f aca="false">(D6340+E6340)/2</f>
        <v>1795</v>
      </c>
      <c r="I6340" s="0" t="n">
        <f aca="false">H6340*G6340/1000000</f>
        <v>6.462</v>
      </c>
      <c r="P6340" s="0" t="n">
        <f aca="false">IF(F6340&gt;C6340,1,0)</f>
        <v>1</v>
      </c>
    </row>
    <row r="6341" customFormat="false" ht="13.8" hidden="false" customHeight="false" outlineLevel="0" collapsed="false">
      <c r="A6341" s="0" t="s">
        <v>6567</v>
      </c>
      <c r="B6341" s="1" t="s">
        <v>6558</v>
      </c>
      <c r="C6341" s="1" t="n">
        <v>1785</v>
      </c>
      <c r="D6341" s="1" t="n">
        <v>1815</v>
      </c>
      <c r="E6341" s="1" t="n">
        <v>1785</v>
      </c>
      <c r="F6341" s="1" t="n">
        <v>1790</v>
      </c>
      <c r="G6341" s="1" t="n">
        <v>5900</v>
      </c>
      <c r="H6341" s="0" t="n">
        <f aca="false">(D6341+E6341)/2</f>
        <v>1800</v>
      </c>
      <c r="I6341" s="0" t="n">
        <f aca="false">H6341*G6341/1000000</f>
        <v>10.62</v>
      </c>
      <c r="P6341" s="0" t="n">
        <f aca="false">IF(F6341&gt;C6341,1,0)</f>
        <v>1</v>
      </c>
    </row>
    <row r="6342" customFormat="false" ht="13.8" hidden="false" customHeight="false" outlineLevel="0" collapsed="false">
      <c r="A6342" s="0" t="s">
        <v>6568</v>
      </c>
      <c r="B6342" s="1" t="s">
        <v>6558</v>
      </c>
      <c r="C6342" s="1" t="n">
        <v>1825</v>
      </c>
      <c r="D6342" s="1" t="n">
        <v>1825</v>
      </c>
      <c r="E6342" s="1" t="n">
        <v>1785</v>
      </c>
      <c r="F6342" s="1" t="n">
        <v>1815</v>
      </c>
      <c r="G6342" s="1" t="n">
        <v>1300</v>
      </c>
      <c r="H6342" s="0" t="n">
        <f aca="false">(D6342+E6342)/2</f>
        <v>1805</v>
      </c>
      <c r="I6342" s="0" t="n">
        <f aca="false">H6342*G6342/1000000</f>
        <v>2.3465</v>
      </c>
      <c r="P6342" s="0" t="n">
        <f aca="false">IF(F6342&gt;C6342,1,0)</f>
        <v>0</v>
      </c>
    </row>
    <row r="6343" customFormat="false" ht="13.8" hidden="false" customHeight="false" outlineLevel="0" collapsed="false">
      <c r="A6343" s="0" t="s">
        <v>6569</v>
      </c>
      <c r="B6343" s="1" t="s">
        <v>6558</v>
      </c>
      <c r="C6343" s="1" t="n">
        <v>1850</v>
      </c>
      <c r="D6343" s="1" t="n">
        <v>1860</v>
      </c>
      <c r="E6343" s="1" t="n">
        <v>1825</v>
      </c>
      <c r="F6343" s="1" t="n">
        <v>1825</v>
      </c>
      <c r="G6343" s="1" t="n">
        <v>1500</v>
      </c>
      <c r="H6343" s="0" t="n">
        <f aca="false">(D6343+E6343)/2</f>
        <v>1842.5</v>
      </c>
      <c r="I6343" s="0" t="n">
        <f aca="false">H6343*G6343/1000000</f>
        <v>2.76375</v>
      </c>
      <c r="P6343" s="0" t="n">
        <f aca="false">IF(F6343&gt;C6343,1,0)</f>
        <v>0</v>
      </c>
    </row>
    <row r="6344" customFormat="false" ht="13.8" hidden="false" customHeight="false" outlineLevel="0" collapsed="false">
      <c r="A6344" s="0" t="s">
        <v>6570</v>
      </c>
      <c r="B6344" s="1" t="s">
        <v>6558</v>
      </c>
      <c r="C6344" s="1" t="n">
        <v>1770</v>
      </c>
      <c r="D6344" s="1" t="n">
        <v>1920</v>
      </c>
      <c r="E6344" s="1" t="n">
        <v>1770</v>
      </c>
      <c r="F6344" s="1" t="n">
        <v>1870</v>
      </c>
      <c r="G6344" s="1" t="n">
        <v>2200</v>
      </c>
      <c r="H6344" s="0" t="n">
        <f aca="false">(D6344+E6344)/2</f>
        <v>1845</v>
      </c>
      <c r="I6344" s="0" t="n">
        <f aca="false">H6344*G6344/1000000</f>
        <v>4.059</v>
      </c>
      <c r="P6344" s="0" t="n">
        <f aca="false">IF(F6344&gt;C6344,1,0)</f>
        <v>1</v>
      </c>
    </row>
    <row r="6345" customFormat="false" ht="13.8" hidden="false" customHeight="false" outlineLevel="0" collapsed="false">
      <c r="A6345" s="0" t="s">
        <v>6571</v>
      </c>
      <c r="B6345" s="1" t="s">
        <v>6558</v>
      </c>
      <c r="C6345" s="1" t="n">
        <v>1795</v>
      </c>
      <c r="D6345" s="1" t="n">
        <v>1795</v>
      </c>
      <c r="E6345" s="1" t="n">
        <v>1785</v>
      </c>
      <c r="F6345" s="1" t="n">
        <v>1795</v>
      </c>
      <c r="G6345" s="1" t="n">
        <v>2900</v>
      </c>
      <c r="H6345" s="0" t="n">
        <f aca="false">(D6345+E6345)/2</f>
        <v>1790</v>
      </c>
      <c r="I6345" s="0" t="n">
        <f aca="false">H6345*G6345/1000000</f>
        <v>5.191</v>
      </c>
      <c r="P6345" s="0" t="n">
        <f aca="false">IF(F6345&gt;C6345,1,0)</f>
        <v>0</v>
      </c>
    </row>
    <row r="6346" customFormat="false" ht="13.8" hidden="false" customHeight="false" outlineLevel="0" collapsed="false">
      <c r="A6346" s="0" t="s">
        <v>6572</v>
      </c>
      <c r="B6346" s="1" t="s">
        <v>6558</v>
      </c>
      <c r="C6346" s="1" t="n">
        <v>1785</v>
      </c>
      <c r="D6346" s="1" t="n">
        <v>1795</v>
      </c>
      <c r="E6346" s="1" t="n">
        <v>1785</v>
      </c>
      <c r="F6346" s="1" t="n">
        <v>1795</v>
      </c>
      <c r="G6346" s="1" t="n">
        <v>341200</v>
      </c>
      <c r="H6346" s="0" t="n">
        <f aca="false">(D6346+E6346)/2</f>
        <v>1790</v>
      </c>
      <c r="I6346" s="0" t="n">
        <f aca="false">H6346*G6346/1000000</f>
        <v>610.748</v>
      </c>
      <c r="P6346" s="0" t="n">
        <f aca="false">IF(F6346&gt;C6346,1,0)</f>
        <v>1</v>
      </c>
    </row>
    <row r="6347" customFormat="false" ht="13.8" hidden="false" customHeight="false" outlineLevel="0" collapsed="false">
      <c r="A6347" s="0" t="s">
        <v>6573</v>
      </c>
      <c r="B6347" s="1" t="s">
        <v>6558</v>
      </c>
      <c r="C6347" s="1" t="n">
        <v>1770</v>
      </c>
      <c r="D6347" s="1" t="n">
        <v>1785</v>
      </c>
      <c r="E6347" s="1" t="n">
        <v>1740</v>
      </c>
      <c r="F6347" s="1" t="n">
        <v>1785</v>
      </c>
      <c r="G6347" s="1" t="n">
        <v>5800</v>
      </c>
      <c r="H6347" s="0" t="n">
        <f aca="false">(D6347+E6347)/2</f>
        <v>1762.5</v>
      </c>
      <c r="I6347" s="0" t="n">
        <f aca="false">H6347*G6347/1000000</f>
        <v>10.2225</v>
      </c>
      <c r="P6347" s="0" t="n">
        <f aca="false">IF(F6347&gt;C6347,1,0)</f>
        <v>1</v>
      </c>
    </row>
    <row r="6348" customFormat="false" ht="13.8" hidden="false" customHeight="false" outlineLevel="0" collapsed="false">
      <c r="A6348" s="0" t="s">
        <v>6574</v>
      </c>
      <c r="B6348" s="1" t="s">
        <v>6558</v>
      </c>
      <c r="C6348" s="1" t="n">
        <v>1775</v>
      </c>
      <c r="D6348" s="1" t="n">
        <v>1790</v>
      </c>
      <c r="E6348" s="1" t="n">
        <v>1775</v>
      </c>
      <c r="F6348" s="1" t="n">
        <v>1790</v>
      </c>
      <c r="G6348" s="1" t="n">
        <v>800</v>
      </c>
      <c r="H6348" s="0" t="n">
        <f aca="false">(D6348+E6348)/2</f>
        <v>1782.5</v>
      </c>
      <c r="I6348" s="0" t="n">
        <f aca="false">H6348*G6348/1000000</f>
        <v>1.426</v>
      </c>
      <c r="P6348" s="0" t="n">
        <f aca="false">IF(F6348&gt;C6348,1,0)</f>
        <v>1</v>
      </c>
    </row>
    <row r="6349" customFormat="false" ht="13.8" hidden="false" customHeight="false" outlineLevel="0" collapsed="false">
      <c r="A6349" s="0" t="s">
        <v>6575</v>
      </c>
      <c r="B6349" s="1" t="s">
        <v>6558</v>
      </c>
      <c r="C6349" s="1" t="n">
        <v>1795</v>
      </c>
      <c r="D6349" s="1" t="n">
        <v>1795</v>
      </c>
      <c r="E6349" s="1" t="n">
        <v>1790</v>
      </c>
      <c r="F6349" s="1" t="n">
        <v>1795</v>
      </c>
      <c r="G6349" s="1" t="n">
        <v>3700</v>
      </c>
      <c r="H6349" s="0" t="n">
        <f aca="false">(D6349+E6349)/2</f>
        <v>1792.5</v>
      </c>
      <c r="I6349" s="0" t="n">
        <f aca="false">H6349*G6349/1000000</f>
        <v>6.63225</v>
      </c>
      <c r="P6349" s="0" t="n">
        <f aca="false">IF(F6349&gt;C6349,1,0)</f>
        <v>0</v>
      </c>
    </row>
    <row r="6350" customFormat="false" ht="13.8" hidden="false" customHeight="false" outlineLevel="0" collapsed="false">
      <c r="A6350" s="0" t="s">
        <v>6576</v>
      </c>
      <c r="B6350" s="1" t="s">
        <v>6558</v>
      </c>
      <c r="C6350" s="1" t="n">
        <v>1750</v>
      </c>
      <c r="D6350" s="1" t="n">
        <v>1795</v>
      </c>
      <c r="E6350" s="1" t="n">
        <v>1750</v>
      </c>
      <c r="F6350" s="1" t="n">
        <v>1795</v>
      </c>
      <c r="G6350" s="1" t="n">
        <v>3200</v>
      </c>
      <c r="H6350" s="0" t="n">
        <f aca="false">(D6350+E6350)/2</f>
        <v>1772.5</v>
      </c>
      <c r="I6350" s="0" t="n">
        <f aca="false">H6350*G6350/1000000</f>
        <v>5.672</v>
      </c>
      <c r="P6350" s="0" t="n">
        <f aca="false">IF(F6350&gt;C6350,1,0)</f>
        <v>1</v>
      </c>
    </row>
    <row r="6351" customFormat="false" ht="13.8" hidden="false" customHeight="false" outlineLevel="0" collapsed="false">
      <c r="A6351" s="0" t="s">
        <v>6577</v>
      </c>
      <c r="B6351" s="1" t="s">
        <v>6558</v>
      </c>
      <c r="C6351" s="1" t="n">
        <v>1800</v>
      </c>
      <c r="D6351" s="1" t="n">
        <v>1800</v>
      </c>
      <c r="E6351" s="1" t="n">
        <v>1730</v>
      </c>
      <c r="F6351" s="1" t="n">
        <v>1760</v>
      </c>
      <c r="G6351" s="1" t="n">
        <v>5300</v>
      </c>
      <c r="H6351" s="0" t="n">
        <f aca="false">(D6351+E6351)/2</f>
        <v>1765</v>
      </c>
      <c r="I6351" s="0" t="n">
        <f aca="false">H6351*G6351/1000000</f>
        <v>9.3545</v>
      </c>
      <c r="P6351" s="0" t="n">
        <f aca="false">IF(F6351&gt;C6351,1,0)</f>
        <v>0</v>
      </c>
    </row>
    <row r="6352" customFormat="false" ht="13.8" hidden="false" customHeight="false" outlineLevel="0" collapsed="false">
      <c r="A6352" s="0" t="s">
        <v>6578</v>
      </c>
      <c r="B6352" s="1" t="s">
        <v>6558</v>
      </c>
      <c r="C6352" s="1" t="n">
        <v>1800</v>
      </c>
      <c r="D6352" s="1" t="n">
        <v>1815</v>
      </c>
      <c r="E6352" s="1" t="n">
        <v>1740</v>
      </c>
      <c r="F6352" s="1" t="n">
        <v>1815</v>
      </c>
      <c r="G6352" s="1" t="n">
        <v>10300</v>
      </c>
      <c r="H6352" s="0" t="n">
        <f aca="false">(D6352+E6352)/2</f>
        <v>1777.5</v>
      </c>
      <c r="I6352" s="0" t="n">
        <f aca="false">H6352*G6352/1000000</f>
        <v>18.30825</v>
      </c>
      <c r="P6352" s="0" t="n">
        <f aca="false">IF(F6352&gt;C6352,1,0)</f>
        <v>1</v>
      </c>
    </row>
    <row r="6353" customFormat="false" ht="13.8" hidden="false" customHeight="false" outlineLevel="0" collapsed="false">
      <c r="A6353" s="0" t="s">
        <v>6579</v>
      </c>
      <c r="B6353" s="1" t="s">
        <v>6558</v>
      </c>
      <c r="C6353" s="1" t="n">
        <v>1830</v>
      </c>
      <c r="D6353" s="1" t="n">
        <v>1830</v>
      </c>
      <c r="E6353" s="1" t="n">
        <v>1785</v>
      </c>
      <c r="F6353" s="1" t="n">
        <v>1800</v>
      </c>
      <c r="G6353" s="1" t="n">
        <v>15200</v>
      </c>
      <c r="H6353" s="0" t="n">
        <f aca="false">(D6353+E6353)/2</f>
        <v>1807.5</v>
      </c>
      <c r="I6353" s="0" t="n">
        <f aca="false">H6353*G6353/1000000</f>
        <v>27.474</v>
      </c>
      <c r="P6353" s="0" t="n">
        <f aca="false">IF(F6353&gt;C6353,1,0)</f>
        <v>0</v>
      </c>
    </row>
    <row r="6354" customFormat="false" ht="13.8" hidden="false" customHeight="false" outlineLevel="0" collapsed="false">
      <c r="A6354" s="0" t="s">
        <v>6580</v>
      </c>
      <c r="B6354" s="1" t="s">
        <v>6558</v>
      </c>
      <c r="C6354" s="1" t="n">
        <v>1800</v>
      </c>
      <c r="D6354" s="1" t="n">
        <v>1840</v>
      </c>
      <c r="E6354" s="1" t="n">
        <v>1800</v>
      </c>
      <c r="F6354" s="1" t="n">
        <v>1840</v>
      </c>
      <c r="G6354" s="1" t="n">
        <v>1800</v>
      </c>
      <c r="H6354" s="0" t="n">
        <f aca="false">(D6354+E6354)/2</f>
        <v>1820</v>
      </c>
      <c r="I6354" s="0" t="n">
        <f aca="false">H6354*G6354/1000000</f>
        <v>3.276</v>
      </c>
      <c r="P6354" s="0" t="n">
        <f aca="false">IF(F6354&gt;C6354,1,0)</f>
        <v>1</v>
      </c>
    </row>
    <row r="6355" customFormat="false" ht="13.8" hidden="false" customHeight="false" outlineLevel="0" collapsed="false">
      <c r="A6355" s="0" t="s">
        <v>6581</v>
      </c>
      <c r="B6355" s="1" t="s">
        <v>6558</v>
      </c>
      <c r="C6355" s="1" t="n">
        <v>1800</v>
      </c>
      <c r="D6355" s="1" t="n">
        <v>1830</v>
      </c>
      <c r="E6355" s="1" t="n">
        <v>1800</v>
      </c>
      <c r="F6355" s="1" t="n">
        <v>1830</v>
      </c>
      <c r="G6355" s="1" t="n">
        <v>38900</v>
      </c>
      <c r="H6355" s="0" t="n">
        <f aca="false">(D6355+E6355)/2</f>
        <v>1815</v>
      </c>
      <c r="I6355" s="0" t="n">
        <f aca="false">H6355*G6355/1000000</f>
        <v>70.6035</v>
      </c>
      <c r="P6355" s="0" t="n">
        <f aca="false">IF(F6355&gt;C6355,1,0)</f>
        <v>1</v>
      </c>
    </row>
    <row r="6356" customFormat="false" ht="13.8" hidden="false" customHeight="false" outlineLevel="0" collapsed="false">
      <c r="A6356" s="0" t="s">
        <v>6582</v>
      </c>
      <c r="B6356" s="1" t="s">
        <v>6558</v>
      </c>
      <c r="C6356" s="1" t="n">
        <v>1795</v>
      </c>
      <c r="D6356" s="1" t="n">
        <v>1800</v>
      </c>
      <c r="E6356" s="1" t="n">
        <v>1795</v>
      </c>
      <c r="F6356" s="1" t="n">
        <v>1795</v>
      </c>
      <c r="G6356" s="1" t="n">
        <v>600</v>
      </c>
      <c r="H6356" s="0" t="n">
        <f aca="false">(D6356+E6356)/2</f>
        <v>1797.5</v>
      </c>
      <c r="I6356" s="0" t="n">
        <f aca="false">H6356*G6356/1000000</f>
        <v>1.0785</v>
      </c>
      <c r="P6356" s="0" t="n">
        <f aca="false">IF(F6356&gt;C6356,1,0)</f>
        <v>0</v>
      </c>
    </row>
    <row r="6357" customFormat="false" ht="13.8" hidden="false" customHeight="false" outlineLevel="0" collapsed="false">
      <c r="A6357" s="0" t="s">
        <v>6583</v>
      </c>
      <c r="B6357" s="1" t="s">
        <v>6558</v>
      </c>
      <c r="C6357" s="1" t="n">
        <v>1795</v>
      </c>
      <c r="D6357" s="1" t="n">
        <v>1800</v>
      </c>
      <c r="E6357" s="1" t="n">
        <v>1795</v>
      </c>
      <c r="F6357" s="1" t="n">
        <v>1800</v>
      </c>
      <c r="G6357" s="1" t="n">
        <v>900</v>
      </c>
      <c r="H6357" s="0" t="n">
        <f aca="false">(D6357+E6357)/2</f>
        <v>1797.5</v>
      </c>
      <c r="I6357" s="0" t="n">
        <f aca="false">H6357*G6357/1000000</f>
        <v>1.61775</v>
      </c>
      <c r="P6357" s="0" t="n">
        <f aca="false">IF(F6357&gt;C6357,1,0)</f>
        <v>1</v>
      </c>
    </row>
    <row r="6358" customFormat="false" ht="13.8" hidden="false" customHeight="false" outlineLevel="0" collapsed="false">
      <c r="A6358" s="0" t="s">
        <v>6584</v>
      </c>
      <c r="B6358" s="1" t="s">
        <v>6558</v>
      </c>
      <c r="C6358" s="1" t="n">
        <v>1830</v>
      </c>
      <c r="D6358" s="1" t="n">
        <v>1830</v>
      </c>
      <c r="E6358" s="1" t="n">
        <v>1800</v>
      </c>
      <c r="F6358" s="1" t="n">
        <v>1800</v>
      </c>
      <c r="G6358" s="1" t="n">
        <v>3400</v>
      </c>
      <c r="H6358" s="0" t="n">
        <f aca="false">(D6358+E6358)/2</f>
        <v>1815</v>
      </c>
      <c r="I6358" s="0" t="n">
        <f aca="false">H6358*G6358/1000000</f>
        <v>6.171</v>
      </c>
      <c r="P6358" s="0" t="n">
        <f aca="false">IF(F6358&gt;C6358,1,0)</f>
        <v>0</v>
      </c>
    </row>
    <row r="6359" customFormat="false" ht="13.8" hidden="false" customHeight="false" outlineLevel="0" collapsed="false">
      <c r="A6359" s="0" t="s">
        <v>6585</v>
      </c>
      <c r="B6359" s="1" t="s">
        <v>6558</v>
      </c>
      <c r="C6359" s="1" t="n">
        <v>1835</v>
      </c>
      <c r="D6359" s="1" t="n">
        <v>1835</v>
      </c>
      <c r="E6359" s="1" t="n">
        <v>1830</v>
      </c>
      <c r="F6359" s="1" t="n">
        <v>1835</v>
      </c>
      <c r="G6359" s="1" t="n">
        <v>3000</v>
      </c>
      <c r="H6359" s="0" t="n">
        <f aca="false">(D6359+E6359)/2</f>
        <v>1832.5</v>
      </c>
      <c r="I6359" s="0" t="n">
        <f aca="false">H6359*G6359/1000000</f>
        <v>5.4975</v>
      </c>
      <c r="P6359" s="0" t="n">
        <f aca="false">IF(F6359&gt;C6359,1,0)</f>
        <v>0</v>
      </c>
    </row>
    <row r="6360" customFormat="false" ht="13.8" hidden="false" customHeight="false" outlineLevel="0" collapsed="false">
      <c r="A6360" s="0" t="s">
        <v>6586</v>
      </c>
      <c r="B6360" s="1" t="s">
        <v>6558</v>
      </c>
      <c r="C6360" s="1" t="n">
        <v>1795</v>
      </c>
      <c r="D6360" s="1" t="n">
        <v>1840</v>
      </c>
      <c r="E6360" s="1" t="n">
        <v>1795</v>
      </c>
      <c r="F6360" s="1" t="n">
        <v>1835</v>
      </c>
      <c r="G6360" s="1" t="n">
        <v>3800</v>
      </c>
      <c r="H6360" s="0" t="n">
        <f aca="false">(D6360+E6360)/2</f>
        <v>1817.5</v>
      </c>
      <c r="I6360" s="0" t="n">
        <f aca="false">H6360*G6360/1000000</f>
        <v>6.9065</v>
      </c>
      <c r="P6360" s="0" t="n">
        <f aca="false">IF(F6360&gt;C6360,1,0)</f>
        <v>1</v>
      </c>
    </row>
    <row r="6361" customFormat="false" ht="13.8" hidden="false" customHeight="false" outlineLevel="0" collapsed="false">
      <c r="A6361" s="0" t="s">
        <v>6587</v>
      </c>
      <c r="B6361" s="1" t="s">
        <v>6558</v>
      </c>
      <c r="C6361" s="1" t="n">
        <v>1755</v>
      </c>
      <c r="D6361" s="1" t="n">
        <v>1790</v>
      </c>
      <c r="E6361" s="1" t="n">
        <v>1755</v>
      </c>
      <c r="F6361" s="1" t="n">
        <v>1790</v>
      </c>
      <c r="G6361" s="1" t="n">
        <v>600</v>
      </c>
      <c r="H6361" s="0" t="n">
        <f aca="false">(D6361+E6361)/2</f>
        <v>1772.5</v>
      </c>
      <c r="I6361" s="0" t="n">
        <f aca="false">H6361*G6361/1000000</f>
        <v>1.0635</v>
      </c>
      <c r="P6361" s="0" t="n">
        <f aca="false">IF(F6361&gt;C6361,1,0)</f>
        <v>1</v>
      </c>
    </row>
    <row r="6362" customFormat="false" ht="13.8" hidden="false" customHeight="false" outlineLevel="0" collapsed="false">
      <c r="A6362" s="0" t="s">
        <v>6588</v>
      </c>
      <c r="B6362" s="1" t="s">
        <v>6589</v>
      </c>
      <c r="C6362" s="1" t="n">
        <v>930</v>
      </c>
      <c r="D6362" s="1" t="n">
        <v>985</v>
      </c>
      <c r="E6362" s="1" t="n">
        <v>930</v>
      </c>
      <c r="F6362" s="1" t="n">
        <v>930</v>
      </c>
      <c r="G6362" s="1" t="n">
        <v>40276500</v>
      </c>
      <c r="H6362" s="0" t="n">
        <f aca="false">(D6362+E6362)/2</f>
        <v>957.5</v>
      </c>
      <c r="I6362" s="0" t="n">
        <f aca="false">H6362*G6362/1000000</f>
        <v>38564.74875</v>
      </c>
      <c r="J6362" s="0" t="n">
        <f aca="false">SUM(I6362:I6391)</f>
        <v>464740.87275</v>
      </c>
      <c r="K6362" s="0" t="n">
        <f aca="false">AVERAGE(I6362:I6391)</f>
        <v>15491.362425</v>
      </c>
      <c r="L6362" s="0" t="n">
        <f aca="false">AVERAGE(G6362:G6391)</f>
        <v>17847936.6666667</v>
      </c>
      <c r="M6362" s="0" t="n">
        <f aca="false">_xlfn.STDEV.S(G6362:G6391)/L6362</f>
        <v>0.87983166219817</v>
      </c>
      <c r="N6362" s="0" t="n">
        <f aca="false">MIN(I6362:I6391)</f>
        <v>1989.922</v>
      </c>
      <c r="O6362" s="0" t="n">
        <f aca="false">MAX(I6362:I6391)</f>
        <v>53722.8135</v>
      </c>
      <c r="P6362" s="0" t="n">
        <f aca="false">IF(F6362&gt;C6362,1,0)</f>
        <v>0</v>
      </c>
      <c r="Q6362" s="0" t="n">
        <f aca="false">SUM(P6362:P6391)</f>
        <v>8</v>
      </c>
    </row>
    <row r="6363" customFormat="false" ht="13.8" hidden="false" customHeight="false" outlineLevel="0" collapsed="false">
      <c r="A6363" s="0" t="s">
        <v>6590</v>
      </c>
      <c r="B6363" s="1" t="s">
        <v>6589</v>
      </c>
      <c r="C6363" s="1" t="n">
        <v>930</v>
      </c>
      <c r="D6363" s="1" t="n">
        <v>950</v>
      </c>
      <c r="E6363" s="1" t="n">
        <v>850</v>
      </c>
      <c r="F6363" s="1" t="n">
        <v>930</v>
      </c>
      <c r="G6363" s="1" t="n">
        <v>31972300</v>
      </c>
      <c r="H6363" s="0" t="n">
        <f aca="false">(D6363+E6363)/2</f>
        <v>900</v>
      </c>
      <c r="I6363" s="0" t="n">
        <f aca="false">H6363*G6363/1000000</f>
        <v>28775.07</v>
      </c>
      <c r="P6363" s="0" t="n">
        <f aca="false">IF(F6363&gt;C6363,1,0)</f>
        <v>0</v>
      </c>
    </row>
    <row r="6364" customFormat="false" ht="13.8" hidden="false" customHeight="false" outlineLevel="0" collapsed="false">
      <c r="A6364" s="0" t="s">
        <v>6591</v>
      </c>
      <c r="B6364" s="1" t="s">
        <v>6589</v>
      </c>
      <c r="C6364" s="1" t="n">
        <v>930</v>
      </c>
      <c r="D6364" s="1" t="n">
        <v>940</v>
      </c>
      <c r="E6364" s="1" t="n">
        <v>925</v>
      </c>
      <c r="F6364" s="1" t="n">
        <v>930</v>
      </c>
      <c r="G6364" s="1" t="n">
        <v>39822700</v>
      </c>
      <c r="H6364" s="0" t="n">
        <f aca="false">(D6364+E6364)/2</f>
        <v>932.5</v>
      </c>
      <c r="I6364" s="0" t="n">
        <f aca="false">H6364*G6364/1000000</f>
        <v>37134.66775</v>
      </c>
      <c r="P6364" s="0" t="n">
        <f aca="false">IF(F6364&gt;C6364,1,0)</f>
        <v>0</v>
      </c>
    </row>
    <row r="6365" customFormat="false" ht="13.8" hidden="false" customHeight="false" outlineLevel="0" collapsed="false">
      <c r="A6365" s="0" t="s">
        <v>6592</v>
      </c>
      <c r="B6365" s="1" t="s">
        <v>6589</v>
      </c>
      <c r="C6365" s="1" t="n">
        <v>905</v>
      </c>
      <c r="D6365" s="1" t="n">
        <v>945</v>
      </c>
      <c r="E6365" s="1" t="n">
        <v>895</v>
      </c>
      <c r="F6365" s="1" t="n">
        <v>930</v>
      </c>
      <c r="G6365" s="1" t="n">
        <v>19690400</v>
      </c>
      <c r="H6365" s="0" t="n">
        <f aca="false">(D6365+E6365)/2</f>
        <v>920</v>
      </c>
      <c r="I6365" s="0" t="n">
        <f aca="false">H6365*G6365/1000000</f>
        <v>18115.168</v>
      </c>
      <c r="P6365" s="0" t="n">
        <f aca="false">IF(F6365&gt;C6365,1,0)</f>
        <v>1</v>
      </c>
    </row>
    <row r="6366" customFormat="false" ht="13.8" hidden="false" customHeight="false" outlineLevel="0" collapsed="false">
      <c r="A6366" s="0" t="s">
        <v>6593</v>
      </c>
      <c r="B6366" s="1" t="s">
        <v>6589</v>
      </c>
      <c r="C6366" s="1" t="n">
        <v>910</v>
      </c>
      <c r="D6366" s="1" t="n">
        <v>915</v>
      </c>
      <c r="E6366" s="1" t="n">
        <v>890</v>
      </c>
      <c r="F6366" s="1" t="n">
        <v>900</v>
      </c>
      <c r="G6366" s="1" t="n">
        <v>30135700</v>
      </c>
      <c r="H6366" s="0" t="n">
        <f aca="false">(D6366+E6366)/2</f>
        <v>902.5</v>
      </c>
      <c r="I6366" s="0" t="n">
        <f aca="false">H6366*G6366/1000000</f>
        <v>27197.46925</v>
      </c>
      <c r="P6366" s="0" t="n">
        <f aca="false">IF(F6366&gt;C6366,1,0)</f>
        <v>0</v>
      </c>
    </row>
    <row r="6367" customFormat="false" ht="13.8" hidden="false" customHeight="false" outlineLevel="0" collapsed="false">
      <c r="A6367" s="0" t="s">
        <v>6594</v>
      </c>
      <c r="B6367" s="1" t="s">
        <v>6589</v>
      </c>
      <c r="C6367" s="1" t="n">
        <v>890</v>
      </c>
      <c r="D6367" s="1" t="n">
        <v>915</v>
      </c>
      <c r="E6367" s="1" t="n">
        <v>880</v>
      </c>
      <c r="F6367" s="1" t="n">
        <v>910</v>
      </c>
      <c r="G6367" s="1" t="n">
        <v>32327200</v>
      </c>
      <c r="H6367" s="0" t="n">
        <f aca="false">(D6367+E6367)/2</f>
        <v>897.5</v>
      </c>
      <c r="I6367" s="0" t="n">
        <f aca="false">H6367*G6367/1000000</f>
        <v>29013.662</v>
      </c>
      <c r="P6367" s="0" t="n">
        <f aca="false">IF(F6367&gt;C6367,1,0)</f>
        <v>1</v>
      </c>
    </row>
    <row r="6368" customFormat="false" ht="13.8" hidden="false" customHeight="false" outlineLevel="0" collapsed="false">
      <c r="A6368" s="0" t="s">
        <v>6595</v>
      </c>
      <c r="B6368" s="1" t="s">
        <v>6589</v>
      </c>
      <c r="C6368" s="1" t="n">
        <v>885</v>
      </c>
      <c r="D6368" s="1" t="n">
        <v>905</v>
      </c>
      <c r="E6368" s="1" t="n">
        <v>875</v>
      </c>
      <c r="F6368" s="1" t="n">
        <v>880</v>
      </c>
      <c r="G6368" s="1" t="n">
        <v>42434100</v>
      </c>
      <c r="H6368" s="0" t="n">
        <f aca="false">(D6368+E6368)/2</f>
        <v>890</v>
      </c>
      <c r="I6368" s="0" t="n">
        <f aca="false">H6368*G6368/1000000</f>
        <v>37766.349</v>
      </c>
      <c r="P6368" s="0" t="n">
        <f aca="false">IF(F6368&gt;C6368,1,0)</f>
        <v>0</v>
      </c>
    </row>
    <row r="6369" customFormat="false" ht="13.8" hidden="false" customHeight="false" outlineLevel="0" collapsed="false">
      <c r="A6369" s="0" t="s">
        <v>6596</v>
      </c>
      <c r="B6369" s="1" t="s">
        <v>6589</v>
      </c>
      <c r="C6369" s="1" t="n">
        <v>885</v>
      </c>
      <c r="D6369" s="1" t="n">
        <v>925</v>
      </c>
      <c r="E6369" s="1" t="n">
        <v>880</v>
      </c>
      <c r="F6369" s="1" t="n">
        <v>885</v>
      </c>
      <c r="G6369" s="1" t="n">
        <v>45224100</v>
      </c>
      <c r="H6369" s="0" t="n">
        <f aca="false">(D6369+E6369)/2</f>
        <v>902.5</v>
      </c>
      <c r="I6369" s="0" t="n">
        <f aca="false">H6369*G6369/1000000</f>
        <v>40814.75025</v>
      </c>
      <c r="P6369" s="0" t="n">
        <f aca="false">IF(F6369&gt;C6369,1,0)</f>
        <v>0</v>
      </c>
    </row>
    <row r="6370" customFormat="false" ht="13.8" hidden="false" customHeight="false" outlineLevel="0" collapsed="false">
      <c r="A6370" s="0" t="s">
        <v>6597</v>
      </c>
      <c r="B6370" s="1" t="s">
        <v>6589</v>
      </c>
      <c r="C6370" s="1" t="n">
        <v>815</v>
      </c>
      <c r="D6370" s="1" t="n">
        <v>895</v>
      </c>
      <c r="E6370" s="1" t="n">
        <v>815</v>
      </c>
      <c r="F6370" s="1" t="n">
        <v>880</v>
      </c>
      <c r="G6370" s="1" t="n">
        <v>62833700</v>
      </c>
      <c r="H6370" s="0" t="n">
        <f aca="false">(D6370+E6370)/2</f>
        <v>855</v>
      </c>
      <c r="I6370" s="0" t="n">
        <f aca="false">H6370*G6370/1000000</f>
        <v>53722.8135</v>
      </c>
      <c r="P6370" s="0" t="n">
        <f aca="false">IF(F6370&gt;C6370,1,0)</f>
        <v>1</v>
      </c>
    </row>
    <row r="6371" customFormat="false" ht="13.8" hidden="false" customHeight="false" outlineLevel="0" collapsed="false">
      <c r="A6371" s="0" t="s">
        <v>6598</v>
      </c>
      <c r="B6371" s="1" t="s">
        <v>6589</v>
      </c>
      <c r="C6371" s="1" t="n">
        <v>810</v>
      </c>
      <c r="D6371" s="1" t="n">
        <v>820</v>
      </c>
      <c r="E6371" s="1" t="n">
        <v>800</v>
      </c>
      <c r="F6371" s="1" t="n">
        <v>815</v>
      </c>
      <c r="G6371" s="1" t="n">
        <v>8009100</v>
      </c>
      <c r="H6371" s="0" t="n">
        <f aca="false">(D6371+E6371)/2</f>
        <v>810</v>
      </c>
      <c r="I6371" s="0" t="n">
        <f aca="false">H6371*G6371/1000000</f>
        <v>6487.371</v>
      </c>
      <c r="P6371" s="0" t="n">
        <f aca="false">IF(F6371&gt;C6371,1,0)</f>
        <v>1</v>
      </c>
    </row>
    <row r="6372" customFormat="false" ht="13.8" hidden="false" customHeight="false" outlineLevel="0" collapsed="false">
      <c r="A6372" s="0" t="s">
        <v>6599</v>
      </c>
      <c r="B6372" s="1" t="s">
        <v>6589</v>
      </c>
      <c r="C6372" s="1" t="n">
        <v>800</v>
      </c>
      <c r="D6372" s="1" t="n">
        <v>810</v>
      </c>
      <c r="E6372" s="1" t="n">
        <v>795</v>
      </c>
      <c r="F6372" s="1" t="n">
        <v>800</v>
      </c>
      <c r="G6372" s="1" t="n">
        <v>3626500</v>
      </c>
      <c r="H6372" s="0" t="n">
        <f aca="false">(D6372+E6372)/2</f>
        <v>802.5</v>
      </c>
      <c r="I6372" s="0" t="n">
        <f aca="false">H6372*G6372/1000000</f>
        <v>2910.26625</v>
      </c>
      <c r="P6372" s="0" t="n">
        <f aca="false">IF(F6372&gt;C6372,1,0)</f>
        <v>0</v>
      </c>
    </row>
    <row r="6373" customFormat="false" ht="13.8" hidden="false" customHeight="false" outlineLevel="0" collapsed="false">
      <c r="A6373" s="0" t="s">
        <v>6600</v>
      </c>
      <c r="B6373" s="1" t="s">
        <v>6589</v>
      </c>
      <c r="C6373" s="1" t="n">
        <v>800</v>
      </c>
      <c r="D6373" s="1" t="n">
        <v>805</v>
      </c>
      <c r="E6373" s="1" t="n">
        <v>795</v>
      </c>
      <c r="F6373" s="1" t="n">
        <v>800</v>
      </c>
      <c r="G6373" s="1" t="n">
        <v>7275800</v>
      </c>
      <c r="H6373" s="0" t="n">
        <f aca="false">(D6373+E6373)/2</f>
        <v>800</v>
      </c>
      <c r="I6373" s="0" t="n">
        <f aca="false">H6373*G6373/1000000</f>
        <v>5820.64</v>
      </c>
      <c r="P6373" s="0" t="n">
        <f aca="false">IF(F6373&gt;C6373,1,0)</f>
        <v>0</v>
      </c>
    </row>
    <row r="6374" customFormat="false" ht="13.8" hidden="false" customHeight="false" outlineLevel="0" collapsed="false">
      <c r="A6374" s="0" t="s">
        <v>6601</v>
      </c>
      <c r="B6374" s="1" t="s">
        <v>6589</v>
      </c>
      <c r="C6374" s="1" t="n">
        <v>795</v>
      </c>
      <c r="D6374" s="1" t="n">
        <v>805</v>
      </c>
      <c r="E6374" s="1" t="n">
        <v>790</v>
      </c>
      <c r="F6374" s="1" t="n">
        <v>795</v>
      </c>
      <c r="G6374" s="1" t="n">
        <v>2495200</v>
      </c>
      <c r="H6374" s="0" t="n">
        <f aca="false">(D6374+E6374)/2</f>
        <v>797.5</v>
      </c>
      <c r="I6374" s="0" t="n">
        <f aca="false">H6374*G6374/1000000</f>
        <v>1989.922</v>
      </c>
      <c r="P6374" s="0" t="n">
        <f aca="false">IF(F6374&gt;C6374,1,0)</f>
        <v>0</v>
      </c>
    </row>
    <row r="6375" customFormat="false" ht="13.8" hidden="false" customHeight="false" outlineLevel="0" collapsed="false">
      <c r="A6375" s="0" t="s">
        <v>6602</v>
      </c>
      <c r="B6375" s="1" t="s">
        <v>6589</v>
      </c>
      <c r="C6375" s="1" t="n">
        <v>800</v>
      </c>
      <c r="D6375" s="1" t="n">
        <v>805</v>
      </c>
      <c r="E6375" s="1" t="n">
        <v>785</v>
      </c>
      <c r="F6375" s="1" t="n">
        <v>805</v>
      </c>
      <c r="G6375" s="1" t="n">
        <v>8673800</v>
      </c>
      <c r="H6375" s="0" t="n">
        <f aca="false">(D6375+E6375)/2</f>
        <v>795</v>
      </c>
      <c r="I6375" s="0" t="n">
        <f aca="false">H6375*G6375/1000000</f>
        <v>6895.671</v>
      </c>
      <c r="P6375" s="0" t="n">
        <f aca="false">IF(F6375&gt;C6375,1,0)</f>
        <v>1</v>
      </c>
    </row>
    <row r="6376" customFormat="false" ht="13.8" hidden="false" customHeight="false" outlineLevel="0" collapsed="false">
      <c r="A6376" s="0" t="s">
        <v>6603</v>
      </c>
      <c r="B6376" s="1" t="s">
        <v>6589</v>
      </c>
      <c r="C6376" s="1" t="n">
        <v>785</v>
      </c>
      <c r="D6376" s="1" t="n">
        <v>805</v>
      </c>
      <c r="E6376" s="1" t="n">
        <v>785</v>
      </c>
      <c r="F6376" s="1" t="n">
        <v>800</v>
      </c>
      <c r="G6376" s="1" t="n">
        <v>9308200</v>
      </c>
      <c r="H6376" s="0" t="n">
        <f aca="false">(D6376+E6376)/2</f>
        <v>795</v>
      </c>
      <c r="I6376" s="0" t="n">
        <f aca="false">H6376*G6376/1000000</f>
        <v>7400.019</v>
      </c>
      <c r="P6376" s="0" t="n">
        <f aca="false">IF(F6376&gt;C6376,1,0)</f>
        <v>1</v>
      </c>
    </row>
    <row r="6377" customFormat="false" ht="13.8" hidden="false" customHeight="false" outlineLevel="0" collapsed="false">
      <c r="A6377" s="0" t="s">
        <v>6604</v>
      </c>
      <c r="B6377" s="1" t="s">
        <v>6589</v>
      </c>
      <c r="C6377" s="1" t="n">
        <v>790</v>
      </c>
      <c r="D6377" s="1" t="n">
        <v>795</v>
      </c>
      <c r="E6377" s="1" t="n">
        <v>775</v>
      </c>
      <c r="F6377" s="1" t="n">
        <v>785</v>
      </c>
      <c r="G6377" s="1" t="n">
        <v>5410400</v>
      </c>
      <c r="H6377" s="0" t="n">
        <f aca="false">(D6377+E6377)/2</f>
        <v>785</v>
      </c>
      <c r="I6377" s="0" t="n">
        <f aca="false">H6377*G6377/1000000</f>
        <v>4247.164</v>
      </c>
      <c r="P6377" s="0" t="n">
        <f aca="false">IF(F6377&gt;C6377,1,0)</f>
        <v>0</v>
      </c>
    </row>
    <row r="6378" customFormat="false" ht="13.8" hidden="false" customHeight="false" outlineLevel="0" collapsed="false">
      <c r="A6378" s="0" t="s">
        <v>6605</v>
      </c>
      <c r="B6378" s="1" t="s">
        <v>6589</v>
      </c>
      <c r="C6378" s="1" t="n">
        <v>780</v>
      </c>
      <c r="D6378" s="1" t="n">
        <v>785</v>
      </c>
      <c r="E6378" s="1" t="n">
        <v>775</v>
      </c>
      <c r="F6378" s="1" t="n">
        <v>785</v>
      </c>
      <c r="G6378" s="1" t="n">
        <v>7473600</v>
      </c>
      <c r="H6378" s="0" t="n">
        <f aca="false">(D6378+E6378)/2</f>
        <v>780</v>
      </c>
      <c r="I6378" s="0" t="n">
        <f aca="false">H6378*G6378/1000000</f>
        <v>5829.408</v>
      </c>
      <c r="P6378" s="0" t="n">
        <f aca="false">IF(F6378&gt;C6378,1,0)</f>
        <v>1</v>
      </c>
    </row>
    <row r="6379" customFormat="false" ht="13.8" hidden="false" customHeight="false" outlineLevel="0" collapsed="false">
      <c r="A6379" s="0" t="s">
        <v>6606</v>
      </c>
      <c r="B6379" s="1" t="s">
        <v>6589</v>
      </c>
      <c r="C6379" s="1" t="n">
        <v>800</v>
      </c>
      <c r="D6379" s="1" t="n">
        <v>800</v>
      </c>
      <c r="E6379" s="1" t="n">
        <v>765</v>
      </c>
      <c r="F6379" s="1" t="n">
        <v>785</v>
      </c>
      <c r="G6379" s="1" t="n">
        <v>12172000</v>
      </c>
      <c r="H6379" s="0" t="n">
        <f aca="false">(D6379+E6379)/2</f>
        <v>782.5</v>
      </c>
      <c r="I6379" s="0" t="n">
        <f aca="false">H6379*G6379/1000000</f>
        <v>9524.59</v>
      </c>
      <c r="P6379" s="0" t="n">
        <f aca="false">IF(F6379&gt;C6379,1,0)</f>
        <v>0</v>
      </c>
    </row>
    <row r="6380" customFormat="false" ht="13.8" hidden="false" customHeight="false" outlineLevel="0" collapsed="false">
      <c r="A6380" s="0" t="s">
        <v>6607</v>
      </c>
      <c r="B6380" s="1" t="s">
        <v>6589</v>
      </c>
      <c r="C6380" s="1" t="n">
        <v>795</v>
      </c>
      <c r="D6380" s="1" t="n">
        <v>805</v>
      </c>
      <c r="E6380" s="1" t="n">
        <v>780</v>
      </c>
      <c r="F6380" s="1" t="n">
        <v>790</v>
      </c>
      <c r="G6380" s="1" t="n">
        <v>10304500</v>
      </c>
      <c r="H6380" s="0" t="n">
        <f aca="false">(D6380+E6380)/2</f>
        <v>792.5</v>
      </c>
      <c r="I6380" s="0" t="n">
        <f aca="false">H6380*G6380/1000000</f>
        <v>8166.31625</v>
      </c>
      <c r="P6380" s="0" t="n">
        <f aca="false">IF(F6380&gt;C6380,1,0)</f>
        <v>0</v>
      </c>
    </row>
    <row r="6381" customFormat="false" ht="13.8" hidden="false" customHeight="false" outlineLevel="0" collapsed="false">
      <c r="A6381" s="0" t="s">
        <v>6608</v>
      </c>
      <c r="B6381" s="1" t="s">
        <v>6589</v>
      </c>
      <c r="C6381" s="1" t="n">
        <v>790</v>
      </c>
      <c r="D6381" s="1" t="n">
        <v>790</v>
      </c>
      <c r="E6381" s="1" t="n">
        <v>775</v>
      </c>
      <c r="F6381" s="1" t="n">
        <v>785</v>
      </c>
      <c r="G6381" s="1" t="n">
        <v>5858700</v>
      </c>
      <c r="H6381" s="0" t="n">
        <f aca="false">(D6381+E6381)/2</f>
        <v>782.5</v>
      </c>
      <c r="I6381" s="0" t="n">
        <f aca="false">H6381*G6381/1000000</f>
        <v>4584.43275</v>
      </c>
      <c r="P6381" s="0" t="n">
        <f aca="false">IF(F6381&gt;C6381,1,0)</f>
        <v>0</v>
      </c>
    </row>
    <row r="6382" customFormat="false" ht="13.8" hidden="false" customHeight="false" outlineLevel="0" collapsed="false">
      <c r="A6382" s="0" t="s">
        <v>6609</v>
      </c>
      <c r="B6382" s="1" t="s">
        <v>6589</v>
      </c>
      <c r="C6382" s="1" t="n">
        <v>790</v>
      </c>
      <c r="D6382" s="1" t="n">
        <v>795</v>
      </c>
      <c r="E6382" s="1" t="n">
        <v>785</v>
      </c>
      <c r="F6382" s="1" t="n">
        <v>785</v>
      </c>
      <c r="G6382" s="1" t="n">
        <v>6327200</v>
      </c>
      <c r="H6382" s="0" t="n">
        <f aca="false">(D6382+E6382)/2</f>
        <v>790</v>
      </c>
      <c r="I6382" s="0" t="n">
        <f aca="false">H6382*G6382/1000000</f>
        <v>4998.488</v>
      </c>
      <c r="P6382" s="0" t="n">
        <f aca="false">IF(F6382&gt;C6382,1,0)</f>
        <v>0</v>
      </c>
    </row>
    <row r="6383" customFormat="false" ht="13.8" hidden="false" customHeight="false" outlineLevel="0" collapsed="false">
      <c r="A6383" s="0" t="s">
        <v>6610</v>
      </c>
      <c r="B6383" s="1" t="s">
        <v>6589</v>
      </c>
      <c r="C6383" s="1" t="n">
        <v>805</v>
      </c>
      <c r="D6383" s="1" t="n">
        <v>805</v>
      </c>
      <c r="E6383" s="1" t="n">
        <v>790</v>
      </c>
      <c r="F6383" s="1" t="n">
        <v>790</v>
      </c>
      <c r="G6383" s="1" t="n">
        <v>16276600</v>
      </c>
      <c r="H6383" s="0" t="n">
        <f aca="false">(D6383+E6383)/2</f>
        <v>797.5</v>
      </c>
      <c r="I6383" s="0" t="n">
        <f aca="false">H6383*G6383/1000000</f>
        <v>12980.5885</v>
      </c>
      <c r="P6383" s="0" t="n">
        <f aca="false">IF(F6383&gt;C6383,1,0)</f>
        <v>0</v>
      </c>
    </row>
    <row r="6384" customFormat="false" ht="13.8" hidden="false" customHeight="false" outlineLevel="0" collapsed="false">
      <c r="A6384" s="0" t="s">
        <v>6611</v>
      </c>
      <c r="B6384" s="1" t="s">
        <v>6589</v>
      </c>
      <c r="C6384" s="1" t="n">
        <v>805</v>
      </c>
      <c r="D6384" s="1" t="n">
        <v>810</v>
      </c>
      <c r="E6384" s="1" t="n">
        <v>795</v>
      </c>
      <c r="F6384" s="1" t="n">
        <v>800</v>
      </c>
      <c r="G6384" s="1" t="n">
        <v>23877400</v>
      </c>
      <c r="H6384" s="0" t="n">
        <f aca="false">(D6384+E6384)/2</f>
        <v>802.5</v>
      </c>
      <c r="I6384" s="0" t="n">
        <f aca="false">H6384*G6384/1000000</f>
        <v>19161.6135</v>
      </c>
      <c r="P6384" s="0" t="n">
        <f aca="false">IF(F6384&gt;C6384,1,0)</f>
        <v>0</v>
      </c>
    </row>
    <row r="6385" customFormat="false" ht="13.8" hidden="false" customHeight="false" outlineLevel="0" collapsed="false">
      <c r="A6385" s="0" t="s">
        <v>6612</v>
      </c>
      <c r="B6385" s="1" t="s">
        <v>6589</v>
      </c>
      <c r="C6385" s="1" t="n">
        <v>800</v>
      </c>
      <c r="D6385" s="1" t="n">
        <v>800</v>
      </c>
      <c r="E6385" s="1" t="n">
        <v>795</v>
      </c>
      <c r="F6385" s="1" t="n">
        <v>800</v>
      </c>
      <c r="G6385" s="1" t="n">
        <v>4849000</v>
      </c>
      <c r="H6385" s="0" t="n">
        <f aca="false">(D6385+E6385)/2</f>
        <v>797.5</v>
      </c>
      <c r="I6385" s="0" t="n">
        <f aca="false">H6385*G6385/1000000</f>
        <v>3867.0775</v>
      </c>
      <c r="P6385" s="0" t="n">
        <f aca="false">IF(F6385&gt;C6385,1,0)</f>
        <v>0</v>
      </c>
    </row>
    <row r="6386" customFormat="false" ht="13.8" hidden="false" customHeight="false" outlineLevel="0" collapsed="false">
      <c r="A6386" s="0" t="s">
        <v>6613</v>
      </c>
      <c r="B6386" s="1" t="s">
        <v>6589</v>
      </c>
      <c r="C6386" s="1" t="n">
        <v>800</v>
      </c>
      <c r="D6386" s="1" t="n">
        <v>805</v>
      </c>
      <c r="E6386" s="1" t="n">
        <v>795</v>
      </c>
      <c r="F6386" s="1" t="n">
        <v>795</v>
      </c>
      <c r="G6386" s="1" t="n">
        <v>7919900</v>
      </c>
      <c r="H6386" s="0" t="n">
        <f aca="false">(D6386+E6386)/2</f>
        <v>800</v>
      </c>
      <c r="I6386" s="0" t="n">
        <f aca="false">H6386*G6386/1000000</f>
        <v>6335.92</v>
      </c>
      <c r="P6386" s="0" t="n">
        <f aca="false">IF(F6386&gt;C6386,1,0)</f>
        <v>0</v>
      </c>
    </row>
    <row r="6387" customFormat="false" ht="13.8" hidden="false" customHeight="false" outlineLevel="0" collapsed="false">
      <c r="A6387" s="0" t="s">
        <v>6614</v>
      </c>
      <c r="B6387" s="1" t="s">
        <v>6589</v>
      </c>
      <c r="C6387" s="1" t="n">
        <v>830</v>
      </c>
      <c r="D6387" s="1" t="n">
        <v>830</v>
      </c>
      <c r="E6387" s="1" t="n">
        <v>795</v>
      </c>
      <c r="F6387" s="1" t="n">
        <v>800</v>
      </c>
      <c r="G6387" s="1" t="n">
        <v>21245100</v>
      </c>
      <c r="H6387" s="0" t="n">
        <f aca="false">(D6387+E6387)/2</f>
        <v>812.5</v>
      </c>
      <c r="I6387" s="0" t="n">
        <f aca="false">H6387*G6387/1000000</f>
        <v>17261.64375</v>
      </c>
      <c r="P6387" s="0" t="n">
        <f aca="false">IF(F6387&gt;C6387,1,0)</f>
        <v>0</v>
      </c>
    </row>
    <row r="6388" customFormat="false" ht="13.8" hidden="false" customHeight="false" outlineLevel="0" collapsed="false">
      <c r="A6388" s="0" t="s">
        <v>6615</v>
      </c>
      <c r="B6388" s="1" t="s">
        <v>6589</v>
      </c>
      <c r="C6388" s="1" t="n">
        <v>825</v>
      </c>
      <c r="D6388" s="1" t="n">
        <v>845</v>
      </c>
      <c r="E6388" s="1" t="n">
        <v>825</v>
      </c>
      <c r="F6388" s="1" t="n">
        <v>830</v>
      </c>
      <c r="G6388" s="1" t="n">
        <v>3742700</v>
      </c>
      <c r="H6388" s="0" t="n">
        <f aca="false">(D6388+E6388)/2</f>
        <v>835</v>
      </c>
      <c r="I6388" s="0" t="n">
        <f aca="false">H6388*G6388/1000000</f>
        <v>3125.1545</v>
      </c>
      <c r="P6388" s="0" t="n">
        <f aca="false">IF(F6388&gt;C6388,1,0)</f>
        <v>1</v>
      </c>
    </row>
    <row r="6389" customFormat="false" ht="13.8" hidden="false" customHeight="false" outlineLevel="0" collapsed="false">
      <c r="A6389" s="0" t="s">
        <v>6616</v>
      </c>
      <c r="B6389" s="1" t="s">
        <v>6589</v>
      </c>
      <c r="C6389" s="1" t="n">
        <v>850</v>
      </c>
      <c r="D6389" s="1" t="n">
        <v>860</v>
      </c>
      <c r="E6389" s="1" t="n">
        <v>825</v>
      </c>
      <c r="F6389" s="1" t="n">
        <v>825</v>
      </c>
      <c r="G6389" s="1" t="n">
        <v>9604500</v>
      </c>
      <c r="H6389" s="0" t="n">
        <f aca="false">(D6389+E6389)/2</f>
        <v>842.5</v>
      </c>
      <c r="I6389" s="0" t="n">
        <f aca="false">H6389*G6389/1000000</f>
        <v>8091.79125</v>
      </c>
      <c r="P6389" s="0" t="n">
        <f aca="false">IF(F6389&gt;C6389,1,0)</f>
        <v>0</v>
      </c>
    </row>
    <row r="6390" customFormat="false" ht="13.8" hidden="false" customHeight="false" outlineLevel="0" collapsed="false">
      <c r="A6390" s="0" t="s">
        <v>6617</v>
      </c>
      <c r="B6390" s="1" t="s">
        <v>6589</v>
      </c>
      <c r="C6390" s="1" t="n">
        <v>855</v>
      </c>
      <c r="D6390" s="1" t="n">
        <v>860</v>
      </c>
      <c r="E6390" s="1" t="n">
        <v>835</v>
      </c>
      <c r="F6390" s="1" t="n">
        <v>850</v>
      </c>
      <c r="G6390" s="1" t="n">
        <v>5054200</v>
      </c>
      <c r="H6390" s="0" t="n">
        <f aca="false">(D6390+E6390)/2</f>
        <v>847.5</v>
      </c>
      <c r="I6390" s="0" t="n">
        <f aca="false">H6390*G6390/1000000</f>
        <v>4283.4345</v>
      </c>
      <c r="P6390" s="0" t="n">
        <f aca="false">IF(F6390&gt;C6390,1,0)</f>
        <v>0</v>
      </c>
    </row>
    <row r="6391" customFormat="false" ht="13.8" hidden="false" customHeight="false" outlineLevel="0" collapsed="false">
      <c r="A6391" s="0" t="s">
        <v>6618</v>
      </c>
      <c r="B6391" s="1" t="s">
        <v>6589</v>
      </c>
      <c r="C6391" s="1" t="n">
        <v>865</v>
      </c>
      <c r="D6391" s="1" t="n">
        <v>875</v>
      </c>
      <c r="E6391" s="1" t="n">
        <v>850</v>
      </c>
      <c r="F6391" s="1" t="n">
        <v>860</v>
      </c>
      <c r="G6391" s="1" t="n">
        <v>11217000</v>
      </c>
      <c r="H6391" s="0" t="n">
        <f aca="false">(D6391+E6391)/2</f>
        <v>862.5</v>
      </c>
      <c r="I6391" s="0" t="n">
        <f aca="false">H6391*G6391/1000000</f>
        <v>9674.6625</v>
      </c>
      <c r="P6391" s="0" t="n">
        <f aca="false">IF(F6391&gt;C6391,1,0)</f>
        <v>0</v>
      </c>
    </row>
    <row r="6392" customFormat="false" ht="13.8" hidden="false" customHeight="false" outlineLevel="0" collapsed="false">
      <c r="A6392" s="0" t="s">
        <v>6619</v>
      </c>
      <c r="B6392" s="1" t="s">
        <v>6620</v>
      </c>
      <c r="C6392" s="1" t="n">
        <v>246</v>
      </c>
      <c r="D6392" s="1" t="n">
        <v>250</v>
      </c>
      <c r="E6392" s="1" t="n">
        <v>244</v>
      </c>
      <c r="F6392" s="1" t="n">
        <v>250</v>
      </c>
      <c r="G6392" s="1" t="n">
        <v>6371700</v>
      </c>
      <c r="H6392" s="0" t="n">
        <f aca="false">(D6392+E6392)/2</f>
        <v>247</v>
      </c>
      <c r="I6392" s="0" t="n">
        <f aca="false">H6392*G6392/1000000</f>
        <v>1573.8099</v>
      </c>
      <c r="J6392" s="0" t="n">
        <f aca="false">SUM(I6392:I6421)</f>
        <v>99777.1659</v>
      </c>
      <c r="K6392" s="0" t="n">
        <f aca="false">AVERAGE(I6392:I6421)</f>
        <v>3325.90553</v>
      </c>
      <c r="L6392" s="0" t="n">
        <f aca="false">AVERAGE(G6392:G6421)</f>
        <v>13433253.3333333</v>
      </c>
      <c r="M6392" s="0" t="n">
        <f aca="false">_xlfn.STDEV.S(G6392:G6421)/L6392</f>
        <v>0.243886035981058</v>
      </c>
      <c r="N6392" s="0" t="n">
        <f aca="false">MIN(I6392:I6421)</f>
        <v>1573.8099</v>
      </c>
      <c r="O6392" s="0" t="n">
        <f aca="false">MAX(I6392:I6421)</f>
        <v>5405.8008</v>
      </c>
      <c r="P6392" s="0" t="n">
        <f aca="false">IF(F6392&gt;C6392,1,0)</f>
        <v>1</v>
      </c>
      <c r="Q6392" s="0" t="n">
        <f aca="false">SUM(P6392:P6421)</f>
        <v>9</v>
      </c>
    </row>
    <row r="6393" customFormat="false" ht="13.8" hidden="false" customHeight="false" outlineLevel="0" collapsed="false">
      <c r="A6393" s="0" t="s">
        <v>6621</v>
      </c>
      <c r="B6393" s="1" t="s">
        <v>6620</v>
      </c>
      <c r="C6393" s="1" t="n">
        <v>250</v>
      </c>
      <c r="D6393" s="1" t="n">
        <v>252</v>
      </c>
      <c r="E6393" s="1" t="n">
        <v>246</v>
      </c>
      <c r="F6393" s="1" t="n">
        <v>246</v>
      </c>
      <c r="G6393" s="1" t="n">
        <v>7585700</v>
      </c>
      <c r="H6393" s="0" t="n">
        <f aca="false">(D6393+E6393)/2</f>
        <v>249</v>
      </c>
      <c r="I6393" s="0" t="n">
        <f aca="false">H6393*G6393/1000000</f>
        <v>1888.8393</v>
      </c>
      <c r="P6393" s="0" t="n">
        <f aca="false">IF(F6393&gt;C6393,1,0)</f>
        <v>0</v>
      </c>
    </row>
    <row r="6394" customFormat="false" ht="13.8" hidden="false" customHeight="false" outlineLevel="0" collapsed="false">
      <c r="A6394" s="0" t="s">
        <v>6622</v>
      </c>
      <c r="B6394" s="1" t="s">
        <v>6620</v>
      </c>
      <c r="C6394" s="1" t="n">
        <v>252</v>
      </c>
      <c r="D6394" s="1" t="n">
        <v>252</v>
      </c>
      <c r="E6394" s="1" t="n">
        <v>248</v>
      </c>
      <c r="F6394" s="1" t="n">
        <v>250</v>
      </c>
      <c r="G6394" s="1" t="n">
        <v>6641800</v>
      </c>
      <c r="H6394" s="0" t="n">
        <f aca="false">(D6394+E6394)/2</f>
        <v>250</v>
      </c>
      <c r="I6394" s="0" t="n">
        <f aca="false">H6394*G6394/1000000</f>
        <v>1660.45</v>
      </c>
      <c r="P6394" s="0" t="n">
        <f aca="false">IF(F6394&gt;C6394,1,0)</f>
        <v>0</v>
      </c>
    </row>
    <row r="6395" customFormat="false" ht="13.8" hidden="false" customHeight="false" outlineLevel="0" collapsed="false">
      <c r="A6395" s="0" t="s">
        <v>6623</v>
      </c>
      <c r="B6395" s="1" t="s">
        <v>6620</v>
      </c>
      <c r="C6395" s="1" t="n">
        <v>254</v>
      </c>
      <c r="D6395" s="1" t="n">
        <v>254</v>
      </c>
      <c r="E6395" s="1" t="n">
        <v>246</v>
      </c>
      <c r="F6395" s="1" t="n">
        <v>252</v>
      </c>
      <c r="G6395" s="1" t="n">
        <v>8202600</v>
      </c>
      <c r="H6395" s="0" t="n">
        <f aca="false">(D6395+E6395)/2</f>
        <v>250</v>
      </c>
      <c r="I6395" s="0" t="n">
        <f aca="false">H6395*G6395/1000000</f>
        <v>2050.65</v>
      </c>
      <c r="P6395" s="0" t="n">
        <f aca="false">IF(F6395&gt;C6395,1,0)</f>
        <v>0</v>
      </c>
    </row>
    <row r="6396" customFormat="false" ht="13.8" hidden="false" customHeight="false" outlineLevel="0" collapsed="false">
      <c r="A6396" s="0" t="s">
        <v>6624</v>
      </c>
      <c r="B6396" s="1" t="s">
        <v>6620</v>
      </c>
      <c r="C6396" s="1" t="n">
        <v>256</v>
      </c>
      <c r="D6396" s="1" t="n">
        <v>258</v>
      </c>
      <c r="E6396" s="1" t="n">
        <v>244</v>
      </c>
      <c r="F6396" s="1" t="n">
        <v>254</v>
      </c>
      <c r="G6396" s="1" t="n">
        <v>14165000</v>
      </c>
      <c r="H6396" s="0" t="n">
        <f aca="false">(D6396+E6396)/2</f>
        <v>251</v>
      </c>
      <c r="I6396" s="0" t="n">
        <f aca="false">H6396*G6396/1000000</f>
        <v>3555.415</v>
      </c>
      <c r="P6396" s="0" t="n">
        <f aca="false">IF(F6396&gt;C6396,1,0)</f>
        <v>0</v>
      </c>
    </row>
    <row r="6397" customFormat="false" ht="13.8" hidden="false" customHeight="false" outlineLevel="0" collapsed="false">
      <c r="A6397" s="0" t="s">
        <v>6625</v>
      </c>
      <c r="B6397" s="1" t="s">
        <v>6620</v>
      </c>
      <c r="C6397" s="1" t="n">
        <v>256</v>
      </c>
      <c r="D6397" s="1" t="n">
        <v>256</v>
      </c>
      <c r="E6397" s="1" t="n">
        <v>252</v>
      </c>
      <c r="F6397" s="1" t="n">
        <v>256</v>
      </c>
      <c r="G6397" s="1" t="n">
        <v>15067100</v>
      </c>
      <c r="H6397" s="0" t="n">
        <f aca="false">(D6397+E6397)/2</f>
        <v>254</v>
      </c>
      <c r="I6397" s="0" t="n">
        <f aca="false">H6397*G6397/1000000</f>
        <v>3827.0434</v>
      </c>
      <c r="P6397" s="0" t="n">
        <f aca="false">IF(F6397&gt;C6397,1,0)</f>
        <v>0</v>
      </c>
    </row>
    <row r="6398" customFormat="false" ht="13.8" hidden="false" customHeight="false" outlineLevel="0" collapsed="false">
      <c r="A6398" s="0" t="s">
        <v>6626</v>
      </c>
      <c r="B6398" s="1" t="s">
        <v>6620</v>
      </c>
      <c r="C6398" s="1" t="n">
        <v>254</v>
      </c>
      <c r="D6398" s="1" t="n">
        <v>256</v>
      </c>
      <c r="E6398" s="1" t="n">
        <v>252</v>
      </c>
      <c r="F6398" s="1" t="n">
        <v>256</v>
      </c>
      <c r="G6398" s="1" t="n">
        <v>12976000</v>
      </c>
      <c r="H6398" s="0" t="n">
        <f aca="false">(D6398+E6398)/2</f>
        <v>254</v>
      </c>
      <c r="I6398" s="0" t="n">
        <f aca="false">H6398*G6398/1000000</f>
        <v>3295.904</v>
      </c>
      <c r="P6398" s="0" t="n">
        <f aca="false">IF(F6398&gt;C6398,1,0)</f>
        <v>1</v>
      </c>
    </row>
    <row r="6399" customFormat="false" ht="13.8" hidden="false" customHeight="false" outlineLevel="0" collapsed="false">
      <c r="A6399" s="0" t="s">
        <v>6627</v>
      </c>
      <c r="B6399" s="1" t="s">
        <v>6620</v>
      </c>
      <c r="C6399" s="1" t="n">
        <v>248</v>
      </c>
      <c r="D6399" s="1" t="n">
        <v>254</v>
      </c>
      <c r="E6399" s="1" t="n">
        <v>248</v>
      </c>
      <c r="F6399" s="1" t="n">
        <v>254</v>
      </c>
      <c r="G6399" s="1" t="n">
        <v>13722700</v>
      </c>
      <c r="H6399" s="0" t="n">
        <f aca="false">(D6399+E6399)/2</f>
        <v>251</v>
      </c>
      <c r="I6399" s="0" t="n">
        <f aca="false">H6399*G6399/1000000</f>
        <v>3444.3977</v>
      </c>
      <c r="P6399" s="0" t="n">
        <f aca="false">IF(F6399&gt;C6399,1,0)</f>
        <v>1</v>
      </c>
    </row>
    <row r="6400" customFormat="false" ht="13.8" hidden="false" customHeight="false" outlineLevel="0" collapsed="false">
      <c r="A6400" s="0" t="s">
        <v>6628</v>
      </c>
      <c r="B6400" s="1" t="s">
        <v>6620</v>
      </c>
      <c r="C6400" s="1" t="n">
        <v>256</v>
      </c>
      <c r="D6400" s="1" t="n">
        <v>256</v>
      </c>
      <c r="E6400" s="1" t="n">
        <v>246</v>
      </c>
      <c r="F6400" s="1" t="n">
        <v>248</v>
      </c>
      <c r="G6400" s="1" t="n">
        <v>16355500</v>
      </c>
      <c r="H6400" s="0" t="n">
        <f aca="false">(D6400+E6400)/2</f>
        <v>251</v>
      </c>
      <c r="I6400" s="0" t="n">
        <f aca="false">H6400*G6400/1000000</f>
        <v>4105.2305</v>
      </c>
      <c r="P6400" s="0" t="n">
        <f aca="false">IF(F6400&gt;C6400,1,0)</f>
        <v>0</v>
      </c>
    </row>
    <row r="6401" customFormat="false" ht="13.8" hidden="false" customHeight="false" outlineLevel="0" collapsed="false">
      <c r="A6401" s="0" t="s">
        <v>6629</v>
      </c>
      <c r="B6401" s="1" t="s">
        <v>6620</v>
      </c>
      <c r="C6401" s="1" t="n">
        <v>256</v>
      </c>
      <c r="D6401" s="1" t="n">
        <v>256</v>
      </c>
      <c r="E6401" s="1" t="n">
        <v>252</v>
      </c>
      <c r="F6401" s="1" t="n">
        <v>256</v>
      </c>
      <c r="G6401" s="1" t="n">
        <v>12422100</v>
      </c>
      <c r="H6401" s="0" t="n">
        <f aca="false">(D6401+E6401)/2</f>
        <v>254</v>
      </c>
      <c r="I6401" s="0" t="n">
        <f aca="false">H6401*G6401/1000000</f>
        <v>3155.2134</v>
      </c>
      <c r="P6401" s="0" t="n">
        <f aca="false">IF(F6401&gt;C6401,1,0)</f>
        <v>0</v>
      </c>
    </row>
    <row r="6402" customFormat="false" ht="13.8" hidden="false" customHeight="false" outlineLevel="0" collapsed="false">
      <c r="A6402" s="0" t="s">
        <v>6630</v>
      </c>
      <c r="B6402" s="1" t="s">
        <v>6620</v>
      </c>
      <c r="C6402" s="1" t="n">
        <v>256</v>
      </c>
      <c r="D6402" s="1" t="n">
        <v>256</v>
      </c>
      <c r="E6402" s="1" t="n">
        <v>250</v>
      </c>
      <c r="F6402" s="1" t="n">
        <v>256</v>
      </c>
      <c r="G6402" s="1" t="n">
        <v>15497100</v>
      </c>
      <c r="H6402" s="0" t="n">
        <f aca="false">(D6402+E6402)/2</f>
        <v>253</v>
      </c>
      <c r="I6402" s="0" t="n">
        <f aca="false">H6402*G6402/1000000</f>
        <v>3920.7663</v>
      </c>
      <c r="P6402" s="0" t="n">
        <f aca="false">IF(F6402&gt;C6402,1,0)</f>
        <v>0</v>
      </c>
    </row>
    <row r="6403" customFormat="false" ht="13.8" hidden="false" customHeight="false" outlineLevel="0" collapsed="false">
      <c r="A6403" s="0" t="s">
        <v>6631</v>
      </c>
      <c r="B6403" s="1" t="s">
        <v>6620</v>
      </c>
      <c r="C6403" s="1" t="n">
        <v>254</v>
      </c>
      <c r="D6403" s="1" t="n">
        <v>258</v>
      </c>
      <c r="E6403" s="1" t="n">
        <v>254</v>
      </c>
      <c r="F6403" s="1" t="n">
        <v>256</v>
      </c>
      <c r="G6403" s="1" t="n">
        <v>14459200</v>
      </c>
      <c r="H6403" s="0" t="n">
        <f aca="false">(D6403+E6403)/2</f>
        <v>256</v>
      </c>
      <c r="I6403" s="0" t="n">
        <f aca="false">H6403*G6403/1000000</f>
        <v>3701.5552</v>
      </c>
      <c r="P6403" s="0" t="n">
        <f aca="false">IF(F6403&gt;C6403,1,0)</f>
        <v>1</v>
      </c>
    </row>
    <row r="6404" customFormat="false" ht="13.8" hidden="false" customHeight="false" outlineLevel="0" collapsed="false">
      <c r="A6404" s="0" t="s">
        <v>6632</v>
      </c>
      <c r="B6404" s="1" t="s">
        <v>6620</v>
      </c>
      <c r="C6404" s="1" t="n">
        <v>256</v>
      </c>
      <c r="D6404" s="1" t="n">
        <v>258</v>
      </c>
      <c r="E6404" s="1" t="n">
        <v>252</v>
      </c>
      <c r="F6404" s="1" t="n">
        <v>256</v>
      </c>
      <c r="G6404" s="1" t="n">
        <v>13147600</v>
      </c>
      <c r="H6404" s="0" t="n">
        <f aca="false">(D6404+E6404)/2</f>
        <v>255</v>
      </c>
      <c r="I6404" s="0" t="n">
        <f aca="false">H6404*G6404/1000000</f>
        <v>3352.638</v>
      </c>
      <c r="P6404" s="0" t="n">
        <f aca="false">IF(F6404&gt;C6404,1,0)</f>
        <v>0</v>
      </c>
    </row>
    <row r="6405" customFormat="false" ht="13.8" hidden="false" customHeight="false" outlineLevel="0" collapsed="false">
      <c r="A6405" s="0" t="s">
        <v>6633</v>
      </c>
      <c r="B6405" s="1" t="s">
        <v>6620</v>
      </c>
      <c r="C6405" s="1" t="n">
        <v>254</v>
      </c>
      <c r="D6405" s="1" t="n">
        <v>258</v>
      </c>
      <c r="E6405" s="1" t="n">
        <v>250</v>
      </c>
      <c r="F6405" s="1" t="n">
        <v>258</v>
      </c>
      <c r="G6405" s="1" t="n">
        <v>13239200</v>
      </c>
      <c r="H6405" s="0" t="n">
        <f aca="false">(D6405+E6405)/2</f>
        <v>254</v>
      </c>
      <c r="I6405" s="0" t="n">
        <f aca="false">H6405*G6405/1000000</f>
        <v>3362.7568</v>
      </c>
      <c r="P6405" s="0" t="n">
        <f aca="false">IF(F6405&gt;C6405,1,0)</f>
        <v>1</v>
      </c>
    </row>
    <row r="6406" customFormat="false" ht="13.8" hidden="false" customHeight="false" outlineLevel="0" collapsed="false">
      <c r="A6406" s="0" t="s">
        <v>6634</v>
      </c>
      <c r="B6406" s="1" t="s">
        <v>6620</v>
      </c>
      <c r="C6406" s="1" t="n">
        <v>244</v>
      </c>
      <c r="D6406" s="1" t="n">
        <v>254</v>
      </c>
      <c r="E6406" s="1" t="n">
        <v>230</v>
      </c>
      <c r="F6406" s="1" t="n">
        <v>254</v>
      </c>
      <c r="G6406" s="1" t="n">
        <v>18194600</v>
      </c>
      <c r="H6406" s="0" t="n">
        <f aca="false">(D6406+E6406)/2</f>
        <v>242</v>
      </c>
      <c r="I6406" s="0" t="n">
        <f aca="false">H6406*G6406/1000000</f>
        <v>4403.0932</v>
      </c>
      <c r="P6406" s="0" t="n">
        <f aca="false">IF(F6406&gt;C6406,1,0)</f>
        <v>1</v>
      </c>
    </row>
    <row r="6407" customFormat="false" ht="13.8" hidden="false" customHeight="false" outlineLevel="0" collapsed="false">
      <c r="A6407" s="0" t="s">
        <v>6635</v>
      </c>
      <c r="B6407" s="1" t="s">
        <v>6620</v>
      </c>
      <c r="C6407" s="1" t="n">
        <v>244</v>
      </c>
      <c r="D6407" s="1" t="n">
        <v>248</v>
      </c>
      <c r="E6407" s="1" t="n">
        <v>244</v>
      </c>
      <c r="F6407" s="1" t="n">
        <v>244</v>
      </c>
      <c r="G6407" s="1" t="n">
        <v>16923500</v>
      </c>
      <c r="H6407" s="0" t="n">
        <f aca="false">(D6407+E6407)/2</f>
        <v>246</v>
      </c>
      <c r="I6407" s="0" t="n">
        <f aca="false">H6407*G6407/1000000</f>
        <v>4163.181</v>
      </c>
      <c r="P6407" s="0" t="n">
        <f aca="false">IF(F6407&gt;C6407,1,0)</f>
        <v>0</v>
      </c>
    </row>
    <row r="6408" customFormat="false" ht="13.8" hidden="false" customHeight="false" outlineLevel="0" collapsed="false">
      <c r="A6408" s="0" t="s">
        <v>6636</v>
      </c>
      <c r="B6408" s="1" t="s">
        <v>6620</v>
      </c>
      <c r="C6408" s="1" t="n">
        <v>248</v>
      </c>
      <c r="D6408" s="1" t="n">
        <v>250</v>
      </c>
      <c r="E6408" s="1" t="n">
        <v>244</v>
      </c>
      <c r="F6408" s="1" t="n">
        <v>244</v>
      </c>
      <c r="G6408" s="1" t="n">
        <v>15412000</v>
      </c>
      <c r="H6408" s="0" t="n">
        <f aca="false">(D6408+E6408)/2</f>
        <v>247</v>
      </c>
      <c r="I6408" s="0" t="n">
        <f aca="false">H6408*G6408/1000000</f>
        <v>3806.764</v>
      </c>
      <c r="P6408" s="0" t="n">
        <f aca="false">IF(F6408&gt;C6408,1,0)</f>
        <v>0</v>
      </c>
    </row>
    <row r="6409" customFormat="false" ht="13.8" hidden="false" customHeight="false" outlineLevel="0" collapsed="false">
      <c r="A6409" s="0" t="s">
        <v>6637</v>
      </c>
      <c r="B6409" s="1" t="s">
        <v>6620</v>
      </c>
      <c r="C6409" s="1" t="n">
        <v>252</v>
      </c>
      <c r="D6409" s="1" t="n">
        <v>254</v>
      </c>
      <c r="E6409" s="1" t="n">
        <v>248</v>
      </c>
      <c r="F6409" s="1" t="n">
        <v>248</v>
      </c>
      <c r="G6409" s="1" t="n">
        <v>14131500</v>
      </c>
      <c r="H6409" s="0" t="n">
        <f aca="false">(D6409+E6409)/2</f>
        <v>251</v>
      </c>
      <c r="I6409" s="0" t="n">
        <f aca="false">H6409*G6409/1000000</f>
        <v>3547.0065</v>
      </c>
      <c r="P6409" s="0" t="n">
        <f aca="false">IF(F6409&gt;C6409,1,0)</f>
        <v>0</v>
      </c>
    </row>
    <row r="6410" customFormat="false" ht="13.8" hidden="false" customHeight="false" outlineLevel="0" collapsed="false">
      <c r="A6410" s="0" t="s">
        <v>6638</v>
      </c>
      <c r="B6410" s="1" t="s">
        <v>6620</v>
      </c>
      <c r="C6410" s="1" t="n">
        <v>252</v>
      </c>
      <c r="D6410" s="1" t="n">
        <v>254</v>
      </c>
      <c r="E6410" s="1" t="n">
        <v>250</v>
      </c>
      <c r="F6410" s="1" t="n">
        <v>252</v>
      </c>
      <c r="G6410" s="1" t="n">
        <v>14402100</v>
      </c>
      <c r="H6410" s="0" t="n">
        <f aca="false">(D6410+E6410)/2</f>
        <v>252</v>
      </c>
      <c r="I6410" s="0" t="n">
        <f aca="false">H6410*G6410/1000000</f>
        <v>3629.3292</v>
      </c>
      <c r="P6410" s="0" t="n">
        <f aca="false">IF(F6410&gt;C6410,1,0)</f>
        <v>0</v>
      </c>
    </row>
    <row r="6411" customFormat="false" ht="13.8" hidden="false" customHeight="false" outlineLevel="0" collapsed="false">
      <c r="A6411" s="0" t="s">
        <v>6639</v>
      </c>
      <c r="B6411" s="1" t="s">
        <v>6620</v>
      </c>
      <c r="C6411" s="1" t="n">
        <v>254</v>
      </c>
      <c r="D6411" s="1" t="n">
        <v>256</v>
      </c>
      <c r="E6411" s="1" t="n">
        <v>248</v>
      </c>
      <c r="F6411" s="1" t="n">
        <v>252</v>
      </c>
      <c r="G6411" s="1" t="n">
        <v>16320100</v>
      </c>
      <c r="H6411" s="0" t="n">
        <f aca="false">(D6411+E6411)/2</f>
        <v>252</v>
      </c>
      <c r="I6411" s="0" t="n">
        <f aca="false">H6411*G6411/1000000</f>
        <v>4112.6652</v>
      </c>
      <c r="P6411" s="0" t="n">
        <f aca="false">IF(F6411&gt;C6411,1,0)</f>
        <v>0</v>
      </c>
    </row>
    <row r="6412" customFormat="false" ht="13.8" hidden="false" customHeight="false" outlineLevel="0" collapsed="false">
      <c r="A6412" s="0" t="s">
        <v>6640</v>
      </c>
      <c r="B6412" s="1" t="s">
        <v>6620</v>
      </c>
      <c r="C6412" s="1" t="n">
        <v>248</v>
      </c>
      <c r="D6412" s="1" t="n">
        <v>254</v>
      </c>
      <c r="E6412" s="1" t="n">
        <v>242</v>
      </c>
      <c r="F6412" s="1" t="n">
        <v>254</v>
      </c>
      <c r="G6412" s="1" t="n">
        <v>11345000</v>
      </c>
      <c r="H6412" s="0" t="n">
        <f aca="false">(D6412+E6412)/2</f>
        <v>248</v>
      </c>
      <c r="I6412" s="0" t="n">
        <f aca="false">H6412*G6412/1000000</f>
        <v>2813.56</v>
      </c>
      <c r="P6412" s="0" t="n">
        <f aca="false">IF(F6412&gt;C6412,1,0)</f>
        <v>1</v>
      </c>
    </row>
    <row r="6413" customFormat="false" ht="13.8" hidden="false" customHeight="false" outlineLevel="0" collapsed="false">
      <c r="A6413" s="0" t="s">
        <v>6641</v>
      </c>
      <c r="B6413" s="1" t="s">
        <v>6620</v>
      </c>
      <c r="C6413" s="1" t="n">
        <v>232</v>
      </c>
      <c r="D6413" s="1" t="n">
        <v>252</v>
      </c>
      <c r="E6413" s="1" t="n">
        <v>232</v>
      </c>
      <c r="F6413" s="1" t="n">
        <v>248</v>
      </c>
      <c r="G6413" s="1" t="n">
        <v>13896600</v>
      </c>
      <c r="H6413" s="0" t="n">
        <f aca="false">(D6413+E6413)/2</f>
        <v>242</v>
      </c>
      <c r="I6413" s="0" t="n">
        <f aca="false">H6413*G6413/1000000</f>
        <v>3362.9772</v>
      </c>
      <c r="P6413" s="0" t="n">
        <f aca="false">IF(F6413&gt;C6413,1,0)</f>
        <v>1</v>
      </c>
    </row>
    <row r="6414" customFormat="false" ht="13.8" hidden="false" customHeight="false" outlineLevel="0" collapsed="false">
      <c r="A6414" s="0" t="s">
        <v>6642</v>
      </c>
      <c r="B6414" s="1" t="s">
        <v>6620</v>
      </c>
      <c r="C6414" s="1" t="n">
        <v>230</v>
      </c>
      <c r="D6414" s="1" t="n">
        <v>236</v>
      </c>
      <c r="E6414" s="1" t="n">
        <v>224</v>
      </c>
      <c r="F6414" s="1" t="n">
        <v>234</v>
      </c>
      <c r="G6414" s="1" t="n">
        <v>14094200</v>
      </c>
      <c r="H6414" s="0" t="n">
        <f aca="false">(D6414+E6414)/2</f>
        <v>230</v>
      </c>
      <c r="I6414" s="0" t="n">
        <f aca="false">H6414*G6414/1000000</f>
        <v>3241.666</v>
      </c>
      <c r="P6414" s="0" t="n">
        <f aca="false">IF(F6414&gt;C6414,1,0)</f>
        <v>1</v>
      </c>
    </row>
    <row r="6415" customFormat="false" ht="13.8" hidden="false" customHeight="false" outlineLevel="0" collapsed="false">
      <c r="A6415" s="0" t="s">
        <v>6643</v>
      </c>
      <c r="B6415" s="1" t="s">
        <v>6620</v>
      </c>
      <c r="C6415" s="1" t="n">
        <v>234</v>
      </c>
      <c r="D6415" s="1" t="n">
        <v>242</v>
      </c>
      <c r="E6415" s="1" t="n">
        <v>230</v>
      </c>
      <c r="F6415" s="1" t="n">
        <v>230</v>
      </c>
      <c r="G6415" s="1" t="n">
        <v>12915200</v>
      </c>
      <c r="H6415" s="0" t="n">
        <f aca="false">(D6415+E6415)/2</f>
        <v>236</v>
      </c>
      <c r="I6415" s="0" t="n">
        <f aca="false">H6415*G6415/1000000</f>
        <v>3047.9872</v>
      </c>
      <c r="P6415" s="0" t="n">
        <f aca="false">IF(F6415&gt;C6415,1,0)</f>
        <v>0</v>
      </c>
    </row>
    <row r="6416" customFormat="false" ht="13.8" hidden="false" customHeight="false" outlineLevel="0" collapsed="false">
      <c r="A6416" s="0" t="s">
        <v>6644</v>
      </c>
      <c r="B6416" s="1" t="s">
        <v>6620</v>
      </c>
      <c r="C6416" s="1" t="n">
        <v>236</v>
      </c>
      <c r="D6416" s="1" t="n">
        <v>238</v>
      </c>
      <c r="E6416" s="1" t="n">
        <v>230</v>
      </c>
      <c r="F6416" s="1" t="n">
        <v>232</v>
      </c>
      <c r="G6416" s="1" t="n">
        <v>11014800</v>
      </c>
      <c r="H6416" s="0" t="n">
        <f aca="false">(D6416+E6416)/2</f>
        <v>234</v>
      </c>
      <c r="I6416" s="0" t="n">
        <f aca="false">H6416*G6416/1000000</f>
        <v>2577.4632</v>
      </c>
      <c r="P6416" s="0" t="n">
        <f aca="false">IF(F6416&gt;C6416,1,0)</f>
        <v>0</v>
      </c>
    </row>
    <row r="6417" customFormat="false" ht="13.8" hidden="false" customHeight="false" outlineLevel="0" collapsed="false">
      <c r="A6417" s="0" t="s">
        <v>6645</v>
      </c>
      <c r="B6417" s="1" t="s">
        <v>6620</v>
      </c>
      <c r="C6417" s="1" t="n">
        <v>244</v>
      </c>
      <c r="D6417" s="1" t="n">
        <v>244</v>
      </c>
      <c r="E6417" s="1" t="n">
        <v>236</v>
      </c>
      <c r="F6417" s="1" t="n">
        <v>236</v>
      </c>
      <c r="G6417" s="1" t="n">
        <v>13939500</v>
      </c>
      <c r="H6417" s="0" t="n">
        <f aca="false">(D6417+E6417)/2</f>
        <v>240</v>
      </c>
      <c r="I6417" s="0" t="n">
        <f aca="false">H6417*G6417/1000000</f>
        <v>3345.48</v>
      </c>
      <c r="P6417" s="0" t="n">
        <f aca="false">IF(F6417&gt;C6417,1,0)</f>
        <v>0</v>
      </c>
    </row>
    <row r="6418" customFormat="false" ht="13.8" hidden="false" customHeight="false" outlineLevel="0" collapsed="false">
      <c r="A6418" s="0" t="s">
        <v>6646</v>
      </c>
      <c r="B6418" s="1" t="s">
        <v>6620</v>
      </c>
      <c r="C6418" s="1" t="n">
        <v>244</v>
      </c>
      <c r="D6418" s="1" t="n">
        <v>246</v>
      </c>
      <c r="E6418" s="1" t="n">
        <v>244</v>
      </c>
      <c r="F6418" s="1" t="n">
        <v>244</v>
      </c>
      <c r="G6418" s="1" t="n">
        <v>11905300</v>
      </c>
      <c r="H6418" s="0" t="n">
        <f aca="false">(D6418+E6418)/2</f>
        <v>245</v>
      </c>
      <c r="I6418" s="0" t="n">
        <f aca="false">H6418*G6418/1000000</f>
        <v>2916.7985</v>
      </c>
      <c r="P6418" s="0" t="n">
        <f aca="false">IF(F6418&gt;C6418,1,0)</f>
        <v>0</v>
      </c>
    </row>
    <row r="6419" customFormat="false" ht="13.8" hidden="false" customHeight="false" outlineLevel="0" collapsed="false">
      <c r="A6419" s="0" t="s">
        <v>6647</v>
      </c>
      <c r="B6419" s="1" t="s">
        <v>6620</v>
      </c>
      <c r="C6419" s="1" t="n">
        <v>244</v>
      </c>
      <c r="D6419" s="1" t="n">
        <v>246</v>
      </c>
      <c r="E6419" s="1" t="n">
        <v>242</v>
      </c>
      <c r="F6419" s="1" t="n">
        <v>244</v>
      </c>
      <c r="G6419" s="1" t="n">
        <v>13405300</v>
      </c>
      <c r="H6419" s="0" t="n">
        <f aca="false">(D6419+E6419)/2</f>
        <v>244</v>
      </c>
      <c r="I6419" s="0" t="n">
        <f aca="false">H6419*G6419/1000000</f>
        <v>3270.8932</v>
      </c>
      <c r="P6419" s="0" t="n">
        <f aca="false">IF(F6419&gt;C6419,1,0)</f>
        <v>0</v>
      </c>
    </row>
    <row r="6420" customFormat="false" ht="13.8" hidden="false" customHeight="false" outlineLevel="0" collapsed="false">
      <c r="A6420" s="0" t="s">
        <v>6648</v>
      </c>
      <c r="B6420" s="1" t="s">
        <v>6620</v>
      </c>
      <c r="C6420" s="1" t="n">
        <v>248</v>
      </c>
      <c r="D6420" s="1" t="n">
        <v>248</v>
      </c>
      <c r="E6420" s="1" t="n">
        <v>240</v>
      </c>
      <c r="F6420" s="1" t="n">
        <v>244</v>
      </c>
      <c r="G6420" s="1" t="n">
        <v>13269800</v>
      </c>
      <c r="H6420" s="0" t="n">
        <f aca="false">(D6420+E6420)/2</f>
        <v>244</v>
      </c>
      <c r="I6420" s="0" t="n">
        <f aca="false">H6420*G6420/1000000</f>
        <v>3237.8312</v>
      </c>
      <c r="P6420" s="0" t="n">
        <f aca="false">IF(F6420&gt;C6420,1,0)</f>
        <v>0</v>
      </c>
    </row>
    <row r="6421" customFormat="false" ht="13.8" hidden="false" customHeight="false" outlineLevel="0" collapsed="false">
      <c r="A6421" s="0" t="s">
        <v>6649</v>
      </c>
      <c r="B6421" s="1" t="s">
        <v>6620</v>
      </c>
      <c r="C6421" s="1" t="n">
        <v>248</v>
      </c>
      <c r="D6421" s="1" t="n">
        <v>250</v>
      </c>
      <c r="E6421" s="1" t="n">
        <v>242</v>
      </c>
      <c r="F6421" s="1" t="n">
        <v>248</v>
      </c>
      <c r="G6421" s="1" t="n">
        <v>21974800</v>
      </c>
      <c r="H6421" s="0" t="n">
        <f aca="false">(D6421+E6421)/2</f>
        <v>246</v>
      </c>
      <c r="I6421" s="0" t="n">
        <f aca="false">H6421*G6421/1000000</f>
        <v>5405.8008</v>
      </c>
      <c r="P6421" s="0" t="n">
        <f aca="false">IF(F6421&gt;C6421,1,0)</f>
        <v>0</v>
      </c>
    </row>
    <row r="6422" customFormat="false" ht="13.8" hidden="false" customHeight="false" outlineLevel="0" collapsed="false">
      <c r="A6422" s="0" t="s">
        <v>6650</v>
      </c>
      <c r="B6422" s="1" t="s">
        <v>6651</v>
      </c>
      <c r="C6422" s="1" t="n">
        <v>3020</v>
      </c>
      <c r="D6422" s="1" t="n">
        <v>3030</v>
      </c>
      <c r="E6422" s="1" t="n">
        <v>2800</v>
      </c>
      <c r="F6422" s="1" t="n">
        <v>2880</v>
      </c>
      <c r="G6422" s="1" t="n">
        <v>2404900</v>
      </c>
      <c r="H6422" s="0" t="n">
        <f aca="false">(D6422+E6422)/2</f>
        <v>2915</v>
      </c>
      <c r="I6422" s="0" t="n">
        <f aca="false">H6422*G6422/1000000</f>
        <v>7010.2835</v>
      </c>
      <c r="J6422" s="0" t="n">
        <f aca="false">SUM(I6422:I6451)</f>
        <v>234730.141</v>
      </c>
      <c r="K6422" s="0" t="n">
        <f aca="false">AVERAGE(I6422:I6451)</f>
        <v>7824.33803333333</v>
      </c>
      <c r="L6422" s="0" t="n">
        <f aca="false">AVERAGE(G6422:G6451)</f>
        <v>2532133.33333333</v>
      </c>
      <c r="M6422" s="0" t="n">
        <f aca="false">_xlfn.STDEV.S(G6422:G6451)/L6422</f>
        <v>0.741176060464685</v>
      </c>
      <c r="N6422" s="0" t="n">
        <f aca="false">MIN(I6422:I6451)</f>
        <v>4838.5295</v>
      </c>
      <c r="O6422" s="0" t="n">
        <f aca="false">MAX(I6422:I6451)</f>
        <v>29173.0075</v>
      </c>
      <c r="P6422" s="0" t="n">
        <f aca="false">IF(F6422&gt;C6422,1,0)</f>
        <v>0</v>
      </c>
      <c r="Q6422" s="0" t="n">
        <f aca="false">SUM(P6422:P6451)</f>
        <v>11</v>
      </c>
    </row>
    <row r="6423" customFormat="false" ht="13.8" hidden="false" customHeight="false" outlineLevel="0" collapsed="false">
      <c r="A6423" s="0" t="s">
        <v>6652</v>
      </c>
      <c r="B6423" s="1" t="s">
        <v>6651</v>
      </c>
      <c r="C6423" s="1" t="n">
        <v>3010</v>
      </c>
      <c r="D6423" s="1" t="n">
        <v>3030</v>
      </c>
      <c r="E6423" s="1" t="n">
        <v>2900</v>
      </c>
      <c r="F6423" s="1" t="n">
        <v>3030</v>
      </c>
      <c r="G6423" s="1" t="n">
        <v>2723100</v>
      </c>
      <c r="H6423" s="0" t="n">
        <f aca="false">(D6423+E6423)/2</f>
        <v>2965</v>
      </c>
      <c r="I6423" s="0" t="n">
        <f aca="false">H6423*G6423/1000000</f>
        <v>8073.9915</v>
      </c>
      <c r="P6423" s="0" t="n">
        <f aca="false">IF(F6423&gt;C6423,1,0)</f>
        <v>1</v>
      </c>
    </row>
    <row r="6424" customFormat="false" ht="13.8" hidden="false" customHeight="false" outlineLevel="0" collapsed="false">
      <c r="A6424" s="0" t="s">
        <v>6653</v>
      </c>
      <c r="B6424" s="1" t="s">
        <v>6651</v>
      </c>
      <c r="C6424" s="1" t="n">
        <v>3040</v>
      </c>
      <c r="D6424" s="1" t="n">
        <v>3050</v>
      </c>
      <c r="E6424" s="1" t="n">
        <v>3000</v>
      </c>
      <c r="F6424" s="1" t="n">
        <v>3000</v>
      </c>
      <c r="G6424" s="1" t="n">
        <v>1906100</v>
      </c>
      <c r="H6424" s="0" t="n">
        <f aca="false">(D6424+E6424)/2</f>
        <v>3025</v>
      </c>
      <c r="I6424" s="0" t="n">
        <f aca="false">H6424*G6424/1000000</f>
        <v>5765.9525</v>
      </c>
      <c r="P6424" s="0" t="n">
        <f aca="false">IF(F6424&gt;C6424,1,0)</f>
        <v>0</v>
      </c>
    </row>
    <row r="6425" customFormat="false" ht="13.8" hidden="false" customHeight="false" outlineLevel="0" collapsed="false">
      <c r="A6425" s="0" t="s">
        <v>6654</v>
      </c>
      <c r="B6425" s="1" t="s">
        <v>6651</v>
      </c>
      <c r="C6425" s="1" t="n">
        <v>3100</v>
      </c>
      <c r="D6425" s="1" t="n">
        <v>3100</v>
      </c>
      <c r="E6425" s="1" t="n">
        <v>3040</v>
      </c>
      <c r="F6425" s="1" t="n">
        <v>3040</v>
      </c>
      <c r="G6425" s="1" t="n">
        <v>1792100</v>
      </c>
      <c r="H6425" s="0" t="n">
        <f aca="false">(D6425+E6425)/2</f>
        <v>3070</v>
      </c>
      <c r="I6425" s="0" t="n">
        <f aca="false">H6425*G6425/1000000</f>
        <v>5501.747</v>
      </c>
      <c r="P6425" s="0" t="n">
        <f aca="false">IF(F6425&gt;C6425,1,0)</f>
        <v>0</v>
      </c>
    </row>
    <row r="6426" customFormat="false" ht="13.8" hidden="false" customHeight="false" outlineLevel="0" collapsed="false">
      <c r="A6426" s="0" t="s">
        <v>6655</v>
      </c>
      <c r="B6426" s="1" t="s">
        <v>6651</v>
      </c>
      <c r="C6426" s="1" t="n">
        <v>3080</v>
      </c>
      <c r="D6426" s="1" t="n">
        <v>3110</v>
      </c>
      <c r="E6426" s="1" t="n">
        <v>3070</v>
      </c>
      <c r="F6426" s="1" t="n">
        <v>3090</v>
      </c>
      <c r="G6426" s="1" t="n">
        <v>2554600</v>
      </c>
      <c r="H6426" s="0" t="n">
        <f aca="false">(D6426+E6426)/2</f>
        <v>3090</v>
      </c>
      <c r="I6426" s="0" t="n">
        <f aca="false">H6426*G6426/1000000</f>
        <v>7893.714</v>
      </c>
      <c r="P6426" s="0" t="n">
        <f aca="false">IF(F6426&gt;C6426,1,0)</f>
        <v>1</v>
      </c>
    </row>
    <row r="6427" customFormat="false" ht="13.8" hidden="false" customHeight="false" outlineLevel="0" collapsed="false">
      <c r="A6427" s="0" t="s">
        <v>6656</v>
      </c>
      <c r="B6427" s="1" t="s">
        <v>6651</v>
      </c>
      <c r="C6427" s="1" t="n">
        <v>3030</v>
      </c>
      <c r="D6427" s="1" t="n">
        <v>3180</v>
      </c>
      <c r="E6427" s="1" t="n">
        <v>3020</v>
      </c>
      <c r="F6427" s="1" t="n">
        <v>3080</v>
      </c>
      <c r="G6427" s="1" t="n">
        <v>8999500</v>
      </c>
      <c r="H6427" s="0" t="n">
        <f aca="false">(D6427+E6427)/2</f>
        <v>3100</v>
      </c>
      <c r="I6427" s="0" t="n">
        <f aca="false">H6427*G6427/1000000</f>
        <v>27898.45</v>
      </c>
      <c r="P6427" s="0" t="n">
        <f aca="false">IF(F6427&gt;C6427,1,0)</f>
        <v>1</v>
      </c>
    </row>
    <row r="6428" customFormat="false" ht="13.8" hidden="false" customHeight="false" outlineLevel="0" collapsed="false">
      <c r="A6428" s="0" t="s">
        <v>6657</v>
      </c>
      <c r="B6428" s="1" t="s">
        <v>6651</v>
      </c>
      <c r="C6428" s="1" t="n">
        <v>3010</v>
      </c>
      <c r="D6428" s="1" t="n">
        <v>3030</v>
      </c>
      <c r="E6428" s="1" t="n">
        <v>3000</v>
      </c>
      <c r="F6428" s="1" t="n">
        <v>3020</v>
      </c>
      <c r="G6428" s="1" t="n">
        <v>1835800</v>
      </c>
      <c r="H6428" s="0" t="n">
        <f aca="false">(D6428+E6428)/2</f>
        <v>3015</v>
      </c>
      <c r="I6428" s="0" t="n">
        <f aca="false">H6428*G6428/1000000</f>
        <v>5534.937</v>
      </c>
      <c r="P6428" s="0" t="n">
        <f aca="false">IF(F6428&gt;C6428,1,0)</f>
        <v>1</v>
      </c>
    </row>
    <row r="6429" customFormat="false" ht="13.8" hidden="false" customHeight="false" outlineLevel="0" collapsed="false">
      <c r="A6429" s="0" t="s">
        <v>6658</v>
      </c>
      <c r="B6429" s="1" t="s">
        <v>6651</v>
      </c>
      <c r="C6429" s="1" t="n">
        <v>3030</v>
      </c>
      <c r="D6429" s="1" t="n">
        <v>3040</v>
      </c>
      <c r="E6429" s="1" t="n">
        <v>3000</v>
      </c>
      <c r="F6429" s="1" t="n">
        <v>3010</v>
      </c>
      <c r="G6429" s="1" t="n">
        <v>1754800</v>
      </c>
      <c r="H6429" s="0" t="n">
        <f aca="false">(D6429+E6429)/2</f>
        <v>3020</v>
      </c>
      <c r="I6429" s="0" t="n">
        <f aca="false">H6429*G6429/1000000</f>
        <v>5299.496</v>
      </c>
      <c r="P6429" s="0" t="n">
        <f aca="false">IF(F6429&gt;C6429,1,0)</f>
        <v>0</v>
      </c>
    </row>
    <row r="6430" customFormat="false" ht="13.8" hidden="false" customHeight="false" outlineLevel="0" collapsed="false">
      <c r="A6430" s="0" t="s">
        <v>6659</v>
      </c>
      <c r="B6430" s="1" t="s">
        <v>6651</v>
      </c>
      <c r="C6430" s="1" t="n">
        <v>3000</v>
      </c>
      <c r="D6430" s="1" t="n">
        <v>3040</v>
      </c>
      <c r="E6430" s="1" t="n">
        <v>2980</v>
      </c>
      <c r="F6430" s="1" t="n">
        <v>3030</v>
      </c>
      <c r="G6430" s="1" t="n">
        <v>2265900</v>
      </c>
      <c r="H6430" s="0" t="n">
        <f aca="false">(D6430+E6430)/2</f>
        <v>3010</v>
      </c>
      <c r="I6430" s="0" t="n">
        <f aca="false">H6430*G6430/1000000</f>
        <v>6820.359</v>
      </c>
      <c r="P6430" s="0" t="n">
        <f aca="false">IF(F6430&gt;C6430,1,0)</f>
        <v>1</v>
      </c>
    </row>
    <row r="6431" customFormat="false" ht="13.8" hidden="false" customHeight="false" outlineLevel="0" collapsed="false">
      <c r="A6431" s="0" t="s">
        <v>6660</v>
      </c>
      <c r="B6431" s="1" t="s">
        <v>6651</v>
      </c>
      <c r="C6431" s="1" t="n">
        <v>3000</v>
      </c>
      <c r="D6431" s="1" t="n">
        <v>3020</v>
      </c>
      <c r="E6431" s="1" t="n">
        <v>3000</v>
      </c>
      <c r="F6431" s="1" t="n">
        <v>3000</v>
      </c>
      <c r="G6431" s="1" t="n">
        <v>1988800</v>
      </c>
      <c r="H6431" s="0" t="n">
        <f aca="false">(D6431+E6431)/2</f>
        <v>3010</v>
      </c>
      <c r="I6431" s="0" t="n">
        <f aca="false">H6431*G6431/1000000</f>
        <v>5986.288</v>
      </c>
      <c r="P6431" s="0" t="n">
        <f aca="false">IF(F6431&gt;C6431,1,0)</f>
        <v>0</v>
      </c>
    </row>
    <row r="6432" customFormat="false" ht="13.8" hidden="false" customHeight="false" outlineLevel="0" collapsed="false">
      <c r="A6432" s="0" t="s">
        <v>6661</v>
      </c>
      <c r="B6432" s="1" t="s">
        <v>6651</v>
      </c>
      <c r="C6432" s="1" t="n">
        <v>3040</v>
      </c>
      <c r="D6432" s="1" t="n">
        <v>3060</v>
      </c>
      <c r="E6432" s="1" t="n">
        <v>3000</v>
      </c>
      <c r="F6432" s="1" t="n">
        <v>3000</v>
      </c>
      <c r="G6432" s="1" t="n">
        <v>2167800</v>
      </c>
      <c r="H6432" s="0" t="n">
        <f aca="false">(D6432+E6432)/2</f>
        <v>3030</v>
      </c>
      <c r="I6432" s="0" t="n">
        <f aca="false">H6432*G6432/1000000</f>
        <v>6568.434</v>
      </c>
      <c r="P6432" s="0" t="n">
        <f aca="false">IF(F6432&gt;C6432,1,0)</f>
        <v>0</v>
      </c>
    </row>
    <row r="6433" customFormat="false" ht="13.8" hidden="false" customHeight="false" outlineLevel="0" collapsed="false">
      <c r="A6433" s="0" t="s">
        <v>6662</v>
      </c>
      <c r="B6433" s="1" t="s">
        <v>6651</v>
      </c>
      <c r="C6433" s="1" t="n">
        <v>3080</v>
      </c>
      <c r="D6433" s="1" t="n">
        <v>3090</v>
      </c>
      <c r="E6433" s="1" t="n">
        <v>3040</v>
      </c>
      <c r="F6433" s="1" t="n">
        <v>3040</v>
      </c>
      <c r="G6433" s="1" t="n">
        <v>1736300</v>
      </c>
      <c r="H6433" s="0" t="n">
        <f aca="false">(D6433+E6433)/2</f>
        <v>3065</v>
      </c>
      <c r="I6433" s="0" t="n">
        <f aca="false">H6433*G6433/1000000</f>
        <v>5321.7595</v>
      </c>
      <c r="P6433" s="0" t="n">
        <f aca="false">IF(F6433&gt;C6433,1,0)</f>
        <v>0</v>
      </c>
    </row>
    <row r="6434" customFormat="false" ht="13.8" hidden="false" customHeight="false" outlineLevel="0" collapsed="false">
      <c r="A6434" s="0" t="s">
        <v>6663</v>
      </c>
      <c r="B6434" s="1" t="s">
        <v>6651</v>
      </c>
      <c r="C6434" s="1" t="n">
        <v>3170</v>
      </c>
      <c r="D6434" s="1" t="n">
        <v>3210</v>
      </c>
      <c r="E6434" s="1" t="n">
        <v>3090</v>
      </c>
      <c r="F6434" s="1" t="n">
        <v>3090</v>
      </c>
      <c r="G6434" s="1" t="n">
        <v>1717900</v>
      </c>
      <c r="H6434" s="0" t="n">
        <f aca="false">(D6434+E6434)/2</f>
        <v>3150</v>
      </c>
      <c r="I6434" s="0" t="n">
        <f aca="false">H6434*G6434/1000000</f>
        <v>5411.385</v>
      </c>
      <c r="P6434" s="0" t="n">
        <f aca="false">IF(F6434&gt;C6434,1,0)</f>
        <v>0</v>
      </c>
    </row>
    <row r="6435" customFormat="false" ht="13.8" hidden="false" customHeight="false" outlineLevel="0" collapsed="false">
      <c r="A6435" s="0" t="s">
        <v>6664</v>
      </c>
      <c r="B6435" s="1" t="s">
        <v>6651</v>
      </c>
      <c r="C6435" s="1" t="n">
        <v>3180</v>
      </c>
      <c r="D6435" s="1" t="n">
        <v>3210</v>
      </c>
      <c r="E6435" s="1" t="n">
        <v>3160</v>
      </c>
      <c r="F6435" s="1" t="n">
        <v>3210</v>
      </c>
      <c r="G6435" s="1" t="n">
        <v>9159500</v>
      </c>
      <c r="H6435" s="0" t="n">
        <f aca="false">(D6435+E6435)/2</f>
        <v>3185</v>
      </c>
      <c r="I6435" s="0" t="n">
        <f aca="false">H6435*G6435/1000000</f>
        <v>29173.0075</v>
      </c>
      <c r="P6435" s="0" t="n">
        <f aca="false">IF(F6435&gt;C6435,1,0)</f>
        <v>1</v>
      </c>
    </row>
    <row r="6436" customFormat="false" ht="13.8" hidden="false" customHeight="false" outlineLevel="0" collapsed="false">
      <c r="A6436" s="0" t="s">
        <v>6665</v>
      </c>
      <c r="B6436" s="1" t="s">
        <v>6651</v>
      </c>
      <c r="C6436" s="1" t="n">
        <v>3060</v>
      </c>
      <c r="D6436" s="1" t="n">
        <v>3200</v>
      </c>
      <c r="E6436" s="1" t="n">
        <v>3050</v>
      </c>
      <c r="F6436" s="1" t="n">
        <v>3170</v>
      </c>
      <c r="G6436" s="1" t="n">
        <v>4674400</v>
      </c>
      <c r="H6436" s="0" t="n">
        <f aca="false">(D6436+E6436)/2</f>
        <v>3125</v>
      </c>
      <c r="I6436" s="0" t="n">
        <f aca="false">H6436*G6436/1000000</f>
        <v>14607.5</v>
      </c>
      <c r="P6436" s="0" t="n">
        <f aca="false">IF(F6436&gt;C6436,1,0)</f>
        <v>1</v>
      </c>
    </row>
    <row r="6437" customFormat="false" ht="13.8" hidden="false" customHeight="false" outlineLevel="0" collapsed="false">
      <c r="A6437" s="0" t="s">
        <v>6666</v>
      </c>
      <c r="B6437" s="1" t="s">
        <v>6651</v>
      </c>
      <c r="C6437" s="1" t="n">
        <v>3030</v>
      </c>
      <c r="D6437" s="1" t="n">
        <v>3060</v>
      </c>
      <c r="E6437" s="1" t="n">
        <v>3020</v>
      </c>
      <c r="F6437" s="1" t="n">
        <v>3060</v>
      </c>
      <c r="G6437" s="1" t="n">
        <v>1958900</v>
      </c>
      <c r="H6437" s="0" t="n">
        <f aca="false">(D6437+E6437)/2</f>
        <v>3040</v>
      </c>
      <c r="I6437" s="0" t="n">
        <f aca="false">H6437*G6437/1000000</f>
        <v>5955.056</v>
      </c>
      <c r="P6437" s="0" t="n">
        <f aca="false">IF(F6437&gt;C6437,1,0)</f>
        <v>1</v>
      </c>
    </row>
    <row r="6438" customFormat="false" ht="13.8" hidden="false" customHeight="false" outlineLevel="0" collapsed="false">
      <c r="A6438" s="0" t="s">
        <v>6667</v>
      </c>
      <c r="B6438" s="1" t="s">
        <v>6651</v>
      </c>
      <c r="C6438" s="1" t="n">
        <v>3050</v>
      </c>
      <c r="D6438" s="1" t="n">
        <v>3060</v>
      </c>
      <c r="E6438" s="1" t="n">
        <v>3030</v>
      </c>
      <c r="F6438" s="1" t="n">
        <v>3030</v>
      </c>
      <c r="G6438" s="1" t="n">
        <v>1798600</v>
      </c>
      <c r="H6438" s="0" t="n">
        <f aca="false">(D6438+E6438)/2</f>
        <v>3045</v>
      </c>
      <c r="I6438" s="0" t="n">
        <f aca="false">H6438*G6438/1000000</f>
        <v>5476.737</v>
      </c>
      <c r="P6438" s="0" t="n">
        <f aca="false">IF(F6438&gt;C6438,1,0)</f>
        <v>0</v>
      </c>
    </row>
    <row r="6439" customFormat="false" ht="13.8" hidden="false" customHeight="false" outlineLevel="0" collapsed="false">
      <c r="A6439" s="0" t="s">
        <v>6668</v>
      </c>
      <c r="B6439" s="1" t="s">
        <v>6651</v>
      </c>
      <c r="C6439" s="1" t="n">
        <v>3040</v>
      </c>
      <c r="D6439" s="1" t="n">
        <v>3050</v>
      </c>
      <c r="E6439" s="1" t="n">
        <v>3020</v>
      </c>
      <c r="F6439" s="1" t="n">
        <v>3050</v>
      </c>
      <c r="G6439" s="1" t="n">
        <v>1872600</v>
      </c>
      <c r="H6439" s="0" t="n">
        <f aca="false">(D6439+E6439)/2</f>
        <v>3035</v>
      </c>
      <c r="I6439" s="0" t="n">
        <f aca="false">H6439*G6439/1000000</f>
        <v>5683.341</v>
      </c>
      <c r="P6439" s="0" t="n">
        <f aca="false">IF(F6439&gt;C6439,1,0)</f>
        <v>1</v>
      </c>
    </row>
    <row r="6440" customFormat="false" ht="13.8" hidden="false" customHeight="false" outlineLevel="0" collapsed="false">
      <c r="A6440" s="0" t="s">
        <v>6669</v>
      </c>
      <c r="B6440" s="1" t="s">
        <v>6651</v>
      </c>
      <c r="C6440" s="1" t="n">
        <v>3020</v>
      </c>
      <c r="D6440" s="1" t="n">
        <v>3040</v>
      </c>
      <c r="E6440" s="1" t="n">
        <v>2990</v>
      </c>
      <c r="F6440" s="1" t="n">
        <v>3040</v>
      </c>
      <c r="G6440" s="1" t="n">
        <v>2035700</v>
      </c>
      <c r="H6440" s="0" t="n">
        <f aca="false">(D6440+E6440)/2</f>
        <v>3015</v>
      </c>
      <c r="I6440" s="0" t="n">
        <f aca="false">H6440*G6440/1000000</f>
        <v>6137.6355</v>
      </c>
      <c r="P6440" s="0" t="n">
        <f aca="false">IF(F6440&gt;C6440,1,0)</f>
        <v>1</v>
      </c>
    </row>
    <row r="6441" customFormat="false" ht="13.8" hidden="false" customHeight="false" outlineLevel="0" collapsed="false">
      <c r="A6441" s="0" t="s">
        <v>6670</v>
      </c>
      <c r="B6441" s="1" t="s">
        <v>6651</v>
      </c>
      <c r="C6441" s="1" t="n">
        <v>3060</v>
      </c>
      <c r="D6441" s="1" t="n">
        <v>3060</v>
      </c>
      <c r="E6441" s="1" t="n">
        <v>3020</v>
      </c>
      <c r="F6441" s="1" t="n">
        <v>3020</v>
      </c>
      <c r="G6441" s="1" t="n">
        <v>1767700</v>
      </c>
      <c r="H6441" s="0" t="n">
        <f aca="false">(D6441+E6441)/2</f>
        <v>3040</v>
      </c>
      <c r="I6441" s="0" t="n">
        <f aca="false">H6441*G6441/1000000</f>
        <v>5373.808</v>
      </c>
      <c r="P6441" s="0" t="n">
        <f aca="false">IF(F6441&gt;C6441,1,0)</f>
        <v>0</v>
      </c>
    </row>
    <row r="6442" customFormat="false" ht="13.8" hidden="false" customHeight="false" outlineLevel="0" collapsed="false">
      <c r="A6442" s="0" t="s">
        <v>6671</v>
      </c>
      <c r="B6442" s="1" t="s">
        <v>6651</v>
      </c>
      <c r="C6442" s="1" t="n">
        <v>3080</v>
      </c>
      <c r="D6442" s="1" t="n">
        <v>3100</v>
      </c>
      <c r="E6442" s="1" t="n">
        <v>3050</v>
      </c>
      <c r="F6442" s="1" t="n">
        <v>3070</v>
      </c>
      <c r="G6442" s="1" t="n">
        <v>2889800</v>
      </c>
      <c r="H6442" s="0" t="n">
        <f aca="false">(D6442+E6442)/2</f>
        <v>3075</v>
      </c>
      <c r="I6442" s="0" t="n">
        <f aca="false">H6442*G6442/1000000</f>
        <v>8886.135</v>
      </c>
      <c r="P6442" s="0" t="n">
        <f aca="false">IF(F6442&gt;C6442,1,0)</f>
        <v>0</v>
      </c>
    </row>
    <row r="6443" customFormat="false" ht="13.8" hidden="false" customHeight="false" outlineLevel="0" collapsed="false">
      <c r="A6443" s="0" t="s">
        <v>6672</v>
      </c>
      <c r="B6443" s="1" t="s">
        <v>6651</v>
      </c>
      <c r="C6443" s="1" t="n">
        <v>3110</v>
      </c>
      <c r="D6443" s="1" t="n">
        <v>3130</v>
      </c>
      <c r="E6443" s="1" t="n">
        <v>3070</v>
      </c>
      <c r="F6443" s="1" t="n">
        <v>3080</v>
      </c>
      <c r="G6443" s="1" t="n">
        <v>1794900</v>
      </c>
      <c r="H6443" s="0" t="n">
        <f aca="false">(D6443+E6443)/2</f>
        <v>3100</v>
      </c>
      <c r="I6443" s="0" t="n">
        <f aca="false">H6443*G6443/1000000</f>
        <v>5564.19</v>
      </c>
      <c r="P6443" s="0" t="n">
        <f aca="false">IF(F6443&gt;C6443,1,0)</f>
        <v>0</v>
      </c>
    </row>
    <row r="6444" customFormat="false" ht="13.8" hidden="false" customHeight="false" outlineLevel="0" collapsed="false">
      <c r="A6444" s="0" t="s">
        <v>6673</v>
      </c>
      <c r="B6444" s="1" t="s">
        <v>6651</v>
      </c>
      <c r="C6444" s="1" t="n">
        <v>3120</v>
      </c>
      <c r="D6444" s="1" t="n">
        <v>3130</v>
      </c>
      <c r="E6444" s="1" t="n">
        <v>3100</v>
      </c>
      <c r="F6444" s="1" t="n">
        <v>3110</v>
      </c>
      <c r="G6444" s="1" t="n">
        <v>1553300</v>
      </c>
      <c r="H6444" s="0" t="n">
        <f aca="false">(D6444+E6444)/2</f>
        <v>3115</v>
      </c>
      <c r="I6444" s="0" t="n">
        <f aca="false">H6444*G6444/1000000</f>
        <v>4838.5295</v>
      </c>
      <c r="P6444" s="0" t="n">
        <f aca="false">IF(F6444&gt;C6444,1,0)</f>
        <v>0</v>
      </c>
    </row>
    <row r="6445" customFormat="false" ht="13.8" hidden="false" customHeight="false" outlineLevel="0" collapsed="false">
      <c r="A6445" s="0" t="s">
        <v>6674</v>
      </c>
      <c r="B6445" s="1" t="s">
        <v>6651</v>
      </c>
      <c r="C6445" s="1" t="n">
        <v>3120</v>
      </c>
      <c r="D6445" s="1" t="n">
        <v>3130</v>
      </c>
      <c r="E6445" s="1" t="n">
        <v>3070</v>
      </c>
      <c r="F6445" s="1" t="n">
        <v>3120</v>
      </c>
      <c r="G6445" s="1" t="n">
        <v>2264200</v>
      </c>
      <c r="H6445" s="0" t="n">
        <f aca="false">(D6445+E6445)/2</f>
        <v>3100</v>
      </c>
      <c r="I6445" s="0" t="n">
        <f aca="false">H6445*G6445/1000000</f>
        <v>7019.02</v>
      </c>
      <c r="P6445" s="0" t="n">
        <f aca="false">IF(F6445&gt;C6445,1,0)</f>
        <v>0</v>
      </c>
    </row>
    <row r="6446" customFormat="false" ht="13.8" hidden="false" customHeight="false" outlineLevel="0" collapsed="false">
      <c r="A6446" s="0" t="s">
        <v>6675</v>
      </c>
      <c r="B6446" s="1" t="s">
        <v>6651</v>
      </c>
      <c r="C6446" s="1" t="n">
        <v>3150</v>
      </c>
      <c r="D6446" s="1" t="n">
        <v>3160</v>
      </c>
      <c r="E6446" s="1" t="n">
        <v>3120</v>
      </c>
      <c r="F6446" s="1" t="n">
        <v>3120</v>
      </c>
      <c r="G6446" s="1" t="n">
        <v>1641600</v>
      </c>
      <c r="H6446" s="0" t="n">
        <f aca="false">(D6446+E6446)/2</f>
        <v>3140</v>
      </c>
      <c r="I6446" s="0" t="n">
        <f aca="false">H6446*G6446/1000000</f>
        <v>5154.624</v>
      </c>
      <c r="P6446" s="0" t="n">
        <f aca="false">IF(F6446&gt;C6446,1,0)</f>
        <v>0</v>
      </c>
    </row>
    <row r="6447" customFormat="false" ht="13.8" hidden="false" customHeight="false" outlineLevel="0" collapsed="false">
      <c r="A6447" s="0" t="s">
        <v>6676</v>
      </c>
      <c r="B6447" s="1" t="s">
        <v>6651</v>
      </c>
      <c r="C6447" s="1" t="n">
        <v>3180</v>
      </c>
      <c r="D6447" s="1" t="n">
        <v>3200</v>
      </c>
      <c r="E6447" s="1" t="n">
        <v>3140</v>
      </c>
      <c r="F6447" s="1" t="n">
        <v>3150</v>
      </c>
      <c r="G6447" s="1" t="n">
        <v>1570600</v>
      </c>
      <c r="H6447" s="0" t="n">
        <f aca="false">(D6447+E6447)/2</f>
        <v>3170</v>
      </c>
      <c r="I6447" s="0" t="n">
        <f aca="false">H6447*G6447/1000000</f>
        <v>4978.802</v>
      </c>
      <c r="P6447" s="0" t="n">
        <f aca="false">IF(F6447&gt;C6447,1,0)</f>
        <v>0</v>
      </c>
    </row>
    <row r="6448" customFormat="false" ht="13.8" hidden="false" customHeight="false" outlineLevel="0" collapsed="false">
      <c r="A6448" s="0" t="s">
        <v>6677</v>
      </c>
      <c r="B6448" s="1" t="s">
        <v>6651</v>
      </c>
      <c r="C6448" s="1" t="n">
        <v>3180</v>
      </c>
      <c r="D6448" s="1" t="n">
        <v>3250</v>
      </c>
      <c r="E6448" s="1" t="n">
        <v>3170</v>
      </c>
      <c r="F6448" s="1" t="n">
        <v>3180</v>
      </c>
      <c r="G6448" s="1" t="n">
        <v>2016300</v>
      </c>
      <c r="H6448" s="0" t="n">
        <f aca="false">(D6448+E6448)/2</f>
        <v>3210</v>
      </c>
      <c r="I6448" s="0" t="n">
        <f aca="false">H6448*G6448/1000000</f>
        <v>6472.323</v>
      </c>
      <c r="P6448" s="0" t="n">
        <f aca="false">IF(F6448&gt;C6448,1,0)</f>
        <v>0</v>
      </c>
    </row>
    <row r="6449" customFormat="false" ht="13.8" hidden="false" customHeight="false" outlineLevel="0" collapsed="false">
      <c r="A6449" s="0" t="s">
        <v>6678</v>
      </c>
      <c r="B6449" s="1" t="s">
        <v>6651</v>
      </c>
      <c r="C6449" s="1" t="n">
        <v>3190</v>
      </c>
      <c r="D6449" s="1" t="n">
        <v>3190</v>
      </c>
      <c r="E6449" s="1" t="n">
        <v>3160</v>
      </c>
      <c r="F6449" s="1" t="n">
        <v>3180</v>
      </c>
      <c r="G6449" s="1" t="n">
        <v>1912400</v>
      </c>
      <c r="H6449" s="0" t="n">
        <f aca="false">(D6449+E6449)/2</f>
        <v>3175</v>
      </c>
      <c r="I6449" s="0" t="n">
        <f aca="false">H6449*G6449/1000000</f>
        <v>6071.87</v>
      </c>
      <c r="P6449" s="0" t="n">
        <f aca="false">IF(F6449&gt;C6449,1,0)</f>
        <v>0</v>
      </c>
    </row>
    <row r="6450" customFormat="false" ht="13.8" hidden="false" customHeight="false" outlineLevel="0" collapsed="false">
      <c r="A6450" s="0" t="s">
        <v>6679</v>
      </c>
      <c r="B6450" s="1" t="s">
        <v>6651</v>
      </c>
      <c r="C6450" s="1" t="n">
        <v>3220</v>
      </c>
      <c r="D6450" s="1" t="n">
        <v>3220</v>
      </c>
      <c r="E6450" s="1" t="n">
        <v>3180</v>
      </c>
      <c r="F6450" s="1" t="n">
        <v>3200</v>
      </c>
      <c r="G6450" s="1" t="n">
        <v>1583000</v>
      </c>
      <c r="H6450" s="0" t="n">
        <f aca="false">(D6450+E6450)/2</f>
        <v>3200</v>
      </c>
      <c r="I6450" s="0" t="n">
        <f aca="false">H6450*G6450/1000000</f>
        <v>5065.6</v>
      </c>
      <c r="P6450" s="0" t="n">
        <f aca="false">IF(F6450&gt;C6450,1,0)</f>
        <v>0</v>
      </c>
    </row>
    <row r="6451" customFormat="false" ht="13.8" hidden="false" customHeight="false" outlineLevel="0" collapsed="false">
      <c r="A6451" s="0" t="s">
        <v>6680</v>
      </c>
      <c r="B6451" s="1" t="s">
        <v>6651</v>
      </c>
      <c r="C6451" s="1" t="n">
        <v>3200</v>
      </c>
      <c r="D6451" s="1" t="n">
        <v>3220</v>
      </c>
      <c r="E6451" s="1" t="n">
        <v>3170</v>
      </c>
      <c r="F6451" s="1" t="n">
        <v>3220</v>
      </c>
      <c r="G6451" s="1" t="n">
        <v>1622900</v>
      </c>
      <c r="H6451" s="0" t="n">
        <f aca="false">(D6451+E6451)/2</f>
        <v>3195</v>
      </c>
      <c r="I6451" s="0" t="n">
        <f aca="false">H6451*G6451/1000000</f>
        <v>5185.1655</v>
      </c>
      <c r="P6451" s="0" t="n">
        <f aca="false">IF(F6451&gt;C6451,1,0)</f>
        <v>1</v>
      </c>
    </row>
    <row r="6452" customFormat="false" ht="13.8" hidden="false" customHeight="false" outlineLevel="0" collapsed="false">
      <c r="A6452" s="0" t="s">
        <v>6681</v>
      </c>
      <c r="B6452" s="1" t="s">
        <v>6682</v>
      </c>
      <c r="C6452" s="1" t="n">
        <v>132</v>
      </c>
      <c r="D6452" s="1" t="n">
        <v>136</v>
      </c>
      <c r="E6452" s="1" t="n">
        <v>130</v>
      </c>
      <c r="F6452" s="1" t="n">
        <v>134</v>
      </c>
      <c r="G6452" s="1" t="n">
        <v>172900</v>
      </c>
      <c r="H6452" s="0" t="n">
        <f aca="false">(D6452+E6452)/2</f>
        <v>133</v>
      </c>
      <c r="I6452" s="0" t="n">
        <f aca="false">H6452*G6452/1000000</f>
        <v>22.9957</v>
      </c>
      <c r="J6452" s="0" t="n">
        <f aca="false">SUM(I6452:I6481)</f>
        <v>2369.38415</v>
      </c>
      <c r="K6452" s="0" t="n">
        <f aca="false">AVERAGE(I6452:I6481)</f>
        <v>78.9794716666666</v>
      </c>
      <c r="L6452" s="0" t="n">
        <f aca="false">AVERAGE(G6452:G6481)</f>
        <v>588363.333333333</v>
      </c>
      <c r="M6452" s="0" t="n">
        <f aca="false">_xlfn.STDEV.S(G6452:G6481)/L6452</f>
        <v>1.77718687290392</v>
      </c>
      <c r="N6452" s="0" t="n">
        <f aca="false">MIN(I6452:I6481)</f>
        <v>0.80825</v>
      </c>
      <c r="O6452" s="0" t="n">
        <f aca="false">MAX(I6452:I6481)</f>
        <v>526.7117</v>
      </c>
      <c r="P6452" s="0" t="n">
        <f aca="false">IF(F6452&gt;C6452,1,0)</f>
        <v>1</v>
      </c>
      <c r="Q6452" s="0" t="n">
        <f aca="false">SUM(P6452:P6481)</f>
        <v>8</v>
      </c>
    </row>
    <row r="6453" customFormat="false" ht="13.8" hidden="false" customHeight="false" outlineLevel="0" collapsed="false">
      <c r="A6453" s="0" t="s">
        <v>6683</v>
      </c>
      <c r="B6453" s="1" t="s">
        <v>6682</v>
      </c>
      <c r="C6453" s="1" t="n">
        <v>134</v>
      </c>
      <c r="D6453" s="1" t="n">
        <v>134</v>
      </c>
      <c r="E6453" s="1" t="n">
        <v>131</v>
      </c>
      <c r="F6453" s="1" t="n">
        <v>133</v>
      </c>
      <c r="G6453" s="1" t="n">
        <v>6100</v>
      </c>
      <c r="H6453" s="0" t="n">
        <f aca="false">(D6453+E6453)/2</f>
        <v>132.5</v>
      </c>
      <c r="I6453" s="0" t="n">
        <f aca="false">H6453*G6453/1000000</f>
        <v>0.80825</v>
      </c>
      <c r="P6453" s="0" t="n">
        <f aca="false">IF(F6453&gt;C6453,1,0)</f>
        <v>0</v>
      </c>
    </row>
    <row r="6454" customFormat="false" ht="13.8" hidden="false" customHeight="false" outlineLevel="0" collapsed="false">
      <c r="A6454" s="0" t="s">
        <v>6684</v>
      </c>
      <c r="B6454" s="1" t="s">
        <v>6682</v>
      </c>
      <c r="C6454" s="1" t="n">
        <v>130</v>
      </c>
      <c r="D6454" s="1" t="n">
        <v>135</v>
      </c>
      <c r="E6454" s="1" t="n">
        <v>130</v>
      </c>
      <c r="F6454" s="1" t="n">
        <v>135</v>
      </c>
      <c r="G6454" s="1" t="n">
        <v>102400</v>
      </c>
      <c r="H6454" s="0" t="n">
        <f aca="false">(D6454+E6454)/2</f>
        <v>132.5</v>
      </c>
      <c r="I6454" s="0" t="n">
        <f aca="false">H6454*G6454/1000000</f>
        <v>13.568</v>
      </c>
      <c r="P6454" s="0" t="n">
        <f aca="false">IF(F6454&gt;C6454,1,0)</f>
        <v>1</v>
      </c>
    </row>
    <row r="6455" customFormat="false" ht="13.8" hidden="false" customHeight="false" outlineLevel="0" collapsed="false">
      <c r="A6455" s="0" t="s">
        <v>6685</v>
      </c>
      <c r="B6455" s="1" t="s">
        <v>6682</v>
      </c>
      <c r="C6455" s="1" t="n">
        <v>137</v>
      </c>
      <c r="D6455" s="1" t="n">
        <v>137</v>
      </c>
      <c r="E6455" s="1" t="n">
        <v>128</v>
      </c>
      <c r="F6455" s="1" t="n">
        <v>135</v>
      </c>
      <c r="G6455" s="1" t="n">
        <v>264100</v>
      </c>
      <c r="H6455" s="0" t="n">
        <f aca="false">(D6455+E6455)/2</f>
        <v>132.5</v>
      </c>
      <c r="I6455" s="0" t="n">
        <f aca="false">H6455*G6455/1000000</f>
        <v>34.99325</v>
      </c>
      <c r="P6455" s="0" t="n">
        <f aca="false">IF(F6455&gt;C6455,1,0)</f>
        <v>0</v>
      </c>
    </row>
    <row r="6456" customFormat="false" ht="13.8" hidden="false" customHeight="false" outlineLevel="0" collapsed="false">
      <c r="A6456" s="0" t="s">
        <v>6686</v>
      </c>
      <c r="B6456" s="1" t="s">
        <v>6682</v>
      </c>
      <c r="C6456" s="1" t="n">
        <v>136</v>
      </c>
      <c r="D6456" s="1" t="n">
        <v>136</v>
      </c>
      <c r="E6456" s="1" t="n">
        <v>133</v>
      </c>
      <c r="F6456" s="1" t="n">
        <v>136</v>
      </c>
      <c r="G6456" s="1" t="n">
        <v>125700</v>
      </c>
      <c r="H6456" s="0" t="n">
        <f aca="false">(D6456+E6456)/2</f>
        <v>134.5</v>
      </c>
      <c r="I6456" s="0" t="n">
        <f aca="false">H6456*G6456/1000000</f>
        <v>16.90665</v>
      </c>
      <c r="P6456" s="0" t="n">
        <f aca="false">IF(F6456&gt;C6456,1,0)</f>
        <v>0</v>
      </c>
    </row>
    <row r="6457" customFormat="false" ht="13.8" hidden="false" customHeight="false" outlineLevel="0" collapsed="false">
      <c r="A6457" s="0" t="s">
        <v>6687</v>
      </c>
      <c r="B6457" s="1" t="s">
        <v>6682</v>
      </c>
      <c r="C6457" s="1" t="n">
        <v>136</v>
      </c>
      <c r="D6457" s="1" t="n">
        <v>136</v>
      </c>
      <c r="E6457" s="1" t="n">
        <v>136</v>
      </c>
      <c r="F6457" s="1" t="n">
        <v>136</v>
      </c>
      <c r="G6457" s="1" t="n">
        <v>50100</v>
      </c>
      <c r="H6457" s="0" t="n">
        <f aca="false">(D6457+E6457)/2</f>
        <v>136</v>
      </c>
      <c r="I6457" s="0" t="n">
        <f aca="false">H6457*G6457/1000000</f>
        <v>6.8136</v>
      </c>
      <c r="P6457" s="0" t="n">
        <f aca="false">IF(F6457&gt;C6457,1,0)</f>
        <v>0</v>
      </c>
    </row>
    <row r="6458" customFormat="false" ht="13.8" hidden="false" customHeight="false" outlineLevel="0" collapsed="false">
      <c r="A6458" s="0" t="s">
        <v>6688</v>
      </c>
      <c r="B6458" s="1" t="s">
        <v>6682</v>
      </c>
      <c r="C6458" s="1" t="n">
        <v>133</v>
      </c>
      <c r="D6458" s="1" t="n">
        <v>135</v>
      </c>
      <c r="E6458" s="1" t="n">
        <v>127</v>
      </c>
      <c r="F6458" s="1" t="n">
        <v>133</v>
      </c>
      <c r="G6458" s="1" t="n">
        <v>169600</v>
      </c>
      <c r="H6458" s="0" t="n">
        <f aca="false">(D6458+E6458)/2</f>
        <v>131</v>
      </c>
      <c r="I6458" s="0" t="n">
        <f aca="false">H6458*G6458/1000000</f>
        <v>22.2176</v>
      </c>
      <c r="P6458" s="0" t="n">
        <f aca="false">IF(F6458&gt;C6458,1,0)</f>
        <v>0</v>
      </c>
    </row>
    <row r="6459" customFormat="false" ht="13.8" hidden="false" customHeight="false" outlineLevel="0" collapsed="false">
      <c r="A6459" s="0" t="s">
        <v>6689</v>
      </c>
      <c r="B6459" s="1" t="s">
        <v>6682</v>
      </c>
      <c r="C6459" s="1" t="n">
        <v>133</v>
      </c>
      <c r="D6459" s="1" t="n">
        <v>134</v>
      </c>
      <c r="E6459" s="1" t="n">
        <v>129</v>
      </c>
      <c r="F6459" s="1" t="n">
        <v>133</v>
      </c>
      <c r="G6459" s="1" t="n">
        <v>287600</v>
      </c>
      <c r="H6459" s="0" t="n">
        <f aca="false">(D6459+E6459)/2</f>
        <v>131.5</v>
      </c>
      <c r="I6459" s="0" t="n">
        <f aca="false">H6459*G6459/1000000</f>
        <v>37.8194</v>
      </c>
      <c r="P6459" s="0" t="n">
        <f aca="false">IF(F6459&gt;C6459,1,0)</f>
        <v>0</v>
      </c>
    </row>
    <row r="6460" customFormat="false" ht="13.8" hidden="false" customHeight="false" outlineLevel="0" collapsed="false">
      <c r="A6460" s="0" t="s">
        <v>6690</v>
      </c>
      <c r="B6460" s="1" t="s">
        <v>6682</v>
      </c>
      <c r="C6460" s="1" t="n">
        <v>135</v>
      </c>
      <c r="D6460" s="1" t="n">
        <v>135</v>
      </c>
      <c r="E6460" s="1" t="n">
        <v>129</v>
      </c>
      <c r="F6460" s="1" t="n">
        <v>133</v>
      </c>
      <c r="G6460" s="1" t="n">
        <v>283100</v>
      </c>
      <c r="H6460" s="0" t="n">
        <f aca="false">(D6460+E6460)/2</f>
        <v>132</v>
      </c>
      <c r="I6460" s="0" t="n">
        <f aca="false">H6460*G6460/1000000</f>
        <v>37.3692</v>
      </c>
      <c r="P6460" s="0" t="n">
        <f aca="false">IF(F6460&gt;C6460,1,0)</f>
        <v>0</v>
      </c>
    </row>
    <row r="6461" customFormat="false" ht="13.8" hidden="false" customHeight="false" outlineLevel="0" collapsed="false">
      <c r="A6461" s="0" t="s">
        <v>6691</v>
      </c>
      <c r="B6461" s="1" t="s">
        <v>6682</v>
      </c>
      <c r="C6461" s="1" t="n">
        <v>137</v>
      </c>
      <c r="D6461" s="1" t="n">
        <v>137</v>
      </c>
      <c r="E6461" s="1" t="n">
        <v>125</v>
      </c>
      <c r="F6461" s="1" t="n">
        <v>128</v>
      </c>
      <c r="G6461" s="1" t="n">
        <v>4020700</v>
      </c>
      <c r="H6461" s="0" t="n">
        <f aca="false">(D6461+E6461)/2</f>
        <v>131</v>
      </c>
      <c r="I6461" s="0" t="n">
        <f aca="false">H6461*G6461/1000000</f>
        <v>526.7117</v>
      </c>
      <c r="P6461" s="0" t="n">
        <f aca="false">IF(F6461&gt;C6461,1,0)</f>
        <v>0</v>
      </c>
    </row>
    <row r="6462" customFormat="false" ht="13.8" hidden="false" customHeight="false" outlineLevel="0" collapsed="false">
      <c r="A6462" s="0" t="s">
        <v>6692</v>
      </c>
      <c r="B6462" s="1" t="s">
        <v>6682</v>
      </c>
      <c r="C6462" s="1" t="n">
        <v>130</v>
      </c>
      <c r="D6462" s="1" t="n">
        <v>138</v>
      </c>
      <c r="E6462" s="1" t="n">
        <v>129</v>
      </c>
      <c r="F6462" s="1" t="n">
        <v>129</v>
      </c>
      <c r="G6462" s="1" t="n">
        <v>33000</v>
      </c>
      <c r="H6462" s="0" t="n">
        <f aca="false">(D6462+E6462)/2</f>
        <v>133.5</v>
      </c>
      <c r="I6462" s="0" t="n">
        <f aca="false">H6462*G6462/1000000</f>
        <v>4.4055</v>
      </c>
      <c r="P6462" s="0" t="n">
        <f aca="false">IF(F6462&gt;C6462,1,0)</f>
        <v>0</v>
      </c>
    </row>
    <row r="6463" customFormat="false" ht="13.8" hidden="false" customHeight="false" outlineLevel="0" collapsed="false">
      <c r="A6463" s="0" t="s">
        <v>6693</v>
      </c>
      <c r="B6463" s="1" t="s">
        <v>6682</v>
      </c>
      <c r="C6463" s="1" t="n">
        <v>138</v>
      </c>
      <c r="D6463" s="1" t="n">
        <v>138</v>
      </c>
      <c r="E6463" s="1" t="n">
        <v>130</v>
      </c>
      <c r="F6463" s="1" t="n">
        <v>130</v>
      </c>
      <c r="G6463" s="1" t="n">
        <v>223500</v>
      </c>
      <c r="H6463" s="0" t="n">
        <f aca="false">(D6463+E6463)/2</f>
        <v>134</v>
      </c>
      <c r="I6463" s="0" t="n">
        <f aca="false">H6463*G6463/1000000</f>
        <v>29.949</v>
      </c>
      <c r="P6463" s="0" t="n">
        <f aca="false">IF(F6463&gt;C6463,1,0)</f>
        <v>0</v>
      </c>
    </row>
    <row r="6464" customFormat="false" ht="13.8" hidden="false" customHeight="false" outlineLevel="0" collapsed="false">
      <c r="A6464" s="0" t="s">
        <v>6694</v>
      </c>
      <c r="B6464" s="1" t="s">
        <v>6682</v>
      </c>
      <c r="C6464" s="1" t="n">
        <v>136</v>
      </c>
      <c r="D6464" s="1" t="n">
        <v>140</v>
      </c>
      <c r="E6464" s="1" t="n">
        <v>130</v>
      </c>
      <c r="F6464" s="1" t="n">
        <v>131</v>
      </c>
      <c r="G6464" s="1" t="n">
        <v>26000</v>
      </c>
      <c r="H6464" s="0" t="n">
        <f aca="false">(D6464+E6464)/2</f>
        <v>135</v>
      </c>
      <c r="I6464" s="0" t="n">
        <f aca="false">H6464*G6464/1000000</f>
        <v>3.51</v>
      </c>
      <c r="P6464" s="0" t="n">
        <f aca="false">IF(F6464&gt;C6464,1,0)</f>
        <v>0</v>
      </c>
    </row>
    <row r="6465" customFormat="false" ht="13.8" hidden="false" customHeight="false" outlineLevel="0" collapsed="false">
      <c r="A6465" s="0" t="s">
        <v>6695</v>
      </c>
      <c r="B6465" s="1" t="s">
        <v>6682</v>
      </c>
      <c r="C6465" s="1" t="n">
        <v>131</v>
      </c>
      <c r="D6465" s="1" t="n">
        <v>142</v>
      </c>
      <c r="E6465" s="1" t="n">
        <v>131</v>
      </c>
      <c r="F6465" s="1" t="n">
        <v>136</v>
      </c>
      <c r="G6465" s="1" t="n">
        <v>112000</v>
      </c>
      <c r="H6465" s="0" t="n">
        <f aca="false">(D6465+E6465)/2</f>
        <v>136.5</v>
      </c>
      <c r="I6465" s="0" t="n">
        <f aca="false">H6465*G6465/1000000</f>
        <v>15.288</v>
      </c>
      <c r="P6465" s="0" t="n">
        <f aca="false">IF(F6465&gt;C6465,1,0)</f>
        <v>1</v>
      </c>
    </row>
    <row r="6466" customFormat="false" ht="13.8" hidden="false" customHeight="false" outlineLevel="0" collapsed="false">
      <c r="A6466" s="0" t="s">
        <v>6696</v>
      </c>
      <c r="B6466" s="1" t="s">
        <v>6682</v>
      </c>
      <c r="C6466" s="1" t="n">
        <v>142</v>
      </c>
      <c r="D6466" s="1" t="n">
        <v>142</v>
      </c>
      <c r="E6466" s="1" t="n">
        <v>136</v>
      </c>
      <c r="F6466" s="1" t="n">
        <v>139</v>
      </c>
      <c r="G6466" s="1" t="n">
        <v>100700</v>
      </c>
      <c r="H6466" s="0" t="n">
        <f aca="false">(D6466+E6466)/2</f>
        <v>139</v>
      </c>
      <c r="I6466" s="0" t="n">
        <f aca="false">H6466*G6466/1000000</f>
        <v>13.9973</v>
      </c>
      <c r="P6466" s="0" t="n">
        <f aca="false">IF(F6466&gt;C6466,1,0)</f>
        <v>0</v>
      </c>
    </row>
    <row r="6467" customFormat="false" ht="13.8" hidden="false" customHeight="false" outlineLevel="0" collapsed="false">
      <c r="A6467" s="0" t="s">
        <v>6697</v>
      </c>
      <c r="B6467" s="1" t="s">
        <v>6682</v>
      </c>
      <c r="C6467" s="1" t="n">
        <v>142</v>
      </c>
      <c r="D6467" s="1" t="n">
        <v>142</v>
      </c>
      <c r="E6467" s="1" t="n">
        <v>135</v>
      </c>
      <c r="F6467" s="1" t="n">
        <v>140</v>
      </c>
      <c r="G6467" s="1" t="n">
        <v>125000</v>
      </c>
      <c r="H6467" s="0" t="n">
        <f aca="false">(D6467+E6467)/2</f>
        <v>138.5</v>
      </c>
      <c r="I6467" s="0" t="n">
        <f aca="false">H6467*G6467/1000000</f>
        <v>17.3125</v>
      </c>
      <c r="P6467" s="0" t="n">
        <f aca="false">IF(F6467&gt;C6467,1,0)</f>
        <v>0</v>
      </c>
    </row>
    <row r="6468" customFormat="false" ht="13.8" hidden="false" customHeight="false" outlineLevel="0" collapsed="false">
      <c r="A6468" s="0" t="s">
        <v>6698</v>
      </c>
      <c r="B6468" s="1" t="s">
        <v>6682</v>
      </c>
      <c r="C6468" s="1" t="n">
        <v>141</v>
      </c>
      <c r="D6468" s="1" t="n">
        <v>143</v>
      </c>
      <c r="E6468" s="1" t="n">
        <v>133</v>
      </c>
      <c r="F6468" s="1" t="n">
        <v>137</v>
      </c>
      <c r="G6468" s="1" t="n">
        <v>109400</v>
      </c>
      <c r="H6468" s="0" t="n">
        <f aca="false">(D6468+E6468)/2</f>
        <v>138</v>
      </c>
      <c r="I6468" s="0" t="n">
        <f aca="false">H6468*G6468/1000000</f>
        <v>15.0972</v>
      </c>
      <c r="P6468" s="0" t="n">
        <f aca="false">IF(F6468&gt;C6468,1,0)</f>
        <v>0</v>
      </c>
    </row>
    <row r="6469" customFormat="false" ht="13.8" hidden="false" customHeight="false" outlineLevel="0" collapsed="false">
      <c r="A6469" s="0" t="s">
        <v>6699</v>
      </c>
      <c r="B6469" s="1" t="s">
        <v>6682</v>
      </c>
      <c r="C6469" s="1" t="n">
        <v>137</v>
      </c>
      <c r="D6469" s="1" t="n">
        <v>141</v>
      </c>
      <c r="E6469" s="1" t="n">
        <v>136</v>
      </c>
      <c r="F6469" s="1" t="n">
        <v>139</v>
      </c>
      <c r="G6469" s="1" t="n">
        <v>206100</v>
      </c>
      <c r="H6469" s="0" t="n">
        <f aca="false">(D6469+E6469)/2</f>
        <v>138.5</v>
      </c>
      <c r="I6469" s="0" t="n">
        <f aca="false">H6469*G6469/1000000</f>
        <v>28.54485</v>
      </c>
      <c r="P6469" s="0" t="n">
        <f aca="false">IF(F6469&gt;C6469,1,0)</f>
        <v>1</v>
      </c>
    </row>
    <row r="6470" customFormat="false" ht="13.8" hidden="false" customHeight="false" outlineLevel="0" collapsed="false">
      <c r="A6470" s="0" t="s">
        <v>6700</v>
      </c>
      <c r="B6470" s="1" t="s">
        <v>6682</v>
      </c>
      <c r="C6470" s="1" t="n">
        <v>144</v>
      </c>
      <c r="D6470" s="1" t="n">
        <v>144</v>
      </c>
      <c r="E6470" s="1" t="n">
        <v>137</v>
      </c>
      <c r="F6470" s="1" t="n">
        <v>141</v>
      </c>
      <c r="G6470" s="1" t="n">
        <v>263000</v>
      </c>
      <c r="H6470" s="0" t="n">
        <f aca="false">(D6470+E6470)/2</f>
        <v>140.5</v>
      </c>
      <c r="I6470" s="0" t="n">
        <f aca="false">H6470*G6470/1000000</f>
        <v>36.9515</v>
      </c>
      <c r="P6470" s="0" t="n">
        <f aca="false">IF(F6470&gt;C6470,1,0)</f>
        <v>0</v>
      </c>
    </row>
    <row r="6471" customFormat="false" ht="13.8" hidden="false" customHeight="false" outlineLevel="0" collapsed="false">
      <c r="A6471" s="0" t="s">
        <v>6701</v>
      </c>
      <c r="B6471" s="1" t="s">
        <v>6682</v>
      </c>
      <c r="C6471" s="1" t="n">
        <v>130</v>
      </c>
      <c r="D6471" s="1" t="n">
        <v>142</v>
      </c>
      <c r="E6471" s="1" t="n">
        <v>130</v>
      </c>
      <c r="F6471" s="1" t="n">
        <v>138</v>
      </c>
      <c r="G6471" s="1" t="n">
        <v>827700</v>
      </c>
      <c r="H6471" s="0" t="n">
        <f aca="false">(D6471+E6471)/2</f>
        <v>136</v>
      </c>
      <c r="I6471" s="0" t="n">
        <f aca="false">H6471*G6471/1000000</f>
        <v>112.5672</v>
      </c>
      <c r="P6471" s="0" t="n">
        <f aca="false">IF(F6471&gt;C6471,1,0)</f>
        <v>1</v>
      </c>
    </row>
    <row r="6472" customFormat="false" ht="13.8" hidden="false" customHeight="false" outlineLevel="0" collapsed="false">
      <c r="A6472" s="0" t="s">
        <v>6702</v>
      </c>
      <c r="B6472" s="1" t="s">
        <v>6682</v>
      </c>
      <c r="C6472" s="1" t="n">
        <v>125</v>
      </c>
      <c r="D6472" s="1" t="n">
        <v>139</v>
      </c>
      <c r="E6472" s="1" t="n">
        <v>125</v>
      </c>
      <c r="F6472" s="1" t="n">
        <v>135</v>
      </c>
      <c r="G6472" s="1" t="n">
        <v>2225700</v>
      </c>
      <c r="H6472" s="0" t="n">
        <f aca="false">(D6472+E6472)/2</f>
        <v>132</v>
      </c>
      <c r="I6472" s="0" t="n">
        <f aca="false">H6472*G6472/1000000</f>
        <v>293.7924</v>
      </c>
      <c r="P6472" s="0" t="n">
        <f aca="false">IF(F6472&gt;C6472,1,0)</f>
        <v>1</v>
      </c>
    </row>
    <row r="6473" customFormat="false" ht="13.8" hidden="false" customHeight="false" outlineLevel="0" collapsed="false">
      <c r="A6473" s="0" t="s">
        <v>6703</v>
      </c>
      <c r="B6473" s="1" t="s">
        <v>6682</v>
      </c>
      <c r="C6473" s="1" t="n">
        <v>134</v>
      </c>
      <c r="D6473" s="1" t="n">
        <v>137</v>
      </c>
      <c r="E6473" s="1" t="n">
        <v>130</v>
      </c>
      <c r="F6473" s="1" t="n">
        <v>135</v>
      </c>
      <c r="G6473" s="1" t="n">
        <v>78200</v>
      </c>
      <c r="H6473" s="0" t="n">
        <f aca="false">(D6473+E6473)/2</f>
        <v>133.5</v>
      </c>
      <c r="I6473" s="0" t="n">
        <f aca="false">H6473*G6473/1000000</f>
        <v>10.4397</v>
      </c>
      <c r="P6473" s="0" t="n">
        <f aca="false">IF(F6473&gt;C6473,1,0)</f>
        <v>1</v>
      </c>
    </row>
    <row r="6474" customFormat="false" ht="13.8" hidden="false" customHeight="false" outlineLevel="0" collapsed="false">
      <c r="A6474" s="0" t="s">
        <v>6704</v>
      </c>
      <c r="B6474" s="1" t="s">
        <v>6682</v>
      </c>
      <c r="C6474" s="1" t="n">
        <v>140</v>
      </c>
      <c r="D6474" s="1" t="n">
        <v>140</v>
      </c>
      <c r="E6474" s="1" t="n">
        <v>133</v>
      </c>
      <c r="F6474" s="1" t="n">
        <v>134</v>
      </c>
      <c r="G6474" s="1" t="n">
        <v>76000</v>
      </c>
      <c r="H6474" s="0" t="n">
        <f aca="false">(D6474+E6474)/2</f>
        <v>136.5</v>
      </c>
      <c r="I6474" s="0" t="n">
        <f aca="false">H6474*G6474/1000000</f>
        <v>10.374</v>
      </c>
      <c r="P6474" s="0" t="n">
        <f aca="false">IF(F6474&gt;C6474,1,0)</f>
        <v>0</v>
      </c>
    </row>
    <row r="6475" customFormat="false" ht="13.8" hidden="false" customHeight="false" outlineLevel="0" collapsed="false">
      <c r="A6475" s="0" t="s">
        <v>6705</v>
      </c>
      <c r="B6475" s="1" t="s">
        <v>6682</v>
      </c>
      <c r="C6475" s="1" t="n">
        <v>136</v>
      </c>
      <c r="D6475" s="1" t="n">
        <v>142</v>
      </c>
      <c r="E6475" s="1" t="n">
        <v>136</v>
      </c>
      <c r="F6475" s="1" t="n">
        <v>136</v>
      </c>
      <c r="G6475" s="1" t="n">
        <v>280500</v>
      </c>
      <c r="H6475" s="0" t="n">
        <f aca="false">(D6475+E6475)/2</f>
        <v>139</v>
      </c>
      <c r="I6475" s="0" t="n">
        <f aca="false">H6475*G6475/1000000</f>
        <v>38.9895</v>
      </c>
      <c r="P6475" s="0" t="n">
        <f aca="false">IF(F6475&gt;C6475,1,0)</f>
        <v>0</v>
      </c>
    </row>
    <row r="6476" customFormat="false" ht="13.8" hidden="false" customHeight="false" outlineLevel="0" collapsed="false">
      <c r="A6476" s="0" t="s">
        <v>6706</v>
      </c>
      <c r="B6476" s="1" t="s">
        <v>6682</v>
      </c>
      <c r="C6476" s="1" t="n">
        <v>153</v>
      </c>
      <c r="D6476" s="1" t="n">
        <v>153</v>
      </c>
      <c r="E6476" s="1" t="n">
        <v>136</v>
      </c>
      <c r="F6476" s="1" t="n">
        <v>142</v>
      </c>
      <c r="G6476" s="1" t="n">
        <v>1933200</v>
      </c>
      <c r="H6476" s="0" t="n">
        <f aca="false">(D6476+E6476)/2</f>
        <v>144.5</v>
      </c>
      <c r="I6476" s="0" t="n">
        <f aca="false">H6476*G6476/1000000</f>
        <v>279.3474</v>
      </c>
      <c r="P6476" s="0" t="n">
        <f aca="false">IF(F6476&gt;C6476,1,0)</f>
        <v>0</v>
      </c>
    </row>
    <row r="6477" customFormat="false" ht="13.8" hidden="false" customHeight="false" outlineLevel="0" collapsed="false">
      <c r="A6477" s="0" t="s">
        <v>6707</v>
      </c>
      <c r="B6477" s="1" t="s">
        <v>6682</v>
      </c>
      <c r="C6477" s="1" t="n">
        <v>129</v>
      </c>
      <c r="D6477" s="1" t="n">
        <v>153</v>
      </c>
      <c r="E6477" s="1" t="n">
        <v>124</v>
      </c>
      <c r="F6477" s="1" t="n">
        <v>153</v>
      </c>
      <c r="G6477" s="1" t="n">
        <v>614700</v>
      </c>
      <c r="H6477" s="0" t="n">
        <f aca="false">(D6477+E6477)/2</f>
        <v>138.5</v>
      </c>
      <c r="I6477" s="0" t="n">
        <f aca="false">H6477*G6477/1000000</f>
        <v>85.13595</v>
      </c>
      <c r="P6477" s="0" t="n">
        <f aca="false">IF(F6477&gt;C6477,1,0)</f>
        <v>1</v>
      </c>
    </row>
    <row r="6478" customFormat="false" ht="13.8" hidden="false" customHeight="false" outlineLevel="0" collapsed="false">
      <c r="A6478" s="0" t="s">
        <v>6708</v>
      </c>
      <c r="B6478" s="1" t="s">
        <v>6682</v>
      </c>
      <c r="C6478" s="1" t="n">
        <v>130</v>
      </c>
      <c r="D6478" s="1" t="n">
        <v>130</v>
      </c>
      <c r="E6478" s="1" t="n">
        <v>124</v>
      </c>
      <c r="F6478" s="1" t="n">
        <v>126</v>
      </c>
      <c r="G6478" s="1" t="n">
        <v>118100</v>
      </c>
      <c r="H6478" s="0" t="n">
        <f aca="false">(D6478+E6478)/2</f>
        <v>127</v>
      </c>
      <c r="I6478" s="0" t="n">
        <f aca="false">H6478*G6478/1000000</f>
        <v>14.9987</v>
      </c>
      <c r="P6478" s="0" t="n">
        <f aca="false">IF(F6478&gt;C6478,1,0)</f>
        <v>0</v>
      </c>
    </row>
    <row r="6479" customFormat="false" ht="13.8" hidden="false" customHeight="false" outlineLevel="0" collapsed="false">
      <c r="A6479" s="0" t="s">
        <v>6709</v>
      </c>
      <c r="B6479" s="1" t="s">
        <v>6682</v>
      </c>
      <c r="C6479" s="1" t="n">
        <v>136</v>
      </c>
      <c r="D6479" s="1" t="n">
        <v>136</v>
      </c>
      <c r="E6479" s="1" t="n">
        <v>124</v>
      </c>
      <c r="F6479" s="1" t="n">
        <v>125</v>
      </c>
      <c r="G6479" s="1" t="n">
        <v>3864800</v>
      </c>
      <c r="H6479" s="0" t="n">
        <f aca="false">(D6479+E6479)/2</f>
        <v>130</v>
      </c>
      <c r="I6479" s="0" t="n">
        <f aca="false">H6479*G6479/1000000</f>
        <v>502.424</v>
      </c>
      <c r="P6479" s="0" t="n">
        <f aca="false">IF(F6479&gt;C6479,1,0)</f>
        <v>0</v>
      </c>
    </row>
    <row r="6480" customFormat="false" ht="13.8" hidden="false" customHeight="false" outlineLevel="0" collapsed="false">
      <c r="A6480" s="0" t="s">
        <v>6710</v>
      </c>
      <c r="B6480" s="1" t="s">
        <v>6682</v>
      </c>
      <c r="C6480" s="1" t="n">
        <v>145</v>
      </c>
      <c r="D6480" s="1" t="n">
        <v>151</v>
      </c>
      <c r="E6480" s="1" t="n">
        <v>136</v>
      </c>
      <c r="F6480" s="1" t="n">
        <v>136</v>
      </c>
      <c r="G6480" s="1" t="n">
        <v>744800</v>
      </c>
      <c r="H6480" s="0" t="n">
        <f aca="false">(D6480+E6480)/2</f>
        <v>143.5</v>
      </c>
      <c r="I6480" s="0" t="n">
        <f aca="false">H6480*G6480/1000000</f>
        <v>106.8788</v>
      </c>
      <c r="P6480" s="0" t="n">
        <f aca="false">IF(F6480&gt;C6480,1,0)</f>
        <v>0</v>
      </c>
    </row>
    <row r="6481" customFormat="false" ht="13.8" hidden="false" customHeight="false" outlineLevel="0" collapsed="false">
      <c r="A6481" s="0" t="s">
        <v>6711</v>
      </c>
      <c r="B6481" s="1" t="s">
        <v>6682</v>
      </c>
      <c r="C6481" s="1" t="n">
        <v>143</v>
      </c>
      <c r="D6481" s="1" t="n">
        <v>143</v>
      </c>
      <c r="E6481" s="1" t="n">
        <v>140</v>
      </c>
      <c r="F6481" s="1" t="n">
        <v>143</v>
      </c>
      <c r="G6481" s="1" t="n">
        <v>206200</v>
      </c>
      <c r="H6481" s="0" t="n">
        <f aca="false">(D6481+E6481)/2</f>
        <v>141.5</v>
      </c>
      <c r="I6481" s="0" t="n">
        <f aca="false">H6481*G6481/1000000</f>
        <v>29.1773</v>
      </c>
      <c r="P6481" s="0" t="n">
        <f aca="false">IF(F6481&gt;C6481,1,0)</f>
        <v>0</v>
      </c>
    </row>
    <row r="6482" customFormat="false" ht="13.8" hidden="false" customHeight="false" outlineLevel="0" collapsed="false">
      <c r="A6482" s="0" t="s">
        <v>6712</v>
      </c>
      <c r="B6482" s="1" t="s">
        <v>6713</v>
      </c>
      <c r="C6482" s="1" t="n">
        <v>1580</v>
      </c>
      <c r="D6482" s="1" t="n">
        <v>1605</v>
      </c>
      <c r="E6482" s="1" t="n">
        <v>1550</v>
      </c>
      <c r="F6482" s="1" t="n">
        <v>1555</v>
      </c>
      <c r="G6482" s="1" t="n">
        <v>3680900</v>
      </c>
      <c r="H6482" s="0" t="n">
        <f aca="false">(D6482+E6482)/2</f>
        <v>1577.5</v>
      </c>
      <c r="I6482" s="0" t="n">
        <f aca="false">H6482*G6482/1000000</f>
        <v>5806.61975</v>
      </c>
      <c r="J6482" s="0" t="n">
        <f aca="false">SUM(I6482:I6511)</f>
        <v>95813.4015</v>
      </c>
      <c r="K6482" s="0" t="n">
        <f aca="false">AVERAGE(I6482:I6511)</f>
        <v>3193.78005</v>
      </c>
      <c r="L6482" s="0" t="n">
        <f aca="false">AVERAGE(G6482:G6511)</f>
        <v>2018693.33333333</v>
      </c>
      <c r="M6482" s="0" t="n">
        <f aca="false">_xlfn.STDEV.S(G6482:G6511)/L6482</f>
        <v>0.455804089736949</v>
      </c>
      <c r="N6482" s="0" t="n">
        <f aca="false">MIN(I6482:I6511)</f>
        <v>1340.353</v>
      </c>
      <c r="O6482" s="0" t="n">
        <f aca="false">MAX(I6482:I6511)</f>
        <v>7242.326</v>
      </c>
      <c r="P6482" s="0" t="n">
        <f aca="false">IF(F6482&gt;C6482,1,0)</f>
        <v>0</v>
      </c>
      <c r="Q6482" s="0" t="n">
        <f aca="false">SUM(P6482:P6511)</f>
        <v>13</v>
      </c>
    </row>
    <row r="6483" customFormat="false" ht="13.8" hidden="false" customHeight="false" outlineLevel="0" collapsed="false">
      <c r="A6483" s="0" t="s">
        <v>6714</v>
      </c>
      <c r="B6483" s="1" t="s">
        <v>6713</v>
      </c>
      <c r="C6483" s="1" t="n">
        <v>1635</v>
      </c>
      <c r="D6483" s="1" t="n">
        <v>1635</v>
      </c>
      <c r="E6483" s="1" t="n">
        <v>1580</v>
      </c>
      <c r="F6483" s="1" t="n">
        <v>1580</v>
      </c>
      <c r="G6483" s="1" t="n">
        <v>2240100</v>
      </c>
      <c r="H6483" s="0" t="n">
        <f aca="false">(D6483+E6483)/2</f>
        <v>1607.5</v>
      </c>
      <c r="I6483" s="0" t="n">
        <f aca="false">H6483*G6483/1000000</f>
        <v>3600.96075</v>
      </c>
      <c r="P6483" s="0" t="n">
        <f aca="false">IF(F6483&gt;C6483,1,0)</f>
        <v>0</v>
      </c>
    </row>
    <row r="6484" customFormat="false" ht="13.8" hidden="false" customHeight="false" outlineLevel="0" collapsed="false">
      <c r="A6484" s="0" t="s">
        <v>6715</v>
      </c>
      <c r="B6484" s="1" t="s">
        <v>6713</v>
      </c>
      <c r="C6484" s="1" t="n">
        <v>1660</v>
      </c>
      <c r="D6484" s="1" t="n">
        <v>1690</v>
      </c>
      <c r="E6484" s="1" t="n">
        <v>1625</v>
      </c>
      <c r="F6484" s="1" t="n">
        <v>1630</v>
      </c>
      <c r="G6484" s="1" t="n">
        <v>1109400</v>
      </c>
      <c r="H6484" s="0" t="n">
        <f aca="false">(D6484+E6484)/2</f>
        <v>1657.5</v>
      </c>
      <c r="I6484" s="0" t="n">
        <f aca="false">H6484*G6484/1000000</f>
        <v>1838.8305</v>
      </c>
      <c r="P6484" s="0" t="n">
        <f aca="false">IF(F6484&gt;C6484,1,0)</f>
        <v>0</v>
      </c>
    </row>
    <row r="6485" customFormat="false" ht="13.8" hidden="false" customHeight="false" outlineLevel="0" collapsed="false">
      <c r="A6485" s="0" t="s">
        <v>6716</v>
      </c>
      <c r="B6485" s="1" t="s">
        <v>6713</v>
      </c>
      <c r="C6485" s="1" t="n">
        <v>1710</v>
      </c>
      <c r="D6485" s="1" t="n">
        <v>1710</v>
      </c>
      <c r="E6485" s="1" t="n">
        <v>1655</v>
      </c>
      <c r="F6485" s="1" t="n">
        <v>1660</v>
      </c>
      <c r="G6485" s="1" t="n">
        <v>3206400</v>
      </c>
      <c r="H6485" s="0" t="n">
        <f aca="false">(D6485+E6485)/2</f>
        <v>1682.5</v>
      </c>
      <c r="I6485" s="0" t="n">
        <f aca="false">H6485*G6485/1000000</f>
        <v>5394.768</v>
      </c>
      <c r="P6485" s="0" t="n">
        <f aca="false">IF(F6485&gt;C6485,1,0)</f>
        <v>0</v>
      </c>
    </row>
    <row r="6486" customFormat="false" ht="13.8" hidden="false" customHeight="false" outlineLevel="0" collapsed="false">
      <c r="A6486" s="0" t="s">
        <v>6717</v>
      </c>
      <c r="B6486" s="1" t="s">
        <v>6713</v>
      </c>
      <c r="C6486" s="1" t="n">
        <v>1720</v>
      </c>
      <c r="D6486" s="1" t="n">
        <v>1750</v>
      </c>
      <c r="E6486" s="1" t="n">
        <v>1630</v>
      </c>
      <c r="F6486" s="1" t="n">
        <v>1710</v>
      </c>
      <c r="G6486" s="1" t="n">
        <v>4285400</v>
      </c>
      <c r="H6486" s="0" t="n">
        <f aca="false">(D6486+E6486)/2</f>
        <v>1690</v>
      </c>
      <c r="I6486" s="0" t="n">
        <f aca="false">H6486*G6486/1000000</f>
        <v>7242.326</v>
      </c>
      <c r="P6486" s="0" t="n">
        <f aca="false">IF(F6486&gt;C6486,1,0)</f>
        <v>0</v>
      </c>
    </row>
    <row r="6487" customFormat="false" ht="13.8" hidden="false" customHeight="false" outlineLevel="0" collapsed="false">
      <c r="A6487" s="0" t="s">
        <v>6718</v>
      </c>
      <c r="B6487" s="1" t="s">
        <v>6713</v>
      </c>
      <c r="C6487" s="1" t="n">
        <v>1720</v>
      </c>
      <c r="D6487" s="1" t="n">
        <v>1760</v>
      </c>
      <c r="E6487" s="1" t="n">
        <v>1720</v>
      </c>
      <c r="F6487" s="1" t="n">
        <v>1720</v>
      </c>
      <c r="G6487" s="1" t="n">
        <v>1787300</v>
      </c>
      <c r="H6487" s="0" t="n">
        <f aca="false">(D6487+E6487)/2</f>
        <v>1740</v>
      </c>
      <c r="I6487" s="0" t="n">
        <f aca="false">H6487*G6487/1000000</f>
        <v>3109.902</v>
      </c>
      <c r="P6487" s="0" t="n">
        <f aca="false">IF(F6487&gt;C6487,1,0)</f>
        <v>0</v>
      </c>
    </row>
    <row r="6488" customFormat="false" ht="13.8" hidden="false" customHeight="false" outlineLevel="0" collapsed="false">
      <c r="A6488" s="0" t="s">
        <v>6719</v>
      </c>
      <c r="B6488" s="1" t="s">
        <v>6713</v>
      </c>
      <c r="C6488" s="1" t="n">
        <v>1680</v>
      </c>
      <c r="D6488" s="1" t="n">
        <v>1740</v>
      </c>
      <c r="E6488" s="1" t="n">
        <v>1675</v>
      </c>
      <c r="F6488" s="1" t="n">
        <v>1720</v>
      </c>
      <c r="G6488" s="1" t="n">
        <v>3392100</v>
      </c>
      <c r="H6488" s="0" t="n">
        <f aca="false">(D6488+E6488)/2</f>
        <v>1707.5</v>
      </c>
      <c r="I6488" s="0" t="n">
        <f aca="false">H6488*G6488/1000000</f>
        <v>5792.01075</v>
      </c>
      <c r="P6488" s="0" t="n">
        <f aca="false">IF(F6488&gt;C6488,1,0)</f>
        <v>1</v>
      </c>
    </row>
    <row r="6489" customFormat="false" ht="13.8" hidden="false" customHeight="false" outlineLevel="0" collapsed="false">
      <c r="A6489" s="0" t="s">
        <v>6720</v>
      </c>
      <c r="B6489" s="1" t="s">
        <v>6713</v>
      </c>
      <c r="C6489" s="1" t="n">
        <v>1660</v>
      </c>
      <c r="D6489" s="1" t="n">
        <v>1705</v>
      </c>
      <c r="E6489" s="1" t="n">
        <v>1660</v>
      </c>
      <c r="F6489" s="1" t="n">
        <v>1675</v>
      </c>
      <c r="G6489" s="1" t="n">
        <v>2529300</v>
      </c>
      <c r="H6489" s="0" t="n">
        <f aca="false">(D6489+E6489)/2</f>
        <v>1682.5</v>
      </c>
      <c r="I6489" s="0" t="n">
        <f aca="false">H6489*G6489/1000000</f>
        <v>4255.54725</v>
      </c>
      <c r="P6489" s="0" t="n">
        <f aca="false">IF(F6489&gt;C6489,1,0)</f>
        <v>1</v>
      </c>
    </row>
    <row r="6490" customFormat="false" ht="13.8" hidden="false" customHeight="false" outlineLevel="0" collapsed="false">
      <c r="A6490" s="0" t="s">
        <v>6721</v>
      </c>
      <c r="B6490" s="1" t="s">
        <v>6713</v>
      </c>
      <c r="C6490" s="1" t="n">
        <v>1650</v>
      </c>
      <c r="D6490" s="1" t="n">
        <v>1665</v>
      </c>
      <c r="E6490" s="1" t="n">
        <v>1630</v>
      </c>
      <c r="F6490" s="1" t="n">
        <v>1660</v>
      </c>
      <c r="G6490" s="1" t="n">
        <v>3743400</v>
      </c>
      <c r="H6490" s="0" t="n">
        <f aca="false">(D6490+E6490)/2</f>
        <v>1647.5</v>
      </c>
      <c r="I6490" s="0" t="n">
        <f aca="false">H6490*G6490/1000000</f>
        <v>6167.2515</v>
      </c>
      <c r="P6490" s="0" t="n">
        <f aca="false">IF(F6490&gt;C6490,1,0)</f>
        <v>1</v>
      </c>
    </row>
    <row r="6491" customFormat="false" ht="13.8" hidden="false" customHeight="false" outlineLevel="0" collapsed="false">
      <c r="A6491" s="0" t="s">
        <v>6722</v>
      </c>
      <c r="B6491" s="1" t="s">
        <v>6713</v>
      </c>
      <c r="C6491" s="1" t="n">
        <v>1605</v>
      </c>
      <c r="D6491" s="1" t="n">
        <v>1645</v>
      </c>
      <c r="E6491" s="1" t="n">
        <v>1605</v>
      </c>
      <c r="F6491" s="1" t="n">
        <v>1630</v>
      </c>
      <c r="G6491" s="1" t="n">
        <v>1245000</v>
      </c>
      <c r="H6491" s="0" t="n">
        <f aca="false">(D6491+E6491)/2</f>
        <v>1625</v>
      </c>
      <c r="I6491" s="0" t="n">
        <f aca="false">H6491*G6491/1000000</f>
        <v>2023.125</v>
      </c>
      <c r="P6491" s="0" t="n">
        <f aca="false">IF(F6491&gt;C6491,1,0)</f>
        <v>1</v>
      </c>
    </row>
    <row r="6492" customFormat="false" ht="13.8" hidden="false" customHeight="false" outlineLevel="0" collapsed="false">
      <c r="A6492" s="0" t="s">
        <v>6723</v>
      </c>
      <c r="B6492" s="1" t="s">
        <v>6713</v>
      </c>
      <c r="C6492" s="1" t="n">
        <v>1610</v>
      </c>
      <c r="D6492" s="1" t="n">
        <v>1635</v>
      </c>
      <c r="E6492" s="1" t="n">
        <v>1600</v>
      </c>
      <c r="F6492" s="1" t="n">
        <v>1600</v>
      </c>
      <c r="G6492" s="1" t="n">
        <v>1463700</v>
      </c>
      <c r="H6492" s="0" t="n">
        <f aca="false">(D6492+E6492)/2</f>
        <v>1617.5</v>
      </c>
      <c r="I6492" s="0" t="n">
        <f aca="false">H6492*G6492/1000000</f>
        <v>2367.53475</v>
      </c>
      <c r="P6492" s="0" t="n">
        <f aca="false">IF(F6492&gt;C6492,1,0)</f>
        <v>0</v>
      </c>
    </row>
    <row r="6493" customFormat="false" ht="13.8" hidden="false" customHeight="false" outlineLevel="0" collapsed="false">
      <c r="A6493" s="0" t="s">
        <v>6724</v>
      </c>
      <c r="B6493" s="1" t="s">
        <v>6713</v>
      </c>
      <c r="C6493" s="1" t="n">
        <v>1600</v>
      </c>
      <c r="D6493" s="1" t="n">
        <v>1635</v>
      </c>
      <c r="E6493" s="1" t="n">
        <v>1600</v>
      </c>
      <c r="F6493" s="1" t="n">
        <v>1615</v>
      </c>
      <c r="G6493" s="1" t="n">
        <v>2248700</v>
      </c>
      <c r="H6493" s="0" t="n">
        <f aca="false">(D6493+E6493)/2</f>
        <v>1617.5</v>
      </c>
      <c r="I6493" s="0" t="n">
        <f aca="false">H6493*G6493/1000000</f>
        <v>3637.27225</v>
      </c>
      <c r="P6493" s="0" t="n">
        <f aca="false">IF(F6493&gt;C6493,1,0)</f>
        <v>1</v>
      </c>
    </row>
    <row r="6494" customFormat="false" ht="13.8" hidden="false" customHeight="false" outlineLevel="0" collapsed="false">
      <c r="A6494" s="0" t="s">
        <v>6725</v>
      </c>
      <c r="B6494" s="1" t="s">
        <v>6713</v>
      </c>
      <c r="C6494" s="1" t="n">
        <v>1575</v>
      </c>
      <c r="D6494" s="1" t="n">
        <v>1625</v>
      </c>
      <c r="E6494" s="1" t="n">
        <v>1545</v>
      </c>
      <c r="F6494" s="1" t="n">
        <v>1590</v>
      </c>
      <c r="G6494" s="1" t="n">
        <v>1962900</v>
      </c>
      <c r="H6494" s="0" t="n">
        <f aca="false">(D6494+E6494)/2</f>
        <v>1585</v>
      </c>
      <c r="I6494" s="0" t="n">
        <f aca="false">H6494*G6494/1000000</f>
        <v>3111.1965</v>
      </c>
      <c r="P6494" s="0" t="n">
        <f aca="false">IF(F6494&gt;C6494,1,0)</f>
        <v>1</v>
      </c>
    </row>
    <row r="6495" customFormat="false" ht="13.8" hidden="false" customHeight="false" outlineLevel="0" collapsed="false">
      <c r="A6495" s="0" t="s">
        <v>6726</v>
      </c>
      <c r="B6495" s="1" t="s">
        <v>6713</v>
      </c>
      <c r="C6495" s="1" t="n">
        <v>1560</v>
      </c>
      <c r="D6495" s="1" t="n">
        <v>1575</v>
      </c>
      <c r="E6495" s="1" t="n">
        <v>1500</v>
      </c>
      <c r="F6495" s="1" t="n">
        <v>1575</v>
      </c>
      <c r="G6495" s="1" t="n">
        <v>1762900</v>
      </c>
      <c r="H6495" s="0" t="n">
        <f aca="false">(D6495+E6495)/2</f>
        <v>1537.5</v>
      </c>
      <c r="I6495" s="0" t="n">
        <f aca="false">H6495*G6495/1000000</f>
        <v>2710.45875</v>
      </c>
      <c r="P6495" s="0" t="n">
        <f aca="false">IF(F6495&gt;C6495,1,0)</f>
        <v>1</v>
      </c>
    </row>
    <row r="6496" customFormat="false" ht="13.8" hidden="false" customHeight="false" outlineLevel="0" collapsed="false">
      <c r="A6496" s="0" t="s">
        <v>6727</v>
      </c>
      <c r="B6496" s="1" t="s">
        <v>6713</v>
      </c>
      <c r="C6496" s="1" t="n">
        <v>1510</v>
      </c>
      <c r="D6496" s="1" t="n">
        <v>1565</v>
      </c>
      <c r="E6496" s="1" t="n">
        <v>1505</v>
      </c>
      <c r="F6496" s="1" t="n">
        <v>1560</v>
      </c>
      <c r="G6496" s="1" t="n">
        <v>1679400</v>
      </c>
      <c r="H6496" s="0" t="n">
        <f aca="false">(D6496+E6496)/2</f>
        <v>1535</v>
      </c>
      <c r="I6496" s="0" t="n">
        <f aca="false">H6496*G6496/1000000</f>
        <v>2577.879</v>
      </c>
      <c r="P6496" s="0" t="n">
        <f aca="false">IF(F6496&gt;C6496,1,0)</f>
        <v>1</v>
      </c>
    </row>
    <row r="6497" customFormat="false" ht="13.8" hidden="false" customHeight="false" outlineLevel="0" collapsed="false">
      <c r="A6497" s="0" t="s">
        <v>6728</v>
      </c>
      <c r="B6497" s="1" t="s">
        <v>6713</v>
      </c>
      <c r="C6497" s="1" t="n">
        <v>1470</v>
      </c>
      <c r="D6497" s="1" t="n">
        <v>1530</v>
      </c>
      <c r="E6497" s="1" t="n">
        <v>1460</v>
      </c>
      <c r="F6497" s="1" t="n">
        <v>1495</v>
      </c>
      <c r="G6497" s="1" t="n">
        <v>903900</v>
      </c>
      <c r="H6497" s="0" t="n">
        <f aca="false">(D6497+E6497)/2</f>
        <v>1495</v>
      </c>
      <c r="I6497" s="0" t="n">
        <f aca="false">H6497*G6497/1000000</f>
        <v>1351.3305</v>
      </c>
      <c r="P6497" s="0" t="n">
        <f aca="false">IF(F6497&gt;C6497,1,0)</f>
        <v>1</v>
      </c>
    </row>
    <row r="6498" customFormat="false" ht="13.8" hidden="false" customHeight="false" outlineLevel="0" collapsed="false">
      <c r="A6498" s="0" t="s">
        <v>6729</v>
      </c>
      <c r="B6498" s="1" t="s">
        <v>6713</v>
      </c>
      <c r="C6498" s="1" t="n">
        <v>1470</v>
      </c>
      <c r="D6498" s="1" t="n">
        <v>1505</v>
      </c>
      <c r="E6498" s="1" t="n">
        <v>1450</v>
      </c>
      <c r="F6498" s="1" t="n">
        <v>1470</v>
      </c>
      <c r="G6498" s="1" t="n">
        <v>2415800</v>
      </c>
      <c r="H6498" s="0" t="n">
        <f aca="false">(D6498+E6498)/2</f>
        <v>1477.5</v>
      </c>
      <c r="I6498" s="0" t="n">
        <f aca="false">H6498*G6498/1000000</f>
        <v>3569.3445</v>
      </c>
      <c r="P6498" s="0" t="n">
        <f aca="false">IF(F6498&gt;C6498,1,0)</f>
        <v>0</v>
      </c>
    </row>
    <row r="6499" customFormat="false" ht="13.8" hidden="false" customHeight="false" outlineLevel="0" collapsed="false">
      <c r="A6499" s="0" t="s">
        <v>6730</v>
      </c>
      <c r="B6499" s="1" t="s">
        <v>6713</v>
      </c>
      <c r="C6499" s="1" t="n">
        <v>1500</v>
      </c>
      <c r="D6499" s="1" t="n">
        <v>1505</v>
      </c>
      <c r="E6499" s="1" t="n">
        <v>1465</v>
      </c>
      <c r="F6499" s="1" t="n">
        <v>1470</v>
      </c>
      <c r="G6499" s="1" t="n">
        <v>1770400</v>
      </c>
      <c r="H6499" s="0" t="n">
        <f aca="false">(D6499+E6499)/2</f>
        <v>1485</v>
      </c>
      <c r="I6499" s="0" t="n">
        <f aca="false">H6499*G6499/1000000</f>
        <v>2629.044</v>
      </c>
      <c r="P6499" s="0" t="n">
        <f aca="false">IF(F6499&gt;C6499,1,0)</f>
        <v>0</v>
      </c>
    </row>
    <row r="6500" customFormat="false" ht="13.8" hidden="false" customHeight="false" outlineLevel="0" collapsed="false">
      <c r="A6500" s="0" t="s">
        <v>6731</v>
      </c>
      <c r="B6500" s="1" t="s">
        <v>6713</v>
      </c>
      <c r="C6500" s="1" t="n">
        <v>1485</v>
      </c>
      <c r="D6500" s="1" t="n">
        <v>1510</v>
      </c>
      <c r="E6500" s="1" t="n">
        <v>1460</v>
      </c>
      <c r="F6500" s="1" t="n">
        <v>1500</v>
      </c>
      <c r="G6500" s="1" t="n">
        <v>1315400</v>
      </c>
      <c r="H6500" s="0" t="n">
        <f aca="false">(D6500+E6500)/2</f>
        <v>1485</v>
      </c>
      <c r="I6500" s="0" t="n">
        <f aca="false">H6500*G6500/1000000</f>
        <v>1953.369</v>
      </c>
      <c r="P6500" s="0" t="n">
        <f aca="false">IF(F6500&gt;C6500,1,0)</f>
        <v>1</v>
      </c>
    </row>
    <row r="6501" customFormat="false" ht="13.8" hidden="false" customHeight="false" outlineLevel="0" collapsed="false">
      <c r="A6501" s="0" t="s">
        <v>6732</v>
      </c>
      <c r="B6501" s="1" t="s">
        <v>6713</v>
      </c>
      <c r="C6501" s="1" t="n">
        <v>1470</v>
      </c>
      <c r="D6501" s="1" t="n">
        <v>1490</v>
      </c>
      <c r="E6501" s="1" t="n">
        <v>1460</v>
      </c>
      <c r="F6501" s="1" t="n">
        <v>1485</v>
      </c>
      <c r="G6501" s="1" t="n">
        <v>1245600</v>
      </c>
      <c r="H6501" s="0" t="n">
        <f aca="false">(D6501+E6501)/2</f>
        <v>1475</v>
      </c>
      <c r="I6501" s="0" t="n">
        <f aca="false">H6501*G6501/1000000</f>
        <v>1837.26</v>
      </c>
      <c r="P6501" s="0" t="n">
        <f aca="false">IF(F6501&gt;C6501,1,0)</f>
        <v>1</v>
      </c>
    </row>
    <row r="6502" customFormat="false" ht="13.8" hidden="false" customHeight="false" outlineLevel="0" collapsed="false">
      <c r="A6502" s="0" t="s">
        <v>6733</v>
      </c>
      <c r="B6502" s="1" t="s">
        <v>6713</v>
      </c>
      <c r="C6502" s="1" t="n">
        <v>1500</v>
      </c>
      <c r="D6502" s="1" t="n">
        <v>1500</v>
      </c>
      <c r="E6502" s="1" t="n">
        <v>1470</v>
      </c>
      <c r="F6502" s="1" t="n">
        <v>1480</v>
      </c>
      <c r="G6502" s="1" t="n">
        <v>1946200</v>
      </c>
      <c r="H6502" s="0" t="n">
        <f aca="false">(D6502+E6502)/2</f>
        <v>1485</v>
      </c>
      <c r="I6502" s="0" t="n">
        <f aca="false">H6502*G6502/1000000</f>
        <v>2890.107</v>
      </c>
      <c r="P6502" s="0" t="n">
        <f aca="false">IF(F6502&gt;C6502,1,0)</f>
        <v>0</v>
      </c>
    </row>
    <row r="6503" customFormat="false" ht="13.8" hidden="false" customHeight="false" outlineLevel="0" collapsed="false">
      <c r="A6503" s="0" t="s">
        <v>6734</v>
      </c>
      <c r="B6503" s="1" t="s">
        <v>6713</v>
      </c>
      <c r="C6503" s="1" t="n">
        <v>1505</v>
      </c>
      <c r="D6503" s="1" t="n">
        <v>1520</v>
      </c>
      <c r="E6503" s="1" t="n">
        <v>1495</v>
      </c>
      <c r="F6503" s="1" t="n">
        <v>1495</v>
      </c>
      <c r="G6503" s="1" t="n">
        <v>959400</v>
      </c>
      <c r="H6503" s="0" t="n">
        <f aca="false">(D6503+E6503)/2</f>
        <v>1507.5</v>
      </c>
      <c r="I6503" s="0" t="n">
        <f aca="false">H6503*G6503/1000000</f>
        <v>1446.2955</v>
      </c>
      <c r="P6503" s="0" t="n">
        <f aca="false">IF(F6503&gt;C6503,1,0)</f>
        <v>0</v>
      </c>
    </row>
    <row r="6504" customFormat="false" ht="13.8" hidden="false" customHeight="false" outlineLevel="0" collapsed="false">
      <c r="A6504" s="0" t="s">
        <v>6735</v>
      </c>
      <c r="B6504" s="1" t="s">
        <v>6713</v>
      </c>
      <c r="C6504" s="1" t="n">
        <v>1510</v>
      </c>
      <c r="D6504" s="1" t="n">
        <v>1510</v>
      </c>
      <c r="E6504" s="1" t="n">
        <v>1475</v>
      </c>
      <c r="F6504" s="1" t="n">
        <v>1505</v>
      </c>
      <c r="G6504" s="1" t="n">
        <v>1279300</v>
      </c>
      <c r="H6504" s="0" t="n">
        <f aca="false">(D6504+E6504)/2</f>
        <v>1492.5</v>
      </c>
      <c r="I6504" s="0" t="n">
        <f aca="false">H6504*G6504/1000000</f>
        <v>1909.35525</v>
      </c>
      <c r="P6504" s="0" t="n">
        <f aca="false">IF(F6504&gt;C6504,1,0)</f>
        <v>0</v>
      </c>
    </row>
    <row r="6505" customFormat="false" ht="13.8" hidden="false" customHeight="false" outlineLevel="0" collapsed="false">
      <c r="A6505" s="0" t="s">
        <v>6736</v>
      </c>
      <c r="B6505" s="1" t="s">
        <v>6713</v>
      </c>
      <c r="C6505" s="1" t="n">
        <v>1500</v>
      </c>
      <c r="D6505" s="1" t="n">
        <v>1510</v>
      </c>
      <c r="E6505" s="1" t="n">
        <v>1475</v>
      </c>
      <c r="F6505" s="1" t="n">
        <v>1500</v>
      </c>
      <c r="G6505" s="1" t="n">
        <v>2490500</v>
      </c>
      <c r="H6505" s="0" t="n">
        <f aca="false">(D6505+E6505)/2</f>
        <v>1492.5</v>
      </c>
      <c r="I6505" s="0" t="n">
        <f aca="false">H6505*G6505/1000000</f>
        <v>3717.07125</v>
      </c>
      <c r="P6505" s="0" t="n">
        <f aca="false">IF(F6505&gt;C6505,1,0)</f>
        <v>0</v>
      </c>
    </row>
    <row r="6506" customFormat="false" ht="13.8" hidden="false" customHeight="false" outlineLevel="0" collapsed="false">
      <c r="A6506" s="0" t="s">
        <v>6737</v>
      </c>
      <c r="B6506" s="1" t="s">
        <v>6713</v>
      </c>
      <c r="C6506" s="1" t="n">
        <v>1490</v>
      </c>
      <c r="D6506" s="1" t="n">
        <v>1505</v>
      </c>
      <c r="E6506" s="1" t="n">
        <v>1475</v>
      </c>
      <c r="F6506" s="1" t="n">
        <v>1500</v>
      </c>
      <c r="G6506" s="1" t="n">
        <v>1349300</v>
      </c>
      <c r="H6506" s="0" t="n">
        <f aca="false">(D6506+E6506)/2</f>
        <v>1490</v>
      </c>
      <c r="I6506" s="0" t="n">
        <f aca="false">H6506*G6506/1000000</f>
        <v>2010.457</v>
      </c>
      <c r="P6506" s="0" t="n">
        <f aca="false">IF(F6506&gt;C6506,1,0)</f>
        <v>1</v>
      </c>
    </row>
    <row r="6507" customFormat="false" ht="13.8" hidden="false" customHeight="false" outlineLevel="0" collapsed="false">
      <c r="A6507" s="0" t="s">
        <v>6738</v>
      </c>
      <c r="B6507" s="1" t="s">
        <v>6713</v>
      </c>
      <c r="C6507" s="1" t="n">
        <v>1525</v>
      </c>
      <c r="D6507" s="1" t="n">
        <v>1525</v>
      </c>
      <c r="E6507" s="1" t="n">
        <v>1485</v>
      </c>
      <c r="F6507" s="1" t="n">
        <v>1485</v>
      </c>
      <c r="G6507" s="1" t="n">
        <v>890600</v>
      </c>
      <c r="H6507" s="0" t="n">
        <f aca="false">(D6507+E6507)/2</f>
        <v>1505</v>
      </c>
      <c r="I6507" s="0" t="n">
        <f aca="false">H6507*G6507/1000000</f>
        <v>1340.353</v>
      </c>
      <c r="P6507" s="0" t="n">
        <f aca="false">IF(F6507&gt;C6507,1,0)</f>
        <v>0</v>
      </c>
    </row>
    <row r="6508" customFormat="false" ht="13.8" hidden="false" customHeight="false" outlineLevel="0" collapsed="false">
      <c r="A6508" s="0" t="s">
        <v>6739</v>
      </c>
      <c r="B6508" s="1" t="s">
        <v>6713</v>
      </c>
      <c r="C6508" s="1" t="n">
        <v>1520</v>
      </c>
      <c r="D6508" s="1" t="n">
        <v>1520</v>
      </c>
      <c r="E6508" s="1" t="n">
        <v>1485</v>
      </c>
      <c r="F6508" s="1" t="n">
        <v>1495</v>
      </c>
      <c r="G6508" s="1" t="n">
        <v>2230900</v>
      </c>
      <c r="H6508" s="0" t="n">
        <f aca="false">(D6508+E6508)/2</f>
        <v>1502.5</v>
      </c>
      <c r="I6508" s="0" t="n">
        <f aca="false">H6508*G6508/1000000</f>
        <v>3351.92725</v>
      </c>
      <c r="P6508" s="0" t="n">
        <f aca="false">IF(F6508&gt;C6508,1,0)</f>
        <v>0</v>
      </c>
    </row>
    <row r="6509" customFormat="false" ht="13.8" hidden="false" customHeight="false" outlineLevel="0" collapsed="false">
      <c r="A6509" s="0" t="s">
        <v>6740</v>
      </c>
      <c r="B6509" s="1" t="s">
        <v>6713</v>
      </c>
      <c r="C6509" s="1" t="n">
        <v>1485</v>
      </c>
      <c r="D6509" s="1" t="n">
        <v>1515</v>
      </c>
      <c r="E6509" s="1" t="n">
        <v>1465</v>
      </c>
      <c r="F6509" s="1" t="n">
        <v>1480</v>
      </c>
      <c r="G6509" s="1" t="n">
        <v>1158800</v>
      </c>
      <c r="H6509" s="0" t="n">
        <f aca="false">(D6509+E6509)/2</f>
        <v>1490</v>
      </c>
      <c r="I6509" s="0" t="n">
        <f aca="false">H6509*G6509/1000000</f>
        <v>1726.612</v>
      </c>
      <c r="P6509" s="0" t="n">
        <f aca="false">IF(F6509&gt;C6509,1,0)</f>
        <v>0</v>
      </c>
    </row>
    <row r="6510" customFormat="false" ht="13.8" hidden="false" customHeight="false" outlineLevel="0" collapsed="false">
      <c r="A6510" s="0" t="s">
        <v>6741</v>
      </c>
      <c r="B6510" s="1" t="s">
        <v>6713</v>
      </c>
      <c r="C6510" s="1" t="n">
        <v>1460</v>
      </c>
      <c r="D6510" s="1" t="n">
        <v>1515</v>
      </c>
      <c r="E6510" s="1" t="n">
        <v>1445</v>
      </c>
      <c r="F6510" s="1" t="n">
        <v>1500</v>
      </c>
      <c r="G6510" s="1" t="n">
        <v>1404500</v>
      </c>
      <c r="H6510" s="0" t="n">
        <f aca="false">(D6510+E6510)/2</f>
        <v>1480</v>
      </c>
      <c r="I6510" s="0" t="n">
        <f aca="false">H6510*G6510/1000000</f>
        <v>2078.66</v>
      </c>
      <c r="P6510" s="0" t="n">
        <f aca="false">IF(F6510&gt;C6510,1,0)</f>
        <v>1</v>
      </c>
    </row>
    <row r="6511" customFormat="false" ht="13.8" hidden="false" customHeight="false" outlineLevel="0" collapsed="false">
      <c r="A6511" s="0" t="s">
        <v>6742</v>
      </c>
      <c r="B6511" s="1" t="s">
        <v>6713</v>
      </c>
      <c r="C6511" s="1" t="n">
        <v>1580</v>
      </c>
      <c r="D6511" s="1" t="n">
        <v>1585</v>
      </c>
      <c r="E6511" s="1" t="n">
        <v>1465</v>
      </c>
      <c r="F6511" s="1" t="n">
        <v>1470</v>
      </c>
      <c r="G6511" s="1" t="n">
        <v>2863300</v>
      </c>
      <c r="H6511" s="0" t="n">
        <f aca="false">(D6511+E6511)/2</f>
        <v>1525</v>
      </c>
      <c r="I6511" s="0" t="n">
        <f aca="false">H6511*G6511/1000000</f>
        <v>4366.5325</v>
      </c>
      <c r="P6511" s="0" t="n">
        <f aca="false">IF(F6511&gt;C6511,1,0)</f>
        <v>0</v>
      </c>
    </row>
    <row r="6512" customFormat="false" ht="13.8" hidden="false" customHeight="false" outlineLevel="0" collapsed="false">
      <c r="A6512" s="0" t="s">
        <v>6743</v>
      </c>
      <c r="B6512" s="1" t="s">
        <v>6744</v>
      </c>
      <c r="C6512" s="1" t="n">
        <v>755</v>
      </c>
      <c r="D6512" s="1" t="n">
        <v>755</v>
      </c>
      <c r="E6512" s="1" t="n">
        <v>735</v>
      </c>
      <c r="F6512" s="1" t="n">
        <v>735</v>
      </c>
      <c r="G6512" s="1" t="n">
        <v>13700</v>
      </c>
      <c r="H6512" s="0" t="n">
        <f aca="false">(D6512+E6512)/2</f>
        <v>745</v>
      </c>
      <c r="I6512" s="0" t="n">
        <f aca="false">H6512*G6512/1000000</f>
        <v>10.2065</v>
      </c>
      <c r="J6512" s="0" t="n">
        <f aca="false">SUM(I6512:I6541)</f>
        <v>60337.60275</v>
      </c>
      <c r="K6512" s="0" t="n">
        <f aca="false">AVERAGE(I6512:I6541)</f>
        <v>2011.253425</v>
      </c>
      <c r="L6512" s="0" t="n">
        <f aca="false">AVERAGE(G6512:G6541)</f>
        <v>2525340</v>
      </c>
      <c r="M6512" s="0" t="n">
        <f aca="false">_xlfn.STDEV.S(G6512:G6541)/L6512</f>
        <v>1.39402389552109</v>
      </c>
      <c r="N6512" s="0" t="n">
        <f aca="false">MIN(I6512:I6541)</f>
        <v>2.3325</v>
      </c>
      <c r="O6512" s="0" t="n">
        <f aca="false">MAX(I6512:I6541)</f>
        <v>10666.422</v>
      </c>
      <c r="P6512" s="0" t="n">
        <f aca="false">IF(F6512&gt;C6512,1,0)</f>
        <v>0</v>
      </c>
      <c r="Q6512" s="0" t="n">
        <f aca="false">SUM(P6512:P6541)</f>
        <v>16</v>
      </c>
    </row>
    <row r="6513" customFormat="false" ht="13.8" hidden="false" customHeight="false" outlineLevel="0" collapsed="false">
      <c r="A6513" s="0" t="s">
        <v>6745</v>
      </c>
      <c r="B6513" s="1" t="s">
        <v>6744</v>
      </c>
      <c r="C6513" s="1" t="n">
        <v>760</v>
      </c>
      <c r="D6513" s="1" t="n">
        <v>760</v>
      </c>
      <c r="E6513" s="1" t="n">
        <v>735</v>
      </c>
      <c r="F6513" s="1" t="n">
        <v>755</v>
      </c>
      <c r="G6513" s="1" t="n">
        <v>24200</v>
      </c>
      <c r="H6513" s="0" t="n">
        <f aca="false">(D6513+E6513)/2</f>
        <v>747.5</v>
      </c>
      <c r="I6513" s="0" t="n">
        <f aca="false">H6513*G6513/1000000</f>
        <v>18.0895</v>
      </c>
      <c r="P6513" s="0" t="n">
        <f aca="false">IF(F6513&gt;C6513,1,0)</f>
        <v>0</v>
      </c>
    </row>
    <row r="6514" customFormat="false" ht="13.8" hidden="false" customHeight="false" outlineLevel="0" collapsed="false">
      <c r="A6514" s="0" t="s">
        <v>6746</v>
      </c>
      <c r="B6514" s="1" t="s">
        <v>6744</v>
      </c>
      <c r="C6514" s="1" t="n">
        <v>775</v>
      </c>
      <c r="D6514" s="1" t="n">
        <v>800</v>
      </c>
      <c r="E6514" s="1" t="n">
        <v>740</v>
      </c>
      <c r="F6514" s="1" t="n">
        <v>750</v>
      </c>
      <c r="G6514" s="1" t="n">
        <v>2797300</v>
      </c>
      <c r="H6514" s="0" t="n">
        <f aca="false">(D6514+E6514)/2</f>
        <v>770</v>
      </c>
      <c r="I6514" s="0" t="n">
        <f aca="false">H6514*G6514/1000000</f>
        <v>2153.921</v>
      </c>
      <c r="P6514" s="0" t="n">
        <f aca="false">IF(F6514&gt;C6514,1,0)</f>
        <v>0</v>
      </c>
    </row>
    <row r="6515" customFormat="false" ht="13.8" hidden="false" customHeight="false" outlineLevel="0" collapsed="false">
      <c r="A6515" s="0" t="s">
        <v>6747</v>
      </c>
      <c r="B6515" s="1" t="s">
        <v>6744</v>
      </c>
      <c r="C6515" s="1" t="n">
        <v>730</v>
      </c>
      <c r="D6515" s="1" t="n">
        <v>800</v>
      </c>
      <c r="E6515" s="1" t="n">
        <v>725</v>
      </c>
      <c r="F6515" s="1" t="n">
        <v>750</v>
      </c>
      <c r="G6515" s="1" t="n">
        <v>1283500</v>
      </c>
      <c r="H6515" s="0" t="n">
        <f aca="false">(D6515+E6515)/2</f>
        <v>762.5</v>
      </c>
      <c r="I6515" s="0" t="n">
        <f aca="false">H6515*G6515/1000000</f>
        <v>978.66875</v>
      </c>
      <c r="P6515" s="0" t="n">
        <f aca="false">IF(F6515&gt;C6515,1,0)</f>
        <v>1</v>
      </c>
    </row>
    <row r="6516" customFormat="false" ht="13.8" hidden="false" customHeight="false" outlineLevel="0" collapsed="false">
      <c r="A6516" s="0" t="s">
        <v>6748</v>
      </c>
      <c r="B6516" s="1" t="s">
        <v>6744</v>
      </c>
      <c r="C6516" s="1" t="n">
        <v>755</v>
      </c>
      <c r="D6516" s="1" t="n">
        <v>755</v>
      </c>
      <c r="E6516" s="1" t="n">
        <v>725</v>
      </c>
      <c r="F6516" s="1" t="n">
        <v>755</v>
      </c>
      <c r="G6516" s="1" t="n">
        <v>10600</v>
      </c>
      <c r="H6516" s="0" t="n">
        <f aca="false">(D6516+E6516)/2</f>
        <v>740</v>
      </c>
      <c r="I6516" s="0" t="n">
        <f aca="false">H6516*G6516/1000000</f>
        <v>7.844</v>
      </c>
      <c r="P6516" s="0" t="n">
        <f aca="false">IF(F6516&gt;C6516,1,0)</f>
        <v>0</v>
      </c>
    </row>
    <row r="6517" customFormat="false" ht="13.8" hidden="false" customHeight="false" outlineLevel="0" collapsed="false">
      <c r="A6517" s="0" t="s">
        <v>6749</v>
      </c>
      <c r="B6517" s="1" t="s">
        <v>6744</v>
      </c>
      <c r="C6517" s="1" t="n">
        <v>780</v>
      </c>
      <c r="D6517" s="1" t="n">
        <v>790</v>
      </c>
      <c r="E6517" s="1" t="n">
        <v>745</v>
      </c>
      <c r="F6517" s="1" t="n">
        <v>750</v>
      </c>
      <c r="G6517" s="1" t="n">
        <v>312100</v>
      </c>
      <c r="H6517" s="0" t="n">
        <f aca="false">(D6517+E6517)/2</f>
        <v>767.5</v>
      </c>
      <c r="I6517" s="0" t="n">
        <f aca="false">H6517*G6517/1000000</f>
        <v>239.53675</v>
      </c>
      <c r="P6517" s="0" t="n">
        <f aca="false">IF(F6517&gt;C6517,1,0)</f>
        <v>0</v>
      </c>
    </row>
    <row r="6518" customFormat="false" ht="13.8" hidden="false" customHeight="false" outlineLevel="0" collapsed="false">
      <c r="A6518" s="0" t="s">
        <v>6750</v>
      </c>
      <c r="B6518" s="1" t="s">
        <v>6744</v>
      </c>
      <c r="C6518" s="1" t="n">
        <v>770</v>
      </c>
      <c r="D6518" s="1" t="n">
        <v>785</v>
      </c>
      <c r="E6518" s="1" t="n">
        <v>770</v>
      </c>
      <c r="F6518" s="1" t="n">
        <v>780</v>
      </c>
      <c r="G6518" s="1" t="n">
        <v>3000</v>
      </c>
      <c r="H6518" s="0" t="n">
        <f aca="false">(D6518+E6518)/2</f>
        <v>777.5</v>
      </c>
      <c r="I6518" s="0" t="n">
        <f aca="false">H6518*G6518/1000000</f>
        <v>2.3325</v>
      </c>
      <c r="P6518" s="0" t="n">
        <f aca="false">IF(F6518&gt;C6518,1,0)</f>
        <v>1</v>
      </c>
    </row>
    <row r="6519" customFormat="false" ht="13.8" hidden="false" customHeight="false" outlineLevel="0" collapsed="false">
      <c r="A6519" s="0" t="s">
        <v>6751</v>
      </c>
      <c r="B6519" s="1" t="s">
        <v>6744</v>
      </c>
      <c r="C6519" s="1" t="n">
        <v>800</v>
      </c>
      <c r="D6519" s="1" t="n">
        <v>800</v>
      </c>
      <c r="E6519" s="1" t="n">
        <v>750</v>
      </c>
      <c r="F6519" s="1" t="n">
        <v>770</v>
      </c>
      <c r="G6519" s="1" t="n">
        <v>1295500</v>
      </c>
      <c r="H6519" s="0" t="n">
        <f aca="false">(D6519+E6519)/2</f>
        <v>775</v>
      </c>
      <c r="I6519" s="0" t="n">
        <f aca="false">H6519*G6519/1000000</f>
        <v>1004.0125</v>
      </c>
      <c r="P6519" s="0" t="n">
        <f aca="false">IF(F6519&gt;C6519,1,0)</f>
        <v>0</v>
      </c>
    </row>
    <row r="6520" customFormat="false" ht="13.8" hidden="false" customHeight="false" outlineLevel="0" collapsed="false">
      <c r="A6520" s="0" t="s">
        <v>6752</v>
      </c>
      <c r="B6520" s="1" t="s">
        <v>6744</v>
      </c>
      <c r="C6520" s="1" t="n">
        <v>795</v>
      </c>
      <c r="D6520" s="1" t="n">
        <v>815</v>
      </c>
      <c r="E6520" s="1" t="n">
        <v>765</v>
      </c>
      <c r="F6520" s="1" t="n">
        <v>800</v>
      </c>
      <c r="G6520" s="1" t="n">
        <v>46800</v>
      </c>
      <c r="H6520" s="0" t="n">
        <f aca="false">(D6520+E6520)/2</f>
        <v>790</v>
      </c>
      <c r="I6520" s="0" t="n">
        <f aca="false">H6520*G6520/1000000</f>
        <v>36.972</v>
      </c>
      <c r="P6520" s="0" t="n">
        <f aca="false">IF(F6520&gt;C6520,1,0)</f>
        <v>1</v>
      </c>
    </row>
    <row r="6521" customFormat="false" ht="13.8" hidden="false" customHeight="false" outlineLevel="0" collapsed="false">
      <c r="A6521" s="0" t="s">
        <v>6753</v>
      </c>
      <c r="B6521" s="1" t="s">
        <v>6744</v>
      </c>
      <c r="C6521" s="1" t="n">
        <v>780</v>
      </c>
      <c r="D6521" s="1" t="n">
        <v>795</v>
      </c>
      <c r="E6521" s="1" t="n">
        <v>750</v>
      </c>
      <c r="F6521" s="1" t="n">
        <v>795</v>
      </c>
      <c r="G6521" s="1" t="n">
        <v>1876000</v>
      </c>
      <c r="H6521" s="0" t="n">
        <f aca="false">(D6521+E6521)/2</f>
        <v>772.5</v>
      </c>
      <c r="I6521" s="0" t="n">
        <f aca="false">H6521*G6521/1000000</f>
        <v>1449.21</v>
      </c>
      <c r="P6521" s="0" t="n">
        <f aca="false">IF(F6521&gt;C6521,1,0)</f>
        <v>1</v>
      </c>
    </row>
    <row r="6522" customFormat="false" ht="13.8" hidden="false" customHeight="false" outlineLevel="0" collapsed="false">
      <c r="A6522" s="0" t="s">
        <v>6754</v>
      </c>
      <c r="B6522" s="1" t="s">
        <v>6744</v>
      </c>
      <c r="C6522" s="1" t="n">
        <v>775</v>
      </c>
      <c r="D6522" s="1" t="n">
        <v>775</v>
      </c>
      <c r="E6522" s="1" t="n">
        <v>765</v>
      </c>
      <c r="F6522" s="1" t="n">
        <v>775</v>
      </c>
      <c r="G6522" s="1" t="n">
        <v>10300</v>
      </c>
      <c r="H6522" s="0" t="n">
        <f aca="false">(D6522+E6522)/2</f>
        <v>770</v>
      </c>
      <c r="I6522" s="0" t="n">
        <f aca="false">H6522*G6522/1000000</f>
        <v>7.931</v>
      </c>
      <c r="P6522" s="0" t="n">
        <f aca="false">IF(F6522&gt;C6522,1,0)</f>
        <v>0</v>
      </c>
    </row>
    <row r="6523" customFormat="false" ht="13.8" hidden="false" customHeight="false" outlineLevel="0" collapsed="false">
      <c r="A6523" s="0" t="s">
        <v>6755</v>
      </c>
      <c r="B6523" s="1" t="s">
        <v>6744</v>
      </c>
      <c r="C6523" s="1" t="n">
        <v>750</v>
      </c>
      <c r="D6523" s="1" t="n">
        <v>890</v>
      </c>
      <c r="E6523" s="1" t="n">
        <v>750</v>
      </c>
      <c r="F6523" s="1" t="n">
        <v>775</v>
      </c>
      <c r="G6523" s="1" t="n">
        <v>4170000</v>
      </c>
      <c r="H6523" s="0" t="n">
        <f aca="false">(D6523+E6523)/2</f>
        <v>820</v>
      </c>
      <c r="I6523" s="0" t="n">
        <f aca="false">H6523*G6523/1000000</f>
        <v>3419.4</v>
      </c>
      <c r="P6523" s="0" t="n">
        <f aca="false">IF(F6523&gt;C6523,1,0)</f>
        <v>1</v>
      </c>
    </row>
    <row r="6524" customFormat="false" ht="13.8" hidden="false" customHeight="false" outlineLevel="0" collapsed="false">
      <c r="A6524" s="0" t="s">
        <v>6756</v>
      </c>
      <c r="B6524" s="1" t="s">
        <v>6744</v>
      </c>
      <c r="C6524" s="1" t="n">
        <v>775</v>
      </c>
      <c r="D6524" s="1" t="n">
        <v>780</v>
      </c>
      <c r="E6524" s="1" t="n">
        <v>750</v>
      </c>
      <c r="F6524" s="1" t="n">
        <v>750</v>
      </c>
      <c r="G6524" s="1" t="n">
        <v>34200</v>
      </c>
      <c r="H6524" s="0" t="n">
        <f aca="false">(D6524+E6524)/2</f>
        <v>765</v>
      </c>
      <c r="I6524" s="0" t="n">
        <f aca="false">H6524*G6524/1000000</f>
        <v>26.163</v>
      </c>
      <c r="P6524" s="0" t="n">
        <f aca="false">IF(F6524&gt;C6524,1,0)</f>
        <v>0</v>
      </c>
    </row>
    <row r="6525" customFormat="false" ht="13.8" hidden="false" customHeight="false" outlineLevel="0" collapsed="false">
      <c r="A6525" s="0" t="s">
        <v>6757</v>
      </c>
      <c r="B6525" s="1" t="s">
        <v>6744</v>
      </c>
      <c r="C6525" s="1" t="n">
        <v>755</v>
      </c>
      <c r="D6525" s="1" t="n">
        <v>780</v>
      </c>
      <c r="E6525" s="1" t="n">
        <v>740</v>
      </c>
      <c r="F6525" s="1" t="n">
        <v>775</v>
      </c>
      <c r="G6525" s="1" t="n">
        <v>2527100</v>
      </c>
      <c r="H6525" s="0" t="n">
        <f aca="false">(D6525+E6525)/2</f>
        <v>760</v>
      </c>
      <c r="I6525" s="0" t="n">
        <f aca="false">H6525*G6525/1000000</f>
        <v>1920.596</v>
      </c>
      <c r="P6525" s="0" t="n">
        <f aca="false">IF(F6525&gt;C6525,1,0)</f>
        <v>1</v>
      </c>
    </row>
    <row r="6526" customFormat="false" ht="13.8" hidden="false" customHeight="false" outlineLevel="0" collapsed="false">
      <c r="A6526" s="0" t="s">
        <v>6758</v>
      </c>
      <c r="B6526" s="1" t="s">
        <v>6744</v>
      </c>
      <c r="C6526" s="1" t="n">
        <v>745</v>
      </c>
      <c r="D6526" s="1" t="n">
        <v>795</v>
      </c>
      <c r="E6526" s="1" t="n">
        <v>740</v>
      </c>
      <c r="F6526" s="1" t="n">
        <v>765</v>
      </c>
      <c r="G6526" s="1" t="n">
        <v>1518400</v>
      </c>
      <c r="H6526" s="0" t="n">
        <f aca="false">(D6526+E6526)/2</f>
        <v>767.5</v>
      </c>
      <c r="I6526" s="0" t="n">
        <f aca="false">H6526*G6526/1000000</f>
        <v>1165.372</v>
      </c>
      <c r="P6526" s="0" t="n">
        <f aca="false">IF(F6526&gt;C6526,1,0)</f>
        <v>1</v>
      </c>
    </row>
    <row r="6527" customFormat="false" ht="13.8" hidden="false" customHeight="false" outlineLevel="0" collapsed="false">
      <c r="A6527" s="0" t="s">
        <v>6759</v>
      </c>
      <c r="B6527" s="1" t="s">
        <v>6744</v>
      </c>
      <c r="C6527" s="1" t="n">
        <v>710</v>
      </c>
      <c r="D6527" s="1" t="n">
        <v>750</v>
      </c>
      <c r="E6527" s="1" t="n">
        <v>700</v>
      </c>
      <c r="F6527" s="1" t="n">
        <v>740</v>
      </c>
      <c r="G6527" s="1" t="n">
        <v>461300</v>
      </c>
      <c r="H6527" s="0" t="n">
        <f aca="false">(D6527+E6527)/2</f>
        <v>725</v>
      </c>
      <c r="I6527" s="0" t="n">
        <f aca="false">H6527*G6527/1000000</f>
        <v>334.4425</v>
      </c>
      <c r="P6527" s="0" t="n">
        <f aca="false">IF(F6527&gt;C6527,1,0)</f>
        <v>1</v>
      </c>
    </row>
    <row r="6528" customFormat="false" ht="13.8" hidden="false" customHeight="false" outlineLevel="0" collapsed="false">
      <c r="A6528" s="0" t="s">
        <v>6760</v>
      </c>
      <c r="B6528" s="1" t="s">
        <v>6744</v>
      </c>
      <c r="C6528" s="1" t="n">
        <v>705</v>
      </c>
      <c r="D6528" s="1" t="n">
        <v>740</v>
      </c>
      <c r="E6528" s="1" t="n">
        <v>690</v>
      </c>
      <c r="F6528" s="1" t="n">
        <v>725</v>
      </c>
      <c r="G6528" s="1" t="n">
        <v>1087000</v>
      </c>
      <c r="H6528" s="0" t="n">
        <f aca="false">(D6528+E6528)/2</f>
        <v>715</v>
      </c>
      <c r="I6528" s="0" t="n">
        <f aca="false">H6528*G6528/1000000</f>
        <v>777.205</v>
      </c>
      <c r="P6528" s="0" t="n">
        <f aca="false">IF(F6528&gt;C6528,1,0)</f>
        <v>1</v>
      </c>
    </row>
    <row r="6529" customFormat="false" ht="13.8" hidden="false" customHeight="false" outlineLevel="0" collapsed="false">
      <c r="A6529" s="0" t="s">
        <v>6761</v>
      </c>
      <c r="B6529" s="1" t="s">
        <v>6744</v>
      </c>
      <c r="C6529" s="1" t="n">
        <v>750</v>
      </c>
      <c r="D6529" s="1" t="n">
        <v>750</v>
      </c>
      <c r="E6529" s="1" t="n">
        <v>700</v>
      </c>
      <c r="F6529" s="1" t="n">
        <v>705</v>
      </c>
      <c r="G6529" s="1" t="n">
        <v>659000</v>
      </c>
      <c r="H6529" s="0" t="n">
        <f aca="false">(D6529+E6529)/2</f>
        <v>725</v>
      </c>
      <c r="I6529" s="0" t="n">
        <f aca="false">H6529*G6529/1000000</f>
        <v>477.775</v>
      </c>
      <c r="P6529" s="0" t="n">
        <f aca="false">IF(F6529&gt;C6529,1,0)</f>
        <v>0</v>
      </c>
    </row>
    <row r="6530" customFormat="false" ht="13.8" hidden="false" customHeight="false" outlineLevel="0" collapsed="false">
      <c r="A6530" s="0" t="s">
        <v>6762</v>
      </c>
      <c r="B6530" s="1" t="s">
        <v>6744</v>
      </c>
      <c r="C6530" s="1" t="n">
        <v>760</v>
      </c>
      <c r="D6530" s="1" t="n">
        <v>775</v>
      </c>
      <c r="E6530" s="1" t="n">
        <v>760</v>
      </c>
      <c r="F6530" s="1" t="n">
        <v>765</v>
      </c>
      <c r="G6530" s="1" t="n">
        <v>60000</v>
      </c>
      <c r="H6530" s="0" t="n">
        <f aca="false">(D6530+E6530)/2</f>
        <v>767.5</v>
      </c>
      <c r="I6530" s="0" t="n">
        <f aca="false">H6530*G6530/1000000</f>
        <v>46.05</v>
      </c>
      <c r="P6530" s="0" t="n">
        <f aca="false">IF(F6530&gt;C6530,1,0)</f>
        <v>1</v>
      </c>
    </row>
    <row r="6531" customFormat="false" ht="13.8" hidden="false" customHeight="false" outlineLevel="0" collapsed="false">
      <c r="A6531" s="0" t="s">
        <v>6763</v>
      </c>
      <c r="B6531" s="1" t="s">
        <v>6744</v>
      </c>
      <c r="C6531" s="1" t="n">
        <v>810</v>
      </c>
      <c r="D6531" s="1" t="n">
        <v>820</v>
      </c>
      <c r="E6531" s="1" t="n">
        <v>750</v>
      </c>
      <c r="F6531" s="1" t="n">
        <v>760</v>
      </c>
      <c r="G6531" s="1" t="n">
        <v>705600</v>
      </c>
      <c r="H6531" s="0" t="n">
        <f aca="false">(D6531+E6531)/2</f>
        <v>785</v>
      </c>
      <c r="I6531" s="0" t="n">
        <f aca="false">H6531*G6531/1000000</f>
        <v>553.896</v>
      </c>
      <c r="P6531" s="0" t="n">
        <f aca="false">IF(F6531&gt;C6531,1,0)</f>
        <v>0</v>
      </c>
    </row>
    <row r="6532" customFormat="false" ht="13.8" hidden="false" customHeight="false" outlineLevel="0" collapsed="false">
      <c r="A6532" s="0" t="s">
        <v>6764</v>
      </c>
      <c r="B6532" s="1" t="s">
        <v>6744</v>
      </c>
      <c r="C6532" s="1" t="n">
        <v>835</v>
      </c>
      <c r="D6532" s="1" t="n">
        <v>840</v>
      </c>
      <c r="E6532" s="1" t="n">
        <v>810</v>
      </c>
      <c r="F6532" s="1" t="n">
        <v>820</v>
      </c>
      <c r="G6532" s="1" t="n">
        <v>1066400</v>
      </c>
      <c r="H6532" s="0" t="n">
        <f aca="false">(D6532+E6532)/2</f>
        <v>825</v>
      </c>
      <c r="I6532" s="0" t="n">
        <f aca="false">H6532*G6532/1000000</f>
        <v>879.78</v>
      </c>
      <c r="P6532" s="0" t="n">
        <f aca="false">IF(F6532&gt;C6532,1,0)</f>
        <v>0</v>
      </c>
    </row>
    <row r="6533" customFormat="false" ht="13.8" hidden="false" customHeight="false" outlineLevel="0" collapsed="false">
      <c r="A6533" s="0" t="s">
        <v>6765</v>
      </c>
      <c r="B6533" s="1" t="s">
        <v>6744</v>
      </c>
      <c r="C6533" s="1" t="n">
        <v>810</v>
      </c>
      <c r="D6533" s="1" t="n">
        <v>950</v>
      </c>
      <c r="E6533" s="1" t="n">
        <v>775</v>
      </c>
      <c r="F6533" s="1" t="n">
        <v>845</v>
      </c>
      <c r="G6533" s="1" t="n">
        <v>9853300</v>
      </c>
      <c r="H6533" s="0" t="n">
        <f aca="false">(D6533+E6533)/2</f>
        <v>862.5</v>
      </c>
      <c r="I6533" s="0" t="n">
        <f aca="false">H6533*G6533/1000000</f>
        <v>8498.47125</v>
      </c>
      <c r="P6533" s="0" t="n">
        <f aca="false">IF(F6533&gt;C6533,1,0)</f>
        <v>1</v>
      </c>
    </row>
    <row r="6534" customFormat="false" ht="13.8" hidden="false" customHeight="false" outlineLevel="0" collapsed="false">
      <c r="A6534" s="0" t="s">
        <v>6766</v>
      </c>
      <c r="B6534" s="1" t="s">
        <v>6744</v>
      </c>
      <c r="C6534" s="1" t="n">
        <v>790</v>
      </c>
      <c r="D6534" s="1" t="n">
        <v>840</v>
      </c>
      <c r="E6534" s="1" t="n">
        <v>765</v>
      </c>
      <c r="F6534" s="1" t="n">
        <v>810</v>
      </c>
      <c r="G6534" s="1" t="n">
        <v>3965300</v>
      </c>
      <c r="H6534" s="0" t="n">
        <f aca="false">(D6534+E6534)/2</f>
        <v>802.5</v>
      </c>
      <c r="I6534" s="0" t="n">
        <f aca="false">H6534*G6534/1000000</f>
        <v>3182.15325</v>
      </c>
      <c r="P6534" s="0" t="n">
        <f aca="false">IF(F6534&gt;C6534,1,0)</f>
        <v>1</v>
      </c>
    </row>
    <row r="6535" customFormat="false" ht="13.8" hidden="false" customHeight="false" outlineLevel="0" collapsed="false">
      <c r="A6535" s="0" t="s">
        <v>6767</v>
      </c>
      <c r="B6535" s="1" t="s">
        <v>6744</v>
      </c>
      <c r="C6535" s="1" t="n">
        <v>755</v>
      </c>
      <c r="D6535" s="1" t="n">
        <v>805</v>
      </c>
      <c r="E6535" s="1" t="n">
        <v>755</v>
      </c>
      <c r="F6535" s="1" t="n">
        <v>790</v>
      </c>
      <c r="G6535" s="1" t="n">
        <v>5545600</v>
      </c>
      <c r="H6535" s="0" t="n">
        <f aca="false">(D6535+E6535)/2</f>
        <v>780</v>
      </c>
      <c r="I6535" s="0" t="n">
        <f aca="false">H6535*G6535/1000000</f>
        <v>4325.568</v>
      </c>
      <c r="P6535" s="0" t="n">
        <f aca="false">IF(F6535&gt;C6535,1,0)</f>
        <v>1</v>
      </c>
    </row>
    <row r="6536" customFormat="false" ht="13.8" hidden="false" customHeight="false" outlineLevel="0" collapsed="false">
      <c r="A6536" s="0" t="s">
        <v>6768</v>
      </c>
      <c r="B6536" s="1" t="s">
        <v>6744</v>
      </c>
      <c r="C6536" s="1" t="n">
        <v>755</v>
      </c>
      <c r="D6536" s="1" t="n">
        <v>770</v>
      </c>
      <c r="E6536" s="1" t="n">
        <v>750</v>
      </c>
      <c r="F6536" s="1" t="n">
        <v>750</v>
      </c>
      <c r="G6536" s="1" t="n">
        <v>218400</v>
      </c>
      <c r="H6536" s="0" t="n">
        <f aca="false">(D6536+E6536)/2</f>
        <v>760</v>
      </c>
      <c r="I6536" s="0" t="n">
        <f aca="false">H6536*G6536/1000000</f>
        <v>165.984</v>
      </c>
      <c r="P6536" s="0" t="n">
        <f aca="false">IF(F6536&gt;C6536,1,0)</f>
        <v>0</v>
      </c>
    </row>
    <row r="6537" customFormat="false" ht="13.8" hidden="false" customHeight="false" outlineLevel="0" collapsed="false">
      <c r="A6537" s="0" t="s">
        <v>6769</v>
      </c>
      <c r="B6537" s="1" t="s">
        <v>6744</v>
      </c>
      <c r="C6537" s="1" t="n">
        <v>805</v>
      </c>
      <c r="D6537" s="1" t="n">
        <v>805</v>
      </c>
      <c r="E6537" s="1" t="n">
        <v>755</v>
      </c>
      <c r="F6537" s="1" t="n">
        <v>770</v>
      </c>
      <c r="G6537" s="1" t="n">
        <v>13674900</v>
      </c>
      <c r="H6537" s="0" t="n">
        <f aca="false">(D6537+E6537)/2</f>
        <v>780</v>
      </c>
      <c r="I6537" s="0" t="n">
        <f aca="false">H6537*G6537/1000000</f>
        <v>10666.422</v>
      </c>
      <c r="P6537" s="0" t="n">
        <f aca="false">IF(F6537&gt;C6537,1,0)</f>
        <v>0</v>
      </c>
    </row>
    <row r="6538" customFormat="false" ht="13.8" hidden="false" customHeight="false" outlineLevel="0" collapsed="false">
      <c r="A6538" s="0" t="s">
        <v>6770</v>
      </c>
      <c r="B6538" s="1" t="s">
        <v>6744</v>
      </c>
      <c r="C6538" s="1" t="n">
        <v>800</v>
      </c>
      <c r="D6538" s="1" t="n">
        <v>815</v>
      </c>
      <c r="E6538" s="1" t="n">
        <v>775</v>
      </c>
      <c r="F6538" s="1" t="n">
        <v>805</v>
      </c>
      <c r="G6538" s="1" t="n">
        <v>9940000</v>
      </c>
      <c r="H6538" s="0" t="n">
        <f aca="false">(D6538+E6538)/2</f>
        <v>795</v>
      </c>
      <c r="I6538" s="0" t="n">
        <f aca="false">H6538*G6538/1000000</f>
        <v>7902.3</v>
      </c>
      <c r="P6538" s="0" t="n">
        <f aca="false">IF(F6538&gt;C6538,1,0)</f>
        <v>1</v>
      </c>
    </row>
    <row r="6539" customFormat="false" ht="13.8" hidden="false" customHeight="false" outlineLevel="0" collapsed="false">
      <c r="A6539" s="0" t="s">
        <v>6771</v>
      </c>
      <c r="B6539" s="1" t="s">
        <v>6744</v>
      </c>
      <c r="C6539" s="1" t="n">
        <v>790</v>
      </c>
      <c r="D6539" s="1" t="n">
        <v>875</v>
      </c>
      <c r="E6539" s="1" t="n">
        <v>780</v>
      </c>
      <c r="F6539" s="1" t="n">
        <v>810</v>
      </c>
      <c r="G6539" s="1" t="n">
        <v>8121500</v>
      </c>
      <c r="H6539" s="0" t="n">
        <f aca="false">(D6539+E6539)/2</f>
        <v>827.5</v>
      </c>
      <c r="I6539" s="0" t="n">
        <f aca="false">H6539*G6539/1000000</f>
        <v>6720.54125</v>
      </c>
      <c r="P6539" s="0" t="n">
        <f aca="false">IF(F6539&gt;C6539,1,0)</f>
        <v>1</v>
      </c>
    </row>
    <row r="6540" customFormat="false" ht="13.8" hidden="false" customHeight="false" outlineLevel="0" collapsed="false">
      <c r="A6540" s="0" t="s">
        <v>6772</v>
      </c>
      <c r="B6540" s="1" t="s">
        <v>6744</v>
      </c>
      <c r="C6540" s="1" t="n">
        <v>730</v>
      </c>
      <c r="D6540" s="1" t="n">
        <v>795</v>
      </c>
      <c r="E6540" s="1" t="n">
        <v>705</v>
      </c>
      <c r="F6540" s="1" t="n">
        <v>780</v>
      </c>
      <c r="G6540" s="1" t="n">
        <v>1535600</v>
      </c>
      <c r="H6540" s="0" t="n">
        <f aca="false">(D6540+E6540)/2</f>
        <v>750</v>
      </c>
      <c r="I6540" s="0" t="n">
        <f aca="false">H6540*G6540/1000000</f>
        <v>1151.7</v>
      </c>
      <c r="P6540" s="0" t="n">
        <f aca="false">IF(F6540&gt;C6540,1,0)</f>
        <v>1</v>
      </c>
    </row>
    <row r="6541" customFormat="false" ht="13.8" hidden="false" customHeight="false" outlineLevel="0" collapsed="false">
      <c r="A6541" s="0" t="s">
        <v>6773</v>
      </c>
      <c r="B6541" s="1" t="s">
        <v>6744</v>
      </c>
      <c r="C6541" s="1" t="n">
        <v>770</v>
      </c>
      <c r="D6541" s="1" t="n">
        <v>770</v>
      </c>
      <c r="E6541" s="1" t="n">
        <v>735</v>
      </c>
      <c r="F6541" s="1" t="n">
        <v>755</v>
      </c>
      <c r="G6541" s="1" t="n">
        <v>2943600</v>
      </c>
      <c r="H6541" s="0" t="n">
        <f aca="false">(D6541+E6541)/2</f>
        <v>752.5</v>
      </c>
      <c r="I6541" s="0" t="n">
        <f aca="false">H6541*G6541/1000000</f>
        <v>2215.059</v>
      </c>
      <c r="P6541" s="0" t="n">
        <f aca="false">IF(F6541&gt;C6541,1,0)</f>
        <v>0</v>
      </c>
    </row>
    <row r="6542" customFormat="false" ht="13.8" hidden="false" customHeight="false" outlineLevel="0" collapsed="false">
      <c r="A6542" s="0" t="s">
        <v>6774</v>
      </c>
      <c r="B6542" s="1" t="s">
        <v>6775</v>
      </c>
      <c r="C6542" s="1" t="n">
        <v>96</v>
      </c>
      <c r="D6542" s="1" t="n">
        <v>99</v>
      </c>
      <c r="E6542" s="1" t="n">
        <v>96</v>
      </c>
      <c r="F6542" s="1" t="n">
        <v>96</v>
      </c>
      <c r="G6542" s="1" t="n">
        <v>1604300</v>
      </c>
      <c r="H6542" s="0" t="n">
        <f aca="false">(D6542+E6542)/2</f>
        <v>97.5</v>
      </c>
      <c r="I6542" s="0" t="n">
        <f aca="false">H6542*G6542/1000000</f>
        <v>156.41925</v>
      </c>
      <c r="J6542" s="0" t="n">
        <f aca="false">SUM(I6542:I6571)</f>
        <v>26946.2122</v>
      </c>
      <c r="K6542" s="0" t="n">
        <f aca="false">AVERAGE(I6542:I6571)</f>
        <v>898.207073333333</v>
      </c>
      <c r="L6542" s="0" t="n">
        <f aca="false">AVERAGE(G6542:G6571)</f>
        <v>10280663.3333333</v>
      </c>
      <c r="M6542" s="0" t="n">
        <f aca="false">_xlfn.STDEV.S(G6542:G6571)/L6542</f>
        <v>2.4343639701744</v>
      </c>
      <c r="N6542" s="0" t="n">
        <f aca="false">MIN(I6542:I6571)</f>
        <v>47.8928</v>
      </c>
      <c r="O6542" s="0" t="n">
        <f aca="false">MAX(I6542:I6571)</f>
        <v>12550.51515</v>
      </c>
      <c r="P6542" s="0" t="n">
        <f aca="false">IF(F6542&gt;C6542,1,0)</f>
        <v>0</v>
      </c>
      <c r="Q6542" s="0" t="n">
        <f aca="false">SUM(P6542:P6571)</f>
        <v>9</v>
      </c>
    </row>
    <row r="6543" customFormat="false" ht="13.8" hidden="false" customHeight="false" outlineLevel="0" collapsed="false">
      <c r="A6543" s="0" t="s">
        <v>6776</v>
      </c>
      <c r="B6543" s="1" t="s">
        <v>6775</v>
      </c>
      <c r="C6543" s="1" t="n">
        <v>97</v>
      </c>
      <c r="D6543" s="1" t="n">
        <v>100</v>
      </c>
      <c r="E6543" s="1" t="n">
        <v>95</v>
      </c>
      <c r="F6543" s="1" t="n">
        <v>96</v>
      </c>
      <c r="G6543" s="1" t="n">
        <v>10374700</v>
      </c>
      <c r="H6543" s="0" t="n">
        <f aca="false">(D6543+E6543)/2</f>
        <v>97.5</v>
      </c>
      <c r="I6543" s="0" t="n">
        <f aca="false">H6543*G6543/1000000</f>
        <v>1011.53325</v>
      </c>
      <c r="P6543" s="0" t="n">
        <f aca="false">IF(F6543&gt;C6543,1,0)</f>
        <v>0</v>
      </c>
    </row>
    <row r="6544" customFormat="false" ht="13.8" hidden="false" customHeight="false" outlineLevel="0" collapsed="false">
      <c r="A6544" s="0" t="s">
        <v>6777</v>
      </c>
      <c r="B6544" s="1" t="s">
        <v>6775</v>
      </c>
      <c r="C6544" s="1" t="n">
        <v>100</v>
      </c>
      <c r="D6544" s="1" t="n">
        <v>102</v>
      </c>
      <c r="E6544" s="1" t="n">
        <v>96</v>
      </c>
      <c r="F6544" s="1" t="n">
        <v>96</v>
      </c>
      <c r="G6544" s="1" t="n">
        <v>32245200</v>
      </c>
      <c r="H6544" s="0" t="n">
        <f aca="false">(D6544+E6544)/2</f>
        <v>99</v>
      </c>
      <c r="I6544" s="0" t="n">
        <f aca="false">H6544*G6544/1000000</f>
        <v>3192.2748</v>
      </c>
      <c r="P6544" s="0" t="n">
        <f aca="false">IF(F6544&gt;C6544,1,0)</f>
        <v>0</v>
      </c>
    </row>
    <row r="6545" customFormat="false" ht="13.8" hidden="false" customHeight="false" outlineLevel="0" collapsed="false">
      <c r="A6545" s="0" t="s">
        <v>6778</v>
      </c>
      <c r="B6545" s="1" t="s">
        <v>6775</v>
      </c>
      <c r="C6545" s="1" t="n">
        <v>84</v>
      </c>
      <c r="D6545" s="1" t="n">
        <v>99</v>
      </c>
      <c r="E6545" s="1" t="n">
        <v>84</v>
      </c>
      <c r="F6545" s="1" t="n">
        <v>99</v>
      </c>
      <c r="G6545" s="1" t="n">
        <v>137164100</v>
      </c>
      <c r="H6545" s="0" t="n">
        <f aca="false">(D6545+E6545)/2</f>
        <v>91.5</v>
      </c>
      <c r="I6545" s="0" t="n">
        <f aca="false">H6545*G6545/1000000</f>
        <v>12550.51515</v>
      </c>
      <c r="P6545" s="0" t="n">
        <f aca="false">IF(F6545&gt;C6545,1,0)</f>
        <v>1</v>
      </c>
    </row>
    <row r="6546" customFormat="false" ht="13.8" hidden="false" customHeight="false" outlineLevel="0" collapsed="false">
      <c r="A6546" s="0" t="s">
        <v>6779</v>
      </c>
      <c r="B6546" s="1" t="s">
        <v>6775</v>
      </c>
      <c r="C6546" s="1" t="n">
        <v>83</v>
      </c>
      <c r="D6546" s="1" t="n">
        <v>85</v>
      </c>
      <c r="E6546" s="1" t="n">
        <v>83</v>
      </c>
      <c r="F6546" s="1" t="n">
        <v>84</v>
      </c>
      <c r="G6546" s="1" t="n">
        <v>840000</v>
      </c>
      <c r="H6546" s="0" t="n">
        <f aca="false">(D6546+E6546)/2</f>
        <v>84</v>
      </c>
      <c r="I6546" s="0" t="n">
        <f aca="false">H6546*G6546/1000000</f>
        <v>70.56</v>
      </c>
      <c r="P6546" s="0" t="n">
        <f aca="false">IF(F6546&gt;C6546,1,0)</f>
        <v>1</v>
      </c>
    </row>
    <row r="6547" customFormat="false" ht="13.8" hidden="false" customHeight="false" outlineLevel="0" collapsed="false">
      <c r="A6547" s="0" t="s">
        <v>6780</v>
      </c>
      <c r="B6547" s="1" t="s">
        <v>6775</v>
      </c>
      <c r="C6547" s="1" t="n">
        <v>82</v>
      </c>
      <c r="D6547" s="1" t="n">
        <v>86</v>
      </c>
      <c r="E6547" s="1" t="n">
        <v>81</v>
      </c>
      <c r="F6547" s="1" t="n">
        <v>83</v>
      </c>
      <c r="G6547" s="1" t="n">
        <v>3499400</v>
      </c>
      <c r="H6547" s="0" t="n">
        <f aca="false">(D6547+E6547)/2</f>
        <v>83.5</v>
      </c>
      <c r="I6547" s="0" t="n">
        <f aca="false">H6547*G6547/1000000</f>
        <v>292.1999</v>
      </c>
      <c r="P6547" s="0" t="n">
        <f aca="false">IF(F6547&gt;C6547,1,0)</f>
        <v>1</v>
      </c>
    </row>
    <row r="6548" customFormat="false" ht="13.8" hidden="false" customHeight="false" outlineLevel="0" collapsed="false">
      <c r="A6548" s="0" t="s">
        <v>6781</v>
      </c>
      <c r="B6548" s="1" t="s">
        <v>6775</v>
      </c>
      <c r="C6548" s="1" t="n">
        <v>88</v>
      </c>
      <c r="D6548" s="1" t="n">
        <v>88</v>
      </c>
      <c r="E6548" s="1" t="n">
        <v>83</v>
      </c>
      <c r="F6548" s="1" t="n">
        <v>83</v>
      </c>
      <c r="G6548" s="1" t="n">
        <v>6927500</v>
      </c>
      <c r="H6548" s="0" t="n">
        <f aca="false">(D6548+E6548)/2</f>
        <v>85.5</v>
      </c>
      <c r="I6548" s="0" t="n">
        <f aca="false">H6548*G6548/1000000</f>
        <v>592.30125</v>
      </c>
      <c r="P6548" s="0" t="n">
        <f aca="false">IF(F6548&gt;C6548,1,0)</f>
        <v>0</v>
      </c>
    </row>
    <row r="6549" customFormat="false" ht="13.8" hidden="false" customHeight="false" outlineLevel="0" collapsed="false">
      <c r="A6549" s="0" t="s">
        <v>6782</v>
      </c>
      <c r="B6549" s="1" t="s">
        <v>6775</v>
      </c>
      <c r="C6549" s="1" t="n">
        <v>78</v>
      </c>
      <c r="D6549" s="1" t="n">
        <v>87</v>
      </c>
      <c r="E6549" s="1" t="n">
        <v>78</v>
      </c>
      <c r="F6549" s="1" t="n">
        <v>86</v>
      </c>
      <c r="G6549" s="1" t="n">
        <v>26595900</v>
      </c>
      <c r="H6549" s="0" t="n">
        <f aca="false">(D6549+E6549)/2</f>
        <v>82.5</v>
      </c>
      <c r="I6549" s="0" t="n">
        <f aca="false">H6549*G6549/1000000</f>
        <v>2194.16175</v>
      </c>
      <c r="P6549" s="0" t="n">
        <f aca="false">IF(F6549&gt;C6549,1,0)</f>
        <v>1</v>
      </c>
    </row>
    <row r="6550" customFormat="false" ht="13.8" hidden="false" customHeight="false" outlineLevel="0" collapsed="false">
      <c r="A6550" s="0" t="s">
        <v>6783</v>
      </c>
      <c r="B6550" s="1" t="s">
        <v>6775</v>
      </c>
      <c r="C6550" s="1" t="n">
        <v>77</v>
      </c>
      <c r="D6550" s="1" t="n">
        <v>79</v>
      </c>
      <c r="E6550" s="1" t="n">
        <v>76</v>
      </c>
      <c r="F6550" s="1" t="n">
        <v>78</v>
      </c>
      <c r="G6550" s="1" t="n">
        <v>4338900</v>
      </c>
      <c r="H6550" s="0" t="n">
        <f aca="false">(D6550+E6550)/2</f>
        <v>77.5</v>
      </c>
      <c r="I6550" s="0" t="n">
        <f aca="false">H6550*G6550/1000000</f>
        <v>336.26475</v>
      </c>
      <c r="P6550" s="0" t="n">
        <f aca="false">IF(F6550&gt;C6550,1,0)</f>
        <v>1</v>
      </c>
    </row>
    <row r="6551" customFormat="false" ht="13.8" hidden="false" customHeight="false" outlineLevel="0" collapsed="false">
      <c r="A6551" s="0" t="s">
        <v>6784</v>
      </c>
      <c r="B6551" s="1" t="s">
        <v>6775</v>
      </c>
      <c r="C6551" s="1" t="n">
        <v>77</v>
      </c>
      <c r="D6551" s="1" t="n">
        <v>79</v>
      </c>
      <c r="E6551" s="1" t="n">
        <v>76</v>
      </c>
      <c r="F6551" s="1" t="n">
        <v>76</v>
      </c>
      <c r="G6551" s="1" t="n">
        <v>4498000</v>
      </c>
      <c r="H6551" s="0" t="n">
        <f aca="false">(D6551+E6551)/2</f>
        <v>77.5</v>
      </c>
      <c r="I6551" s="0" t="n">
        <f aca="false">H6551*G6551/1000000</f>
        <v>348.595</v>
      </c>
      <c r="P6551" s="0" t="n">
        <f aca="false">IF(F6551&gt;C6551,1,0)</f>
        <v>0</v>
      </c>
    </row>
    <row r="6552" customFormat="false" ht="13.8" hidden="false" customHeight="false" outlineLevel="0" collapsed="false">
      <c r="A6552" s="0" t="s">
        <v>6785</v>
      </c>
      <c r="B6552" s="1" t="s">
        <v>6775</v>
      </c>
      <c r="C6552" s="1" t="n">
        <v>76</v>
      </c>
      <c r="D6552" s="1" t="n">
        <v>80</v>
      </c>
      <c r="E6552" s="1" t="n">
        <v>76</v>
      </c>
      <c r="F6552" s="1" t="n">
        <v>77</v>
      </c>
      <c r="G6552" s="1" t="n">
        <v>11296200</v>
      </c>
      <c r="H6552" s="0" t="n">
        <f aca="false">(D6552+E6552)/2</f>
        <v>78</v>
      </c>
      <c r="I6552" s="0" t="n">
        <f aca="false">H6552*G6552/1000000</f>
        <v>881.1036</v>
      </c>
      <c r="P6552" s="0" t="n">
        <f aca="false">IF(F6552&gt;C6552,1,0)</f>
        <v>1</v>
      </c>
    </row>
    <row r="6553" customFormat="false" ht="13.8" hidden="false" customHeight="false" outlineLevel="0" collapsed="false">
      <c r="A6553" s="0" t="s">
        <v>6786</v>
      </c>
      <c r="B6553" s="1" t="s">
        <v>6775</v>
      </c>
      <c r="C6553" s="1" t="n">
        <v>72</v>
      </c>
      <c r="D6553" s="1" t="n">
        <v>76</v>
      </c>
      <c r="E6553" s="1" t="n">
        <v>72</v>
      </c>
      <c r="F6553" s="1" t="n">
        <v>76</v>
      </c>
      <c r="G6553" s="1" t="n">
        <v>3042600</v>
      </c>
      <c r="H6553" s="0" t="n">
        <f aca="false">(D6553+E6553)/2</f>
        <v>74</v>
      </c>
      <c r="I6553" s="0" t="n">
        <f aca="false">H6553*G6553/1000000</f>
        <v>225.1524</v>
      </c>
      <c r="P6553" s="0" t="n">
        <f aca="false">IF(F6553&gt;C6553,1,0)</f>
        <v>1</v>
      </c>
    </row>
    <row r="6554" customFormat="false" ht="13.8" hidden="false" customHeight="false" outlineLevel="0" collapsed="false">
      <c r="A6554" s="0" t="s">
        <v>6787</v>
      </c>
      <c r="B6554" s="1" t="s">
        <v>6775</v>
      </c>
      <c r="C6554" s="1" t="n">
        <v>74</v>
      </c>
      <c r="D6554" s="1" t="n">
        <v>75</v>
      </c>
      <c r="E6554" s="1" t="n">
        <v>72</v>
      </c>
      <c r="F6554" s="1" t="n">
        <v>72</v>
      </c>
      <c r="G6554" s="1" t="n">
        <v>1922600</v>
      </c>
      <c r="H6554" s="0" t="n">
        <f aca="false">(D6554+E6554)/2</f>
        <v>73.5</v>
      </c>
      <c r="I6554" s="0" t="n">
        <f aca="false">H6554*G6554/1000000</f>
        <v>141.3111</v>
      </c>
      <c r="P6554" s="0" t="n">
        <f aca="false">IF(F6554&gt;C6554,1,0)</f>
        <v>0</v>
      </c>
    </row>
    <row r="6555" customFormat="false" ht="13.8" hidden="false" customHeight="false" outlineLevel="0" collapsed="false">
      <c r="A6555" s="0" t="s">
        <v>6788</v>
      </c>
      <c r="B6555" s="1" t="s">
        <v>6775</v>
      </c>
      <c r="C6555" s="1" t="n">
        <v>76</v>
      </c>
      <c r="D6555" s="1" t="n">
        <v>79</v>
      </c>
      <c r="E6555" s="1" t="n">
        <v>74</v>
      </c>
      <c r="F6555" s="1" t="n">
        <v>74</v>
      </c>
      <c r="G6555" s="1" t="n">
        <v>4160600</v>
      </c>
      <c r="H6555" s="0" t="n">
        <f aca="false">(D6555+E6555)/2</f>
        <v>76.5</v>
      </c>
      <c r="I6555" s="0" t="n">
        <f aca="false">H6555*G6555/1000000</f>
        <v>318.2859</v>
      </c>
      <c r="P6555" s="0" t="n">
        <f aca="false">IF(F6555&gt;C6555,1,0)</f>
        <v>0</v>
      </c>
    </row>
    <row r="6556" customFormat="false" ht="13.8" hidden="false" customHeight="false" outlineLevel="0" collapsed="false">
      <c r="A6556" s="0" t="s">
        <v>6789</v>
      </c>
      <c r="B6556" s="1" t="s">
        <v>6775</v>
      </c>
      <c r="C6556" s="1" t="n">
        <v>72</v>
      </c>
      <c r="D6556" s="1" t="n">
        <v>77</v>
      </c>
      <c r="E6556" s="1" t="n">
        <v>71</v>
      </c>
      <c r="F6556" s="1" t="n">
        <v>76</v>
      </c>
      <c r="G6556" s="1" t="n">
        <v>3621200</v>
      </c>
      <c r="H6556" s="0" t="n">
        <f aca="false">(D6556+E6556)/2</f>
        <v>74</v>
      </c>
      <c r="I6556" s="0" t="n">
        <f aca="false">H6556*G6556/1000000</f>
        <v>267.9688</v>
      </c>
      <c r="P6556" s="0" t="n">
        <f aca="false">IF(F6556&gt;C6556,1,0)</f>
        <v>1</v>
      </c>
    </row>
    <row r="6557" customFormat="false" ht="13.8" hidden="false" customHeight="false" outlineLevel="0" collapsed="false">
      <c r="A6557" s="0" t="s">
        <v>6790</v>
      </c>
      <c r="B6557" s="1" t="s">
        <v>6775</v>
      </c>
      <c r="C6557" s="1" t="n">
        <v>73</v>
      </c>
      <c r="D6557" s="1" t="n">
        <v>74</v>
      </c>
      <c r="E6557" s="1" t="n">
        <v>71</v>
      </c>
      <c r="F6557" s="1" t="n">
        <v>71</v>
      </c>
      <c r="G6557" s="1" t="n">
        <v>1466300</v>
      </c>
      <c r="H6557" s="0" t="n">
        <f aca="false">(D6557+E6557)/2</f>
        <v>72.5</v>
      </c>
      <c r="I6557" s="0" t="n">
        <f aca="false">H6557*G6557/1000000</f>
        <v>106.30675</v>
      </c>
      <c r="P6557" s="0" t="n">
        <f aca="false">IF(F6557&gt;C6557,1,0)</f>
        <v>0</v>
      </c>
    </row>
    <row r="6558" customFormat="false" ht="13.8" hidden="false" customHeight="false" outlineLevel="0" collapsed="false">
      <c r="A6558" s="0" t="s">
        <v>6791</v>
      </c>
      <c r="B6558" s="1" t="s">
        <v>6775</v>
      </c>
      <c r="C6558" s="1" t="n">
        <v>74</v>
      </c>
      <c r="D6558" s="1" t="n">
        <v>75</v>
      </c>
      <c r="E6558" s="1" t="n">
        <v>73</v>
      </c>
      <c r="F6558" s="1" t="n">
        <v>73</v>
      </c>
      <c r="G6558" s="1" t="n">
        <v>647200</v>
      </c>
      <c r="H6558" s="0" t="n">
        <f aca="false">(D6558+E6558)/2</f>
        <v>74</v>
      </c>
      <c r="I6558" s="0" t="n">
        <f aca="false">H6558*G6558/1000000</f>
        <v>47.8928</v>
      </c>
      <c r="P6558" s="0" t="n">
        <f aca="false">IF(F6558&gt;C6558,1,0)</f>
        <v>0</v>
      </c>
    </row>
    <row r="6559" customFormat="false" ht="13.8" hidden="false" customHeight="false" outlineLevel="0" collapsed="false">
      <c r="A6559" s="0" t="s">
        <v>6792</v>
      </c>
      <c r="B6559" s="1" t="s">
        <v>6775</v>
      </c>
      <c r="C6559" s="1" t="n">
        <v>74</v>
      </c>
      <c r="D6559" s="1" t="n">
        <v>75</v>
      </c>
      <c r="E6559" s="1" t="n">
        <v>73</v>
      </c>
      <c r="F6559" s="1" t="n">
        <v>74</v>
      </c>
      <c r="G6559" s="1" t="n">
        <v>10705700</v>
      </c>
      <c r="H6559" s="0" t="n">
        <f aca="false">(D6559+E6559)/2</f>
        <v>74</v>
      </c>
      <c r="I6559" s="0" t="n">
        <f aca="false">H6559*G6559/1000000</f>
        <v>792.2218</v>
      </c>
      <c r="P6559" s="0" t="n">
        <f aca="false">IF(F6559&gt;C6559,1,0)</f>
        <v>0</v>
      </c>
    </row>
    <row r="6560" customFormat="false" ht="13.8" hidden="false" customHeight="false" outlineLevel="0" collapsed="false">
      <c r="A6560" s="0" t="s">
        <v>6793</v>
      </c>
      <c r="B6560" s="1" t="s">
        <v>6775</v>
      </c>
      <c r="C6560" s="1" t="n">
        <v>74</v>
      </c>
      <c r="D6560" s="1" t="n">
        <v>76</v>
      </c>
      <c r="E6560" s="1" t="n">
        <v>74</v>
      </c>
      <c r="F6560" s="1" t="n">
        <v>74</v>
      </c>
      <c r="G6560" s="1" t="n">
        <v>1060100</v>
      </c>
      <c r="H6560" s="0" t="n">
        <f aca="false">(D6560+E6560)/2</f>
        <v>75</v>
      </c>
      <c r="I6560" s="0" t="n">
        <f aca="false">H6560*G6560/1000000</f>
        <v>79.5075</v>
      </c>
      <c r="P6560" s="0" t="n">
        <f aca="false">IF(F6560&gt;C6560,1,0)</f>
        <v>0</v>
      </c>
    </row>
    <row r="6561" customFormat="false" ht="13.8" hidden="false" customHeight="false" outlineLevel="0" collapsed="false">
      <c r="A6561" s="0" t="s">
        <v>6794</v>
      </c>
      <c r="B6561" s="1" t="s">
        <v>6775</v>
      </c>
      <c r="C6561" s="1" t="n">
        <v>77</v>
      </c>
      <c r="D6561" s="1" t="n">
        <v>77</v>
      </c>
      <c r="E6561" s="1" t="n">
        <v>73</v>
      </c>
      <c r="F6561" s="1" t="n">
        <v>74</v>
      </c>
      <c r="G6561" s="1" t="n">
        <v>4539600</v>
      </c>
      <c r="H6561" s="0" t="n">
        <f aca="false">(D6561+E6561)/2</f>
        <v>75</v>
      </c>
      <c r="I6561" s="0" t="n">
        <f aca="false">H6561*G6561/1000000</f>
        <v>340.47</v>
      </c>
      <c r="P6561" s="0" t="n">
        <f aca="false">IF(F6561&gt;C6561,1,0)</f>
        <v>0</v>
      </c>
    </row>
    <row r="6562" customFormat="false" ht="13.8" hidden="false" customHeight="false" outlineLevel="0" collapsed="false">
      <c r="A6562" s="0" t="s">
        <v>6795</v>
      </c>
      <c r="B6562" s="1" t="s">
        <v>6775</v>
      </c>
      <c r="C6562" s="1" t="n">
        <v>78</v>
      </c>
      <c r="D6562" s="1" t="n">
        <v>78</v>
      </c>
      <c r="E6562" s="1" t="n">
        <v>76</v>
      </c>
      <c r="F6562" s="1" t="n">
        <v>77</v>
      </c>
      <c r="G6562" s="1" t="n">
        <v>2311100</v>
      </c>
      <c r="H6562" s="0" t="n">
        <f aca="false">(D6562+E6562)/2</f>
        <v>77</v>
      </c>
      <c r="I6562" s="0" t="n">
        <f aca="false">H6562*G6562/1000000</f>
        <v>177.9547</v>
      </c>
      <c r="P6562" s="0" t="n">
        <f aca="false">IF(F6562&gt;C6562,1,0)</f>
        <v>0</v>
      </c>
    </row>
    <row r="6563" customFormat="false" ht="13.8" hidden="false" customHeight="false" outlineLevel="0" collapsed="false">
      <c r="A6563" s="0" t="s">
        <v>6796</v>
      </c>
      <c r="B6563" s="1" t="s">
        <v>6775</v>
      </c>
      <c r="C6563" s="1" t="n">
        <v>78</v>
      </c>
      <c r="D6563" s="1" t="n">
        <v>78</v>
      </c>
      <c r="E6563" s="1" t="n">
        <v>76</v>
      </c>
      <c r="F6563" s="1" t="n">
        <v>77</v>
      </c>
      <c r="G6563" s="1" t="n">
        <v>1967700</v>
      </c>
      <c r="H6563" s="0" t="n">
        <f aca="false">(D6563+E6563)/2</f>
        <v>77</v>
      </c>
      <c r="I6563" s="0" t="n">
        <f aca="false">H6563*G6563/1000000</f>
        <v>151.5129</v>
      </c>
      <c r="P6563" s="0" t="n">
        <f aca="false">IF(F6563&gt;C6563,1,0)</f>
        <v>0</v>
      </c>
    </row>
    <row r="6564" customFormat="false" ht="13.8" hidden="false" customHeight="false" outlineLevel="0" collapsed="false">
      <c r="A6564" s="0" t="s">
        <v>6797</v>
      </c>
      <c r="B6564" s="1" t="s">
        <v>6775</v>
      </c>
      <c r="C6564" s="1" t="n">
        <v>78</v>
      </c>
      <c r="D6564" s="1" t="n">
        <v>78</v>
      </c>
      <c r="E6564" s="1" t="n">
        <v>77</v>
      </c>
      <c r="F6564" s="1" t="n">
        <v>78</v>
      </c>
      <c r="G6564" s="1" t="n">
        <v>2281500</v>
      </c>
      <c r="H6564" s="0" t="n">
        <f aca="false">(D6564+E6564)/2</f>
        <v>77.5</v>
      </c>
      <c r="I6564" s="0" t="n">
        <f aca="false">H6564*G6564/1000000</f>
        <v>176.81625</v>
      </c>
      <c r="P6564" s="0" t="n">
        <f aca="false">IF(F6564&gt;C6564,1,0)</f>
        <v>0</v>
      </c>
    </row>
    <row r="6565" customFormat="false" ht="13.8" hidden="false" customHeight="false" outlineLevel="0" collapsed="false">
      <c r="A6565" s="0" t="s">
        <v>6798</v>
      </c>
      <c r="B6565" s="1" t="s">
        <v>6775</v>
      </c>
      <c r="C6565" s="1" t="n">
        <v>77</v>
      </c>
      <c r="D6565" s="1" t="n">
        <v>78</v>
      </c>
      <c r="E6565" s="1" t="n">
        <v>77</v>
      </c>
      <c r="F6565" s="1" t="n">
        <v>77</v>
      </c>
      <c r="G6565" s="1" t="n">
        <v>1184100</v>
      </c>
      <c r="H6565" s="0" t="n">
        <f aca="false">(D6565+E6565)/2</f>
        <v>77.5</v>
      </c>
      <c r="I6565" s="0" t="n">
        <f aca="false">H6565*G6565/1000000</f>
        <v>91.76775</v>
      </c>
      <c r="P6565" s="0" t="n">
        <f aca="false">IF(F6565&gt;C6565,1,0)</f>
        <v>0</v>
      </c>
    </row>
    <row r="6566" customFormat="false" ht="13.8" hidden="false" customHeight="false" outlineLevel="0" collapsed="false">
      <c r="A6566" s="0" t="s">
        <v>6799</v>
      </c>
      <c r="B6566" s="1" t="s">
        <v>6775</v>
      </c>
      <c r="C6566" s="1" t="n">
        <v>78</v>
      </c>
      <c r="D6566" s="1" t="n">
        <v>79</v>
      </c>
      <c r="E6566" s="1" t="n">
        <v>76</v>
      </c>
      <c r="F6566" s="1" t="n">
        <v>77</v>
      </c>
      <c r="G6566" s="1" t="n">
        <v>7439200</v>
      </c>
      <c r="H6566" s="0" t="n">
        <f aca="false">(D6566+E6566)/2</f>
        <v>77.5</v>
      </c>
      <c r="I6566" s="0" t="n">
        <f aca="false">H6566*G6566/1000000</f>
        <v>576.538</v>
      </c>
      <c r="P6566" s="0" t="n">
        <f aca="false">IF(F6566&gt;C6566,1,0)</f>
        <v>0</v>
      </c>
    </row>
    <row r="6567" customFormat="false" ht="13.8" hidden="false" customHeight="false" outlineLevel="0" collapsed="false">
      <c r="A6567" s="0" t="s">
        <v>6800</v>
      </c>
      <c r="B6567" s="1" t="s">
        <v>6775</v>
      </c>
      <c r="C6567" s="1" t="n">
        <v>78</v>
      </c>
      <c r="D6567" s="1" t="n">
        <v>80</v>
      </c>
      <c r="E6567" s="1" t="n">
        <v>78</v>
      </c>
      <c r="F6567" s="1" t="n">
        <v>78</v>
      </c>
      <c r="G6567" s="1" t="n">
        <v>3957100</v>
      </c>
      <c r="H6567" s="0" t="n">
        <f aca="false">(D6567+E6567)/2</f>
        <v>79</v>
      </c>
      <c r="I6567" s="0" t="n">
        <f aca="false">H6567*G6567/1000000</f>
        <v>312.6109</v>
      </c>
      <c r="P6567" s="0" t="n">
        <f aca="false">IF(F6567&gt;C6567,1,0)</f>
        <v>0</v>
      </c>
    </row>
    <row r="6568" customFormat="false" ht="13.8" hidden="false" customHeight="false" outlineLevel="0" collapsed="false">
      <c r="A6568" s="0" t="s">
        <v>6801</v>
      </c>
      <c r="B6568" s="1" t="s">
        <v>6775</v>
      </c>
      <c r="C6568" s="1" t="n">
        <v>79</v>
      </c>
      <c r="D6568" s="1" t="n">
        <v>80</v>
      </c>
      <c r="E6568" s="1" t="n">
        <v>78</v>
      </c>
      <c r="F6568" s="1" t="n">
        <v>78</v>
      </c>
      <c r="G6568" s="1" t="n">
        <v>1867900</v>
      </c>
      <c r="H6568" s="0" t="n">
        <f aca="false">(D6568+E6568)/2</f>
        <v>79</v>
      </c>
      <c r="I6568" s="0" t="n">
        <f aca="false">H6568*G6568/1000000</f>
        <v>147.5641</v>
      </c>
      <c r="P6568" s="0" t="n">
        <f aca="false">IF(F6568&gt;C6568,1,0)</f>
        <v>0</v>
      </c>
    </row>
    <row r="6569" customFormat="false" ht="13.8" hidden="false" customHeight="false" outlineLevel="0" collapsed="false">
      <c r="A6569" s="0" t="s">
        <v>6802</v>
      </c>
      <c r="B6569" s="1" t="s">
        <v>6775</v>
      </c>
      <c r="C6569" s="1" t="n">
        <v>80</v>
      </c>
      <c r="D6569" s="1" t="n">
        <v>81</v>
      </c>
      <c r="E6569" s="1" t="n">
        <v>78</v>
      </c>
      <c r="F6569" s="1" t="n">
        <v>79</v>
      </c>
      <c r="G6569" s="1" t="n">
        <v>2116300</v>
      </c>
      <c r="H6569" s="0" t="n">
        <f aca="false">(D6569+E6569)/2</f>
        <v>79.5</v>
      </c>
      <c r="I6569" s="0" t="n">
        <f aca="false">H6569*G6569/1000000</f>
        <v>168.24585</v>
      </c>
      <c r="P6569" s="0" t="n">
        <f aca="false">IF(F6569&gt;C6569,1,0)</f>
        <v>0</v>
      </c>
    </row>
    <row r="6570" customFormat="false" ht="13.8" hidden="false" customHeight="false" outlineLevel="0" collapsed="false">
      <c r="A6570" s="0" t="s">
        <v>6803</v>
      </c>
      <c r="B6570" s="1" t="s">
        <v>6775</v>
      </c>
      <c r="C6570" s="1" t="n">
        <v>80</v>
      </c>
      <c r="D6570" s="1" t="n">
        <v>81</v>
      </c>
      <c r="E6570" s="1" t="n">
        <v>79</v>
      </c>
      <c r="F6570" s="1" t="n">
        <v>79</v>
      </c>
      <c r="G6570" s="1" t="n">
        <v>2368900</v>
      </c>
      <c r="H6570" s="0" t="n">
        <f aca="false">(D6570+E6570)/2</f>
        <v>80</v>
      </c>
      <c r="I6570" s="0" t="n">
        <f aca="false">H6570*G6570/1000000</f>
        <v>189.512</v>
      </c>
      <c r="P6570" s="0" t="n">
        <f aca="false">IF(F6570&gt;C6570,1,0)</f>
        <v>0</v>
      </c>
    </row>
    <row r="6571" customFormat="false" ht="13.8" hidden="false" customHeight="false" outlineLevel="0" collapsed="false">
      <c r="A6571" s="0" t="s">
        <v>6804</v>
      </c>
      <c r="B6571" s="1" t="s">
        <v>6775</v>
      </c>
      <c r="C6571" s="1" t="n">
        <v>79</v>
      </c>
      <c r="D6571" s="1" t="n">
        <v>84</v>
      </c>
      <c r="E6571" s="1" t="n">
        <v>79</v>
      </c>
      <c r="F6571" s="1" t="n">
        <v>80</v>
      </c>
      <c r="G6571" s="1" t="n">
        <v>12376000</v>
      </c>
      <c r="H6571" s="0" t="n">
        <f aca="false">(D6571+E6571)/2</f>
        <v>81.5</v>
      </c>
      <c r="I6571" s="0" t="n">
        <f aca="false">H6571*G6571/1000000</f>
        <v>1008.644</v>
      </c>
      <c r="P6571" s="0" t="n">
        <f aca="false">IF(F6571&gt;C6571,1,0)</f>
        <v>1</v>
      </c>
    </row>
    <row r="6572" customFormat="false" ht="13.8" hidden="false" customHeight="false" outlineLevel="0" collapsed="false">
      <c r="A6572" s="0" t="s">
        <v>6805</v>
      </c>
      <c r="B6572" s="1" t="s">
        <v>6806</v>
      </c>
      <c r="C6572" s="1" t="n">
        <v>865</v>
      </c>
      <c r="D6572" s="1" t="n">
        <v>870</v>
      </c>
      <c r="E6572" s="1" t="n">
        <v>850</v>
      </c>
      <c r="F6572" s="1" t="n">
        <v>860</v>
      </c>
      <c r="G6572" s="1" t="n">
        <v>16466000</v>
      </c>
      <c r="H6572" s="0" t="n">
        <f aca="false">(D6572+E6572)/2</f>
        <v>860</v>
      </c>
      <c r="I6572" s="0" t="n">
        <f aca="false">H6572*G6572/1000000</f>
        <v>14160.76</v>
      </c>
      <c r="J6572" s="0" t="n">
        <f aca="false">SUM(I6572:I6601)</f>
        <v>943399.69475</v>
      </c>
      <c r="K6572" s="0" t="n">
        <f aca="false">AVERAGE(I6572:I6601)</f>
        <v>31446.6564916667</v>
      </c>
      <c r="L6572" s="0" t="n">
        <f aca="false">AVERAGE(G6572:G6601)</f>
        <v>41315406.6666667</v>
      </c>
      <c r="M6572" s="0" t="n">
        <f aca="false">_xlfn.STDEV.S(G6572:G6601)/L6572</f>
        <v>0.653742536963709</v>
      </c>
      <c r="N6572" s="0" t="n">
        <f aca="false">MIN(I6572:I6601)</f>
        <v>5766.48275</v>
      </c>
      <c r="O6572" s="0" t="n">
        <f aca="false">MAX(I6572:I6601)</f>
        <v>78670.046</v>
      </c>
      <c r="P6572" s="0" t="n">
        <f aca="false">IF(F6572&gt;C6572,1,0)</f>
        <v>0</v>
      </c>
      <c r="Q6572" s="0" t="n">
        <f aca="false">SUM(P6572:P6601)</f>
        <v>11</v>
      </c>
    </row>
    <row r="6573" customFormat="false" ht="13.8" hidden="false" customHeight="false" outlineLevel="0" collapsed="false">
      <c r="A6573" s="0" t="s">
        <v>6807</v>
      </c>
      <c r="B6573" s="1" t="s">
        <v>6806</v>
      </c>
      <c r="C6573" s="1" t="n">
        <v>870</v>
      </c>
      <c r="D6573" s="1" t="n">
        <v>890</v>
      </c>
      <c r="E6573" s="1" t="n">
        <v>845</v>
      </c>
      <c r="F6573" s="1" t="n">
        <v>865</v>
      </c>
      <c r="G6573" s="1" t="n">
        <v>41841500</v>
      </c>
      <c r="H6573" s="0" t="n">
        <f aca="false">(D6573+E6573)/2</f>
        <v>867.5</v>
      </c>
      <c r="I6573" s="0" t="n">
        <f aca="false">H6573*G6573/1000000</f>
        <v>36297.50125</v>
      </c>
      <c r="P6573" s="0" t="n">
        <f aca="false">IF(F6573&gt;C6573,1,0)</f>
        <v>0</v>
      </c>
    </row>
    <row r="6574" customFormat="false" ht="13.8" hidden="false" customHeight="false" outlineLevel="0" collapsed="false">
      <c r="A6574" s="0" t="s">
        <v>6808</v>
      </c>
      <c r="B6574" s="1" t="s">
        <v>6806</v>
      </c>
      <c r="C6574" s="1" t="n">
        <v>840</v>
      </c>
      <c r="D6574" s="1" t="n">
        <v>885</v>
      </c>
      <c r="E6574" s="1" t="n">
        <v>830</v>
      </c>
      <c r="F6574" s="1" t="n">
        <v>870</v>
      </c>
      <c r="G6574" s="1" t="n">
        <v>46990900</v>
      </c>
      <c r="H6574" s="0" t="n">
        <f aca="false">(D6574+E6574)/2</f>
        <v>857.5</v>
      </c>
      <c r="I6574" s="0" t="n">
        <f aca="false">H6574*G6574/1000000</f>
        <v>40294.69675</v>
      </c>
      <c r="P6574" s="0" t="n">
        <f aca="false">IF(F6574&gt;C6574,1,0)</f>
        <v>1</v>
      </c>
    </row>
    <row r="6575" customFormat="false" ht="13.8" hidden="false" customHeight="false" outlineLevel="0" collapsed="false">
      <c r="A6575" s="0" t="s">
        <v>6809</v>
      </c>
      <c r="B6575" s="1" t="s">
        <v>6806</v>
      </c>
      <c r="C6575" s="1" t="n">
        <v>825</v>
      </c>
      <c r="D6575" s="1" t="n">
        <v>835</v>
      </c>
      <c r="E6575" s="1" t="n">
        <v>810</v>
      </c>
      <c r="F6575" s="1" t="n">
        <v>835</v>
      </c>
      <c r="G6575" s="1" t="n">
        <v>28822400</v>
      </c>
      <c r="H6575" s="0" t="n">
        <f aca="false">(D6575+E6575)/2</f>
        <v>822.5</v>
      </c>
      <c r="I6575" s="0" t="n">
        <f aca="false">H6575*G6575/1000000</f>
        <v>23706.424</v>
      </c>
      <c r="P6575" s="0" t="n">
        <f aca="false">IF(F6575&gt;C6575,1,0)</f>
        <v>1</v>
      </c>
    </row>
    <row r="6576" customFormat="false" ht="13.8" hidden="false" customHeight="false" outlineLevel="0" collapsed="false">
      <c r="A6576" s="0" t="s">
        <v>6810</v>
      </c>
      <c r="B6576" s="1" t="s">
        <v>6806</v>
      </c>
      <c r="C6576" s="1" t="n">
        <v>765</v>
      </c>
      <c r="D6576" s="1" t="n">
        <v>820</v>
      </c>
      <c r="E6576" s="1" t="n">
        <v>765</v>
      </c>
      <c r="F6576" s="1" t="n">
        <v>820</v>
      </c>
      <c r="G6576" s="1" t="n">
        <v>94847300</v>
      </c>
      <c r="H6576" s="0" t="n">
        <f aca="false">(D6576+E6576)/2</f>
        <v>792.5</v>
      </c>
      <c r="I6576" s="0" t="n">
        <f aca="false">H6576*G6576/1000000</f>
        <v>75166.48525</v>
      </c>
      <c r="P6576" s="0" t="n">
        <f aca="false">IF(F6576&gt;C6576,1,0)</f>
        <v>1</v>
      </c>
    </row>
    <row r="6577" customFormat="false" ht="13.8" hidden="false" customHeight="false" outlineLevel="0" collapsed="false">
      <c r="A6577" s="0" t="s">
        <v>6811</v>
      </c>
      <c r="B6577" s="1" t="s">
        <v>6806</v>
      </c>
      <c r="C6577" s="1" t="n">
        <v>775</v>
      </c>
      <c r="D6577" s="1" t="n">
        <v>780</v>
      </c>
      <c r="E6577" s="1" t="n">
        <v>750</v>
      </c>
      <c r="F6577" s="1" t="n">
        <v>760</v>
      </c>
      <c r="G6577" s="1" t="n">
        <v>30453000</v>
      </c>
      <c r="H6577" s="0" t="n">
        <f aca="false">(D6577+E6577)/2</f>
        <v>765</v>
      </c>
      <c r="I6577" s="0" t="n">
        <f aca="false">H6577*G6577/1000000</f>
        <v>23296.545</v>
      </c>
      <c r="P6577" s="0" t="n">
        <f aca="false">IF(F6577&gt;C6577,1,0)</f>
        <v>0</v>
      </c>
    </row>
    <row r="6578" customFormat="false" ht="13.8" hidden="false" customHeight="false" outlineLevel="0" collapsed="false">
      <c r="A6578" s="0" t="s">
        <v>6812</v>
      </c>
      <c r="B6578" s="1" t="s">
        <v>6806</v>
      </c>
      <c r="C6578" s="1" t="n">
        <v>760</v>
      </c>
      <c r="D6578" s="1" t="n">
        <v>780</v>
      </c>
      <c r="E6578" s="1" t="n">
        <v>755</v>
      </c>
      <c r="F6578" s="1" t="n">
        <v>760</v>
      </c>
      <c r="G6578" s="1" t="n">
        <v>38942900</v>
      </c>
      <c r="H6578" s="0" t="n">
        <f aca="false">(D6578+E6578)/2</f>
        <v>767.5</v>
      </c>
      <c r="I6578" s="0" t="n">
        <f aca="false">H6578*G6578/1000000</f>
        <v>29888.67575</v>
      </c>
      <c r="P6578" s="0" t="n">
        <f aca="false">IF(F6578&gt;C6578,1,0)</f>
        <v>0</v>
      </c>
    </row>
    <row r="6579" customFormat="false" ht="13.8" hidden="false" customHeight="false" outlineLevel="0" collapsed="false">
      <c r="A6579" s="0" t="s">
        <v>6813</v>
      </c>
      <c r="B6579" s="1" t="s">
        <v>6806</v>
      </c>
      <c r="C6579" s="1" t="n">
        <v>755</v>
      </c>
      <c r="D6579" s="1" t="n">
        <v>765</v>
      </c>
      <c r="E6579" s="1" t="n">
        <v>740</v>
      </c>
      <c r="F6579" s="1" t="n">
        <v>755</v>
      </c>
      <c r="G6579" s="1" t="n">
        <v>74736900</v>
      </c>
      <c r="H6579" s="0" t="n">
        <f aca="false">(D6579+E6579)/2</f>
        <v>752.5</v>
      </c>
      <c r="I6579" s="0" t="n">
        <f aca="false">H6579*G6579/1000000</f>
        <v>56239.51725</v>
      </c>
      <c r="P6579" s="0" t="n">
        <f aca="false">IF(F6579&gt;C6579,1,0)</f>
        <v>0</v>
      </c>
    </row>
    <row r="6580" customFormat="false" ht="13.8" hidden="false" customHeight="false" outlineLevel="0" collapsed="false">
      <c r="A6580" s="0" t="s">
        <v>6814</v>
      </c>
      <c r="B6580" s="1" t="s">
        <v>6806</v>
      </c>
      <c r="C6580" s="1" t="n">
        <v>750</v>
      </c>
      <c r="D6580" s="1" t="n">
        <v>765</v>
      </c>
      <c r="E6580" s="1" t="n">
        <v>745</v>
      </c>
      <c r="F6580" s="1" t="n">
        <v>755</v>
      </c>
      <c r="G6580" s="1" t="n">
        <v>35667600</v>
      </c>
      <c r="H6580" s="0" t="n">
        <f aca="false">(D6580+E6580)/2</f>
        <v>755</v>
      </c>
      <c r="I6580" s="0" t="n">
        <f aca="false">H6580*G6580/1000000</f>
        <v>26929.038</v>
      </c>
      <c r="P6580" s="0" t="n">
        <f aca="false">IF(F6580&gt;C6580,1,0)</f>
        <v>1</v>
      </c>
    </row>
    <row r="6581" customFormat="false" ht="13.8" hidden="false" customHeight="false" outlineLevel="0" collapsed="false">
      <c r="A6581" s="0" t="s">
        <v>6815</v>
      </c>
      <c r="B6581" s="1" t="s">
        <v>6806</v>
      </c>
      <c r="C6581" s="1" t="n">
        <v>730</v>
      </c>
      <c r="D6581" s="1" t="n">
        <v>775</v>
      </c>
      <c r="E6581" s="1" t="n">
        <v>725</v>
      </c>
      <c r="F6581" s="1" t="n">
        <v>750</v>
      </c>
      <c r="G6581" s="1" t="n">
        <v>47103800</v>
      </c>
      <c r="H6581" s="0" t="n">
        <f aca="false">(D6581+E6581)/2</f>
        <v>750</v>
      </c>
      <c r="I6581" s="0" t="n">
        <f aca="false">H6581*G6581/1000000</f>
        <v>35327.85</v>
      </c>
      <c r="P6581" s="0" t="n">
        <f aca="false">IF(F6581&gt;C6581,1,0)</f>
        <v>1</v>
      </c>
    </row>
    <row r="6582" customFormat="false" ht="13.8" hidden="false" customHeight="false" outlineLevel="0" collapsed="false">
      <c r="A6582" s="0" t="s">
        <v>6816</v>
      </c>
      <c r="B6582" s="1" t="s">
        <v>6806</v>
      </c>
      <c r="C6582" s="1" t="n">
        <v>720</v>
      </c>
      <c r="D6582" s="1" t="n">
        <v>740</v>
      </c>
      <c r="E6582" s="1" t="n">
        <v>715</v>
      </c>
      <c r="F6582" s="1" t="n">
        <v>725</v>
      </c>
      <c r="G6582" s="1" t="n">
        <v>33669100</v>
      </c>
      <c r="H6582" s="0" t="n">
        <f aca="false">(D6582+E6582)/2</f>
        <v>727.5</v>
      </c>
      <c r="I6582" s="0" t="n">
        <f aca="false">H6582*G6582/1000000</f>
        <v>24494.27025</v>
      </c>
      <c r="P6582" s="0" t="n">
        <f aca="false">IF(F6582&gt;C6582,1,0)</f>
        <v>1</v>
      </c>
    </row>
    <row r="6583" customFormat="false" ht="13.8" hidden="false" customHeight="false" outlineLevel="0" collapsed="false">
      <c r="A6583" s="0" t="s">
        <v>6817</v>
      </c>
      <c r="B6583" s="1" t="s">
        <v>6806</v>
      </c>
      <c r="C6583" s="1" t="n">
        <v>700</v>
      </c>
      <c r="D6583" s="1" t="n">
        <v>725</v>
      </c>
      <c r="E6583" s="1" t="n">
        <v>695</v>
      </c>
      <c r="F6583" s="1" t="n">
        <v>725</v>
      </c>
      <c r="G6583" s="1" t="n">
        <v>29219000</v>
      </c>
      <c r="H6583" s="0" t="n">
        <f aca="false">(D6583+E6583)/2</f>
        <v>710</v>
      </c>
      <c r="I6583" s="0" t="n">
        <f aca="false">H6583*G6583/1000000</f>
        <v>20745.49</v>
      </c>
      <c r="P6583" s="0" t="n">
        <f aca="false">IF(F6583&gt;C6583,1,0)</f>
        <v>1</v>
      </c>
    </row>
    <row r="6584" customFormat="false" ht="13.8" hidden="false" customHeight="false" outlineLevel="0" collapsed="false">
      <c r="A6584" s="0" t="s">
        <v>6818</v>
      </c>
      <c r="B6584" s="1" t="s">
        <v>6806</v>
      </c>
      <c r="C6584" s="1" t="n">
        <v>690</v>
      </c>
      <c r="D6584" s="1" t="n">
        <v>715</v>
      </c>
      <c r="E6584" s="1" t="n">
        <v>675</v>
      </c>
      <c r="F6584" s="1" t="n">
        <v>695</v>
      </c>
      <c r="G6584" s="1" t="n">
        <v>25993900</v>
      </c>
      <c r="H6584" s="0" t="n">
        <f aca="false">(D6584+E6584)/2</f>
        <v>695</v>
      </c>
      <c r="I6584" s="0" t="n">
        <f aca="false">H6584*G6584/1000000</f>
        <v>18065.7605</v>
      </c>
      <c r="P6584" s="0" t="n">
        <f aca="false">IF(F6584&gt;C6584,1,0)</f>
        <v>1</v>
      </c>
    </row>
    <row r="6585" customFormat="false" ht="13.8" hidden="false" customHeight="false" outlineLevel="0" collapsed="false">
      <c r="A6585" s="0" t="s">
        <v>6819</v>
      </c>
      <c r="B6585" s="1" t="s">
        <v>6806</v>
      </c>
      <c r="C6585" s="1" t="n">
        <v>705</v>
      </c>
      <c r="D6585" s="1" t="n">
        <v>710</v>
      </c>
      <c r="E6585" s="1" t="n">
        <v>690</v>
      </c>
      <c r="F6585" s="1" t="n">
        <v>690</v>
      </c>
      <c r="G6585" s="1" t="n">
        <v>39978500</v>
      </c>
      <c r="H6585" s="0" t="n">
        <f aca="false">(D6585+E6585)/2</f>
        <v>700</v>
      </c>
      <c r="I6585" s="0" t="n">
        <f aca="false">H6585*G6585/1000000</f>
        <v>27984.95</v>
      </c>
      <c r="P6585" s="0" t="n">
        <f aca="false">IF(F6585&gt;C6585,1,0)</f>
        <v>0</v>
      </c>
    </row>
    <row r="6586" customFormat="false" ht="13.8" hidden="false" customHeight="false" outlineLevel="0" collapsed="false">
      <c r="A6586" s="0" t="s">
        <v>6820</v>
      </c>
      <c r="B6586" s="1" t="s">
        <v>6806</v>
      </c>
      <c r="C6586" s="1" t="n">
        <v>725</v>
      </c>
      <c r="D6586" s="1" t="n">
        <v>730</v>
      </c>
      <c r="E6586" s="1" t="n">
        <v>700</v>
      </c>
      <c r="F6586" s="1" t="n">
        <v>705</v>
      </c>
      <c r="G6586" s="1" t="n">
        <v>21366800</v>
      </c>
      <c r="H6586" s="0" t="n">
        <f aca="false">(D6586+E6586)/2</f>
        <v>715</v>
      </c>
      <c r="I6586" s="0" t="n">
        <f aca="false">H6586*G6586/1000000</f>
        <v>15277.262</v>
      </c>
      <c r="P6586" s="0" t="n">
        <f aca="false">IF(F6586&gt;C6586,1,0)</f>
        <v>0</v>
      </c>
    </row>
    <row r="6587" customFormat="false" ht="13.8" hidden="false" customHeight="false" outlineLevel="0" collapsed="false">
      <c r="A6587" s="0" t="s">
        <v>6821</v>
      </c>
      <c r="B6587" s="1" t="s">
        <v>6806</v>
      </c>
      <c r="C6587" s="1" t="n">
        <v>730</v>
      </c>
      <c r="D6587" s="1" t="n">
        <v>745</v>
      </c>
      <c r="E6587" s="1" t="n">
        <v>710</v>
      </c>
      <c r="F6587" s="1" t="n">
        <v>715</v>
      </c>
      <c r="G6587" s="1" t="n">
        <v>23380600</v>
      </c>
      <c r="H6587" s="0" t="n">
        <f aca="false">(D6587+E6587)/2</f>
        <v>727.5</v>
      </c>
      <c r="I6587" s="0" t="n">
        <f aca="false">H6587*G6587/1000000</f>
        <v>17009.3865</v>
      </c>
      <c r="P6587" s="0" t="n">
        <f aca="false">IF(F6587&gt;C6587,1,0)</f>
        <v>0</v>
      </c>
    </row>
    <row r="6588" customFormat="false" ht="13.8" hidden="false" customHeight="false" outlineLevel="0" collapsed="false">
      <c r="A6588" s="0" t="s">
        <v>6822</v>
      </c>
      <c r="B6588" s="1" t="s">
        <v>6806</v>
      </c>
      <c r="C6588" s="1" t="n">
        <v>715</v>
      </c>
      <c r="D6588" s="1" t="n">
        <v>755</v>
      </c>
      <c r="E6588" s="1" t="n">
        <v>695</v>
      </c>
      <c r="F6588" s="1" t="n">
        <v>745</v>
      </c>
      <c r="G6588" s="1" t="n">
        <v>68762100</v>
      </c>
      <c r="H6588" s="0" t="n">
        <f aca="false">(D6588+E6588)/2</f>
        <v>725</v>
      </c>
      <c r="I6588" s="0" t="n">
        <f aca="false">H6588*G6588/1000000</f>
        <v>49852.5225</v>
      </c>
      <c r="P6588" s="0" t="n">
        <f aca="false">IF(F6588&gt;C6588,1,0)</f>
        <v>1</v>
      </c>
    </row>
    <row r="6589" customFormat="false" ht="13.8" hidden="false" customHeight="false" outlineLevel="0" collapsed="false">
      <c r="A6589" s="0" t="s">
        <v>6823</v>
      </c>
      <c r="B6589" s="1" t="s">
        <v>6806</v>
      </c>
      <c r="C6589" s="1" t="n">
        <v>720</v>
      </c>
      <c r="D6589" s="1" t="n">
        <v>720</v>
      </c>
      <c r="E6589" s="1" t="n">
        <v>695</v>
      </c>
      <c r="F6589" s="1" t="n">
        <v>705</v>
      </c>
      <c r="G6589" s="1" t="n">
        <v>43425800</v>
      </c>
      <c r="H6589" s="0" t="n">
        <f aca="false">(D6589+E6589)/2</f>
        <v>707.5</v>
      </c>
      <c r="I6589" s="0" t="n">
        <f aca="false">H6589*G6589/1000000</f>
        <v>30723.7535</v>
      </c>
      <c r="P6589" s="0" t="n">
        <f aca="false">IF(F6589&gt;C6589,1,0)</f>
        <v>0</v>
      </c>
    </row>
    <row r="6590" customFormat="false" ht="13.8" hidden="false" customHeight="false" outlineLevel="0" collapsed="false">
      <c r="A6590" s="0" t="s">
        <v>6824</v>
      </c>
      <c r="B6590" s="1" t="s">
        <v>6806</v>
      </c>
      <c r="C6590" s="1" t="n">
        <v>735</v>
      </c>
      <c r="D6590" s="1" t="n">
        <v>740</v>
      </c>
      <c r="E6590" s="1" t="n">
        <v>710</v>
      </c>
      <c r="F6590" s="1" t="n">
        <v>720</v>
      </c>
      <c r="G6590" s="1" t="n">
        <v>50938800</v>
      </c>
      <c r="H6590" s="0" t="n">
        <f aca="false">(D6590+E6590)/2</f>
        <v>725</v>
      </c>
      <c r="I6590" s="0" t="n">
        <f aca="false">H6590*G6590/1000000</f>
        <v>36930.63</v>
      </c>
      <c r="P6590" s="0" t="n">
        <f aca="false">IF(F6590&gt;C6590,1,0)</f>
        <v>0</v>
      </c>
    </row>
    <row r="6591" customFormat="false" ht="13.8" hidden="false" customHeight="false" outlineLevel="0" collapsed="false">
      <c r="A6591" s="0" t="s">
        <v>6825</v>
      </c>
      <c r="B6591" s="1" t="s">
        <v>6806</v>
      </c>
      <c r="C6591" s="1" t="n">
        <v>745</v>
      </c>
      <c r="D6591" s="1" t="n">
        <v>750</v>
      </c>
      <c r="E6591" s="1" t="n">
        <v>720</v>
      </c>
      <c r="F6591" s="1" t="n">
        <v>735</v>
      </c>
      <c r="G6591" s="1" t="n">
        <v>40322700</v>
      </c>
      <c r="H6591" s="0" t="n">
        <f aca="false">(D6591+E6591)/2</f>
        <v>735</v>
      </c>
      <c r="I6591" s="0" t="n">
        <f aca="false">H6591*G6591/1000000</f>
        <v>29637.1845</v>
      </c>
      <c r="P6591" s="0" t="n">
        <f aca="false">IF(F6591&gt;C6591,1,0)</f>
        <v>0</v>
      </c>
    </row>
    <row r="6592" customFormat="false" ht="13.8" hidden="false" customHeight="false" outlineLevel="0" collapsed="false">
      <c r="A6592" s="0" t="s">
        <v>6826</v>
      </c>
      <c r="B6592" s="1" t="s">
        <v>6806</v>
      </c>
      <c r="C6592" s="1" t="n">
        <v>785</v>
      </c>
      <c r="D6592" s="1" t="n">
        <v>810</v>
      </c>
      <c r="E6592" s="1" t="n">
        <v>735</v>
      </c>
      <c r="F6592" s="1" t="n">
        <v>745</v>
      </c>
      <c r="G6592" s="1" t="n">
        <v>90569100</v>
      </c>
      <c r="H6592" s="0" t="n">
        <f aca="false">(D6592+E6592)/2</f>
        <v>772.5</v>
      </c>
      <c r="I6592" s="0" t="n">
        <f aca="false">H6592*G6592/1000000</f>
        <v>69964.62975</v>
      </c>
      <c r="P6592" s="0" t="n">
        <f aca="false">IF(F6592&gt;C6592,1,0)</f>
        <v>0</v>
      </c>
    </row>
    <row r="6593" customFormat="false" ht="13.8" hidden="false" customHeight="false" outlineLevel="0" collapsed="false">
      <c r="A6593" s="0" t="s">
        <v>6827</v>
      </c>
      <c r="B6593" s="1" t="s">
        <v>6806</v>
      </c>
      <c r="C6593" s="1" t="n">
        <v>750</v>
      </c>
      <c r="D6593" s="1" t="n">
        <v>825</v>
      </c>
      <c r="E6593" s="1" t="n">
        <v>740</v>
      </c>
      <c r="F6593" s="1" t="n">
        <v>780</v>
      </c>
      <c r="G6593" s="1" t="n">
        <v>100536800</v>
      </c>
      <c r="H6593" s="0" t="n">
        <f aca="false">(D6593+E6593)/2</f>
        <v>782.5</v>
      </c>
      <c r="I6593" s="0" t="n">
        <f aca="false">H6593*G6593/1000000</f>
        <v>78670.046</v>
      </c>
      <c r="P6593" s="0" t="n">
        <f aca="false">IF(F6593&gt;C6593,1,0)</f>
        <v>1</v>
      </c>
    </row>
    <row r="6594" customFormat="false" ht="13.8" hidden="false" customHeight="false" outlineLevel="0" collapsed="false">
      <c r="A6594" s="0" t="s">
        <v>6828</v>
      </c>
      <c r="B6594" s="1" t="s">
        <v>6806</v>
      </c>
      <c r="C6594" s="1" t="n">
        <v>755</v>
      </c>
      <c r="D6594" s="1" t="n">
        <v>755</v>
      </c>
      <c r="E6594" s="1" t="n">
        <v>740</v>
      </c>
      <c r="F6594" s="1" t="n">
        <v>750</v>
      </c>
      <c r="G6594" s="1" t="n">
        <v>19016400</v>
      </c>
      <c r="H6594" s="0" t="n">
        <f aca="false">(D6594+E6594)/2</f>
        <v>747.5</v>
      </c>
      <c r="I6594" s="0" t="n">
        <f aca="false">H6594*G6594/1000000</f>
        <v>14214.759</v>
      </c>
      <c r="P6594" s="0" t="n">
        <f aca="false">IF(F6594&gt;C6594,1,0)</f>
        <v>0</v>
      </c>
    </row>
    <row r="6595" customFormat="false" ht="13.8" hidden="false" customHeight="false" outlineLevel="0" collapsed="false">
      <c r="A6595" s="0" t="s">
        <v>6829</v>
      </c>
      <c r="B6595" s="1" t="s">
        <v>6806</v>
      </c>
      <c r="C6595" s="1" t="n">
        <v>755</v>
      </c>
      <c r="D6595" s="1" t="n">
        <v>760</v>
      </c>
      <c r="E6595" s="1" t="n">
        <v>735</v>
      </c>
      <c r="F6595" s="1" t="n">
        <v>750</v>
      </c>
      <c r="G6595" s="1" t="n">
        <v>15113000</v>
      </c>
      <c r="H6595" s="0" t="n">
        <f aca="false">(D6595+E6595)/2</f>
        <v>747.5</v>
      </c>
      <c r="I6595" s="0" t="n">
        <f aca="false">H6595*G6595/1000000</f>
        <v>11296.9675</v>
      </c>
      <c r="P6595" s="0" t="n">
        <f aca="false">IF(F6595&gt;C6595,1,0)</f>
        <v>0</v>
      </c>
    </row>
    <row r="6596" customFormat="false" ht="13.8" hidden="false" customHeight="false" outlineLevel="0" collapsed="false">
      <c r="A6596" s="0" t="s">
        <v>6830</v>
      </c>
      <c r="B6596" s="1" t="s">
        <v>6806</v>
      </c>
      <c r="C6596" s="1" t="n">
        <v>760</v>
      </c>
      <c r="D6596" s="1" t="n">
        <v>765</v>
      </c>
      <c r="E6596" s="1" t="n">
        <v>750</v>
      </c>
      <c r="F6596" s="1" t="n">
        <v>755</v>
      </c>
      <c r="G6596" s="1" t="n">
        <v>101794200</v>
      </c>
      <c r="H6596" s="0" t="n">
        <f aca="false">(D6596+E6596)/2</f>
        <v>757.5</v>
      </c>
      <c r="I6596" s="0" t="n">
        <f aca="false">H6596*G6596/1000000</f>
        <v>77109.1065</v>
      </c>
      <c r="P6596" s="0" t="n">
        <f aca="false">IF(F6596&gt;C6596,1,0)</f>
        <v>0</v>
      </c>
    </row>
    <row r="6597" customFormat="false" ht="13.8" hidden="false" customHeight="false" outlineLevel="0" collapsed="false">
      <c r="A6597" s="0" t="s">
        <v>6831</v>
      </c>
      <c r="B6597" s="1" t="s">
        <v>6806</v>
      </c>
      <c r="C6597" s="1" t="n">
        <v>740</v>
      </c>
      <c r="D6597" s="1" t="n">
        <v>745</v>
      </c>
      <c r="E6597" s="1" t="n">
        <v>725</v>
      </c>
      <c r="F6597" s="1" t="n">
        <v>745</v>
      </c>
      <c r="G6597" s="1" t="n">
        <v>15851800</v>
      </c>
      <c r="H6597" s="0" t="n">
        <f aca="false">(D6597+E6597)/2</f>
        <v>735</v>
      </c>
      <c r="I6597" s="0" t="n">
        <f aca="false">H6597*G6597/1000000</f>
        <v>11651.073</v>
      </c>
      <c r="P6597" s="0" t="n">
        <f aca="false">IF(F6597&gt;C6597,1,0)</f>
        <v>1</v>
      </c>
    </row>
    <row r="6598" customFormat="false" ht="13.8" hidden="false" customHeight="false" outlineLevel="0" collapsed="false">
      <c r="A6598" s="0" t="s">
        <v>6832</v>
      </c>
      <c r="B6598" s="1" t="s">
        <v>6806</v>
      </c>
      <c r="C6598" s="1" t="n">
        <v>750</v>
      </c>
      <c r="D6598" s="1" t="n">
        <v>755</v>
      </c>
      <c r="E6598" s="1" t="n">
        <v>740</v>
      </c>
      <c r="F6598" s="1" t="n">
        <v>745</v>
      </c>
      <c r="G6598" s="1" t="n">
        <v>17261900</v>
      </c>
      <c r="H6598" s="0" t="n">
        <f aca="false">(D6598+E6598)/2</f>
        <v>747.5</v>
      </c>
      <c r="I6598" s="0" t="n">
        <f aca="false">H6598*G6598/1000000</f>
        <v>12903.27025</v>
      </c>
      <c r="P6598" s="0" t="n">
        <f aca="false">IF(F6598&gt;C6598,1,0)</f>
        <v>0</v>
      </c>
    </row>
    <row r="6599" customFormat="false" ht="13.8" hidden="false" customHeight="false" outlineLevel="0" collapsed="false">
      <c r="A6599" s="0" t="s">
        <v>6833</v>
      </c>
      <c r="B6599" s="1" t="s">
        <v>6806</v>
      </c>
      <c r="C6599" s="1" t="n">
        <v>755</v>
      </c>
      <c r="D6599" s="1" t="n">
        <v>760</v>
      </c>
      <c r="E6599" s="1" t="n">
        <v>745</v>
      </c>
      <c r="F6599" s="1" t="n">
        <v>750</v>
      </c>
      <c r="G6599" s="1" t="n">
        <v>7663100</v>
      </c>
      <c r="H6599" s="0" t="n">
        <f aca="false">(D6599+E6599)/2</f>
        <v>752.5</v>
      </c>
      <c r="I6599" s="0" t="n">
        <f aca="false">H6599*G6599/1000000</f>
        <v>5766.48275</v>
      </c>
      <c r="P6599" s="0" t="n">
        <f aca="false">IF(F6599&gt;C6599,1,0)</f>
        <v>0</v>
      </c>
    </row>
    <row r="6600" customFormat="false" ht="13.8" hidden="false" customHeight="false" outlineLevel="0" collapsed="false">
      <c r="A6600" s="0" t="s">
        <v>6834</v>
      </c>
      <c r="B6600" s="1" t="s">
        <v>6806</v>
      </c>
      <c r="C6600" s="1" t="n">
        <v>765</v>
      </c>
      <c r="D6600" s="1" t="n">
        <v>770</v>
      </c>
      <c r="E6600" s="1" t="n">
        <v>760</v>
      </c>
      <c r="F6600" s="1" t="n">
        <v>765</v>
      </c>
      <c r="G6600" s="1" t="n">
        <v>25203300</v>
      </c>
      <c r="H6600" s="0" t="n">
        <f aca="false">(D6600+E6600)/2</f>
        <v>765</v>
      </c>
      <c r="I6600" s="0" t="n">
        <f aca="false">H6600*G6600/1000000</f>
        <v>19280.5245</v>
      </c>
      <c r="P6600" s="0" t="n">
        <f aca="false">IF(F6600&gt;C6600,1,0)</f>
        <v>0</v>
      </c>
    </row>
    <row r="6601" customFormat="false" ht="13.8" hidden="false" customHeight="false" outlineLevel="0" collapsed="false">
      <c r="A6601" s="0" t="s">
        <v>6835</v>
      </c>
      <c r="B6601" s="1" t="s">
        <v>6806</v>
      </c>
      <c r="C6601" s="1" t="n">
        <v>780</v>
      </c>
      <c r="D6601" s="1" t="n">
        <v>785</v>
      </c>
      <c r="E6601" s="1" t="n">
        <v>770</v>
      </c>
      <c r="F6601" s="1" t="n">
        <v>775</v>
      </c>
      <c r="G6601" s="1" t="n">
        <v>13523000</v>
      </c>
      <c r="H6601" s="0" t="n">
        <f aca="false">(D6601+E6601)/2</f>
        <v>777.5</v>
      </c>
      <c r="I6601" s="0" t="n">
        <f aca="false">H6601*G6601/1000000</f>
        <v>10514.1325</v>
      </c>
      <c r="P6601" s="0" t="n">
        <f aca="false">IF(F6601&gt;C6601,1,0)</f>
        <v>0</v>
      </c>
    </row>
    <row r="6602" customFormat="false" ht="13.8" hidden="false" customHeight="false" outlineLevel="0" collapsed="false">
      <c r="A6602" s="0" t="s">
        <v>6836</v>
      </c>
      <c r="B6602" s="1" t="s">
        <v>6837</v>
      </c>
      <c r="C6602" s="1" t="n">
        <v>169</v>
      </c>
      <c r="D6602" s="1" t="n">
        <v>173</v>
      </c>
      <c r="E6602" s="1" t="n">
        <v>165</v>
      </c>
      <c r="F6602" s="1" t="n">
        <v>167</v>
      </c>
      <c r="G6602" s="1" t="n">
        <v>1672100</v>
      </c>
      <c r="H6602" s="0" t="n">
        <f aca="false">(D6602+E6602)/2</f>
        <v>169</v>
      </c>
      <c r="I6602" s="0" t="n">
        <f aca="false">H6602*G6602/1000000</f>
        <v>282.5849</v>
      </c>
      <c r="J6602" s="0" t="n">
        <f aca="false">SUM(I6602:I6631)</f>
        <v>19623.43465</v>
      </c>
      <c r="K6602" s="0" t="n">
        <f aca="false">AVERAGE(I6602:I6631)</f>
        <v>654.114488333333</v>
      </c>
      <c r="L6602" s="0" t="n">
        <f aca="false">AVERAGE(G6602:G6631)</f>
        <v>3794853.33333333</v>
      </c>
      <c r="M6602" s="0" t="n">
        <f aca="false">_xlfn.STDEV.S(G6602:G6631)/L6602</f>
        <v>1.39571286245712</v>
      </c>
      <c r="N6602" s="0" t="n">
        <f aca="false">MIN(I6602:I6631)</f>
        <v>90.6372</v>
      </c>
      <c r="O6602" s="0" t="n">
        <f aca="false">MAX(I6602:I6631)</f>
        <v>4132.1098</v>
      </c>
      <c r="P6602" s="0" t="n">
        <f aca="false">IF(F6602&gt;C6602,1,0)</f>
        <v>0</v>
      </c>
      <c r="Q6602" s="0" t="n">
        <f aca="false">SUM(P6602:P6631)</f>
        <v>11</v>
      </c>
    </row>
    <row r="6603" customFormat="false" ht="13.8" hidden="false" customHeight="false" outlineLevel="0" collapsed="false">
      <c r="A6603" s="0" t="s">
        <v>6838</v>
      </c>
      <c r="B6603" s="1" t="s">
        <v>6837</v>
      </c>
      <c r="C6603" s="1" t="n">
        <v>174</v>
      </c>
      <c r="D6603" s="1" t="n">
        <v>174</v>
      </c>
      <c r="E6603" s="1" t="n">
        <v>168</v>
      </c>
      <c r="F6603" s="1" t="n">
        <v>169</v>
      </c>
      <c r="G6603" s="1" t="n">
        <v>2916900</v>
      </c>
      <c r="H6603" s="0" t="n">
        <f aca="false">(D6603+E6603)/2</f>
        <v>171</v>
      </c>
      <c r="I6603" s="0" t="n">
        <f aca="false">H6603*G6603/1000000</f>
        <v>498.7899</v>
      </c>
      <c r="P6603" s="0" t="n">
        <f aca="false">IF(F6603&gt;C6603,1,0)</f>
        <v>0</v>
      </c>
    </row>
    <row r="6604" customFormat="false" ht="13.8" hidden="false" customHeight="false" outlineLevel="0" collapsed="false">
      <c r="A6604" s="0" t="s">
        <v>6839</v>
      </c>
      <c r="B6604" s="1" t="s">
        <v>6837</v>
      </c>
      <c r="C6604" s="1" t="n">
        <v>181</v>
      </c>
      <c r="D6604" s="1" t="n">
        <v>183</v>
      </c>
      <c r="E6604" s="1" t="n">
        <v>169</v>
      </c>
      <c r="F6604" s="1" t="n">
        <v>172</v>
      </c>
      <c r="G6604" s="1" t="n">
        <v>14130100</v>
      </c>
      <c r="H6604" s="0" t="n">
        <f aca="false">(D6604+E6604)/2</f>
        <v>176</v>
      </c>
      <c r="I6604" s="0" t="n">
        <f aca="false">H6604*G6604/1000000</f>
        <v>2486.8976</v>
      </c>
      <c r="P6604" s="0" t="n">
        <f aca="false">IF(F6604&gt;C6604,1,0)</f>
        <v>0</v>
      </c>
    </row>
    <row r="6605" customFormat="false" ht="13.8" hidden="false" customHeight="false" outlineLevel="0" collapsed="false">
      <c r="A6605" s="0" t="s">
        <v>6840</v>
      </c>
      <c r="B6605" s="1" t="s">
        <v>6837</v>
      </c>
      <c r="C6605" s="1" t="n">
        <v>167</v>
      </c>
      <c r="D6605" s="1" t="n">
        <v>185</v>
      </c>
      <c r="E6605" s="1" t="n">
        <v>166</v>
      </c>
      <c r="F6605" s="1" t="n">
        <v>179</v>
      </c>
      <c r="G6605" s="1" t="n">
        <v>17034600</v>
      </c>
      <c r="H6605" s="0" t="n">
        <f aca="false">(D6605+E6605)/2</f>
        <v>175.5</v>
      </c>
      <c r="I6605" s="0" t="n">
        <f aca="false">H6605*G6605/1000000</f>
        <v>2989.5723</v>
      </c>
      <c r="P6605" s="0" t="n">
        <f aca="false">IF(F6605&gt;C6605,1,0)</f>
        <v>1</v>
      </c>
    </row>
    <row r="6606" customFormat="false" ht="13.8" hidden="false" customHeight="false" outlineLevel="0" collapsed="false">
      <c r="A6606" s="0" t="s">
        <v>6841</v>
      </c>
      <c r="B6606" s="1" t="s">
        <v>6837</v>
      </c>
      <c r="C6606" s="1" t="n">
        <v>170</v>
      </c>
      <c r="D6606" s="1" t="n">
        <v>174</v>
      </c>
      <c r="E6606" s="1" t="n">
        <v>167</v>
      </c>
      <c r="F6606" s="1" t="n">
        <v>169</v>
      </c>
      <c r="G6606" s="1" t="n">
        <v>960300</v>
      </c>
      <c r="H6606" s="0" t="n">
        <f aca="false">(D6606+E6606)/2</f>
        <v>170.5</v>
      </c>
      <c r="I6606" s="0" t="n">
        <f aca="false">H6606*G6606/1000000</f>
        <v>163.73115</v>
      </c>
      <c r="P6606" s="0" t="n">
        <f aca="false">IF(F6606&gt;C6606,1,0)</f>
        <v>0</v>
      </c>
    </row>
    <row r="6607" customFormat="false" ht="13.8" hidden="false" customHeight="false" outlineLevel="0" collapsed="false">
      <c r="A6607" s="0" t="s">
        <v>6842</v>
      </c>
      <c r="B6607" s="1" t="s">
        <v>6837</v>
      </c>
      <c r="C6607" s="1" t="n">
        <v>169</v>
      </c>
      <c r="D6607" s="1" t="n">
        <v>177</v>
      </c>
      <c r="E6607" s="1" t="n">
        <v>166</v>
      </c>
      <c r="F6607" s="1" t="n">
        <v>173</v>
      </c>
      <c r="G6607" s="1" t="n">
        <v>4108800</v>
      </c>
      <c r="H6607" s="0" t="n">
        <f aca="false">(D6607+E6607)/2</f>
        <v>171.5</v>
      </c>
      <c r="I6607" s="0" t="n">
        <f aca="false">H6607*G6607/1000000</f>
        <v>704.6592</v>
      </c>
      <c r="P6607" s="0" t="n">
        <f aca="false">IF(F6607&gt;C6607,1,0)</f>
        <v>1</v>
      </c>
    </row>
    <row r="6608" customFormat="false" ht="13.8" hidden="false" customHeight="false" outlineLevel="0" collapsed="false">
      <c r="A6608" s="0" t="s">
        <v>6843</v>
      </c>
      <c r="B6608" s="1" t="s">
        <v>6837</v>
      </c>
      <c r="C6608" s="1" t="n">
        <v>169</v>
      </c>
      <c r="D6608" s="1" t="n">
        <v>174</v>
      </c>
      <c r="E6608" s="1" t="n">
        <v>168</v>
      </c>
      <c r="F6608" s="1" t="n">
        <v>168</v>
      </c>
      <c r="G6608" s="1" t="n">
        <v>4562500</v>
      </c>
      <c r="H6608" s="0" t="n">
        <f aca="false">(D6608+E6608)/2</f>
        <v>171</v>
      </c>
      <c r="I6608" s="0" t="n">
        <f aca="false">H6608*G6608/1000000</f>
        <v>780.1875</v>
      </c>
      <c r="P6608" s="0" t="n">
        <f aca="false">IF(F6608&gt;C6608,1,0)</f>
        <v>0</v>
      </c>
    </row>
    <row r="6609" customFormat="false" ht="13.8" hidden="false" customHeight="false" outlineLevel="0" collapsed="false">
      <c r="A6609" s="0" t="s">
        <v>6844</v>
      </c>
      <c r="B6609" s="1" t="s">
        <v>6837</v>
      </c>
      <c r="C6609" s="1" t="n">
        <v>162</v>
      </c>
      <c r="D6609" s="1" t="n">
        <v>170</v>
      </c>
      <c r="E6609" s="1" t="n">
        <v>162</v>
      </c>
      <c r="F6609" s="1" t="n">
        <v>168</v>
      </c>
      <c r="G6609" s="1" t="n">
        <v>4779400</v>
      </c>
      <c r="H6609" s="0" t="n">
        <f aca="false">(D6609+E6609)/2</f>
        <v>166</v>
      </c>
      <c r="I6609" s="0" t="n">
        <f aca="false">H6609*G6609/1000000</f>
        <v>793.3804</v>
      </c>
      <c r="P6609" s="0" t="n">
        <f aca="false">IF(F6609&gt;C6609,1,0)</f>
        <v>1</v>
      </c>
    </row>
    <row r="6610" customFormat="false" ht="13.8" hidden="false" customHeight="false" outlineLevel="0" collapsed="false">
      <c r="A6610" s="0" t="s">
        <v>6845</v>
      </c>
      <c r="B6610" s="1" t="s">
        <v>6837</v>
      </c>
      <c r="C6610" s="1" t="n">
        <v>163</v>
      </c>
      <c r="D6610" s="1" t="n">
        <v>164</v>
      </c>
      <c r="E6610" s="1" t="n">
        <v>160</v>
      </c>
      <c r="F6610" s="1" t="n">
        <v>161</v>
      </c>
      <c r="G6610" s="1" t="n">
        <v>665000</v>
      </c>
      <c r="H6610" s="0" t="n">
        <f aca="false">(D6610+E6610)/2</f>
        <v>162</v>
      </c>
      <c r="I6610" s="0" t="n">
        <f aca="false">H6610*G6610/1000000</f>
        <v>107.73</v>
      </c>
      <c r="P6610" s="0" t="n">
        <f aca="false">IF(F6610&gt;C6610,1,0)</f>
        <v>0</v>
      </c>
    </row>
    <row r="6611" customFormat="false" ht="13.8" hidden="false" customHeight="false" outlineLevel="0" collapsed="false">
      <c r="A6611" s="0" t="s">
        <v>6846</v>
      </c>
      <c r="B6611" s="1" t="s">
        <v>6837</v>
      </c>
      <c r="C6611" s="1" t="n">
        <v>165</v>
      </c>
      <c r="D6611" s="1" t="n">
        <v>166</v>
      </c>
      <c r="E6611" s="1" t="n">
        <v>161</v>
      </c>
      <c r="F6611" s="1" t="n">
        <v>162</v>
      </c>
      <c r="G6611" s="1" t="n">
        <v>1746800</v>
      </c>
      <c r="H6611" s="0" t="n">
        <f aca="false">(D6611+E6611)/2</f>
        <v>163.5</v>
      </c>
      <c r="I6611" s="0" t="n">
        <f aca="false">H6611*G6611/1000000</f>
        <v>285.6018</v>
      </c>
      <c r="P6611" s="0" t="n">
        <f aca="false">IF(F6611&gt;C6611,1,0)</f>
        <v>0</v>
      </c>
    </row>
    <row r="6612" customFormat="false" ht="13.8" hidden="false" customHeight="false" outlineLevel="0" collapsed="false">
      <c r="A6612" s="0" t="s">
        <v>6847</v>
      </c>
      <c r="B6612" s="1" t="s">
        <v>6837</v>
      </c>
      <c r="C6612" s="1" t="n">
        <v>156</v>
      </c>
      <c r="D6612" s="1" t="n">
        <v>163</v>
      </c>
      <c r="E6612" s="1" t="n">
        <v>156</v>
      </c>
      <c r="F6612" s="1" t="n">
        <v>161</v>
      </c>
      <c r="G6612" s="1" t="n">
        <v>1498300</v>
      </c>
      <c r="H6612" s="0" t="n">
        <f aca="false">(D6612+E6612)/2</f>
        <v>159.5</v>
      </c>
      <c r="I6612" s="0" t="n">
        <f aca="false">H6612*G6612/1000000</f>
        <v>238.97885</v>
      </c>
      <c r="P6612" s="0" t="n">
        <f aca="false">IF(F6612&gt;C6612,1,0)</f>
        <v>1</v>
      </c>
    </row>
    <row r="6613" customFormat="false" ht="13.8" hidden="false" customHeight="false" outlineLevel="0" collapsed="false">
      <c r="A6613" s="0" t="s">
        <v>6848</v>
      </c>
      <c r="B6613" s="1" t="s">
        <v>6837</v>
      </c>
      <c r="C6613" s="1" t="n">
        <v>151</v>
      </c>
      <c r="D6613" s="1" t="n">
        <v>158</v>
      </c>
      <c r="E6613" s="1" t="n">
        <v>151</v>
      </c>
      <c r="F6613" s="1" t="n">
        <v>156</v>
      </c>
      <c r="G6613" s="1" t="n">
        <v>1679100</v>
      </c>
      <c r="H6613" s="0" t="n">
        <f aca="false">(D6613+E6613)/2</f>
        <v>154.5</v>
      </c>
      <c r="I6613" s="0" t="n">
        <f aca="false">H6613*G6613/1000000</f>
        <v>259.42095</v>
      </c>
      <c r="P6613" s="0" t="n">
        <f aca="false">IF(F6613&gt;C6613,1,0)</f>
        <v>1</v>
      </c>
    </row>
    <row r="6614" customFormat="false" ht="13.8" hidden="false" customHeight="false" outlineLevel="0" collapsed="false">
      <c r="A6614" s="0" t="s">
        <v>6849</v>
      </c>
      <c r="B6614" s="1" t="s">
        <v>6837</v>
      </c>
      <c r="C6614" s="1" t="n">
        <v>151</v>
      </c>
      <c r="D6614" s="1" t="n">
        <v>154</v>
      </c>
      <c r="E6614" s="1" t="n">
        <v>150</v>
      </c>
      <c r="F6614" s="1" t="n">
        <v>150</v>
      </c>
      <c r="G6614" s="1" t="n">
        <v>786700</v>
      </c>
      <c r="H6614" s="0" t="n">
        <f aca="false">(D6614+E6614)/2</f>
        <v>152</v>
      </c>
      <c r="I6614" s="0" t="n">
        <f aca="false">H6614*G6614/1000000</f>
        <v>119.5784</v>
      </c>
      <c r="P6614" s="0" t="n">
        <f aca="false">IF(F6614&gt;C6614,1,0)</f>
        <v>0</v>
      </c>
    </row>
    <row r="6615" customFormat="false" ht="13.8" hidden="false" customHeight="false" outlineLevel="0" collapsed="false">
      <c r="A6615" s="0" t="s">
        <v>6850</v>
      </c>
      <c r="B6615" s="1" t="s">
        <v>6837</v>
      </c>
      <c r="C6615" s="1" t="n">
        <v>154</v>
      </c>
      <c r="D6615" s="1" t="n">
        <v>159</v>
      </c>
      <c r="E6615" s="1" t="n">
        <v>152</v>
      </c>
      <c r="F6615" s="1" t="n">
        <v>152</v>
      </c>
      <c r="G6615" s="1" t="n">
        <v>894400</v>
      </c>
      <c r="H6615" s="0" t="n">
        <f aca="false">(D6615+E6615)/2</f>
        <v>155.5</v>
      </c>
      <c r="I6615" s="0" t="n">
        <f aca="false">H6615*G6615/1000000</f>
        <v>139.0792</v>
      </c>
      <c r="P6615" s="0" t="n">
        <f aca="false">IF(F6615&gt;C6615,1,0)</f>
        <v>0</v>
      </c>
    </row>
    <row r="6616" customFormat="false" ht="13.8" hidden="false" customHeight="false" outlineLevel="0" collapsed="false">
      <c r="A6616" s="0" t="s">
        <v>6851</v>
      </c>
      <c r="B6616" s="1" t="s">
        <v>6837</v>
      </c>
      <c r="C6616" s="1" t="n">
        <v>152</v>
      </c>
      <c r="D6616" s="1" t="n">
        <v>156</v>
      </c>
      <c r="E6616" s="1" t="n">
        <v>150</v>
      </c>
      <c r="F6616" s="1" t="n">
        <v>154</v>
      </c>
      <c r="G6616" s="1" t="n">
        <v>592400</v>
      </c>
      <c r="H6616" s="0" t="n">
        <f aca="false">(D6616+E6616)/2</f>
        <v>153</v>
      </c>
      <c r="I6616" s="0" t="n">
        <f aca="false">H6616*G6616/1000000</f>
        <v>90.6372</v>
      </c>
      <c r="P6616" s="0" t="n">
        <f aca="false">IF(F6616&gt;C6616,1,0)</f>
        <v>1</v>
      </c>
    </row>
    <row r="6617" customFormat="false" ht="13.8" hidden="false" customHeight="false" outlineLevel="0" collapsed="false">
      <c r="A6617" s="0" t="s">
        <v>6852</v>
      </c>
      <c r="B6617" s="1" t="s">
        <v>6837</v>
      </c>
      <c r="C6617" s="1" t="n">
        <v>152</v>
      </c>
      <c r="D6617" s="1" t="n">
        <v>152</v>
      </c>
      <c r="E6617" s="1" t="n">
        <v>148</v>
      </c>
      <c r="F6617" s="1" t="n">
        <v>151</v>
      </c>
      <c r="G6617" s="1" t="n">
        <v>3148700</v>
      </c>
      <c r="H6617" s="0" t="n">
        <f aca="false">(D6617+E6617)/2</f>
        <v>150</v>
      </c>
      <c r="I6617" s="0" t="n">
        <f aca="false">H6617*G6617/1000000</f>
        <v>472.305</v>
      </c>
      <c r="P6617" s="0" t="n">
        <f aca="false">IF(F6617&gt;C6617,1,0)</f>
        <v>0</v>
      </c>
    </row>
    <row r="6618" customFormat="false" ht="13.8" hidden="false" customHeight="false" outlineLevel="0" collapsed="false">
      <c r="A6618" s="0" t="s">
        <v>6853</v>
      </c>
      <c r="B6618" s="1" t="s">
        <v>6837</v>
      </c>
      <c r="C6618" s="1" t="n">
        <v>155</v>
      </c>
      <c r="D6618" s="1" t="n">
        <v>156</v>
      </c>
      <c r="E6618" s="1" t="n">
        <v>151</v>
      </c>
      <c r="F6618" s="1" t="n">
        <v>152</v>
      </c>
      <c r="G6618" s="1" t="n">
        <v>1599200</v>
      </c>
      <c r="H6618" s="0" t="n">
        <f aca="false">(D6618+E6618)/2</f>
        <v>153.5</v>
      </c>
      <c r="I6618" s="0" t="n">
        <f aca="false">H6618*G6618/1000000</f>
        <v>245.4772</v>
      </c>
      <c r="P6618" s="0" t="n">
        <f aca="false">IF(F6618&gt;C6618,1,0)</f>
        <v>0</v>
      </c>
    </row>
    <row r="6619" customFormat="false" ht="13.8" hidden="false" customHeight="false" outlineLevel="0" collapsed="false">
      <c r="A6619" s="0" t="s">
        <v>6854</v>
      </c>
      <c r="B6619" s="1" t="s">
        <v>6837</v>
      </c>
      <c r="C6619" s="1" t="n">
        <v>160</v>
      </c>
      <c r="D6619" s="1" t="n">
        <v>161</v>
      </c>
      <c r="E6619" s="1" t="n">
        <v>154</v>
      </c>
      <c r="F6619" s="1" t="n">
        <v>154</v>
      </c>
      <c r="G6619" s="1" t="n">
        <v>1786900</v>
      </c>
      <c r="H6619" s="0" t="n">
        <f aca="false">(D6619+E6619)/2</f>
        <v>157.5</v>
      </c>
      <c r="I6619" s="0" t="n">
        <f aca="false">H6619*G6619/1000000</f>
        <v>281.43675</v>
      </c>
      <c r="P6619" s="0" t="n">
        <f aca="false">IF(F6619&gt;C6619,1,0)</f>
        <v>0</v>
      </c>
    </row>
    <row r="6620" customFormat="false" ht="13.8" hidden="false" customHeight="false" outlineLevel="0" collapsed="false">
      <c r="A6620" s="0" t="s">
        <v>6855</v>
      </c>
      <c r="B6620" s="1" t="s">
        <v>6837</v>
      </c>
      <c r="C6620" s="1" t="n">
        <v>161</v>
      </c>
      <c r="D6620" s="1" t="n">
        <v>161</v>
      </c>
      <c r="E6620" s="1" t="n">
        <v>159</v>
      </c>
      <c r="F6620" s="1" t="n">
        <v>160</v>
      </c>
      <c r="G6620" s="1" t="n">
        <v>884400</v>
      </c>
      <c r="H6620" s="0" t="n">
        <f aca="false">(D6620+E6620)/2</f>
        <v>160</v>
      </c>
      <c r="I6620" s="0" t="n">
        <f aca="false">H6620*G6620/1000000</f>
        <v>141.504</v>
      </c>
      <c r="P6620" s="0" t="n">
        <f aca="false">IF(F6620&gt;C6620,1,0)</f>
        <v>0</v>
      </c>
    </row>
    <row r="6621" customFormat="false" ht="13.8" hidden="false" customHeight="false" outlineLevel="0" collapsed="false">
      <c r="A6621" s="0" t="s">
        <v>6856</v>
      </c>
      <c r="B6621" s="1" t="s">
        <v>6837</v>
      </c>
      <c r="C6621" s="1" t="n">
        <v>164</v>
      </c>
      <c r="D6621" s="1" t="n">
        <v>164</v>
      </c>
      <c r="E6621" s="1" t="n">
        <v>160</v>
      </c>
      <c r="F6621" s="1" t="n">
        <v>161</v>
      </c>
      <c r="G6621" s="1" t="n">
        <v>1589300</v>
      </c>
      <c r="H6621" s="0" t="n">
        <f aca="false">(D6621+E6621)/2</f>
        <v>162</v>
      </c>
      <c r="I6621" s="0" t="n">
        <f aca="false">H6621*G6621/1000000</f>
        <v>257.4666</v>
      </c>
      <c r="P6621" s="0" t="n">
        <f aca="false">IF(F6621&gt;C6621,1,0)</f>
        <v>0</v>
      </c>
    </row>
    <row r="6622" customFormat="false" ht="13.8" hidden="false" customHeight="false" outlineLevel="0" collapsed="false">
      <c r="A6622" s="0" t="s">
        <v>6857</v>
      </c>
      <c r="B6622" s="1" t="s">
        <v>6837</v>
      </c>
      <c r="C6622" s="1" t="n">
        <v>169</v>
      </c>
      <c r="D6622" s="1" t="n">
        <v>169</v>
      </c>
      <c r="E6622" s="1" t="n">
        <v>163</v>
      </c>
      <c r="F6622" s="1" t="n">
        <v>164</v>
      </c>
      <c r="G6622" s="1" t="n">
        <v>1511700</v>
      </c>
      <c r="H6622" s="0" t="n">
        <f aca="false">(D6622+E6622)/2</f>
        <v>166</v>
      </c>
      <c r="I6622" s="0" t="n">
        <f aca="false">H6622*G6622/1000000</f>
        <v>250.9422</v>
      </c>
      <c r="P6622" s="0" t="n">
        <f aca="false">IF(F6622&gt;C6622,1,0)</f>
        <v>0</v>
      </c>
    </row>
    <row r="6623" customFormat="false" ht="13.8" hidden="false" customHeight="false" outlineLevel="0" collapsed="false">
      <c r="A6623" s="0" t="s">
        <v>6858</v>
      </c>
      <c r="B6623" s="1" t="s">
        <v>6837</v>
      </c>
      <c r="C6623" s="1" t="n">
        <v>173</v>
      </c>
      <c r="D6623" s="1" t="n">
        <v>174</v>
      </c>
      <c r="E6623" s="1" t="n">
        <v>168</v>
      </c>
      <c r="F6623" s="1" t="n">
        <v>168</v>
      </c>
      <c r="G6623" s="1" t="n">
        <v>757200</v>
      </c>
      <c r="H6623" s="0" t="n">
        <f aca="false">(D6623+E6623)/2</f>
        <v>171</v>
      </c>
      <c r="I6623" s="0" t="n">
        <f aca="false">H6623*G6623/1000000</f>
        <v>129.4812</v>
      </c>
      <c r="P6623" s="0" t="n">
        <f aca="false">IF(F6623&gt;C6623,1,0)</f>
        <v>0</v>
      </c>
    </row>
    <row r="6624" customFormat="false" ht="13.8" hidden="false" customHeight="false" outlineLevel="0" collapsed="false">
      <c r="A6624" s="0" t="s">
        <v>6859</v>
      </c>
      <c r="B6624" s="1" t="s">
        <v>6837</v>
      </c>
      <c r="C6624" s="1" t="n">
        <v>168</v>
      </c>
      <c r="D6624" s="1" t="n">
        <v>171</v>
      </c>
      <c r="E6624" s="1" t="n">
        <v>166</v>
      </c>
      <c r="F6624" s="1" t="n">
        <v>170</v>
      </c>
      <c r="G6624" s="1" t="n">
        <v>1017900</v>
      </c>
      <c r="H6624" s="0" t="n">
        <f aca="false">(D6624+E6624)/2</f>
        <v>168.5</v>
      </c>
      <c r="I6624" s="0" t="n">
        <f aca="false">H6624*G6624/1000000</f>
        <v>171.51615</v>
      </c>
      <c r="P6624" s="0" t="n">
        <f aca="false">IF(F6624&gt;C6624,1,0)</f>
        <v>1</v>
      </c>
    </row>
    <row r="6625" customFormat="false" ht="13.8" hidden="false" customHeight="false" outlineLevel="0" collapsed="false">
      <c r="A6625" s="0" t="s">
        <v>6860</v>
      </c>
      <c r="B6625" s="1" t="s">
        <v>6837</v>
      </c>
      <c r="C6625" s="1" t="n">
        <v>167</v>
      </c>
      <c r="D6625" s="1" t="n">
        <v>170</v>
      </c>
      <c r="E6625" s="1" t="n">
        <v>165</v>
      </c>
      <c r="F6625" s="1" t="n">
        <v>168</v>
      </c>
      <c r="G6625" s="1" t="n">
        <v>921700</v>
      </c>
      <c r="H6625" s="0" t="n">
        <f aca="false">(D6625+E6625)/2</f>
        <v>167.5</v>
      </c>
      <c r="I6625" s="0" t="n">
        <f aca="false">H6625*G6625/1000000</f>
        <v>154.38475</v>
      </c>
      <c r="P6625" s="0" t="n">
        <f aca="false">IF(F6625&gt;C6625,1,0)</f>
        <v>1</v>
      </c>
    </row>
    <row r="6626" customFormat="false" ht="13.8" hidden="false" customHeight="false" outlineLevel="0" collapsed="false">
      <c r="A6626" s="0" t="s">
        <v>6861</v>
      </c>
      <c r="B6626" s="1" t="s">
        <v>6837</v>
      </c>
      <c r="C6626" s="1" t="n">
        <v>173</v>
      </c>
      <c r="D6626" s="1" t="n">
        <v>174</v>
      </c>
      <c r="E6626" s="1" t="n">
        <v>167</v>
      </c>
      <c r="F6626" s="1" t="n">
        <v>167</v>
      </c>
      <c r="G6626" s="1" t="n">
        <v>2909000</v>
      </c>
      <c r="H6626" s="0" t="n">
        <f aca="false">(D6626+E6626)/2</f>
        <v>170.5</v>
      </c>
      <c r="I6626" s="0" t="n">
        <f aca="false">H6626*G6626/1000000</f>
        <v>495.9845</v>
      </c>
      <c r="P6626" s="0" t="n">
        <f aca="false">IF(F6626&gt;C6626,1,0)</f>
        <v>0</v>
      </c>
    </row>
    <row r="6627" customFormat="false" ht="13.8" hidden="false" customHeight="false" outlineLevel="0" collapsed="false">
      <c r="A6627" s="0" t="s">
        <v>6862</v>
      </c>
      <c r="B6627" s="1" t="s">
        <v>6837</v>
      </c>
      <c r="C6627" s="1" t="n">
        <v>171</v>
      </c>
      <c r="D6627" s="1" t="n">
        <v>182</v>
      </c>
      <c r="E6627" s="1" t="n">
        <v>168</v>
      </c>
      <c r="F6627" s="1" t="n">
        <v>172</v>
      </c>
      <c r="G6627" s="1" t="n">
        <v>10526800</v>
      </c>
      <c r="H6627" s="0" t="n">
        <f aca="false">(D6627+E6627)/2</f>
        <v>175</v>
      </c>
      <c r="I6627" s="0" t="n">
        <f aca="false">H6627*G6627/1000000</f>
        <v>1842.19</v>
      </c>
      <c r="P6627" s="0" t="n">
        <f aca="false">IF(F6627&gt;C6627,1,0)</f>
        <v>1</v>
      </c>
    </row>
    <row r="6628" customFormat="false" ht="13.8" hidden="false" customHeight="false" outlineLevel="0" collapsed="false">
      <c r="A6628" s="0" t="s">
        <v>6863</v>
      </c>
      <c r="B6628" s="1" t="s">
        <v>6837</v>
      </c>
      <c r="C6628" s="1" t="n">
        <v>168</v>
      </c>
      <c r="D6628" s="1" t="n">
        <v>175</v>
      </c>
      <c r="E6628" s="1" t="n">
        <v>166</v>
      </c>
      <c r="F6628" s="1" t="n">
        <v>171</v>
      </c>
      <c r="G6628" s="1" t="n">
        <v>1812900</v>
      </c>
      <c r="H6628" s="0" t="n">
        <f aca="false">(D6628+E6628)/2</f>
        <v>170.5</v>
      </c>
      <c r="I6628" s="0" t="n">
        <f aca="false">H6628*G6628/1000000</f>
        <v>309.09945</v>
      </c>
      <c r="P6628" s="0" t="n">
        <f aca="false">IF(F6628&gt;C6628,1,0)</f>
        <v>1</v>
      </c>
    </row>
    <row r="6629" customFormat="false" ht="13.8" hidden="false" customHeight="false" outlineLevel="0" collapsed="false">
      <c r="A6629" s="0" t="s">
        <v>6864</v>
      </c>
      <c r="B6629" s="1" t="s">
        <v>6837</v>
      </c>
      <c r="C6629" s="1" t="n">
        <v>173</v>
      </c>
      <c r="D6629" s="1" t="n">
        <v>175</v>
      </c>
      <c r="E6629" s="1" t="n">
        <v>167</v>
      </c>
      <c r="F6629" s="1" t="n">
        <v>167</v>
      </c>
      <c r="G6629" s="1" t="n">
        <v>2117200</v>
      </c>
      <c r="H6629" s="0" t="n">
        <f aca="false">(D6629+E6629)/2</f>
        <v>171</v>
      </c>
      <c r="I6629" s="0" t="n">
        <f aca="false">H6629*G6629/1000000</f>
        <v>362.0412</v>
      </c>
      <c r="P6629" s="0" t="n">
        <f aca="false">IF(F6629&gt;C6629,1,0)</f>
        <v>0</v>
      </c>
    </row>
    <row r="6630" customFormat="false" ht="13.8" hidden="false" customHeight="false" outlineLevel="0" collapsed="false">
      <c r="A6630" s="0" t="s">
        <v>6865</v>
      </c>
      <c r="B6630" s="1" t="s">
        <v>6837</v>
      </c>
      <c r="C6630" s="1" t="n">
        <v>170</v>
      </c>
      <c r="D6630" s="1" t="n">
        <v>177</v>
      </c>
      <c r="E6630" s="1" t="n">
        <v>168</v>
      </c>
      <c r="F6630" s="1" t="n">
        <v>173</v>
      </c>
      <c r="G6630" s="1" t="n">
        <v>2531400</v>
      </c>
      <c r="H6630" s="0" t="n">
        <f aca="false">(D6630+E6630)/2</f>
        <v>172.5</v>
      </c>
      <c r="I6630" s="0" t="n">
        <f aca="false">H6630*G6630/1000000</f>
        <v>436.6665</v>
      </c>
      <c r="P6630" s="0" t="n">
        <f aca="false">IF(F6630&gt;C6630,1,0)</f>
        <v>1</v>
      </c>
    </row>
    <row r="6631" customFormat="false" ht="13.8" hidden="false" customHeight="false" outlineLevel="0" collapsed="false">
      <c r="A6631" s="0" t="s">
        <v>6866</v>
      </c>
      <c r="B6631" s="1" t="s">
        <v>6837</v>
      </c>
      <c r="C6631" s="1" t="n">
        <v>176</v>
      </c>
      <c r="D6631" s="1" t="n">
        <v>193</v>
      </c>
      <c r="E6631" s="1" t="n">
        <v>171</v>
      </c>
      <c r="F6631" s="1" t="n">
        <v>172</v>
      </c>
      <c r="G6631" s="1" t="n">
        <v>22703900</v>
      </c>
      <c r="H6631" s="0" t="n">
        <f aca="false">(D6631+E6631)/2</f>
        <v>182</v>
      </c>
      <c r="I6631" s="0" t="n">
        <f aca="false">H6631*G6631/1000000</f>
        <v>4132.1098</v>
      </c>
      <c r="P6631" s="0" t="n">
        <f aca="false">IF(F6631&gt;C6631,1,0)</f>
        <v>0</v>
      </c>
    </row>
    <row r="6632" customFormat="false" ht="13.8" hidden="false" customHeight="false" outlineLevel="0" collapsed="false">
      <c r="A6632" s="0" t="s">
        <v>6867</v>
      </c>
      <c r="B6632" s="1" t="s">
        <v>6868</v>
      </c>
      <c r="C6632" s="1" t="n">
        <v>910</v>
      </c>
      <c r="D6632" s="1" t="n">
        <v>910</v>
      </c>
      <c r="E6632" s="1" t="n">
        <v>900</v>
      </c>
      <c r="F6632" s="1" t="n">
        <v>900</v>
      </c>
      <c r="G6632" s="1" t="n">
        <v>2020300</v>
      </c>
      <c r="H6632" s="0" t="n">
        <f aca="false">(D6632+E6632)/2</f>
        <v>905</v>
      </c>
      <c r="I6632" s="0" t="n">
        <f aca="false">H6632*G6632/1000000</f>
        <v>1828.3715</v>
      </c>
      <c r="J6632" s="0" t="n">
        <f aca="false">SUM(I6632:I6661)</f>
        <v>56240.9685</v>
      </c>
      <c r="K6632" s="0" t="n">
        <f aca="false">AVERAGE(I6632:I6661)</f>
        <v>1874.69895</v>
      </c>
      <c r="L6632" s="0" t="n">
        <f aca="false">AVERAGE(G6632:G6661)</f>
        <v>2089583.33333333</v>
      </c>
      <c r="M6632" s="0" t="n">
        <f aca="false">_xlfn.STDEV.S(G6632:G6661)/L6632</f>
        <v>1.16130025591685</v>
      </c>
      <c r="N6632" s="0" t="n">
        <f aca="false">MIN(I6632:I6661)</f>
        <v>249.295</v>
      </c>
      <c r="O6632" s="0" t="n">
        <f aca="false">MAX(I6632:I6661)</f>
        <v>10604.8885</v>
      </c>
      <c r="P6632" s="0" t="n">
        <f aca="false">IF(F6632&gt;C6632,1,0)</f>
        <v>0</v>
      </c>
      <c r="Q6632" s="0" t="n">
        <f aca="false">SUM(P6632:P6661)</f>
        <v>6</v>
      </c>
    </row>
    <row r="6633" customFormat="false" ht="13.8" hidden="false" customHeight="false" outlineLevel="0" collapsed="false">
      <c r="A6633" s="0" t="s">
        <v>6869</v>
      </c>
      <c r="B6633" s="1" t="s">
        <v>6868</v>
      </c>
      <c r="C6633" s="1" t="n">
        <v>920</v>
      </c>
      <c r="D6633" s="1" t="n">
        <v>920</v>
      </c>
      <c r="E6633" s="1" t="n">
        <v>905</v>
      </c>
      <c r="F6633" s="1" t="n">
        <v>910</v>
      </c>
      <c r="G6633" s="1" t="n">
        <v>273200</v>
      </c>
      <c r="H6633" s="0" t="n">
        <f aca="false">(D6633+E6633)/2</f>
        <v>912.5</v>
      </c>
      <c r="I6633" s="0" t="n">
        <f aca="false">H6633*G6633/1000000</f>
        <v>249.295</v>
      </c>
      <c r="P6633" s="0" t="n">
        <f aca="false">IF(F6633&gt;C6633,1,0)</f>
        <v>0</v>
      </c>
    </row>
    <row r="6634" customFormat="false" ht="13.8" hidden="false" customHeight="false" outlineLevel="0" collapsed="false">
      <c r="A6634" s="0" t="s">
        <v>6870</v>
      </c>
      <c r="B6634" s="1" t="s">
        <v>6868</v>
      </c>
      <c r="C6634" s="1" t="n">
        <v>905</v>
      </c>
      <c r="D6634" s="1" t="n">
        <v>930</v>
      </c>
      <c r="E6634" s="1" t="n">
        <v>900</v>
      </c>
      <c r="F6634" s="1" t="n">
        <v>920</v>
      </c>
      <c r="G6634" s="1" t="n">
        <v>3244800</v>
      </c>
      <c r="H6634" s="0" t="n">
        <f aca="false">(D6634+E6634)/2</f>
        <v>915</v>
      </c>
      <c r="I6634" s="0" t="n">
        <f aca="false">H6634*G6634/1000000</f>
        <v>2968.992</v>
      </c>
      <c r="P6634" s="0" t="n">
        <f aca="false">IF(F6634&gt;C6634,1,0)</f>
        <v>1</v>
      </c>
    </row>
    <row r="6635" customFormat="false" ht="13.8" hidden="false" customHeight="false" outlineLevel="0" collapsed="false">
      <c r="A6635" s="0" t="s">
        <v>6871</v>
      </c>
      <c r="B6635" s="1" t="s">
        <v>6868</v>
      </c>
      <c r="C6635" s="1" t="n">
        <v>915</v>
      </c>
      <c r="D6635" s="1" t="n">
        <v>915</v>
      </c>
      <c r="E6635" s="1" t="n">
        <v>900</v>
      </c>
      <c r="F6635" s="1" t="n">
        <v>910</v>
      </c>
      <c r="G6635" s="1" t="n">
        <v>1798500</v>
      </c>
      <c r="H6635" s="0" t="n">
        <f aca="false">(D6635+E6635)/2</f>
        <v>907.5</v>
      </c>
      <c r="I6635" s="0" t="n">
        <f aca="false">H6635*G6635/1000000</f>
        <v>1632.13875</v>
      </c>
      <c r="P6635" s="0" t="n">
        <f aca="false">IF(F6635&gt;C6635,1,0)</f>
        <v>0</v>
      </c>
    </row>
    <row r="6636" customFormat="false" ht="13.8" hidden="false" customHeight="false" outlineLevel="0" collapsed="false">
      <c r="A6636" s="0" t="s">
        <v>6872</v>
      </c>
      <c r="B6636" s="1" t="s">
        <v>6868</v>
      </c>
      <c r="C6636" s="1" t="n">
        <v>925</v>
      </c>
      <c r="D6636" s="1" t="n">
        <v>925</v>
      </c>
      <c r="E6636" s="1" t="n">
        <v>910</v>
      </c>
      <c r="F6636" s="1" t="n">
        <v>915</v>
      </c>
      <c r="G6636" s="1" t="n">
        <v>1805400</v>
      </c>
      <c r="H6636" s="0" t="n">
        <f aca="false">(D6636+E6636)/2</f>
        <v>917.5</v>
      </c>
      <c r="I6636" s="0" t="n">
        <f aca="false">H6636*G6636/1000000</f>
        <v>1656.4545</v>
      </c>
      <c r="P6636" s="0" t="n">
        <f aca="false">IF(F6636&gt;C6636,1,0)</f>
        <v>0</v>
      </c>
    </row>
    <row r="6637" customFormat="false" ht="13.8" hidden="false" customHeight="false" outlineLevel="0" collapsed="false">
      <c r="A6637" s="0" t="s">
        <v>6873</v>
      </c>
      <c r="B6637" s="1" t="s">
        <v>6868</v>
      </c>
      <c r="C6637" s="1" t="n">
        <v>915</v>
      </c>
      <c r="D6637" s="1" t="n">
        <v>930</v>
      </c>
      <c r="E6637" s="1" t="n">
        <v>915</v>
      </c>
      <c r="F6637" s="1" t="n">
        <v>925</v>
      </c>
      <c r="G6637" s="1" t="n">
        <v>630100</v>
      </c>
      <c r="H6637" s="0" t="n">
        <f aca="false">(D6637+E6637)/2</f>
        <v>922.5</v>
      </c>
      <c r="I6637" s="0" t="n">
        <f aca="false">H6637*G6637/1000000</f>
        <v>581.26725</v>
      </c>
      <c r="P6637" s="0" t="n">
        <f aca="false">IF(F6637&gt;C6637,1,0)</f>
        <v>1</v>
      </c>
    </row>
    <row r="6638" customFormat="false" ht="13.8" hidden="false" customHeight="false" outlineLevel="0" collapsed="false">
      <c r="A6638" s="0" t="s">
        <v>6874</v>
      </c>
      <c r="B6638" s="1" t="s">
        <v>6868</v>
      </c>
      <c r="C6638" s="1" t="n">
        <v>910</v>
      </c>
      <c r="D6638" s="1" t="n">
        <v>925</v>
      </c>
      <c r="E6638" s="1" t="n">
        <v>905</v>
      </c>
      <c r="F6638" s="1" t="n">
        <v>915</v>
      </c>
      <c r="G6638" s="1" t="n">
        <v>1136500</v>
      </c>
      <c r="H6638" s="0" t="n">
        <f aca="false">(D6638+E6638)/2</f>
        <v>915</v>
      </c>
      <c r="I6638" s="0" t="n">
        <f aca="false">H6638*G6638/1000000</f>
        <v>1039.8975</v>
      </c>
      <c r="P6638" s="0" t="n">
        <f aca="false">IF(F6638&gt;C6638,1,0)</f>
        <v>1</v>
      </c>
    </row>
    <row r="6639" customFormat="false" ht="13.8" hidden="false" customHeight="false" outlineLevel="0" collapsed="false">
      <c r="A6639" s="0" t="s">
        <v>6875</v>
      </c>
      <c r="B6639" s="1" t="s">
        <v>6868</v>
      </c>
      <c r="C6639" s="1" t="n">
        <v>905</v>
      </c>
      <c r="D6639" s="1" t="n">
        <v>910</v>
      </c>
      <c r="E6639" s="1" t="n">
        <v>905</v>
      </c>
      <c r="F6639" s="1" t="n">
        <v>910</v>
      </c>
      <c r="G6639" s="1" t="n">
        <v>620000</v>
      </c>
      <c r="H6639" s="0" t="n">
        <f aca="false">(D6639+E6639)/2</f>
        <v>907.5</v>
      </c>
      <c r="I6639" s="0" t="n">
        <f aca="false">H6639*G6639/1000000</f>
        <v>562.65</v>
      </c>
      <c r="P6639" s="0" t="n">
        <f aca="false">IF(F6639&gt;C6639,1,0)</f>
        <v>1</v>
      </c>
    </row>
    <row r="6640" customFormat="false" ht="13.8" hidden="false" customHeight="false" outlineLevel="0" collapsed="false">
      <c r="A6640" s="0" t="s">
        <v>6876</v>
      </c>
      <c r="B6640" s="1" t="s">
        <v>6868</v>
      </c>
      <c r="C6640" s="1" t="n">
        <v>905</v>
      </c>
      <c r="D6640" s="1" t="n">
        <v>905</v>
      </c>
      <c r="E6640" s="1" t="n">
        <v>900</v>
      </c>
      <c r="F6640" s="1" t="n">
        <v>905</v>
      </c>
      <c r="G6640" s="1" t="n">
        <v>532300</v>
      </c>
      <c r="H6640" s="0" t="n">
        <f aca="false">(D6640+E6640)/2</f>
        <v>902.5</v>
      </c>
      <c r="I6640" s="0" t="n">
        <f aca="false">H6640*G6640/1000000</f>
        <v>480.40075</v>
      </c>
      <c r="P6640" s="0" t="n">
        <f aca="false">IF(F6640&gt;C6640,1,0)</f>
        <v>0</v>
      </c>
    </row>
    <row r="6641" customFormat="false" ht="13.8" hidden="false" customHeight="false" outlineLevel="0" collapsed="false">
      <c r="A6641" s="0" t="s">
        <v>6877</v>
      </c>
      <c r="B6641" s="1" t="s">
        <v>6868</v>
      </c>
      <c r="C6641" s="1" t="n">
        <v>905</v>
      </c>
      <c r="D6641" s="1" t="n">
        <v>915</v>
      </c>
      <c r="E6641" s="1" t="n">
        <v>900</v>
      </c>
      <c r="F6641" s="1" t="n">
        <v>905</v>
      </c>
      <c r="G6641" s="1" t="n">
        <v>6239100</v>
      </c>
      <c r="H6641" s="0" t="n">
        <f aca="false">(D6641+E6641)/2</f>
        <v>907.5</v>
      </c>
      <c r="I6641" s="0" t="n">
        <f aca="false">H6641*G6641/1000000</f>
        <v>5661.98325</v>
      </c>
      <c r="P6641" s="0" t="n">
        <f aca="false">IF(F6641&gt;C6641,1,0)</f>
        <v>0</v>
      </c>
    </row>
    <row r="6642" customFormat="false" ht="13.8" hidden="false" customHeight="false" outlineLevel="0" collapsed="false">
      <c r="A6642" s="0" t="s">
        <v>6878</v>
      </c>
      <c r="B6642" s="1" t="s">
        <v>6868</v>
      </c>
      <c r="C6642" s="1" t="n">
        <v>905</v>
      </c>
      <c r="D6642" s="1" t="n">
        <v>905</v>
      </c>
      <c r="E6642" s="1" t="n">
        <v>900</v>
      </c>
      <c r="F6642" s="1" t="n">
        <v>905</v>
      </c>
      <c r="G6642" s="1" t="n">
        <v>2685700</v>
      </c>
      <c r="H6642" s="0" t="n">
        <f aca="false">(D6642+E6642)/2</f>
        <v>902.5</v>
      </c>
      <c r="I6642" s="0" t="n">
        <f aca="false">H6642*G6642/1000000</f>
        <v>2423.84425</v>
      </c>
      <c r="P6642" s="0" t="n">
        <f aca="false">IF(F6642&gt;C6642,1,0)</f>
        <v>0</v>
      </c>
    </row>
    <row r="6643" customFormat="false" ht="13.8" hidden="false" customHeight="false" outlineLevel="0" collapsed="false">
      <c r="A6643" s="0" t="s">
        <v>6879</v>
      </c>
      <c r="B6643" s="1" t="s">
        <v>6868</v>
      </c>
      <c r="C6643" s="1" t="n">
        <v>910</v>
      </c>
      <c r="D6643" s="1" t="n">
        <v>910</v>
      </c>
      <c r="E6643" s="1" t="n">
        <v>900</v>
      </c>
      <c r="F6643" s="1" t="n">
        <v>905</v>
      </c>
      <c r="G6643" s="1" t="n">
        <v>1308700</v>
      </c>
      <c r="H6643" s="0" t="n">
        <f aca="false">(D6643+E6643)/2</f>
        <v>905</v>
      </c>
      <c r="I6643" s="0" t="n">
        <f aca="false">H6643*G6643/1000000</f>
        <v>1184.3735</v>
      </c>
      <c r="P6643" s="0" t="n">
        <f aca="false">IF(F6643&gt;C6643,1,0)</f>
        <v>0</v>
      </c>
    </row>
    <row r="6644" customFormat="false" ht="13.8" hidden="false" customHeight="false" outlineLevel="0" collapsed="false">
      <c r="A6644" s="0" t="s">
        <v>6880</v>
      </c>
      <c r="B6644" s="1" t="s">
        <v>6868</v>
      </c>
      <c r="C6644" s="1" t="n">
        <v>905</v>
      </c>
      <c r="D6644" s="1" t="n">
        <v>910</v>
      </c>
      <c r="E6644" s="1" t="n">
        <v>900</v>
      </c>
      <c r="F6644" s="1" t="n">
        <v>905</v>
      </c>
      <c r="G6644" s="1" t="n">
        <v>439900</v>
      </c>
      <c r="H6644" s="0" t="n">
        <f aca="false">(D6644+E6644)/2</f>
        <v>905</v>
      </c>
      <c r="I6644" s="0" t="n">
        <f aca="false">H6644*G6644/1000000</f>
        <v>398.1095</v>
      </c>
      <c r="P6644" s="0" t="n">
        <f aca="false">IF(F6644&gt;C6644,1,0)</f>
        <v>0</v>
      </c>
    </row>
    <row r="6645" customFormat="false" ht="13.8" hidden="false" customHeight="false" outlineLevel="0" collapsed="false">
      <c r="A6645" s="0" t="s">
        <v>6881</v>
      </c>
      <c r="B6645" s="1" t="s">
        <v>6868</v>
      </c>
      <c r="C6645" s="1" t="n">
        <v>905</v>
      </c>
      <c r="D6645" s="1" t="n">
        <v>910</v>
      </c>
      <c r="E6645" s="1" t="n">
        <v>895</v>
      </c>
      <c r="F6645" s="1" t="n">
        <v>905</v>
      </c>
      <c r="G6645" s="1" t="n">
        <v>2563200</v>
      </c>
      <c r="H6645" s="0" t="n">
        <f aca="false">(D6645+E6645)/2</f>
        <v>902.5</v>
      </c>
      <c r="I6645" s="0" t="n">
        <f aca="false">H6645*G6645/1000000</f>
        <v>2313.288</v>
      </c>
      <c r="P6645" s="0" t="n">
        <f aca="false">IF(F6645&gt;C6645,1,0)</f>
        <v>0</v>
      </c>
    </row>
    <row r="6646" customFormat="false" ht="13.8" hidden="false" customHeight="false" outlineLevel="0" collapsed="false">
      <c r="A6646" s="0" t="s">
        <v>6882</v>
      </c>
      <c r="B6646" s="1" t="s">
        <v>6868</v>
      </c>
      <c r="C6646" s="1" t="n">
        <v>900</v>
      </c>
      <c r="D6646" s="1" t="n">
        <v>905</v>
      </c>
      <c r="E6646" s="1" t="n">
        <v>890</v>
      </c>
      <c r="F6646" s="1" t="n">
        <v>900</v>
      </c>
      <c r="G6646" s="1" t="n">
        <v>5497800</v>
      </c>
      <c r="H6646" s="0" t="n">
        <f aca="false">(D6646+E6646)/2</f>
        <v>897.5</v>
      </c>
      <c r="I6646" s="0" t="n">
        <f aca="false">H6646*G6646/1000000</f>
        <v>4934.2755</v>
      </c>
      <c r="P6646" s="0" t="n">
        <f aca="false">IF(F6646&gt;C6646,1,0)</f>
        <v>0</v>
      </c>
    </row>
    <row r="6647" customFormat="false" ht="13.8" hidden="false" customHeight="false" outlineLevel="0" collapsed="false">
      <c r="A6647" s="0" t="s">
        <v>6883</v>
      </c>
      <c r="B6647" s="1" t="s">
        <v>6868</v>
      </c>
      <c r="C6647" s="1" t="n">
        <v>900</v>
      </c>
      <c r="D6647" s="1" t="n">
        <v>905</v>
      </c>
      <c r="E6647" s="1" t="n">
        <v>895</v>
      </c>
      <c r="F6647" s="1" t="n">
        <v>900</v>
      </c>
      <c r="G6647" s="1" t="n">
        <v>2607200</v>
      </c>
      <c r="H6647" s="0" t="n">
        <f aca="false">(D6647+E6647)/2</f>
        <v>900</v>
      </c>
      <c r="I6647" s="0" t="n">
        <f aca="false">H6647*G6647/1000000</f>
        <v>2346.48</v>
      </c>
      <c r="P6647" s="0" t="n">
        <f aca="false">IF(F6647&gt;C6647,1,0)</f>
        <v>0</v>
      </c>
    </row>
    <row r="6648" customFormat="false" ht="13.8" hidden="false" customHeight="false" outlineLevel="0" collapsed="false">
      <c r="A6648" s="0" t="s">
        <v>6884</v>
      </c>
      <c r="B6648" s="1" t="s">
        <v>6868</v>
      </c>
      <c r="C6648" s="1" t="n">
        <v>905</v>
      </c>
      <c r="D6648" s="1" t="n">
        <v>905</v>
      </c>
      <c r="E6648" s="1" t="n">
        <v>900</v>
      </c>
      <c r="F6648" s="1" t="n">
        <v>900</v>
      </c>
      <c r="G6648" s="1" t="n">
        <v>517900</v>
      </c>
      <c r="H6648" s="0" t="n">
        <f aca="false">(D6648+E6648)/2</f>
        <v>902.5</v>
      </c>
      <c r="I6648" s="0" t="n">
        <f aca="false">H6648*G6648/1000000</f>
        <v>467.40475</v>
      </c>
      <c r="P6648" s="0" t="n">
        <f aca="false">IF(F6648&gt;C6648,1,0)</f>
        <v>0</v>
      </c>
    </row>
    <row r="6649" customFormat="false" ht="13.8" hidden="false" customHeight="false" outlineLevel="0" collapsed="false">
      <c r="A6649" s="0" t="s">
        <v>6885</v>
      </c>
      <c r="B6649" s="1" t="s">
        <v>6868</v>
      </c>
      <c r="C6649" s="1" t="n">
        <v>905</v>
      </c>
      <c r="D6649" s="1" t="n">
        <v>905</v>
      </c>
      <c r="E6649" s="1" t="n">
        <v>900</v>
      </c>
      <c r="F6649" s="1" t="n">
        <v>900</v>
      </c>
      <c r="G6649" s="1" t="n">
        <v>1608200</v>
      </c>
      <c r="H6649" s="0" t="n">
        <f aca="false">(D6649+E6649)/2</f>
        <v>902.5</v>
      </c>
      <c r="I6649" s="0" t="n">
        <f aca="false">H6649*G6649/1000000</f>
        <v>1451.4005</v>
      </c>
      <c r="P6649" s="0" t="n">
        <f aca="false">IF(F6649&gt;C6649,1,0)</f>
        <v>0</v>
      </c>
    </row>
    <row r="6650" customFormat="false" ht="13.8" hidden="false" customHeight="false" outlineLevel="0" collapsed="false">
      <c r="A6650" s="0" t="s">
        <v>6886</v>
      </c>
      <c r="B6650" s="1" t="s">
        <v>6868</v>
      </c>
      <c r="C6650" s="1" t="n">
        <v>910</v>
      </c>
      <c r="D6650" s="1" t="n">
        <v>915</v>
      </c>
      <c r="E6650" s="1" t="n">
        <v>900</v>
      </c>
      <c r="F6650" s="1" t="n">
        <v>905</v>
      </c>
      <c r="G6650" s="1" t="n">
        <v>1578400</v>
      </c>
      <c r="H6650" s="0" t="n">
        <f aca="false">(D6650+E6650)/2</f>
        <v>907.5</v>
      </c>
      <c r="I6650" s="0" t="n">
        <f aca="false">H6650*G6650/1000000</f>
        <v>1432.398</v>
      </c>
      <c r="P6650" s="0" t="n">
        <f aca="false">IF(F6650&gt;C6650,1,0)</f>
        <v>0</v>
      </c>
    </row>
    <row r="6651" customFormat="false" ht="13.8" hidden="false" customHeight="false" outlineLevel="0" collapsed="false">
      <c r="A6651" s="0" t="s">
        <v>6887</v>
      </c>
      <c r="B6651" s="1" t="s">
        <v>6868</v>
      </c>
      <c r="C6651" s="1" t="n">
        <v>905</v>
      </c>
      <c r="D6651" s="1" t="n">
        <v>915</v>
      </c>
      <c r="E6651" s="1" t="n">
        <v>900</v>
      </c>
      <c r="F6651" s="1" t="n">
        <v>905</v>
      </c>
      <c r="G6651" s="1" t="n">
        <v>581600</v>
      </c>
      <c r="H6651" s="0" t="n">
        <f aca="false">(D6651+E6651)/2</f>
        <v>907.5</v>
      </c>
      <c r="I6651" s="0" t="n">
        <f aca="false">H6651*G6651/1000000</f>
        <v>527.802</v>
      </c>
      <c r="P6651" s="0" t="n">
        <f aca="false">IF(F6651&gt;C6651,1,0)</f>
        <v>0</v>
      </c>
    </row>
    <row r="6652" customFormat="false" ht="13.8" hidden="false" customHeight="false" outlineLevel="0" collapsed="false">
      <c r="A6652" s="0" t="s">
        <v>6888</v>
      </c>
      <c r="B6652" s="1" t="s">
        <v>6868</v>
      </c>
      <c r="C6652" s="1" t="n">
        <v>920</v>
      </c>
      <c r="D6652" s="1" t="n">
        <v>920</v>
      </c>
      <c r="E6652" s="1" t="n">
        <v>905</v>
      </c>
      <c r="F6652" s="1" t="n">
        <v>905</v>
      </c>
      <c r="G6652" s="1" t="n">
        <v>589900</v>
      </c>
      <c r="H6652" s="0" t="n">
        <f aca="false">(D6652+E6652)/2</f>
        <v>912.5</v>
      </c>
      <c r="I6652" s="0" t="n">
        <f aca="false">H6652*G6652/1000000</f>
        <v>538.28375</v>
      </c>
      <c r="P6652" s="0" t="n">
        <f aca="false">IF(F6652&gt;C6652,1,0)</f>
        <v>0</v>
      </c>
    </row>
    <row r="6653" customFormat="false" ht="13.8" hidden="false" customHeight="false" outlineLevel="0" collapsed="false">
      <c r="A6653" s="0" t="s">
        <v>6889</v>
      </c>
      <c r="B6653" s="1" t="s">
        <v>6868</v>
      </c>
      <c r="C6653" s="1" t="n">
        <v>900</v>
      </c>
      <c r="D6653" s="1" t="n">
        <v>920</v>
      </c>
      <c r="E6653" s="1" t="n">
        <v>900</v>
      </c>
      <c r="F6653" s="1" t="n">
        <v>915</v>
      </c>
      <c r="G6653" s="1" t="n">
        <v>595100</v>
      </c>
      <c r="H6653" s="0" t="n">
        <f aca="false">(D6653+E6653)/2</f>
        <v>910</v>
      </c>
      <c r="I6653" s="0" t="n">
        <f aca="false">H6653*G6653/1000000</f>
        <v>541.541</v>
      </c>
      <c r="P6653" s="0" t="n">
        <f aca="false">IF(F6653&gt;C6653,1,0)</f>
        <v>1</v>
      </c>
    </row>
    <row r="6654" customFormat="false" ht="13.8" hidden="false" customHeight="false" outlineLevel="0" collapsed="false">
      <c r="A6654" s="0" t="s">
        <v>6890</v>
      </c>
      <c r="B6654" s="1" t="s">
        <v>6868</v>
      </c>
      <c r="C6654" s="1" t="n">
        <v>900</v>
      </c>
      <c r="D6654" s="1" t="n">
        <v>910</v>
      </c>
      <c r="E6654" s="1" t="n">
        <v>900</v>
      </c>
      <c r="F6654" s="1" t="n">
        <v>900</v>
      </c>
      <c r="G6654" s="1" t="n">
        <v>4544800</v>
      </c>
      <c r="H6654" s="0" t="n">
        <f aca="false">(D6654+E6654)/2</f>
        <v>905</v>
      </c>
      <c r="I6654" s="0" t="n">
        <f aca="false">H6654*G6654/1000000</f>
        <v>4113.044</v>
      </c>
      <c r="P6654" s="0" t="n">
        <f aca="false">IF(F6654&gt;C6654,1,0)</f>
        <v>0</v>
      </c>
    </row>
    <row r="6655" customFormat="false" ht="13.8" hidden="false" customHeight="false" outlineLevel="0" collapsed="false">
      <c r="A6655" s="0" t="s">
        <v>6891</v>
      </c>
      <c r="B6655" s="1" t="s">
        <v>6868</v>
      </c>
      <c r="C6655" s="1" t="n">
        <v>905</v>
      </c>
      <c r="D6655" s="1" t="n">
        <v>910</v>
      </c>
      <c r="E6655" s="1" t="n">
        <v>900</v>
      </c>
      <c r="F6655" s="1" t="n">
        <v>900</v>
      </c>
      <c r="G6655" s="1" t="n">
        <v>1696200</v>
      </c>
      <c r="H6655" s="0" t="n">
        <f aca="false">(D6655+E6655)/2</f>
        <v>905</v>
      </c>
      <c r="I6655" s="0" t="n">
        <f aca="false">H6655*G6655/1000000</f>
        <v>1535.061</v>
      </c>
      <c r="P6655" s="0" t="n">
        <f aca="false">IF(F6655&gt;C6655,1,0)</f>
        <v>0</v>
      </c>
    </row>
    <row r="6656" customFormat="false" ht="13.8" hidden="false" customHeight="false" outlineLevel="0" collapsed="false">
      <c r="A6656" s="0" t="s">
        <v>6892</v>
      </c>
      <c r="B6656" s="1" t="s">
        <v>6868</v>
      </c>
      <c r="C6656" s="1" t="n">
        <v>915</v>
      </c>
      <c r="D6656" s="1" t="n">
        <v>915</v>
      </c>
      <c r="E6656" s="1" t="n">
        <v>900</v>
      </c>
      <c r="F6656" s="1" t="n">
        <v>905</v>
      </c>
      <c r="G6656" s="1" t="n">
        <v>946600</v>
      </c>
      <c r="H6656" s="0" t="n">
        <f aca="false">(D6656+E6656)/2</f>
        <v>907.5</v>
      </c>
      <c r="I6656" s="0" t="n">
        <f aca="false">H6656*G6656/1000000</f>
        <v>859.0395</v>
      </c>
      <c r="P6656" s="0" t="n">
        <f aca="false">IF(F6656&gt;C6656,1,0)</f>
        <v>0</v>
      </c>
    </row>
    <row r="6657" customFormat="false" ht="13.8" hidden="false" customHeight="false" outlineLevel="0" collapsed="false">
      <c r="A6657" s="0" t="s">
        <v>6893</v>
      </c>
      <c r="B6657" s="1" t="s">
        <v>6868</v>
      </c>
      <c r="C6657" s="1" t="n">
        <v>915</v>
      </c>
      <c r="D6657" s="1" t="n">
        <v>935</v>
      </c>
      <c r="E6657" s="1" t="n">
        <v>910</v>
      </c>
      <c r="F6657" s="1" t="n">
        <v>910</v>
      </c>
      <c r="G6657" s="1" t="n">
        <v>2598100</v>
      </c>
      <c r="H6657" s="0" t="n">
        <f aca="false">(D6657+E6657)/2</f>
        <v>922.5</v>
      </c>
      <c r="I6657" s="0" t="n">
        <f aca="false">H6657*G6657/1000000</f>
        <v>2396.74725</v>
      </c>
      <c r="P6657" s="0" t="n">
        <f aca="false">IF(F6657&gt;C6657,1,0)</f>
        <v>0</v>
      </c>
    </row>
    <row r="6658" customFormat="false" ht="13.8" hidden="false" customHeight="false" outlineLevel="0" collapsed="false">
      <c r="A6658" s="0" t="s">
        <v>6894</v>
      </c>
      <c r="B6658" s="1" t="s">
        <v>6868</v>
      </c>
      <c r="C6658" s="1" t="n">
        <v>830</v>
      </c>
      <c r="D6658" s="1" t="n">
        <v>925</v>
      </c>
      <c r="E6658" s="1" t="n">
        <v>820</v>
      </c>
      <c r="F6658" s="1" t="n">
        <v>910</v>
      </c>
      <c r="G6658" s="1" t="n">
        <v>12154600</v>
      </c>
      <c r="H6658" s="0" t="n">
        <f aca="false">(D6658+E6658)/2</f>
        <v>872.5</v>
      </c>
      <c r="I6658" s="0" t="n">
        <f aca="false">H6658*G6658/1000000</f>
        <v>10604.8885</v>
      </c>
      <c r="P6658" s="0" t="n">
        <f aca="false">IF(F6658&gt;C6658,1,0)</f>
        <v>1</v>
      </c>
    </row>
    <row r="6659" customFormat="false" ht="13.8" hidden="false" customHeight="false" outlineLevel="0" collapsed="false">
      <c r="A6659" s="0" t="s">
        <v>6895</v>
      </c>
      <c r="B6659" s="1" t="s">
        <v>6868</v>
      </c>
      <c r="C6659" s="1" t="n">
        <v>810</v>
      </c>
      <c r="D6659" s="1" t="n">
        <v>815</v>
      </c>
      <c r="E6659" s="1" t="n">
        <v>805</v>
      </c>
      <c r="F6659" s="1" t="n">
        <v>805</v>
      </c>
      <c r="G6659" s="1" t="n">
        <v>435000</v>
      </c>
      <c r="H6659" s="0" t="n">
        <f aca="false">(D6659+E6659)/2</f>
        <v>810</v>
      </c>
      <c r="I6659" s="0" t="n">
        <f aca="false">H6659*G6659/1000000</f>
        <v>352.35</v>
      </c>
      <c r="P6659" s="0" t="n">
        <f aca="false">IF(F6659&gt;C6659,1,0)</f>
        <v>0</v>
      </c>
    </row>
    <row r="6660" customFormat="false" ht="13.8" hidden="false" customHeight="false" outlineLevel="0" collapsed="false">
      <c r="A6660" s="0" t="s">
        <v>6896</v>
      </c>
      <c r="B6660" s="1" t="s">
        <v>6868</v>
      </c>
      <c r="C6660" s="1" t="n">
        <v>800</v>
      </c>
      <c r="D6660" s="1" t="n">
        <v>805</v>
      </c>
      <c r="E6660" s="1" t="n">
        <v>785</v>
      </c>
      <c r="F6660" s="1" t="n">
        <v>800</v>
      </c>
      <c r="G6660" s="1" t="n">
        <v>543600</v>
      </c>
      <c r="H6660" s="0" t="n">
        <f aca="false">(D6660+E6660)/2</f>
        <v>795</v>
      </c>
      <c r="I6660" s="0" t="n">
        <f aca="false">H6660*G6660/1000000</f>
        <v>432.162</v>
      </c>
      <c r="P6660" s="0" t="n">
        <f aca="false">IF(F6660&gt;C6660,1,0)</f>
        <v>0</v>
      </c>
    </row>
    <row r="6661" customFormat="false" ht="13.8" hidden="false" customHeight="false" outlineLevel="0" collapsed="false">
      <c r="A6661" s="0" t="s">
        <v>6897</v>
      </c>
      <c r="B6661" s="1" t="s">
        <v>6868</v>
      </c>
      <c r="C6661" s="1" t="n">
        <v>820</v>
      </c>
      <c r="D6661" s="1" t="n">
        <v>820</v>
      </c>
      <c r="E6661" s="1" t="n">
        <v>805</v>
      </c>
      <c r="F6661" s="1" t="n">
        <v>810</v>
      </c>
      <c r="G6661" s="1" t="n">
        <v>894800</v>
      </c>
      <c r="H6661" s="0" t="n">
        <f aca="false">(D6661+E6661)/2</f>
        <v>812.5</v>
      </c>
      <c r="I6661" s="0" t="n">
        <f aca="false">H6661*G6661/1000000</f>
        <v>727.025</v>
      </c>
      <c r="P6661" s="0" t="n">
        <f aca="false">IF(F6661&gt;C6661,1,0)</f>
        <v>0</v>
      </c>
    </row>
    <row r="6662" customFormat="false" ht="13.8" hidden="false" customHeight="false" outlineLevel="0" collapsed="false">
      <c r="A6662" s="0" t="s">
        <v>6898</v>
      </c>
      <c r="B6662" s="1" t="s">
        <v>6899</v>
      </c>
      <c r="C6662" s="1" t="n">
        <v>850</v>
      </c>
      <c r="D6662" s="1" t="n">
        <v>875</v>
      </c>
      <c r="E6662" s="1" t="n">
        <v>850</v>
      </c>
      <c r="F6662" s="1" t="n">
        <v>860</v>
      </c>
      <c r="G6662" s="1" t="n">
        <v>3141100</v>
      </c>
      <c r="H6662" s="0" t="n">
        <f aca="false">(D6662+E6662)/2</f>
        <v>862.5</v>
      </c>
      <c r="I6662" s="0" t="n">
        <f aca="false">H6662*G6662/1000000</f>
        <v>2709.19875</v>
      </c>
      <c r="J6662" s="0" t="n">
        <f aca="false">SUM(I6662:I6691)</f>
        <v>109428.657</v>
      </c>
      <c r="K6662" s="0" t="n">
        <f aca="false">AVERAGE(I6662:I6691)</f>
        <v>3647.6219</v>
      </c>
      <c r="L6662" s="0" t="n">
        <f aca="false">AVERAGE(G6662:G6691)</f>
        <v>4342996.66666667</v>
      </c>
      <c r="M6662" s="0" t="n">
        <f aca="false">_xlfn.STDEV.S(G6662:G6691)/L6662</f>
        <v>0.755489445682708</v>
      </c>
      <c r="N6662" s="0" t="n">
        <f aca="false">MIN(I6662:I6691)</f>
        <v>578.822</v>
      </c>
      <c r="O6662" s="0" t="n">
        <f aca="false">MAX(I6662:I6691)</f>
        <v>13761.032</v>
      </c>
      <c r="P6662" s="0" t="n">
        <f aca="false">IF(F6662&gt;C6662,1,0)</f>
        <v>1</v>
      </c>
      <c r="Q6662" s="0" t="n">
        <f aca="false">SUM(P6662:P6691)</f>
        <v>17</v>
      </c>
    </row>
    <row r="6663" customFormat="false" ht="13.8" hidden="false" customHeight="false" outlineLevel="0" collapsed="false">
      <c r="A6663" s="0" t="s">
        <v>6900</v>
      </c>
      <c r="B6663" s="1" t="s">
        <v>6899</v>
      </c>
      <c r="C6663" s="1" t="n">
        <v>840</v>
      </c>
      <c r="D6663" s="1" t="n">
        <v>855</v>
      </c>
      <c r="E6663" s="1" t="n">
        <v>840</v>
      </c>
      <c r="F6663" s="1" t="n">
        <v>850</v>
      </c>
      <c r="G6663" s="1" t="n">
        <v>2261600</v>
      </c>
      <c r="H6663" s="0" t="n">
        <f aca="false">(D6663+E6663)/2</f>
        <v>847.5</v>
      </c>
      <c r="I6663" s="0" t="n">
        <f aca="false">H6663*G6663/1000000</f>
        <v>1916.706</v>
      </c>
      <c r="P6663" s="0" t="n">
        <f aca="false">IF(F6663&gt;C6663,1,0)</f>
        <v>1</v>
      </c>
    </row>
    <row r="6664" customFormat="false" ht="13.8" hidden="false" customHeight="false" outlineLevel="0" collapsed="false">
      <c r="A6664" s="0" t="s">
        <v>6901</v>
      </c>
      <c r="B6664" s="1" t="s">
        <v>6899</v>
      </c>
      <c r="C6664" s="1" t="n">
        <v>850</v>
      </c>
      <c r="D6664" s="1" t="n">
        <v>865</v>
      </c>
      <c r="E6664" s="1" t="n">
        <v>840</v>
      </c>
      <c r="F6664" s="1" t="n">
        <v>840</v>
      </c>
      <c r="G6664" s="1" t="n">
        <v>2927300</v>
      </c>
      <c r="H6664" s="0" t="n">
        <f aca="false">(D6664+E6664)/2</f>
        <v>852.5</v>
      </c>
      <c r="I6664" s="0" t="n">
        <f aca="false">H6664*G6664/1000000</f>
        <v>2495.52325</v>
      </c>
      <c r="P6664" s="0" t="n">
        <f aca="false">IF(F6664&gt;C6664,1,0)</f>
        <v>0</v>
      </c>
    </row>
    <row r="6665" customFormat="false" ht="13.8" hidden="false" customHeight="false" outlineLevel="0" collapsed="false">
      <c r="A6665" s="0" t="s">
        <v>6902</v>
      </c>
      <c r="B6665" s="1" t="s">
        <v>6899</v>
      </c>
      <c r="C6665" s="1" t="n">
        <v>840</v>
      </c>
      <c r="D6665" s="1" t="n">
        <v>855</v>
      </c>
      <c r="E6665" s="1" t="n">
        <v>835</v>
      </c>
      <c r="F6665" s="1" t="n">
        <v>845</v>
      </c>
      <c r="G6665" s="1" t="n">
        <v>2430500</v>
      </c>
      <c r="H6665" s="0" t="n">
        <f aca="false">(D6665+E6665)/2</f>
        <v>845</v>
      </c>
      <c r="I6665" s="0" t="n">
        <f aca="false">H6665*G6665/1000000</f>
        <v>2053.7725</v>
      </c>
      <c r="P6665" s="0" t="n">
        <f aca="false">IF(F6665&gt;C6665,1,0)</f>
        <v>1</v>
      </c>
    </row>
    <row r="6666" customFormat="false" ht="13.8" hidden="false" customHeight="false" outlineLevel="0" collapsed="false">
      <c r="A6666" s="0" t="s">
        <v>6903</v>
      </c>
      <c r="B6666" s="1" t="s">
        <v>6899</v>
      </c>
      <c r="C6666" s="1" t="n">
        <v>825</v>
      </c>
      <c r="D6666" s="1" t="n">
        <v>875</v>
      </c>
      <c r="E6666" s="1" t="n">
        <v>825</v>
      </c>
      <c r="F6666" s="1" t="n">
        <v>835</v>
      </c>
      <c r="G6666" s="1" t="n">
        <v>8740500</v>
      </c>
      <c r="H6666" s="0" t="n">
        <f aca="false">(D6666+E6666)/2</f>
        <v>850</v>
      </c>
      <c r="I6666" s="0" t="n">
        <f aca="false">H6666*G6666/1000000</f>
        <v>7429.425</v>
      </c>
      <c r="P6666" s="0" t="n">
        <f aca="false">IF(F6666&gt;C6666,1,0)</f>
        <v>1</v>
      </c>
    </row>
    <row r="6667" customFormat="false" ht="13.8" hidden="false" customHeight="false" outlineLevel="0" collapsed="false">
      <c r="A6667" s="0" t="s">
        <v>6904</v>
      </c>
      <c r="B6667" s="1" t="s">
        <v>6899</v>
      </c>
      <c r="C6667" s="1" t="n">
        <v>820</v>
      </c>
      <c r="D6667" s="1" t="n">
        <v>840</v>
      </c>
      <c r="E6667" s="1" t="n">
        <v>815</v>
      </c>
      <c r="F6667" s="1" t="n">
        <v>825</v>
      </c>
      <c r="G6667" s="1" t="n">
        <v>8881400</v>
      </c>
      <c r="H6667" s="0" t="n">
        <f aca="false">(D6667+E6667)/2</f>
        <v>827.5</v>
      </c>
      <c r="I6667" s="0" t="n">
        <f aca="false">H6667*G6667/1000000</f>
        <v>7349.3585</v>
      </c>
      <c r="P6667" s="0" t="n">
        <f aca="false">IF(F6667&gt;C6667,1,0)</f>
        <v>1</v>
      </c>
    </row>
    <row r="6668" customFormat="false" ht="13.8" hidden="false" customHeight="false" outlineLevel="0" collapsed="false">
      <c r="A6668" s="0" t="s">
        <v>6905</v>
      </c>
      <c r="B6668" s="1" t="s">
        <v>6899</v>
      </c>
      <c r="C6668" s="1" t="n">
        <v>805</v>
      </c>
      <c r="D6668" s="1" t="n">
        <v>850</v>
      </c>
      <c r="E6668" s="1" t="n">
        <v>805</v>
      </c>
      <c r="F6668" s="1" t="n">
        <v>815</v>
      </c>
      <c r="G6668" s="1" t="n">
        <v>6640100</v>
      </c>
      <c r="H6668" s="0" t="n">
        <f aca="false">(D6668+E6668)/2</f>
        <v>827.5</v>
      </c>
      <c r="I6668" s="0" t="n">
        <f aca="false">H6668*G6668/1000000</f>
        <v>5494.68275</v>
      </c>
      <c r="P6668" s="0" t="n">
        <f aca="false">IF(F6668&gt;C6668,1,0)</f>
        <v>1</v>
      </c>
    </row>
    <row r="6669" customFormat="false" ht="13.8" hidden="false" customHeight="false" outlineLevel="0" collapsed="false">
      <c r="A6669" s="0" t="s">
        <v>6906</v>
      </c>
      <c r="B6669" s="1" t="s">
        <v>6899</v>
      </c>
      <c r="C6669" s="1" t="n">
        <v>795</v>
      </c>
      <c r="D6669" s="1" t="n">
        <v>800</v>
      </c>
      <c r="E6669" s="1" t="n">
        <v>780</v>
      </c>
      <c r="F6669" s="1" t="n">
        <v>800</v>
      </c>
      <c r="G6669" s="1" t="n">
        <v>2331100</v>
      </c>
      <c r="H6669" s="0" t="n">
        <f aca="false">(D6669+E6669)/2</f>
        <v>790</v>
      </c>
      <c r="I6669" s="0" t="n">
        <f aca="false">H6669*G6669/1000000</f>
        <v>1841.569</v>
      </c>
      <c r="P6669" s="0" t="n">
        <f aca="false">IF(F6669&gt;C6669,1,0)</f>
        <v>1</v>
      </c>
    </row>
    <row r="6670" customFormat="false" ht="13.8" hidden="false" customHeight="false" outlineLevel="0" collapsed="false">
      <c r="A6670" s="0" t="s">
        <v>6907</v>
      </c>
      <c r="B6670" s="1" t="s">
        <v>6899</v>
      </c>
      <c r="C6670" s="1" t="n">
        <v>805</v>
      </c>
      <c r="D6670" s="1" t="n">
        <v>810</v>
      </c>
      <c r="E6670" s="1" t="n">
        <v>795</v>
      </c>
      <c r="F6670" s="1" t="n">
        <v>795</v>
      </c>
      <c r="G6670" s="1" t="n">
        <v>1970700</v>
      </c>
      <c r="H6670" s="0" t="n">
        <f aca="false">(D6670+E6670)/2</f>
        <v>802.5</v>
      </c>
      <c r="I6670" s="0" t="n">
        <f aca="false">H6670*G6670/1000000</f>
        <v>1581.48675</v>
      </c>
      <c r="P6670" s="0" t="n">
        <f aca="false">IF(F6670&gt;C6670,1,0)</f>
        <v>0</v>
      </c>
    </row>
    <row r="6671" customFormat="false" ht="13.8" hidden="false" customHeight="false" outlineLevel="0" collapsed="false">
      <c r="A6671" s="0" t="s">
        <v>6908</v>
      </c>
      <c r="B6671" s="1" t="s">
        <v>6899</v>
      </c>
      <c r="C6671" s="1" t="n">
        <v>805</v>
      </c>
      <c r="D6671" s="1" t="n">
        <v>815</v>
      </c>
      <c r="E6671" s="1" t="n">
        <v>775</v>
      </c>
      <c r="F6671" s="1" t="n">
        <v>805</v>
      </c>
      <c r="G6671" s="1" t="n">
        <v>1342300</v>
      </c>
      <c r="H6671" s="0" t="n">
        <f aca="false">(D6671+E6671)/2</f>
        <v>795</v>
      </c>
      <c r="I6671" s="0" t="n">
        <f aca="false">H6671*G6671/1000000</f>
        <v>1067.1285</v>
      </c>
      <c r="P6671" s="0" t="n">
        <f aca="false">IF(F6671&gt;C6671,1,0)</f>
        <v>0</v>
      </c>
    </row>
    <row r="6672" customFormat="false" ht="13.8" hidden="false" customHeight="false" outlineLevel="0" collapsed="false">
      <c r="A6672" s="0" t="s">
        <v>6909</v>
      </c>
      <c r="B6672" s="1" t="s">
        <v>6899</v>
      </c>
      <c r="C6672" s="1" t="n">
        <v>825</v>
      </c>
      <c r="D6672" s="1" t="n">
        <v>825</v>
      </c>
      <c r="E6672" s="1" t="n">
        <v>805</v>
      </c>
      <c r="F6672" s="1" t="n">
        <v>805</v>
      </c>
      <c r="G6672" s="1" t="n">
        <v>2105900</v>
      </c>
      <c r="H6672" s="0" t="n">
        <f aca="false">(D6672+E6672)/2</f>
        <v>815</v>
      </c>
      <c r="I6672" s="0" t="n">
        <f aca="false">H6672*G6672/1000000</f>
        <v>1716.3085</v>
      </c>
      <c r="P6672" s="0" t="n">
        <f aca="false">IF(F6672&gt;C6672,1,0)</f>
        <v>0</v>
      </c>
    </row>
    <row r="6673" customFormat="false" ht="13.8" hidden="false" customHeight="false" outlineLevel="0" collapsed="false">
      <c r="A6673" s="0" t="s">
        <v>6910</v>
      </c>
      <c r="B6673" s="1" t="s">
        <v>6899</v>
      </c>
      <c r="C6673" s="1" t="n">
        <v>845</v>
      </c>
      <c r="D6673" s="1" t="n">
        <v>845</v>
      </c>
      <c r="E6673" s="1" t="n">
        <v>825</v>
      </c>
      <c r="F6673" s="1" t="n">
        <v>825</v>
      </c>
      <c r="G6673" s="1" t="n">
        <v>693200</v>
      </c>
      <c r="H6673" s="0" t="n">
        <f aca="false">(D6673+E6673)/2</f>
        <v>835</v>
      </c>
      <c r="I6673" s="0" t="n">
        <f aca="false">H6673*G6673/1000000</f>
        <v>578.822</v>
      </c>
      <c r="P6673" s="0" t="n">
        <f aca="false">IF(F6673&gt;C6673,1,0)</f>
        <v>0</v>
      </c>
    </row>
    <row r="6674" customFormat="false" ht="13.8" hidden="false" customHeight="false" outlineLevel="0" collapsed="false">
      <c r="A6674" s="0" t="s">
        <v>6911</v>
      </c>
      <c r="B6674" s="1" t="s">
        <v>6899</v>
      </c>
      <c r="C6674" s="1" t="n">
        <v>875</v>
      </c>
      <c r="D6674" s="1" t="n">
        <v>875</v>
      </c>
      <c r="E6674" s="1" t="n">
        <v>845</v>
      </c>
      <c r="F6674" s="1" t="n">
        <v>845</v>
      </c>
      <c r="G6674" s="1" t="n">
        <v>4588300</v>
      </c>
      <c r="H6674" s="0" t="n">
        <f aca="false">(D6674+E6674)/2</f>
        <v>860</v>
      </c>
      <c r="I6674" s="0" t="n">
        <f aca="false">H6674*G6674/1000000</f>
        <v>3945.938</v>
      </c>
      <c r="P6674" s="0" t="n">
        <f aca="false">IF(F6674&gt;C6674,1,0)</f>
        <v>0</v>
      </c>
    </row>
    <row r="6675" customFormat="false" ht="13.8" hidden="false" customHeight="false" outlineLevel="0" collapsed="false">
      <c r="A6675" s="0" t="s">
        <v>6912</v>
      </c>
      <c r="B6675" s="1" t="s">
        <v>6899</v>
      </c>
      <c r="C6675" s="1" t="n">
        <v>880</v>
      </c>
      <c r="D6675" s="1" t="n">
        <v>900</v>
      </c>
      <c r="E6675" s="1" t="n">
        <v>865</v>
      </c>
      <c r="F6675" s="1" t="n">
        <v>865</v>
      </c>
      <c r="G6675" s="1" t="n">
        <v>9288200</v>
      </c>
      <c r="H6675" s="0" t="n">
        <f aca="false">(D6675+E6675)/2</f>
        <v>882.5</v>
      </c>
      <c r="I6675" s="0" t="n">
        <f aca="false">H6675*G6675/1000000</f>
        <v>8196.8365</v>
      </c>
      <c r="P6675" s="0" t="n">
        <f aca="false">IF(F6675&gt;C6675,1,0)</f>
        <v>0</v>
      </c>
    </row>
    <row r="6676" customFormat="false" ht="13.8" hidden="false" customHeight="false" outlineLevel="0" collapsed="false">
      <c r="A6676" s="0" t="s">
        <v>6913</v>
      </c>
      <c r="B6676" s="1" t="s">
        <v>6899</v>
      </c>
      <c r="C6676" s="1" t="n">
        <v>825</v>
      </c>
      <c r="D6676" s="1" t="n">
        <v>895</v>
      </c>
      <c r="E6676" s="1" t="n">
        <v>825</v>
      </c>
      <c r="F6676" s="1" t="n">
        <v>880</v>
      </c>
      <c r="G6676" s="1" t="n">
        <v>16001200</v>
      </c>
      <c r="H6676" s="0" t="n">
        <f aca="false">(D6676+E6676)/2</f>
        <v>860</v>
      </c>
      <c r="I6676" s="0" t="n">
        <f aca="false">H6676*G6676/1000000</f>
        <v>13761.032</v>
      </c>
      <c r="P6676" s="0" t="n">
        <f aca="false">IF(F6676&gt;C6676,1,0)</f>
        <v>1</v>
      </c>
    </row>
    <row r="6677" customFormat="false" ht="13.8" hidden="false" customHeight="false" outlineLevel="0" collapsed="false">
      <c r="A6677" s="0" t="s">
        <v>6914</v>
      </c>
      <c r="B6677" s="1" t="s">
        <v>6899</v>
      </c>
      <c r="C6677" s="1" t="n">
        <v>815</v>
      </c>
      <c r="D6677" s="1" t="n">
        <v>830</v>
      </c>
      <c r="E6677" s="1" t="n">
        <v>815</v>
      </c>
      <c r="F6677" s="1" t="n">
        <v>820</v>
      </c>
      <c r="G6677" s="1" t="n">
        <v>2987900</v>
      </c>
      <c r="H6677" s="0" t="n">
        <f aca="false">(D6677+E6677)/2</f>
        <v>822.5</v>
      </c>
      <c r="I6677" s="0" t="n">
        <f aca="false">H6677*G6677/1000000</f>
        <v>2457.54775</v>
      </c>
      <c r="P6677" s="0" t="n">
        <f aca="false">IF(F6677&gt;C6677,1,0)</f>
        <v>1</v>
      </c>
    </row>
    <row r="6678" customFormat="false" ht="13.8" hidden="false" customHeight="false" outlineLevel="0" collapsed="false">
      <c r="A6678" s="0" t="s">
        <v>6915</v>
      </c>
      <c r="B6678" s="1" t="s">
        <v>6899</v>
      </c>
      <c r="C6678" s="1" t="n">
        <v>815</v>
      </c>
      <c r="D6678" s="1" t="n">
        <v>825</v>
      </c>
      <c r="E6678" s="1" t="n">
        <v>815</v>
      </c>
      <c r="F6678" s="1" t="n">
        <v>820</v>
      </c>
      <c r="G6678" s="1" t="n">
        <v>1634600</v>
      </c>
      <c r="H6678" s="0" t="n">
        <f aca="false">(D6678+E6678)/2</f>
        <v>820</v>
      </c>
      <c r="I6678" s="0" t="n">
        <f aca="false">H6678*G6678/1000000</f>
        <v>1340.372</v>
      </c>
      <c r="P6678" s="0" t="n">
        <f aca="false">IF(F6678&gt;C6678,1,0)</f>
        <v>1</v>
      </c>
    </row>
    <row r="6679" customFormat="false" ht="13.8" hidden="false" customHeight="false" outlineLevel="0" collapsed="false">
      <c r="A6679" s="0" t="s">
        <v>6916</v>
      </c>
      <c r="B6679" s="1" t="s">
        <v>6899</v>
      </c>
      <c r="C6679" s="1" t="n">
        <v>820</v>
      </c>
      <c r="D6679" s="1" t="n">
        <v>820</v>
      </c>
      <c r="E6679" s="1" t="n">
        <v>810</v>
      </c>
      <c r="F6679" s="1" t="n">
        <v>820</v>
      </c>
      <c r="G6679" s="1" t="n">
        <v>3106200</v>
      </c>
      <c r="H6679" s="0" t="n">
        <f aca="false">(D6679+E6679)/2</f>
        <v>815</v>
      </c>
      <c r="I6679" s="0" t="n">
        <f aca="false">H6679*G6679/1000000</f>
        <v>2531.553</v>
      </c>
      <c r="P6679" s="0" t="n">
        <f aca="false">IF(F6679&gt;C6679,1,0)</f>
        <v>0</v>
      </c>
    </row>
    <row r="6680" customFormat="false" ht="13.8" hidden="false" customHeight="false" outlineLevel="0" collapsed="false">
      <c r="A6680" s="0" t="s">
        <v>6917</v>
      </c>
      <c r="B6680" s="1" t="s">
        <v>6899</v>
      </c>
      <c r="C6680" s="1" t="n">
        <v>805</v>
      </c>
      <c r="D6680" s="1" t="n">
        <v>825</v>
      </c>
      <c r="E6680" s="1" t="n">
        <v>800</v>
      </c>
      <c r="F6680" s="1" t="n">
        <v>825</v>
      </c>
      <c r="G6680" s="1" t="n">
        <v>2923000</v>
      </c>
      <c r="H6680" s="0" t="n">
        <f aca="false">(D6680+E6680)/2</f>
        <v>812.5</v>
      </c>
      <c r="I6680" s="0" t="n">
        <f aca="false">H6680*G6680/1000000</f>
        <v>2374.9375</v>
      </c>
      <c r="P6680" s="0" t="n">
        <f aca="false">IF(F6680&gt;C6680,1,0)</f>
        <v>1</v>
      </c>
    </row>
    <row r="6681" customFormat="false" ht="13.8" hidden="false" customHeight="false" outlineLevel="0" collapsed="false">
      <c r="A6681" s="0" t="s">
        <v>6918</v>
      </c>
      <c r="B6681" s="1" t="s">
        <v>6899</v>
      </c>
      <c r="C6681" s="1" t="n">
        <v>830</v>
      </c>
      <c r="D6681" s="1" t="n">
        <v>830</v>
      </c>
      <c r="E6681" s="1" t="n">
        <v>800</v>
      </c>
      <c r="F6681" s="1" t="n">
        <v>800</v>
      </c>
      <c r="G6681" s="1" t="n">
        <v>4415400</v>
      </c>
      <c r="H6681" s="0" t="n">
        <f aca="false">(D6681+E6681)/2</f>
        <v>815</v>
      </c>
      <c r="I6681" s="0" t="n">
        <f aca="false">H6681*G6681/1000000</f>
        <v>3598.551</v>
      </c>
      <c r="P6681" s="0" t="n">
        <f aca="false">IF(F6681&gt;C6681,1,0)</f>
        <v>0</v>
      </c>
    </row>
    <row r="6682" customFormat="false" ht="13.8" hidden="false" customHeight="false" outlineLevel="0" collapsed="false">
      <c r="A6682" s="0" t="s">
        <v>6919</v>
      </c>
      <c r="B6682" s="1" t="s">
        <v>6899</v>
      </c>
      <c r="C6682" s="1" t="n">
        <v>820</v>
      </c>
      <c r="D6682" s="1" t="n">
        <v>840</v>
      </c>
      <c r="E6682" s="1" t="n">
        <v>820</v>
      </c>
      <c r="F6682" s="1" t="n">
        <v>830</v>
      </c>
      <c r="G6682" s="1" t="n">
        <v>8414400</v>
      </c>
      <c r="H6682" s="0" t="n">
        <f aca="false">(D6682+E6682)/2</f>
        <v>830</v>
      </c>
      <c r="I6682" s="0" t="n">
        <f aca="false">H6682*G6682/1000000</f>
        <v>6983.952</v>
      </c>
      <c r="P6682" s="0" t="n">
        <f aca="false">IF(F6682&gt;C6682,1,0)</f>
        <v>1</v>
      </c>
    </row>
    <row r="6683" customFormat="false" ht="13.8" hidden="false" customHeight="false" outlineLevel="0" collapsed="false">
      <c r="A6683" s="0" t="s">
        <v>6920</v>
      </c>
      <c r="B6683" s="1" t="s">
        <v>6899</v>
      </c>
      <c r="C6683" s="1" t="n">
        <v>840</v>
      </c>
      <c r="D6683" s="1" t="n">
        <v>840</v>
      </c>
      <c r="E6683" s="1" t="n">
        <v>820</v>
      </c>
      <c r="F6683" s="1" t="n">
        <v>820</v>
      </c>
      <c r="G6683" s="1" t="n">
        <v>2404900</v>
      </c>
      <c r="H6683" s="0" t="n">
        <f aca="false">(D6683+E6683)/2</f>
        <v>830</v>
      </c>
      <c r="I6683" s="0" t="n">
        <f aca="false">H6683*G6683/1000000</f>
        <v>1996.067</v>
      </c>
      <c r="P6683" s="0" t="n">
        <f aca="false">IF(F6683&gt;C6683,1,0)</f>
        <v>0</v>
      </c>
    </row>
    <row r="6684" customFormat="false" ht="13.8" hidden="false" customHeight="false" outlineLevel="0" collapsed="false">
      <c r="A6684" s="0" t="s">
        <v>6921</v>
      </c>
      <c r="B6684" s="1" t="s">
        <v>6899</v>
      </c>
      <c r="C6684" s="1" t="n">
        <v>830</v>
      </c>
      <c r="D6684" s="1" t="n">
        <v>845</v>
      </c>
      <c r="E6684" s="1" t="n">
        <v>830</v>
      </c>
      <c r="F6684" s="1" t="n">
        <v>835</v>
      </c>
      <c r="G6684" s="1" t="n">
        <v>5410300</v>
      </c>
      <c r="H6684" s="0" t="n">
        <f aca="false">(D6684+E6684)/2</f>
        <v>837.5</v>
      </c>
      <c r="I6684" s="0" t="n">
        <f aca="false">H6684*G6684/1000000</f>
        <v>4531.12625</v>
      </c>
      <c r="P6684" s="0" t="n">
        <f aca="false">IF(F6684&gt;C6684,1,0)</f>
        <v>1</v>
      </c>
    </row>
    <row r="6685" customFormat="false" ht="13.8" hidden="false" customHeight="false" outlineLevel="0" collapsed="false">
      <c r="A6685" s="0" t="s">
        <v>6922</v>
      </c>
      <c r="B6685" s="1" t="s">
        <v>6899</v>
      </c>
      <c r="C6685" s="1" t="n">
        <v>840</v>
      </c>
      <c r="D6685" s="1" t="n">
        <v>840</v>
      </c>
      <c r="E6685" s="1" t="n">
        <v>830</v>
      </c>
      <c r="F6685" s="1" t="n">
        <v>830</v>
      </c>
      <c r="G6685" s="1" t="n">
        <v>2769100</v>
      </c>
      <c r="H6685" s="0" t="n">
        <f aca="false">(D6685+E6685)/2</f>
        <v>835</v>
      </c>
      <c r="I6685" s="0" t="n">
        <f aca="false">H6685*G6685/1000000</f>
        <v>2312.1985</v>
      </c>
      <c r="P6685" s="0" t="n">
        <f aca="false">IF(F6685&gt;C6685,1,0)</f>
        <v>0</v>
      </c>
    </row>
    <row r="6686" customFormat="false" ht="13.8" hidden="false" customHeight="false" outlineLevel="0" collapsed="false">
      <c r="A6686" s="0" t="s">
        <v>6923</v>
      </c>
      <c r="B6686" s="1" t="s">
        <v>6899</v>
      </c>
      <c r="C6686" s="1" t="n">
        <v>840</v>
      </c>
      <c r="D6686" s="1" t="n">
        <v>850</v>
      </c>
      <c r="E6686" s="1" t="n">
        <v>840</v>
      </c>
      <c r="F6686" s="1" t="n">
        <v>840</v>
      </c>
      <c r="G6686" s="1" t="n">
        <v>7131500</v>
      </c>
      <c r="H6686" s="0" t="n">
        <f aca="false">(D6686+E6686)/2</f>
        <v>845</v>
      </c>
      <c r="I6686" s="0" t="n">
        <f aca="false">H6686*G6686/1000000</f>
        <v>6026.1175</v>
      </c>
      <c r="P6686" s="0" t="n">
        <f aca="false">IF(F6686&gt;C6686,1,0)</f>
        <v>0</v>
      </c>
    </row>
    <row r="6687" customFormat="false" ht="13.8" hidden="false" customHeight="false" outlineLevel="0" collapsed="false">
      <c r="A6687" s="0" t="s">
        <v>6924</v>
      </c>
      <c r="B6687" s="1" t="s">
        <v>6899</v>
      </c>
      <c r="C6687" s="1" t="n">
        <v>825</v>
      </c>
      <c r="D6687" s="1" t="n">
        <v>840</v>
      </c>
      <c r="E6687" s="1" t="n">
        <v>825</v>
      </c>
      <c r="F6687" s="1" t="n">
        <v>840</v>
      </c>
      <c r="G6687" s="1" t="n">
        <v>3600900</v>
      </c>
      <c r="H6687" s="0" t="n">
        <f aca="false">(D6687+E6687)/2</f>
        <v>832.5</v>
      </c>
      <c r="I6687" s="0" t="n">
        <f aca="false">H6687*G6687/1000000</f>
        <v>2997.74925</v>
      </c>
      <c r="P6687" s="0" t="n">
        <f aca="false">IF(F6687&gt;C6687,1,0)</f>
        <v>1</v>
      </c>
    </row>
    <row r="6688" customFormat="false" ht="13.8" hidden="false" customHeight="false" outlineLevel="0" collapsed="false">
      <c r="A6688" s="0" t="s">
        <v>6925</v>
      </c>
      <c r="B6688" s="1" t="s">
        <v>6899</v>
      </c>
      <c r="C6688" s="1" t="n">
        <v>825</v>
      </c>
      <c r="D6688" s="1" t="n">
        <v>835</v>
      </c>
      <c r="E6688" s="1" t="n">
        <v>825</v>
      </c>
      <c r="F6688" s="1" t="n">
        <v>830</v>
      </c>
      <c r="G6688" s="1" t="n">
        <v>2548300</v>
      </c>
      <c r="H6688" s="0" t="n">
        <f aca="false">(D6688+E6688)/2</f>
        <v>830</v>
      </c>
      <c r="I6688" s="0" t="n">
        <f aca="false">H6688*G6688/1000000</f>
        <v>2115.089</v>
      </c>
      <c r="P6688" s="0" t="n">
        <f aca="false">IF(F6688&gt;C6688,1,0)</f>
        <v>1</v>
      </c>
    </row>
    <row r="6689" customFormat="false" ht="13.8" hidden="false" customHeight="false" outlineLevel="0" collapsed="false">
      <c r="A6689" s="0" t="s">
        <v>6926</v>
      </c>
      <c r="B6689" s="1" t="s">
        <v>6899</v>
      </c>
      <c r="C6689" s="1" t="n">
        <v>840</v>
      </c>
      <c r="D6689" s="1" t="n">
        <v>840</v>
      </c>
      <c r="E6689" s="1" t="n">
        <v>825</v>
      </c>
      <c r="F6689" s="1" t="n">
        <v>825</v>
      </c>
      <c r="G6689" s="1" t="n">
        <v>2263300</v>
      </c>
      <c r="H6689" s="0" t="n">
        <f aca="false">(D6689+E6689)/2</f>
        <v>832.5</v>
      </c>
      <c r="I6689" s="0" t="n">
        <f aca="false">H6689*G6689/1000000</f>
        <v>1884.19725</v>
      </c>
      <c r="P6689" s="0" t="n">
        <f aca="false">IF(F6689&gt;C6689,1,0)</f>
        <v>0</v>
      </c>
    </row>
    <row r="6690" customFormat="false" ht="13.8" hidden="false" customHeight="false" outlineLevel="0" collapsed="false">
      <c r="A6690" s="0" t="s">
        <v>6927</v>
      </c>
      <c r="B6690" s="1" t="s">
        <v>6899</v>
      </c>
      <c r="C6690" s="1" t="n">
        <v>830</v>
      </c>
      <c r="D6690" s="1" t="n">
        <v>850</v>
      </c>
      <c r="E6690" s="1" t="n">
        <v>830</v>
      </c>
      <c r="F6690" s="1" t="n">
        <v>840</v>
      </c>
      <c r="G6690" s="1" t="n">
        <v>5195000</v>
      </c>
      <c r="H6690" s="0" t="n">
        <f aca="false">(D6690+E6690)/2</f>
        <v>840</v>
      </c>
      <c r="I6690" s="0" t="n">
        <f aca="false">H6690*G6690/1000000</f>
        <v>4363.8</v>
      </c>
      <c r="P6690" s="0" t="n">
        <f aca="false">IF(F6690&gt;C6690,1,0)</f>
        <v>1</v>
      </c>
    </row>
    <row r="6691" customFormat="false" ht="13.8" hidden="false" customHeight="false" outlineLevel="0" collapsed="false">
      <c r="A6691" s="0" t="s">
        <v>6928</v>
      </c>
      <c r="B6691" s="1" t="s">
        <v>6899</v>
      </c>
      <c r="C6691" s="1" t="n">
        <v>825</v>
      </c>
      <c r="D6691" s="1" t="n">
        <v>835</v>
      </c>
      <c r="E6691" s="1" t="n">
        <v>825</v>
      </c>
      <c r="F6691" s="1" t="n">
        <v>830</v>
      </c>
      <c r="G6691" s="1" t="n">
        <v>2141700</v>
      </c>
      <c r="H6691" s="0" t="n">
        <f aca="false">(D6691+E6691)/2</f>
        <v>830</v>
      </c>
      <c r="I6691" s="0" t="n">
        <f aca="false">H6691*G6691/1000000</f>
        <v>1777.611</v>
      </c>
      <c r="P6691" s="0" t="n">
        <f aca="false">IF(F6691&gt;C6691,1,0)</f>
        <v>1</v>
      </c>
    </row>
    <row r="6692" customFormat="false" ht="13.8" hidden="false" customHeight="false" outlineLevel="0" collapsed="false">
      <c r="A6692" s="0" t="s">
        <v>6929</v>
      </c>
      <c r="B6692" s="1" t="s">
        <v>6930</v>
      </c>
      <c r="C6692" s="1" t="n">
        <v>610</v>
      </c>
      <c r="D6692" s="1" t="n">
        <v>615</v>
      </c>
      <c r="E6692" s="1" t="n">
        <v>610</v>
      </c>
      <c r="F6692" s="1" t="n">
        <v>615</v>
      </c>
      <c r="G6692" s="1" t="n">
        <v>13500</v>
      </c>
      <c r="H6692" s="0" t="n">
        <f aca="false">(D6692+E6692)/2</f>
        <v>612.5</v>
      </c>
      <c r="I6692" s="0" t="n">
        <f aca="false">H6692*G6692/1000000</f>
        <v>8.26875</v>
      </c>
      <c r="J6692" s="0" t="n">
        <f aca="false">SUM(I6692:I6721)</f>
        <v>378322.12175</v>
      </c>
      <c r="K6692" s="0" t="n">
        <f aca="false">AVERAGE(I6692:I6721)</f>
        <v>12610.7373916667</v>
      </c>
      <c r="L6692" s="0" t="n">
        <f aca="false">AVERAGE(G6692:G6721)</f>
        <v>20634376.6666667</v>
      </c>
      <c r="M6692" s="0" t="n">
        <f aca="false">_xlfn.STDEV.S(G6692:G6721)/L6692</f>
        <v>3.08098001619695</v>
      </c>
      <c r="N6692" s="0" t="n">
        <f aca="false">MIN(I6692:I6721)</f>
        <v>1.28625</v>
      </c>
      <c r="O6692" s="0" t="n">
        <f aca="false">MAX(I6692:I6721)</f>
        <v>162247.5165</v>
      </c>
      <c r="P6692" s="0" t="n">
        <f aca="false">IF(F6692&gt;C6692,1,0)</f>
        <v>1</v>
      </c>
      <c r="Q6692" s="0" t="n">
        <f aca="false">SUM(P6692:P6721)</f>
        <v>6</v>
      </c>
    </row>
    <row r="6693" customFormat="false" ht="13.8" hidden="false" customHeight="false" outlineLevel="0" collapsed="false">
      <c r="A6693" s="0" t="s">
        <v>6931</v>
      </c>
      <c r="B6693" s="1" t="s">
        <v>6930</v>
      </c>
      <c r="C6693" s="1" t="n">
        <v>610</v>
      </c>
      <c r="D6693" s="1" t="n">
        <v>610</v>
      </c>
      <c r="E6693" s="1" t="n">
        <v>610</v>
      </c>
      <c r="F6693" s="1" t="n">
        <v>610</v>
      </c>
      <c r="G6693" s="1" t="n">
        <v>10000</v>
      </c>
      <c r="H6693" s="0" t="n">
        <f aca="false">(D6693+E6693)/2</f>
        <v>610</v>
      </c>
      <c r="I6693" s="0" t="n">
        <f aca="false">H6693*G6693/1000000</f>
        <v>6.1</v>
      </c>
      <c r="P6693" s="0" t="n">
        <f aca="false">IF(F6693&gt;C6693,1,0)</f>
        <v>0</v>
      </c>
    </row>
    <row r="6694" customFormat="false" ht="13.8" hidden="false" customHeight="false" outlineLevel="0" collapsed="false">
      <c r="A6694" s="0" t="s">
        <v>6932</v>
      </c>
      <c r="B6694" s="1" t="s">
        <v>6930</v>
      </c>
      <c r="C6694" s="1" t="n">
        <v>610</v>
      </c>
      <c r="D6694" s="1" t="n">
        <v>610</v>
      </c>
      <c r="E6694" s="1" t="n">
        <v>610</v>
      </c>
      <c r="F6694" s="1" t="n">
        <v>610</v>
      </c>
      <c r="G6694" s="1" t="n">
        <v>8664500</v>
      </c>
      <c r="H6694" s="0" t="n">
        <f aca="false">(D6694+E6694)/2</f>
        <v>610</v>
      </c>
      <c r="I6694" s="0" t="n">
        <f aca="false">H6694*G6694/1000000</f>
        <v>5285.345</v>
      </c>
      <c r="P6694" s="0" t="n">
        <f aca="false">IF(F6694&gt;C6694,1,0)</f>
        <v>0</v>
      </c>
    </row>
    <row r="6695" customFormat="false" ht="13.8" hidden="false" customHeight="false" outlineLevel="0" collapsed="false">
      <c r="A6695" s="0" t="s">
        <v>6933</v>
      </c>
      <c r="B6695" s="1" t="s">
        <v>6930</v>
      </c>
      <c r="C6695" s="1" t="n">
        <v>610</v>
      </c>
      <c r="D6695" s="1" t="n">
        <v>610</v>
      </c>
      <c r="E6695" s="1" t="n">
        <v>610</v>
      </c>
      <c r="F6695" s="1" t="n">
        <v>610</v>
      </c>
      <c r="G6695" s="1" t="n">
        <v>10100</v>
      </c>
      <c r="H6695" s="0" t="n">
        <f aca="false">(D6695+E6695)/2</f>
        <v>610</v>
      </c>
      <c r="I6695" s="0" t="n">
        <f aca="false">H6695*G6695/1000000</f>
        <v>6.161</v>
      </c>
      <c r="P6695" s="0" t="n">
        <f aca="false">IF(F6695&gt;C6695,1,0)</f>
        <v>0</v>
      </c>
    </row>
    <row r="6696" customFormat="false" ht="13.8" hidden="false" customHeight="false" outlineLevel="0" collapsed="false">
      <c r="A6696" s="0" t="s">
        <v>6934</v>
      </c>
      <c r="B6696" s="1" t="s">
        <v>6930</v>
      </c>
      <c r="C6696" s="1" t="n">
        <v>610</v>
      </c>
      <c r="D6696" s="1" t="n">
        <v>615</v>
      </c>
      <c r="E6696" s="1" t="n">
        <v>610</v>
      </c>
      <c r="F6696" s="1" t="n">
        <v>610</v>
      </c>
      <c r="G6696" s="1" t="n">
        <v>5400</v>
      </c>
      <c r="H6696" s="0" t="n">
        <f aca="false">(D6696+E6696)/2</f>
        <v>612.5</v>
      </c>
      <c r="I6696" s="0" t="n">
        <f aca="false">H6696*G6696/1000000</f>
        <v>3.3075</v>
      </c>
      <c r="P6696" s="0" t="n">
        <f aca="false">IF(F6696&gt;C6696,1,0)</f>
        <v>0</v>
      </c>
    </row>
    <row r="6697" customFormat="false" ht="13.8" hidden="false" customHeight="false" outlineLevel="0" collapsed="false">
      <c r="A6697" s="0" t="s">
        <v>6935</v>
      </c>
      <c r="B6697" s="1" t="s">
        <v>6930</v>
      </c>
      <c r="C6697" s="1" t="n">
        <v>615</v>
      </c>
      <c r="D6697" s="1" t="n">
        <v>615</v>
      </c>
      <c r="E6697" s="1" t="n">
        <v>610</v>
      </c>
      <c r="F6697" s="1" t="n">
        <v>615</v>
      </c>
      <c r="G6697" s="1" t="n">
        <v>15300</v>
      </c>
      <c r="H6697" s="0" t="n">
        <f aca="false">(D6697+E6697)/2</f>
        <v>612.5</v>
      </c>
      <c r="I6697" s="0" t="n">
        <f aca="false">H6697*G6697/1000000</f>
        <v>9.37125</v>
      </c>
      <c r="P6697" s="0" t="n">
        <f aca="false">IF(F6697&gt;C6697,1,0)</f>
        <v>0</v>
      </c>
    </row>
    <row r="6698" customFormat="false" ht="13.8" hidden="false" customHeight="false" outlineLevel="0" collapsed="false">
      <c r="A6698" s="0" t="s">
        <v>6936</v>
      </c>
      <c r="B6698" s="1" t="s">
        <v>6930</v>
      </c>
      <c r="C6698" s="1" t="n">
        <v>615</v>
      </c>
      <c r="D6698" s="1" t="n">
        <v>615</v>
      </c>
      <c r="E6698" s="1" t="n">
        <v>615</v>
      </c>
      <c r="F6698" s="1" t="n">
        <v>615</v>
      </c>
      <c r="G6698" s="1" t="n">
        <v>263817100</v>
      </c>
      <c r="H6698" s="0" t="n">
        <f aca="false">(D6698+E6698)/2</f>
        <v>615</v>
      </c>
      <c r="I6698" s="0" t="n">
        <f aca="false">H6698*G6698/1000000</f>
        <v>162247.5165</v>
      </c>
      <c r="P6698" s="0" t="n">
        <f aca="false">IF(F6698&gt;C6698,1,0)</f>
        <v>0</v>
      </c>
    </row>
    <row r="6699" customFormat="false" ht="13.8" hidden="false" customHeight="false" outlineLevel="0" collapsed="false">
      <c r="A6699" s="0" t="s">
        <v>6937</v>
      </c>
      <c r="B6699" s="1" t="s">
        <v>6930</v>
      </c>
      <c r="C6699" s="1" t="n">
        <v>615</v>
      </c>
      <c r="D6699" s="1" t="n">
        <v>615</v>
      </c>
      <c r="E6699" s="1" t="n">
        <v>610</v>
      </c>
      <c r="F6699" s="1" t="n">
        <v>610</v>
      </c>
      <c r="G6699" s="1" t="n">
        <v>2700</v>
      </c>
      <c r="H6699" s="0" t="n">
        <f aca="false">(D6699+E6699)/2</f>
        <v>612.5</v>
      </c>
      <c r="I6699" s="0" t="n">
        <f aca="false">H6699*G6699/1000000</f>
        <v>1.65375</v>
      </c>
      <c r="P6699" s="0" t="n">
        <f aca="false">IF(F6699&gt;C6699,1,0)</f>
        <v>0</v>
      </c>
    </row>
    <row r="6700" customFormat="false" ht="13.8" hidden="false" customHeight="false" outlineLevel="0" collapsed="false">
      <c r="A6700" s="0" t="s">
        <v>6938</v>
      </c>
      <c r="B6700" s="1" t="s">
        <v>6930</v>
      </c>
      <c r="C6700" s="1" t="n">
        <v>615</v>
      </c>
      <c r="D6700" s="1" t="n">
        <v>615</v>
      </c>
      <c r="E6700" s="1" t="n">
        <v>610</v>
      </c>
      <c r="F6700" s="1" t="n">
        <v>610</v>
      </c>
      <c r="G6700" s="1" t="n">
        <v>2100</v>
      </c>
      <c r="H6700" s="0" t="n">
        <f aca="false">(D6700+E6700)/2</f>
        <v>612.5</v>
      </c>
      <c r="I6700" s="0" t="n">
        <f aca="false">H6700*G6700/1000000</f>
        <v>1.28625</v>
      </c>
      <c r="P6700" s="0" t="n">
        <f aca="false">IF(F6700&gt;C6700,1,0)</f>
        <v>0</v>
      </c>
    </row>
    <row r="6701" customFormat="false" ht="13.8" hidden="false" customHeight="false" outlineLevel="0" collapsed="false">
      <c r="A6701" s="0" t="s">
        <v>6939</v>
      </c>
      <c r="B6701" s="1" t="s">
        <v>6930</v>
      </c>
      <c r="C6701" s="1" t="n">
        <v>615</v>
      </c>
      <c r="D6701" s="1" t="n">
        <v>615</v>
      </c>
      <c r="E6701" s="1" t="n">
        <v>610</v>
      </c>
      <c r="F6701" s="1" t="n">
        <v>610</v>
      </c>
      <c r="G6701" s="1" t="n">
        <v>6000</v>
      </c>
      <c r="H6701" s="0" t="n">
        <f aca="false">(D6701+E6701)/2</f>
        <v>612.5</v>
      </c>
      <c r="I6701" s="0" t="n">
        <f aca="false">H6701*G6701/1000000</f>
        <v>3.675</v>
      </c>
      <c r="P6701" s="0" t="n">
        <f aca="false">IF(F6701&gt;C6701,1,0)</f>
        <v>0</v>
      </c>
    </row>
    <row r="6702" customFormat="false" ht="13.8" hidden="false" customHeight="false" outlineLevel="0" collapsed="false">
      <c r="A6702" s="0" t="s">
        <v>6940</v>
      </c>
      <c r="B6702" s="1" t="s">
        <v>6930</v>
      </c>
      <c r="C6702" s="1" t="n">
        <v>610</v>
      </c>
      <c r="D6702" s="1" t="n">
        <v>610</v>
      </c>
      <c r="E6702" s="1" t="n">
        <v>610</v>
      </c>
      <c r="F6702" s="1" t="n">
        <v>610</v>
      </c>
      <c r="G6702" s="1" t="n">
        <v>50000</v>
      </c>
      <c r="H6702" s="0" t="n">
        <f aca="false">(D6702+E6702)/2</f>
        <v>610</v>
      </c>
      <c r="I6702" s="0" t="n">
        <f aca="false">H6702*G6702/1000000</f>
        <v>30.5</v>
      </c>
      <c r="P6702" s="0" t="n">
        <f aca="false">IF(F6702&gt;C6702,1,0)</f>
        <v>0</v>
      </c>
    </row>
    <row r="6703" customFormat="false" ht="13.8" hidden="false" customHeight="false" outlineLevel="0" collapsed="false">
      <c r="A6703" s="0" t="s">
        <v>6941</v>
      </c>
      <c r="B6703" s="1" t="s">
        <v>6930</v>
      </c>
      <c r="C6703" s="1" t="n">
        <v>610</v>
      </c>
      <c r="D6703" s="1" t="n">
        <v>610</v>
      </c>
      <c r="E6703" s="1" t="n">
        <v>610</v>
      </c>
      <c r="F6703" s="1" t="n">
        <v>610</v>
      </c>
      <c r="G6703" s="1" t="n">
        <v>412300</v>
      </c>
      <c r="H6703" s="0" t="n">
        <f aca="false">(D6703+E6703)/2</f>
        <v>610</v>
      </c>
      <c r="I6703" s="0" t="n">
        <f aca="false">H6703*G6703/1000000</f>
        <v>251.503</v>
      </c>
      <c r="P6703" s="0" t="n">
        <f aca="false">IF(F6703&gt;C6703,1,0)</f>
        <v>0</v>
      </c>
    </row>
    <row r="6704" customFormat="false" ht="13.8" hidden="false" customHeight="false" outlineLevel="0" collapsed="false">
      <c r="A6704" s="0" t="s">
        <v>6942</v>
      </c>
      <c r="B6704" s="1" t="s">
        <v>6930</v>
      </c>
      <c r="C6704" s="1" t="n">
        <v>600</v>
      </c>
      <c r="D6704" s="1" t="n">
        <v>615</v>
      </c>
      <c r="E6704" s="1" t="n">
        <v>600</v>
      </c>
      <c r="F6704" s="1" t="n">
        <v>610</v>
      </c>
      <c r="G6704" s="1" t="n">
        <v>686400</v>
      </c>
      <c r="H6704" s="0" t="n">
        <f aca="false">(D6704+E6704)/2</f>
        <v>607.5</v>
      </c>
      <c r="I6704" s="0" t="n">
        <f aca="false">H6704*G6704/1000000</f>
        <v>416.988</v>
      </c>
      <c r="P6704" s="0" t="n">
        <f aca="false">IF(F6704&gt;C6704,1,0)</f>
        <v>1</v>
      </c>
    </row>
    <row r="6705" customFormat="false" ht="13.8" hidden="false" customHeight="false" outlineLevel="0" collapsed="false">
      <c r="A6705" s="0" t="s">
        <v>6943</v>
      </c>
      <c r="B6705" s="1" t="s">
        <v>6930</v>
      </c>
      <c r="C6705" s="1" t="n">
        <v>600</v>
      </c>
      <c r="D6705" s="1" t="n">
        <v>600</v>
      </c>
      <c r="E6705" s="1" t="n">
        <v>600</v>
      </c>
      <c r="F6705" s="1" t="n">
        <v>600</v>
      </c>
      <c r="G6705" s="1" t="n">
        <v>42400</v>
      </c>
      <c r="H6705" s="0" t="n">
        <f aca="false">(D6705+E6705)/2</f>
        <v>600</v>
      </c>
      <c r="I6705" s="0" t="n">
        <f aca="false">H6705*G6705/1000000</f>
        <v>25.44</v>
      </c>
      <c r="P6705" s="0" t="n">
        <f aca="false">IF(F6705&gt;C6705,1,0)</f>
        <v>0</v>
      </c>
    </row>
    <row r="6706" customFormat="false" ht="13.8" hidden="false" customHeight="false" outlineLevel="0" collapsed="false">
      <c r="A6706" s="0" t="s">
        <v>6944</v>
      </c>
      <c r="B6706" s="1" t="s">
        <v>6930</v>
      </c>
      <c r="C6706" s="1" t="n">
        <v>600</v>
      </c>
      <c r="D6706" s="1" t="n">
        <v>600</v>
      </c>
      <c r="E6706" s="1" t="n">
        <v>595</v>
      </c>
      <c r="F6706" s="1" t="n">
        <v>600</v>
      </c>
      <c r="G6706" s="1" t="n">
        <v>37825400</v>
      </c>
      <c r="H6706" s="0" t="n">
        <f aca="false">(D6706+E6706)/2</f>
        <v>597.5</v>
      </c>
      <c r="I6706" s="0" t="n">
        <f aca="false">H6706*G6706/1000000</f>
        <v>22600.6765</v>
      </c>
      <c r="P6706" s="0" t="n">
        <f aca="false">IF(F6706&gt;C6706,1,0)</f>
        <v>0</v>
      </c>
    </row>
    <row r="6707" customFormat="false" ht="13.8" hidden="false" customHeight="false" outlineLevel="0" collapsed="false">
      <c r="A6707" s="0" t="s">
        <v>6945</v>
      </c>
      <c r="B6707" s="1" t="s">
        <v>6930</v>
      </c>
      <c r="C6707" s="1" t="n">
        <v>610</v>
      </c>
      <c r="D6707" s="1" t="n">
        <v>610</v>
      </c>
      <c r="E6707" s="1" t="n">
        <v>600</v>
      </c>
      <c r="F6707" s="1" t="n">
        <v>600</v>
      </c>
      <c r="G6707" s="1" t="n">
        <v>21894300</v>
      </c>
      <c r="H6707" s="0" t="n">
        <f aca="false">(D6707+E6707)/2</f>
        <v>605</v>
      </c>
      <c r="I6707" s="0" t="n">
        <f aca="false">H6707*G6707/1000000</f>
        <v>13246.0515</v>
      </c>
      <c r="P6707" s="0" t="n">
        <f aca="false">IF(F6707&gt;C6707,1,0)</f>
        <v>0</v>
      </c>
    </row>
    <row r="6708" customFormat="false" ht="13.8" hidden="false" customHeight="false" outlineLevel="0" collapsed="false">
      <c r="A6708" s="0" t="s">
        <v>6946</v>
      </c>
      <c r="B6708" s="1" t="s">
        <v>6930</v>
      </c>
      <c r="C6708" s="1" t="n">
        <v>610</v>
      </c>
      <c r="D6708" s="1" t="n">
        <v>615</v>
      </c>
      <c r="E6708" s="1" t="n">
        <v>605</v>
      </c>
      <c r="F6708" s="1" t="n">
        <v>610</v>
      </c>
      <c r="G6708" s="1" t="n">
        <v>241144800</v>
      </c>
      <c r="H6708" s="0" t="n">
        <f aca="false">(D6708+E6708)/2</f>
        <v>610</v>
      </c>
      <c r="I6708" s="0" t="n">
        <f aca="false">H6708*G6708/1000000</f>
        <v>147098.328</v>
      </c>
      <c r="P6708" s="0" t="n">
        <f aca="false">IF(F6708&gt;C6708,1,0)</f>
        <v>0</v>
      </c>
    </row>
    <row r="6709" customFormat="false" ht="13.8" hidden="false" customHeight="false" outlineLevel="0" collapsed="false">
      <c r="A6709" s="0" t="s">
        <v>6947</v>
      </c>
      <c r="B6709" s="1" t="s">
        <v>6930</v>
      </c>
      <c r="C6709" s="1" t="n">
        <v>615</v>
      </c>
      <c r="D6709" s="1" t="n">
        <v>620</v>
      </c>
      <c r="E6709" s="1" t="n">
        <v>615</v>
      </c>
      <c r="F6709" s="1" t="n">
        <v>620</v>
      </c>
      <c r="G6709" s="1" t="n">
        <v>633900</v>
      </c>
      <c r="H6709" s="0" t="n">
        <f aca="false">(D6709+E6709)/2</f>
        <v>617.5</v>
      </c>
      <c r="I6709" s="0" t="n">
        <f aca="false">H6709*G6709/1000000</f>
        <v>391.43325</v>
      </c>
      <c r="P6709" s="0" t="n">
        <f aca="false">IF(F6709&gt;C6709,1,0)</f>
        <v>1</v>
      </c>
    </row>
    <row r="6710" customFormat="false" ht="13.8" hidden="false" customHeight="false" outlineLevel="0" collapsed="false">
      <c r="A6710" s="0" t="s">
        <v>6948</v>
      </c>
      <c r="B6710" s="1" t="s">
        <v>6930</v>
      </c>
      <c r="C6710" s="1" t="n">
        <v>625</v>
      </c>
      <c r="D6710" s="1" t="n">
        <v>625</v>
      </c>
      <c r="E6710" s="1" t="n">
        <v>615</v>
      </c>
      <c r="F6710" s="1" t="n">
        <v>620</v>
      </c>
      <c r="G6710" s="1" t="n">
        <v>3874600</v>
      </c>
      <c r="H6710" s="0" t="n">
        <f aca="false">(D6710+E6710)/2</f>
        <v>620</v>
      </c>
      <c r="I6710" s="0" t="n">
        <f aca="false">H6710*G6710/1000000</f>
        <v>2402.252</v>
      </c>
      <c r="P6710" s="0" t="n">
        <f aca="false">IF(F6710&gt;C6710,1,0)</f>
        <v>0</v>
      </c>
    </row>
    <row r="6711" customFormat="false" ht="13.8" hidden="false" customHeight="false" outlineLevel="0" collapsed="false">
      <c r="A6711" s="0" t="s">
        <v>6949</v>
      </c>
      <c r="B6711" s="1" t="s">
        <v>6930</v>
      </c>
      <c r="C6711" s="1" t="n">
        <v>630</v>
      </c>
      <c r="D6711" s="1" t="n">
        <v>630</v>
      </c>
      <c r="E6711" s="1" t="n">
        <v>620</v>
      </c>
      <c r="F6711" s="1" t="n">
        <v>625</v>
      </c>
      <c r="G6711" s="1" t="n">
        <v>4127600</v>
      </c>
      <c r="H6711" s="0" t="n">
        <f aca="false">(D6711+E6711)/2</f>
        <v>625</v>
      </c>
      <c r="I6711" s="0" t="n">
        <f aca="false">H6711*G6711/1000000</f>
        <v>2579.75</v>
      </c>
      <c r="P6711" s="0" t="n">
        <f aca="false">IF(F6711&gt;C6711,1,0)</f>
        <v>0</v>
      </c>
    </row>
    <row r="6712" customFormat="false" ht="13.8" hidden="false" customHeight="false" outlineLevel="0" collapsed="false">
      <c r="A6712" s="0" t="s">
        <v>6950</v>
      </c>
      <c r="B6712" s="1" t="s">
        <v>6930</v>
      </c>
      <c r="C6712" s="1" t="n">
        <v>620</v>
      </c>
      <c r="D6712" s="1" t="n">
        <v>635</v>
      </c>
      <c r="E6712" s="1" t="n">
        <v>620</v>
      </c>
      <c r="F6712" s="1" t="n">
        <v>630</v>
      </c>
      <c r="G6712" s="1" t="n">
        <v>5677500</v>
      </c>
      <c r="H6712" s="0" t="n">
        <f aca="false">(D6712+E6712)/2</f>
        <v>627.5</v>
      </c>
      <c r="I6712" s="0" t="n">
        <f aca="false">H6712*G6712/1000000</f>
        <v>3562.63125</v>
      </c>
      <c r="P6712" s="0" t="n">
        <f aca="false">IF(F6712&gt;C6712,1,0)</f>
        <v>1</v>
      </c>
    </row>
    <row r="6713" customFormat="false" ht="13.8" hidden="false" customHeight="false" outlineLevel="0" collapsed="false">
      <c r="A6713" s="0" t="s">
        <v>6951</v>
      </c>
      <c r="B6713" s="1" t="s">
        <v>6930</v>
      </c>
      <c r="C6713" s="1" t="n">
        <v>605</v>
      </c>
      <c r="D6713" s="1" t="n">
        <v>625</v>
      </c>
      <c r="E6713" s="1" t="n">
        <v>605</v>
      </c>
      <c r="F6713" s="1" t="n">
        <v>620</v>
      </c>
      <c r="G6713" s="1" t="n">
        <v>6496500</v>
      </c>
      <c r="H6713" s="0" t="n">
        <f aca="false">(D6713+E6713)/2</f>
        <v>615</v>
      </c>
      <c r="I6713" s="0" t="n">
        <f aca="false">H6713*G6713/1000000</f>
        <v>3995.3475</v>
      </c>
      <c r="P6713" s="0" t="n">
        <f aca="false">IF(F6713&gt;C6713,1,0)</f>
        <v>1</v>
      </c>
    </row>
    <row r="6714" customFormat="false" ht="13.8" hidden="false" customHeight="false" outlineLevel="0" collapsed="false">
      <c r="A6714" s="0" t="s">
        <v>6952</v>
      </c>
      <c r="B6714" s="1" t="s">
        <v>6930</v>
      </c>
      <c r="C6714" s="1" t="n">
        <v>605</v>
      </c>
      <c r="D6714" s="1" t="n">
        <v>605</v>
      </c>
      <c r="E6714" s="1" t="n">
        <v>595</v>
      </c>
      <c r="F6714" s="1" t="n">
        <v>605</v>
      </c>
      <c r="G6714" s="1" t="n">
        <v>6073200</v>
      </c>
      <c r="H6714" s="0" t="n">
        <f aca="false">(D6714+E6714)/2</f>
        <v>600</v>
      </c>
      <c r="I6714" s="0" t="n">
        <f aca="false">H6714*G6714/1000000</f>
        <v>3643.92</v>
      </c>
      <c r="P6714" s="0" t="n">
        <f aca="false">IF(F6714&gt;C6714,1,0)</f>
        <v>0</v>
      </c>
    </row>
    <row r="6715" customFormat="false" ht="13.8" hidden="false" customHeight="false" outlineLevel="0" collapsed="false">
      <c r="A6715" s="0" t="s">
        <v>6953</v>
      </c>
      <c r="B6715" s="1" t="s">
        <v>6930</v>
      </c>
      <c r="C6715" s="1" t="n">
        <v>605</v>
      </c>
      <c r="D6715" s="1" t="n">
        <v>605</v>
      </c>
      <c r="E6715" s="1" t="n">
        <v>600</v>
      </c>
      <c r="F6715" s="1" t="n">
        <v>605</v>
      </c>
      <c r="G6715" s="1" t="n">
        <v>6255600</v>
      </c>
      <c r="H6715" s="0" t="n">
        <f aca="false">(D6715+E6715)/2</f>
        <v>602.5</v>
      </c>
      <c r="I6715" s="0" t="n">
        <f aca="false">H6715*G6715/1000000</f>
        <v>3768.999</v>
      </c>
      <c r="P6715" s="0" t="n">
        <f aca="false">IF(F6715&gt;C6715,1,0)</f>
        <v>0</v>
      </c>
    </row>
    <row r="6716" customFormat="false" ht="13.8" hidden="false" customHeight="false" outlineLevel="0" collapsed="false">
      <c r="A6716" s="0" t="s">
        <v>6954</v>
      </c>
      <c r="B6716" s="1" t="s">
        <v>6930</v>
      </c>
      <c r="C6716" s="1" t="n">
        <v>600</v>
      </c>
      <c r="D6716" s="1" t="n">
        <v>600</v>
      </c>
      <c r="E6716" s="1" t="n">
        <v>600</v>
      </c>
      <c r="F6716" s="1" t="n">
        <v>600</v>
      </c>
      <c r="G6716" s="1" t="n">
        <v>2279600</v>
      </c>
      <c r="H6716" s="0" t="n">
        <f aca="false">(D6716+E6716)/2</f>
        <v>600</v>
      </c>
      <c r="I6716" s="0" t="n">
        <f aca="false">H6716*G6716/1000000</f>
        <v>1367.76</v>
      </c>
      <c r="P6716" s="0" t="n">
        <f aca="false">IF(F6716&gt;C6716,1,0)</f>
        <v>0</v>
      </c>
    </row>
    <row r="6717" customFormat="false" ht="13.8" hidden="false" customHeight="false" outlineLevel="0" collapsed="false">
      <c r="A6717" s="0" t="s">
        <v>6955</v>
      </c>
      <c r="B6717" s="1" t="s">
        <v>6930</v>
      </c>
      <c r="C6717" s="1" t="n">
        <v>600</v>
      </c>
      <c r="D6717" s="1" t="n">
        <v>600</v>
      </c>
      <c r="E6717" s="1" t="n">
        <v>590</v>
      </c>
      <c r="F6717" s="1" t="n">
        <v>600</v>
      </c>
      <c r="G6717" s="1" t="n">
        <v>7529500</v>
      </c>
      <c r="H6717" s="0" t="n">
        <f aca="false">(D6717+E6717)/2</f>
        <v>595</v>
      </c>
      <c r="I6717" s="0" t="n">
        <f aca="false">H6717*G6717/1000000</f>
        <v>4480.0525</v>
      </c>
      <c r="P6717" s="0" t="n">
        <f aca="false">IF(F6717&gt;C6717,1,0)</f>
        <v>0</v>
      </c>
    </row>
    <row r="6718" customFormat="false" ht="13.8" hidden="false" customHeight="false" outlineLevel="0" collapsed="false">
      <c r="A6718" s="0" t="s">
        <v>6956</v>
      </c>
      <c r="B6718" s="1" t="s">
        <v>6930</v>
      </c>
      <c r="C6718" s="1" t="n">
        <v>600</v>
      </c>
      <c r="D6718" s="1" t="n">
        <v>600</v>
      </c>
      <c r="E6718" s="1" t="n">
        <v>600</v>
      </c>
      <c r="F6718" s="1" t="n">
        <v>600</v>
      </c>
      <c r="G6718" s="1" t="n">
        <v>400100</v>
      </c>
      <c r="H6718" s="0" t="n">
        <f aca="false">(D6718+E6718)/2</f>
        <v>600</v>
      </c>
      <c r="I6718" s="0" t="n">
        <f aca="false">H6718*G6718/1000000</f>
        <v>240.06</v>
      </c>
      <c r="P6718" s="0" t="n">
        <f aca="false">IF(F6718&gt;C6718,1,0)</f>
        <v>0</v>
      </c>
    </row>
    <row r="6719" customFormat="false" ht="13.8" hidden="false" customHeight="false" outlineLevel="0" collapsed="false">
      <c r="A6719" s="0" t="s">
        <v>6957</v>
      </c>
      <c r="B6719" s="1" t="s">
        <v>6930</v>
      </c>
      <c r="C6719" s="1" t="n">
        <v>600</v>
      </c>
      <c r="D6719" s="1" t="n">
        <v>600</v>
      </c>
      <c r="E6719" s="1" t="n">
        <v>595</v>
      </c>
      <c r="F6719" s="1" t="n">
        <v>600</v>
      </c>
      <c r="G6719" s="1" t="n">
        <v>699600</v>
      </c>
      <c r="H6719" s="0" t="n">
        <f aca="false">(D6719+E6719)/2</f>
        <v>597.5</v>
      </c>
      <c r="I6719" s="0" t="n">
        <f aca="false">H6719*G6719/1000000</f>
        <v>418.011</v>
      </c>
      <c r="P6719" s="0" t="n">
        <f aca="false">IF(F6719&gt;C6719,1,0)</f>
        <v>0</v>
      </c>
    </row>
    <row r="6720" customFormat="false" ht="13.8" hidden="false" customHeight="false" outlineLevel="0" collapsed="false">
      <c r="A6720" s="0" t="s">
        <v>6958</v>
      </c>
      <c r="B6720" s="1" t="s">
        <v>6930</v>
      </c>
      <c r="C6720" s="1" t="n">
        <v>605</v>
      </c>
      <c r="D6720" s="1" t="n">
        <v>605</v>
      </c>
      <c r="E6720" s="1" t="n">
        <v>600</v>
      </c>
      <c r="F6720" s="1" t="n">
        <v>600</v>
      </c>
      <c r="G6720" s="1" t="n">
        <v>281000</v>
      </c>
      <c r="H6720" s="0" t="n">
        <f aca="false">(D6720+E6720)/2</f>
        <v>602.5</v>
      </c>
      <c r="I6720" s="0" t="n">
        <f aca="false">H6720*G6720/1000000</f>
        <v>169.3025</v>
      </c>
      <c r="P6720" s="0" t="n">
        <f aca="false">IF(F6720&gt;C6720,1,0)</f>
        <v>0</v>
      </c>
    </row>
    <row r="6721" customFormat="false" ht="13.8" hidden="false" customHeight="false" outlineLevel="0" collapsed="false">
      <c r="A6721" s="0" t="s">
        <v>6959</v>
      </c>
      <c r="B6721" s="1" t="s">
        <v>6930</v>
      </c>
      <c r="C6721" s="1" t="n">
        <v>600</v>
      </c>
      <c r="D6721" s="1" t="n">
        <v>605</v>
      </c>
      <c r="E6721" s="1" t="n">
        <v>600</v>
      </c>
      <c r="F6721" s="1" t="n">
        <v>605</v>
      </c>
      <c r="G6721" s="1" t="n">
        <v>100300</v>
      </c>
      <c r="H6721" s="0" t="n">
        <f aca="false">(D6721+E6721)/2</f>
        <v>602.5</v>
      </c>
      <c r="I6721" s="0" t="n">
        <f aca="false">H6721*G6721/1000000</f>
        <v>60.43075</v>
      </c>
      <c r="P6721" s="0" t="n">
        <f aca="false">IF(F6721&gt;C6721,1,0)</f>
        <v>1</v>
      </c>
    </row>
    <row r="6722" customFormat="false" ht="13.8" hidden="false" customHeight="false" outlineLevel="0" collapsed="false">
      <c r="A6722" s="0" t="s">
        <v>6960</v>
      </c>
      <c r="B6722" s="1" t="s">
        <v>6961</v>
      </c>
      <c r="C6722" s="1" t="n">
        <v>406</v>
      </c>
      <c r="D6722" s="1" t="n">
        <v>408</v>
      </c>
      <c r="E6722" s="1" t="n">
        <v>404</v>
      </c>
      <c r="F6722" s="1" t="n">
        <v>404</v>
      </c>
      <c r="G6722" s="1" t="n">
        <v>1124100</v>
      </c>
      <c r="H6722" s="0" t="n">
        <f aca="false">(D6722+E6722)/2</f>
        <v>406</v>
      </c>
      <c r="I6722" s="0" t="n">
        <f aca="false">H6722*G6722/1000000</f>
        <v>456.3846</v>
      </c>
      <c r="J6722" s="0" t="n">
        <f aca="false">SUM(I6722:I6751)</f>
        <v>13112.8034</v>
      </c>
      <c r="K6722" s="0" t="n">
        <f aca="false">AVERAGE(I6722:I6751)</f>
        <v>437.093446666667</v>
      </c>
      <c r="L6722" s="0" t="n">
        <f aca="false">AVERAGE(G6722:G6751)</f>
        <v>1161256.66666667</v>
      </c>
      <c r="M6722" s="0" t="n">
        <f aca="false">_xlfn.STDEV.S(G6722:G6751)/L6722</f>
        <v>0.138784700922464</v>
      </c>
      <c r="N6722" s="0" t="n">
        <f aca="false">MIN(I6722:I6751)</f>
        <v>365.33</v>
      </c>
      <c r="O6722" s="0" t="n">
        <f aca="false">MAX(I6722:I6751)</f>
        <v>651.6912</v>
      </c>
      <c r="P6722" s="0" t="n">
        <f aca="false">IF(F6722&gt;C6722,1,0)</f>
        <v>0</v>
      </c>
      <c r="Q6722" s="0" t="n">
        <f aca="false">SUM(P6722:P6751)</f>
        <v>17</v>
      </c>
    </row>
    <row r="6723" customFormat="false" ht="13.8" hidden="false" customHeight="false" outlineLevel="0" collapsed="false">
      <c r="A6723" s="0" t="s">
        <v>6962</v>
      </c>
      <c r="B6723" s="1" t="s">
        <v>6961</v>
      </c>
      <c r="C6723" s="1" t="n">
        <v>408</v>
      </c>
      <c r="D6723" s="1" t="n">
        <v>410</v>
      </c>
      <c r="E6723" s="1" t="n">
        <v>408</v>
      </c>
      <c r="F6723" s="1" t="n">
        <v>408</v>
      </c>
      <c r="G6723" s="1" t="n">
        <v>1047100</v>
      </c>
      <c r="H6723" s="0" t="n">
        <f aca="false">(D6723+E6723)/2</f>
        <v>409</v>
      </c>
      <c r="I6723" s="0" t="n">
        <f aca="false">H6723*G6723/1000000</f>
        <v>428.2639</v>
      </c>
      <c r="P6723" s="0" t="n">
        <f aca="false">IF(F6723&gt;C6723,1,0)</f>
        <v>0</v>
      </c>
    </row>
    <row r="6724" customFormat="false" ht="13.8" hidden="false" customHeight="false" outlineLevel="0" collapsed="false">
      <c r="A6724" s="0" t="s">
        <v>6963</v>
      </c>
      <c r="B6724" s="1" t="s">
        <v>6961</v>
      </c>
      <c r="C6724" s="1" t="n">
        <v>404</v>
      </c>
      <c r="D6724" s="1" t="n">
        <v>408</v>
      </c>
      <c r="E6724" s="1" t="n">
        <v>404</v>
      </c>
      <c r="F6724" s="1" t="n">
        <v>408</v>
      </c>
      <c r="G6724" s="1" t="n">
        <v>1012900</v>
      </c>
      <c r="H6724" s="0" t="n">
        <f aca="false">(D6724+E6724)/2</f>
        <v>406</v>
      </c>
      <c r="I6724" s="0" t="n">
        <f aca="false">H6724*G6724/1000000</f>
        <v>411.2374</v>
      </c>
      <c r="P6724" s="0" t="n">
        <f aca="false">IF(F6724&gt;C6724,1,0)</f>
        <v>1</v>
      </c>
    </row>
    <row r="6725" customFormat="false" ht="13.8" hidden="false" customHeight="false" outlineLevel="0" collapsed="false">
      <c r="A6725" s="0" t="s">
        <v>6964</v>
      </c>
      <c r="B6725" s="1" t="s">
        <v>6961</v>
      </c>
      <c r="C6725" s="1" t="n">
        <v>398</v>
      </c>
      <c r="D6725" s="1" t="n">
        <v>404</v>
      </c>
      <c r="E6725" s="1" t="n">
        <v>398</v>
      </c>
      <c r="F6725" s="1" t="n">
        <v>404</v>
      </c>
      <c r="G6725" s="1" t="n">
        <v>1214800</v>
      </c>
      <c r="H6725" s="0" t="n">
        <f aca="false">(D6725+E6725)/2</f>
        <v>401</v>
      </c>
      <c r="I6725" s="0" t="n">
        <f aca="false">H6725*G6725/1000000</f>
        <v>487.1348</v>
      </c>
      <c r="P6725" s="0" t="n">
        <f aca="false">IF(F6725&gt;C6725,1,0)</f>
        <v>1</v>
      </c>
    </row>
    <row r="6726" customFormat="false" ht="13.8" hidden="false" customHeight="false" outlineLevel="0" collapsed="false">
      <c r="A6726" s="0" t="s">
        <v>6965</v>
      </c>
      <c r="B6726" s="1" t="s">
        <v>6961</v>
      </c>
      <c r="C6726" s="1" t="n">
        <v>394</v>
      </c>
      <c r="D6726" s="1" t="n">
        <v>398</v>
      </c>
      <c r="E6726" s="1" t="n">
        <v>394</v>
      </c>
      <c r="F6726" s="1" t="n">
        <v>398</v>
      </c>
      <c r="G6726" s="1" t="n">
        <v>1008300</v>
      </c>
      <c r="H6726" s="0" t="n">
        <f aca="false">(D6726+E6726)/2</f>
        <v>396</v>
      </c>
      <c r="I6726" s="0" t="n">
        <f aca="false">H6726*G6726/1000000</f>
        <v>399.2868</v>
      </c>
      <c r="P6726" s="0" t="n">
        <f aca="false">IF(F6726&gt;C6726,1,0)</f>
        <v>1</v>
      </c>
    </row>
    <row r="6727" customFormat="false" ht="13.8" hidden="false" customHeight="false" outlineLevel="0" collapsed="false">
      <c r="A6727" s="0" t="s">
        <v>6966</v>
      </c>
      <c r="B6727" s="1" t="s">
        <v>6961</v>
      </c>
      <c r="C6727" s="1" t="n">
        <v>390</v>
      </c>
      <c r="D6727" s="1" t="n">
        <v>396</v>
      </c>
      <c r="E6727" s="1" t="n">
        <v>390</v>
      </c>
      <c r="F6727" s="1" t="n">
        <v>394</v>
      </c>
      <c r="G6727" s="1" t="n">
        <v>1317100</v>
      </c>
      <c r="H6727" s="0" t="n">
        <f aca="false">(D6727+E6727)/2</f>
        <v>393</v>
      </c>
      <c r="I6727" s="0" t="n">
        <f aca="false">H6727*G6727/1000000</f>
        <v>517.6203</v>
      </c>
      <c r="P6727" s="0" t="n">
        <f aca="false">IF(F6727&gt;C6727,1,0)</f>
        <v>1</v>
      </c>
    </row>
    <row r="6728" customFormat="false" ht="13.8" hidden="false" customHeight="false" outlineLevel="0" collapsed="false">
      <c r="A6728" s="0" t="s">
        <v>6967</v>
      </c>
      <c r="B6728" s="1" t="s">
        <v>6961</v>
      </c>
      <c r="C6728" s="1" t="n">
        <v>388</v>
      </c>
      <c r="D6728" s="1" t="n">
        <v>392</v>
      </c>
      <c r="E6728" s="1" t="n">
        <v>388</v>
      </c>
      <c r="F6728" s="1" t="n">
        <v>390</v>
      </c>
      <c r="G6728" s="1" t="n">
        <v>1012700</v>
      </c>
      <c r="H6728" s="0" t="n">
        <f aca="false">(D6728+E6728)/2</f>
        <v>390</v>
      </c>
      <c r="I6728" s="0" t="n">
        <f aca="false">H6728*G6728/1000000</f>
        <v>394.953</v>
      </c>
      <c r="P6728" s="0" t="n">
        <f aca="false">IF(F6728&gt;C6728,1,0)</f>
        <v>1</v>
      </c>
    </row>
    <row r="6729" customFormat="false" ht="13.8" hidden="false" customHeight="false" outlineLevel="0" collapsed="false">
      <c r="A6729" s="0" t="s">
        <v>6968</v>
      </c>
      <c r="B6729" s="1" t="s">
        <v>6961</v>
      </c>
      <c r="C6729" s="1" t="n">
        <v>388</v>
      </c>
      <c r="D6729" s="1" t="n">
        <v>390</v>
      </c>
      <c r="E6729" s="1" t="n">
        <v>384</v>
      </c>
      <c r="F6729" s="1" t="n">
        <v>388</v>
      </c>
      <c r="G6729" s="1" t="n">
        <v>1208900</v>
      </c>
      <c r="H6729" s="0" t="n">
        <f aca="false">(D6729+E6729)/2</f>
        <v>387</v>
      </c>
      <c r="I6729" s="0" t="n">
        <f aca="false">H6729*G6729/1000000</f>
        <v>467.8443</v>
      </c>
      <c r="P6729" s="0" t="n">
        <f aca="false">IF(F6729&gt;C6729,1,0)</f>
        <v>0</v>
      </c>
    </row>
    <row r="6730" customFormat="false" ht="13.8" hidden="false" customHeight="false" outlineLevel="0" collapsed="false">
      <c r="A6730" s="0" t="s">
        <v>6969</v>
      </c>
      <c r="B6730" s="1" t="s">
        <v>6961</v>
      </c>
      <c r="C6730" s="1" t="n">
        <v>386</v>
      </c>
      <c r="D6730" s="1" t="n">
        <v>388</v>
      </c>
      <c r="E6730" s="1" t="n">
        <v>386</v>
      </c>
      <c r="F6730" s="1" t="n">
        <v>388</v>
      </c>
      <c r="G6730" s="1" t="n">
        <v>1035600</v>
      </c>
      <c r="H6730" s="0" t="n">
        <f aca="false">(D6730+E6730)/2</f>
        <v>387</v>
      </c>
      <c r="I6730" s="0" t="n">
        <f aca="false">H6730*G6730/1000000</f>
        <v>400.7772</v>
      </c>
      <c r="P6730" s="0" t="n">
        <f aca="false">IF(F6730&gt;C6730,1,0)</f>
        <v>1</v>
      </c>
    </row>
    <row r="6731" customFormat="false" ht="13.8" hidden="false" customHeight="false" outlineLevel="0" collapsed="false">
      <c r="A6731" s="0" t="s">
        <v>6970</v>
      </c>
      <c r="B6731" s="1" t="s">
        <v>6961</v>
      </c>
      <c r="C6731" s="1" t="n">
        <v>380</v>
      </c>
      <c r="D6731" s="1" t="n">
        <v>386</v>
      </c>
      <c r="E6731" s="1" t="n">
        <v>380</v>
      </c>
      <c r="F6731" s="1" t="n">
        <v>386</v>
      </c>
      <c r="G6731" s="1" t="n">
        <v>1131800</v>
      </c>
      <c r="H6731" s="0" t="n">
        <f aca="false">(D6731+E6731)/2</f>
        <v>383</v>
      </c>
      <c r="I6731" s="0" t="n">
        <f aca="false">H6731*G6731/1000000</f>
        <v>433.4794</v>
      </c>
      <c r="P6731" s="0" t="n">
        <f aca="false">IF(F6731&gt;C6731,1,0)</f>
        <v>1</v>
      </c>
    </row>
    <row r="6732" customFormat="false" ht="13.8" hidden="false" customHeight="false" outlineLevel="0" collapsed="false">
      <c r="A6732" s="0" t="s">
        <v>6971</v>
      </c>
      <c r="B6732" s="1" t="s">
        <v>6961</v>
      </c>
      <c r="C6732" s="1" t="n">
        <v>376</v>
      </c>
      <c r="D6732" s="1" t="n">
        <v>380</v>
      </c>
      <c r="E6732" s="1" t="n">
        <v>376</v>
      </c>
      <c r="F6732" s="1" t="n">
        <v>380</v>
      </c>
      <c r="G6732" s="1" t="n">
        <v>1123800</v>
      </c>
      <c r="H6732" s="0" t="n">
        <f aca="false">(D6732+E6732)/2</f>
        <v>378</v>
      </c>
      <c r="I6732" s="0" t="n">
        <f aca="false">H6732*G6732/1000000</f>
        <v>424.7964</v>
      </c>
      <c r="P6732" s="0" t="n">
        <f aca="false">IF(F6732&gt;C6732,1,0)</f>
        <v>1</v>
      </c>
    </row>
    <row r="6733" customFormat="false" ht="13.8" hidden="false" customHeight="false" outlineLevel="0" collapsed="false">
      <c r="A6733" s="0" t="s">
        <v>6972</v>
      </c>
      <c r="B6733" s="1" t="s">
        <v>6961</v>
      </c>
      <c r="C6733" s="1" t="n">
        <v>370</v>
      </c>
      <c r="D6733" s="1" t="n">
        <v>378</v>
      </c>
      <c r="E6733" s="1" t="n">
        <v>370</v>
      </c>
      <c r="F6733" s="1" t="n">
        <v>378</v>
      </c>
      <c r="G6733" s="1" t="n">
        <v>1086300</v>
      </c>
      <c r="H6733" s="0" t="n">
        <f aca="false">(D6733+E6733)/2</f>
        <v>374</v>
      </c>
      <c r="I6733" s="0" t="n">
        <f aca="false">H6733*G6733/1000000</f>
        <v>406.2762</v>
      </c>
      <c r="P6733" s="0" t="n">
        <f aca="false">IF(F6733&gt;C6733,1,0)</f>
        <v>1</v>
      </c>
    </row>
    <row r="6734" customFormat="false" ht="13.8" hidden="false" customHeight="false" outlineLevel="0" collapsed="false">
      <c r="A6734" s="0" t="s">
        <v>6973</v>
      </c>
      <c r="B6734" s="1" t="s">
        <v>6961</v>
      </c>
      <c r="C6734" s="1" t="n">
        <v>368</v>
      </c>
      <c r="D6734" s="1" t="n">
        <v>370</v>
      </c>
      <c r="E6734" s="1" t="n">
        <v>364</v>
      </c>
      <c r="F6734" s="1" t="n">
        <v>370</v>
      </c>
      <c r="G6734" s="1" t="n">
        <v>1193400</v>
      </c>
      <c r="H6734" s="0" t="n">
        <f aca="false">(D6734+E6734)/2</f>
        <v>367</v>
      </c>
      <c r="I6734" s="0" t="n">
        <f aca="false">H6734*G6734/1000000</f>
        <v>437.9778</v>
      </c>
      <c r="P6734" s="0" t="n">
        <f aca="false">IF(F6734&gt;C6734,1,0)</f>
        <v>1</v>
      </c>
    </row>
    <row r="6735" customFormat="false" ht="13.8" hidden="false" customHeight="false" outlineLevel="0" collapsed="false">
      <c r="A6735" s="0" t="s">
        <v>6974</v>
      </c>
      <c r="B6735" s="1" t="s">
        <v>6961</v>
      </c>
      <c r="C6735" s="1" t="n">
        <v>368</v>
      </c>
      <c r="D6735" s="1" t="n">
        <v>370</v>
      </c>
      <c r="E6735" s="1" t="n">
        <v>362</v>
      </c>
      <c r="F6735" s="1" t="n">
        <v>370</v>
      </c>
      <c r="G6735" s="1" t="n">
        <v>1058800</v>
      </c>
      <c r="H6735" s="0" t="n">
        <f aca="false">(D6735+E6735)/2</f>
        <v>366</v>
      </c>
      <c r="I6735" s="0" t="n">
        <f aca="false">H6735*G6735/1000000</f>
        <v>387.5208</v>
      </c>
      <c r="P6735" s="0" t="n">
        <f aca="false">IF(F6735&gt;C6735,1,0)</f>
        <v>1</v>
      </c>
    </row>
    <row r="6736" customFormat="false" ht="13.8" hidden="false" customHeight="false" outlineLevel="0" collapsed="false">
      <c r="A6736" s="0" t="s">
        <v>6975</v>
      </c>
      <c r="B6736" s="1" t="s">
        <v>6961</v>
      </c>
      <c r="C6736" s="1" t="n">
        <v>370</v>
      </c>
      <c r="D6736" s="1" t="n">
        <v>374</v>
      </c>
      <c r="E6736" s="1" t="n">
        <v>370</v>
      </c>
      <c r="F6736" s="1" t="n">
        <v>370</v>
      </c>
      <c r="G6736" s="1" t="n">
        <v>1338500</v>
      </c>
      <c r="H6736" s="0" t="n">
        <f aca="false">(D6736+E6736)/2</f>
        <v>372</v>
      </c>
      <c r="I6736" s="0" t="n">
        <f aca="false">H6736*G6736/1000000</f>
        <v>497.922</v>
      </c>
      <c r="P6736" s="0" t="n">
        <f aca="false">IF(F6736&gt;C6736,1,0)</f>
        <v>0</v>
      </c>
    </row>
    <row r="6737" customFormat="false" ht="13.8" hidden="false" customHeight="false" outlineLevel="0" collapsed="false">
      <c r="A6737" s="0" t="s">
        <v>6976</v>
      </c>
      <c r="B6737" s="1" t="s">
        <v>6961</v>
      </c>
      <c r="C6737" s="1" t="n">
        <v>366</v>
      </c>
      <c r="D6737" s="1" t="n">
        <v>370</v>
      </c>
      <c r="E6737" s="1" t="n">
        <v>366</v>
      </c>
      <c r="F6737" s="1" t="n">
        <v>370</v>
      </c>
      <c r="G6737" s="1" t="n">
        <v>1770900</v>
      </c>
      <c r="H6737" s="0" t="n">
        <f aca="false">(D6737+E6737)/2</f>
        <v>368</v>
      </c>
      <c r="I6737" s="0" t="n">
        <f aca="false">H6737*G6737/1000000</f>
        <v>651.6912</v>
      </c>
      <c r="P6737" s="0" t="n">
        <f aca="false">IF(F6737&gt;C6737,1,0)</f>
        <v>1</v>
      </c>
    </row>
    <row r="6738" customFormat="false" ht="13.8" hidden="false" customHeight="false" outlineLevel="0" collapsed="false">
      <c r="A6738" s="0" t="s">
        <v>6977</v>
      </c>
      <c r="B6738" s="1" t="s">
        <v>6961</v>
      </c>
      <c r="C6738" s="1" t="n">
        <v>360</v>
      </c>
      <c r="D6738" s="1" t="n">
        <v>368</v>
      </c>
      <c r="E6738" s="1" t="n">
        <v>358</v>
      </c>
      <c r="F6738" s="1" t="n">
        <v>366</v>
      </c>
      <c r="G6738" s="1" t="n">
        <v>1394300</v>
      </c>
      <c r="H6738" s="0" t="n">
        <f aca="false">(D6738+E6738)/2</f>
        <v>363</v>
      </c>
      <c r="I6738" s="0" t="n">
        <f aca="false">H6738*G6738/1000000</f>
        <v>506.1309</v>
      </c>
      <c r="P6738" s="0" t="n">
        <f aca="false">IF(F6738&gt;C6738,1,0)</f>
        <v>1</v>
      </c>
    </row>
    <row r="6739" customFormat="false" ht="13.8" hidden="false" customHeight="false" outlineLevel="0" collapsed="false">
      <c r="A6739" s="0" t="s">
        <v>6978</v>
      </c>
      <c r="B6739" s="1" t="s">
        <v>6961</v>
      </c>
      <c r="C6739" s="1" t="n">
        <v>346</v>
      </c>
      <c r="D6739" s="1" t="n">
        <v>360</v>
      </c>
      <c r="E6739" s="1" t="n">
        <v>346</v>
      </c>
      <c r="F6739" s="1" t="n">
        <v>360</v>
      </c>
      <c r="G6739" s="1" t="n">
        <v>1375100</v>
      </c>
      <c r="H6739" s="0" t="n">
        <f aca="false">(D6739+E6739)/2</f>
        <v>353</v>
      </c>
      <c r="I6739" s="0" t="n">
        <f aca="false">H6739*G6739/1000000</f>
        <v>485.4103</v>
      </c>
      <c r="P6739" s="0" t="n">
        <f aca="false">IF(F6739&gt;C6739,1,0)</f>
        <v>1</v>
      </c>
    </row>
    <row r="6740" customFormat="false" ht="13.8" hidden="false" customHeight="false" outlineLevel="0" collapsed="false">
      <c r="A6740" s="0" t="s">
        <v>6979</v>
      </c>
      <c r="B6740" s="1" t="s">
        <v>6961</v>
      </c>
      <c r="C6740" s="1" t="n">
        <v>354</v>
      </c>
      <c r="D6740" s="1" t="n">
        <v>356</v>
      </c>
      <c r="E6740" s="1" t="n">
        <v>346</v>
      </c>
      <c r="F6740" s="1" t="n">
        <v>346</v>
      </c>
      <c r="G6740" s="1" t="n">
        <v>1255600</v>
      </c>
      <c r="H6740" s="0" t="n">
        <f aca="false">(D6740+E6740)/2</f>
        <v>351</v>
      </c>
      <c r="I6740" s="0" t="n">
        <f aca="false">H6740*G6740/1000000</f>
        <v>440.7156</v>
      </c>
      <c r="P6740" s="0" t="n">
        <f aca="false">IF(F6740&gt;C6740,1,0)</f>
        <v>0</v>
      </c>
    </row>
    <row r="6741" customFormat="false" ht="13.8" hidden="false" customHeight="false" outlineLevel="0" collapsed="false">
      <c r="A6741" s="0" t="s">
        <v>6980</v>
      </c>
      <c r="B6741" s="1" t="s">
        <v>6961</v>
      </c>
      <c r="C6741" s="1" t="n">
        <v>346</v>
      </c>
      <c r="D6741" s="1" t="n">
        <v>354</v>
      </c>
      <c r="E6741" s="1" t="n">
        <v>346</v>
      </c>
      <c r="F6741" s="1" t="n">
        <v>354</v>
      </c>
      <c r="G6741" s="1" t="n">
        <v>1043800</v>
      </c>
      <c r="H6741" s="0" t="n">
        <f aca="false">(D6741+E6741)/2</f>
        <v>350</v>
      </c>
      <c r="I6741" s="0" t="n">
        <f aca="false">H6741*G6741/1000000</f>
        <v>365.33</v>
      </c>
      <c r="P6741" s="0" t="n">
        <f aca="false">IF(F6741&gt;C6741,1,0)</f>
        <v>1</v>
      </c>
    </row>
    <row r="6742" customFormat="false" ht="13.8" hidden="false" customHeight="false" outlineLevel="0" collapsed="false">
      <c r="A6742" s="0" t="s">
        <v>6981</v>
      </c>
      <c r="B6742" s="1" t="s">
        <v>6961</v>
      </c>
      <c r="C6742" s="1" t="n">
        <v>364</v>
      </c>
      <c r="D6742" s="1" t="n">
        <v>364</v>
      </c>
      <c r="E6742" s="1" t="n">
        <v>346</v>
      </c>
      <c r="F6742" s="1" t="n">
        <v>346</v>
      </c>
      <c r="G6742" s="1" t="n">
        <v>1178000</v>
      </c>
      <c r="H6742" s="0" t="n">
        <f aca="false">(D6742+E6742)/2</f>
        <v>355</v>
      </c>
      <c r="I6742" s="0" t="n">
        <f aca="false">H6742*G6742/1000000</f>
        <v>418.19</v>
      </c>
      <c r="P6742" s="0" t="n">
        <f aca="false">IF(F6742&gt;C6742,1,0)</f>
        <v>0</v>
      </c>
    </row>
    <row r="6743" customFormat="false" ht="13.8" hidden="false" customHeight="false" outlineLevel="0" collapsed="false">
      <c r="A6743" s="0" t="s">
        <v>6982</v>
      </c>
      <c r="B6743" s="1" t="s">
        <v>6961</v>
      </c>
      <c r="C6743" s="1" t="n">
        <v>366</v>
      </c>
      <c r="D6743" s="1" t="n">
        <v>366</v>
      </c>
      <c r="E6743" s="1" t="n">
        <v>364</v>
      </c>
      <c r="F6743" s="1" t="n">
        <v>366</v>
      </c>
      <c r="G6743" s="1" t="n">
        <v>1215900</v>
      </c>
      <c r="H6743" s="0" t="n">
        <f aca="false">(D6743+E6743)/2</f>
        <v>365</v>
      </c>
      <c r="I6743" s="0" t="n">
        <f aca="false">H6743*G6743/1000000</f>
        <v>443.8035</v>
      </c>
      <c r="P6743" s="0" t="n">
        <f aca="false">IF(F6743&gt;C6743,1,0)</f>
        <v>0</v>
      </c>
    </row>
    <row r="6744" customFormat="false" ht="13.8" hidden="false" customHeight="false" outlineLevel="0" collapsed="false">
      <c r="A6744" s="0" t="s">
        <v>6983</v>
      </c>
      <c r="B6744" s="1" t="s">
        <v>6961</v>
      </c>
      <c r="C6744" s="1" t="n">
        <v>368</v>
      </c>
      <c r="D6744" s="1" t="n">
        <v>368</v>
      </c>
      <c r="E6744" s="1" t="n">
        <v>364</v>
      </c>
      <c r="F6744" s="1" t="n">
        <v>366</v>
      </c>
      <c r="G6744" s="1" t="n">
        <v>1037700</v>
      </c>
      <c r="H6744" s="0" t="n">
        <f aca="false">(D6744+E6744)/2</f>
        <v>366</v>
      </c>
      <c r="I6744" s="0" t="n">
        <f aca="false">H6744*G6744/1000000</f>
        <v>379.7982</v>
      </c>
      <c r="P6744" s="0" t="n">
        <f aca="false">IF(F6744&gt;C6744,1,0)</f>
        <v>0</v>
      </c>
    </row>
    <row r="6745" customFormat="false" ht="13.8" hidden="false" customHeight="false" outlineLevel="0" collapsed="false">
      <c r="A6745" s="0" t="s">
        <v>6984</v>
      </c>
      <c r="B6745" s="1" t="s">
        <v>6961</v>
      </c>
      <c r="C6745" s="1" t="n">
        <v>372</v>
      </c>
      <c r="D6745" s="1" t="n">
        <v>372</v>
      </c>
      <c r="E6745" s="1" t="n">
        <v>368</v>
      </c>
      <c r="F6745" s="1" t="n">
        <v>368</v>
      </c>
      <c r="G6745" s="1" t="n">
        <v>1102100</v>
      </c>
      <c r="H6745" s="0" t="n">
        <f aca="false">(D6745+E6745)/2</f>
        <v>370</v>
      </c>
      <c r="I6745" s="0" t="n">
        <f aca="false">H6745*G6745/1000000</f>
        <v>407.777</v>
      </c>
      <c r="P6745" s="0" t="n">
        <f aca="false">IF(F6745&gt;C6745,1,0)</f>
        <v>0</v>
      </c>
    </row>
    <row r="6746" customFormat="false" ht="13.8" hidden="false" customHeight="false" outlineLevel="0" collapsed="false">
      <c r="A6746" s="0" t="s">
        <v>6985</v>
      </c>
      <c r="B6746" s="1" t="s">
        <v>6961</v>
      </c>
      <c r="C6746" s="1" t="n">
        <v>372</v>
      </c>
      <c r="D6746" s="1" t="n">
        <v>372</v>
      </c>
      <c r="E6746" s="1" t="n">
        <v>366</v>
      </c>
      <c r="F6746" s="1" t="n">
        <v>372</v>
      </c>
      <c r="G6746" s="1" t="n">
        <v>1033000</v>
      </c>
      <c r="H6746" s="0" t="n">
        <f aca="false">(D6746+E6746)/2</f>
        <v>369</v>
      </c>
      <c r="I6746" s="0" t="n">
        <f aca="false">H6746*G6746/1000000</f>
        <v>381.177</v>
      </c>
      <c r="P6746" s="0" t="n">
        <f aca="false">IF(F6746&gt;C6746,1,0)</f>
        <v>0</v>
      </c>
    </row>
    <row r="6747" customFormat="false" ht="13.8" hidden="false" customHeight="false" outlineLevel="0" collapsed="false">
      <c r="A6747" s="0" t="s">
        <v>6986</v>
      </c>
      <c r="B6747" s="1" t="s">
        <v>6961</v>
      </c>
      <c r="C6747" s="1" t="n">
        <v>374</v>
      </c>
      <c r="D6747" s="1" t="n">
        <v>374</v>
      </c>
      <c r="E6747" s="1" t="n">
        <v>372</v>
      </c>
      <c r="F6747" s="1" t="n">
        <v>372</v>
      </c>
      <c r="G6747" s="1" t="n">
        <v>1038900</v>
      </c>
      <c r="H6747" s="0" t="n">
        <f aca="false">(D6747+E6747)/2</f>
        <v>373</v>
      </c>
      <c r="I6747" s="0" t="n">
        <f aca="false">H6747*G6747/1000000</f>
        <v>387.5097</v>
      </c>
      <c r="P6747" s="0" t="n">
        <f aca="false">IF(F6747&gt;C6747,1,0)</f>
        <v>0</v>
      </c>
    </row>
    <row r="6748" customFormat="false" ht="13.8" hidden="false" customHeight="false" outlineLevel="0" collapsed="false">
      <c r="A6748" s="0" t="s">
        <v>6987</v>
      </c>
      <c r="B6748" s="1" t="s">
        <v>6961</v>
      </c>
      <c r="C6748" s="1" t="n">
        <v>376</v>
      </c>
      <c r="D6748" s="1" t="n">
        <v>376</v>
      </c>
      <c r="E6748" s="1" t="n">
        <v>364</v>
      </c>
      <c r="F6748" s="1" t="n">
        <v>376</v>
      </c>
      <c r="G6748" s="1" t="n">
        <v>1104600</v>
      </c>
      <c r="H6748" s="0" t="n">
        <f aca="false">(D6748+E6748)/2</f>
        <v>370</v>
      </c>
      <c r="I6748" s="0" t="n">
        <f aca="false">H6748*G6748/1000000</f>
        <v>408.702</v>
      </c>
      <c r="P6748" s="0" t="n">
        <f aca="false">IF(F6748&gt;C6748,1,0)</f>
        <v>0</v>
      </c>
    </row>
    <row r="6749" customFormat="false" ht="13.8" hidden="false" customHeight="false" outlineLevel="0" collapsed="false">
      <c r="A6749" s="0" t="s">
        <v>6988</v>
      </c>
      <c r="B6749" s="1" t="s">
        <v>6961</v>
      </c>
      <c r="C6749" s="1" t="n">
        <v>382</v>
      </c>
      <c r="D6749" s="1" t="n">
        <v>382</v>
      </c>
      <c r="E6749" s="1" t="n">
        <v>376</v>
      </c>
      <c r="F6749" s="1" t="n">
        <v>376</v>
      </c>
      <c r="G6749" s="1" t="n">
        <v>1220100</v>
      </c>
      <c r="H6749" s="0" t="n">
        <f aca="false">(D6749+E6749)/2</f>
        <v>379</v>
      </c>
      <c r="I6749" s="0" t="n">
        <f aca="false">H6749*G6749/1000000</f>
        <v>462.4179</v>
      </c>
      <c r="P6749" s="0" t="n">
        <f aca="false">IF(F6749&gt;C6749,1,0)</f>
        <v>0</v>
      </c>
    </row>
    <row r="6750" customFormat="false" ht="13.8" hidden="false" customHeight="false" outlineLevel="0" collapsed="false">
      <c r="A6750" s="0" t="s">
        <v>6989</v>
      </c>
      <c r="B6750" s="1" t="s">
        <v>6961</v>
      </c>
      <c r="C6750" s="1" t="n">
        <v>382</v>
      </c>
      <c r="D6750" s="1" t="n">
        <v>384</v>
      </c>
      <c r="E6750" s="1" t="n">
        <v>380</v>
      </c>
      <c r="F6750" s="1" t="n">
        <v>384</v>
      </c>
      <c r="G6750" s="1" t="n">
        <v>1019700</v>
      </c>
      <c r="H6750" s="0" t="n">
        <f aca="false">(D6750+E6750)/2</f>
        <v>382</v>
      </c>
      <c r="I6750" s="0" t="n">
        <f aca="false">H6750*G6750/1000000</f>
        <v>389.5254</v>
      </c>
      <c r="P6750" s="0" t="n">
        <f aca="false">IF(F6750&gt;C6750,1,0)</f>
        <v>1</v>
      </c>
    </row>
    <row r="6751" customFormat="false" ht="13.8" hidden="false" customHeight="false" outlineLevel="0" collapsed="false">
      <c r="A6751" s="0" t="s">
        <v>6990</v>
      </c>
      <c r="B6751" s="1" t="s">
        <v>6961</v>
      </c>
      <c r="C6751" s="1" t="n">
        <v>380</v>
      </c>
      <c r="D6751" s="1" t="n">
        <v>384</v>
      </c>
      <c r="E6751" s="1" t="n">
        <v>380</v>
      </c>
      <c r="F6751" s="1" t="n">
        <v>382</v>
      </c>
      <c r="G6751" s="1" t="n">
        <v>1133900</v>
      </c>
      <c r="H6751" s="0" t="n">
        <f aca="false">(D6751+E6751)/2</f>
        <v>382</v>
      </c>
      <c r="I6751" s="0" t="n">
        <f aca="false">H6751*G6751/1000000</f>
        <v>433.1498</v>
      </c>
      <c r="P6751" s="0" t="n">
        <f aca="false">IF(F6751&gt;C6751,1,0)</f>
        <v>1</v>
      </c>
    </row>
    <row r="6752" customFormat="false" ht="13.8" hidden="false" customHeight="false" outlineLevel="0" collapsed="false">
      <c r="A6752" s="0" t="s">
        <v>6991</v>
      </c>
      <c r="B6752" s="1" t="s">
        <v>6992</v>
      </c>
      <c r="C6752" s="1" t="n">
        <v>2130</v>
      </c>
      <c r="D6752" s="1" t="n">
        <v>2230</v>
      </c>
      <c r="E6752" s="1" t="n">
        <v>2130</v>
      </c>
      <c r="F6752" s="1" t="n">
        <v>2220</v>
      </c>
      <c r="G6752" s="1" t="n">
        <v>118400</v>
      </c>
      <c r="H6752" s="0" t="n">
        <f aca="false">(D6752+E6752)/2</f>
        <v>2180</v>
      </c>
      <c r="I6752" s="0" t="n">
        <f aca="false">H6752*G6752/1000000</f>
        <v>258.112</v>
      </c>
      <c r="J6752" s="0" t="n">
        <f aca="false">SUM(I6752:I6781)</f>
        <v>7138.8535</v>
      </c>
      <c r="K6752" s="0" t="n">
        <f aca="false">AVERAGE(I6752:I6781)</f>
        <v>237.961783333333</v>
      </c>
      <c r="L6752" s="0" t="n">
        <f aca="false">AVERAGE(G6752:G6781)</f>
        <v>109953.333333333</v>
      </c>
      <c r="M6752" s="0" t="n">
        <f aca="false">_xlfn.STDEV.S(G6752:G6781)/L6752</f>
        <v>1.3268870069627</v>
      </c>
      <c r="N6752" s="0" t="n">
        <f aca="false">MIN(I6752:I6781)</f>
        <v>1.35</v>
      </c>
      <c r="O6752" s="0" t="n">
        <f aca="false">MAX(I6752:I6781)</f>
        <v>1293.71</v>
      </c>
      <c r="P6752" s="0" t="n">
        <f aca="false">IF(F6752&gt;C6752,1,0)</f>
        <v>1</v>
      </c>
      <c r="Q6752" s="0" t="n">
        <f aca="false">SUM(P6752:P6781)</f>
        <v>15</v>
      </c>
    </row>
    <row r="6753" customFormat="false" ht="13.8" hidden="false" customHeight="false" outlineLevel="0" collapsed="false">
      <c r="A6753" s="0" t="s">
        <v>6993</v>
      </c>
      <c r="B6753" s="1" t="s">
        <v>6992</v>
      </c>
      <c r="C6753" s="1" t="n">
        <v>2060</v>
      </c>
      <c r="D6753" s="1" t="n">
        <v>2200</v>
      </c>
      <c r="E6753" s="1" t="n">
        <v>2060</v>
      </c>
      <c r="F6753" s="1" t="n">
        <v>2160</v>
      </c>
      <c r="G6753" s="1" t="n">
        <v>99800</v>
      </c>
      <c r="H6753" s="0" t="n">
        <f aca="false">(D6753+E6753)/2</f>
        <v>2130</v>
      </c>
      <c r="I6753" s="0" t="n">
        <f aca="false">H6753*G6753/1000000</f>
        <v>212.574</v>
      </c>
      <c r="P6753" s="0" t="n">
        <f aca="false">IF(F6753&gt;C6753,1,0)</f>
        <v>1</v>
      </c>
    </row>
    <row r="6754" customFormat="false" ht="13.8" hidden="false" customHeight="false" outlineLevel="0" collapsed="false">
      <c r="A6754" s="0" t="s">
        <v>6994</v>
      </c>
      <c r="B6754" s="1" t="s">
        <v>6992</v>
      </c>
      <c r="C6754" s="1" t="n">
        <v>2050</v>
      </c>
      <c r="D6754" s="1" t="n">
        <v>2060</v>
      </c>
      <c r="E6754" s="1" t="n">
        <v>2040</v>
      </c>
      <c r="F6754" s="1" t="n">
        <v>2060</v>
      </c>
      <c r="G6754" s="1" t="n">
        <v>106500</v>
      </c>
      <c r="H6754" s="0" t="n">
        <f aca="false">(D6754+E6754)/2</f>
        <v>2050</v>
      </c>
      <c r="I6754" s="0" t="n">
        <f aca="false">H6754*G6754/1000000</f>
        <v>218.325</v>
      </c>
      <c r="P6754" s="0" t="n">
        <f aca="false">IF(F6754&gt;C6754,1,0)</f>
        <v>1</v>
      </c>
    </row>
    <row r="6755" customFormat="false" ht="13.8" hidden="false" customHeight="false" outlineLevel="0" collapsed="false">
      <c r="A6755" s="0" t="s">
        <v>6995</v>
      </c>
      <c r="B6755" s="1" t="s">
        <v>6992</v>
      </c>
      <c r="C6755" s="1" t="n">
        <v>2180</v>
      </c>
      <c r="D6755" s="1" t="n">
        <v>2180</v>
      </c>
      <c r="E6755" s="1" t="n">
        <v>2000</v>
      </c>
      <c r="F6755" s="1" t="n">
        <v>2030</v>
      </c>
      <c r="G6755" s="1" t="n">
        <v>619000</v>
      </c>
      <c r="H6755" s="0" t="n">
        <f aca="false">(D6755+E6755)/2</f>
        <v>2090</v>
      </c>
      <c r="I6755" s="0" t="n">
        <f aca="false">H6755*G6755/1000000</f>
        <v>1293.71</v>
      </c>
      <c r="P6755" s="0" t="n">
        <f aca="false">IF(F6755&gt;C6755,1,0)</f>
        <v>0</v>
      </c>
    </row>
    <row r="6756" customFormat="false" ht="13.8" hidden="false" customHeight="false" outlineLevel="0" collapsed="false">
      <c r="A6756" s="0" t="s">
        <v>6996</v>
      </c>
      <c r="B6756" s="1" t="s">
        <v>6992</v>
      </c>
      <c r="C6756" s="1" t="n">
        <v>2170</v>
      </c>
      <c r="D6756" s="1" t="n">
        <v>2190</v>
      </c>
      <c r="E6756" s="1" t="n">
        <v>2160</v>
      </c>
      <c r="F6756" s="1" t="n">
        <v>2170</v>
      </c>
      <c r="G6756" s="1" t="n">
        <v>30900</v>
      </c>
      <c r="H6756" s="0" t="n">
        <f aca="false">(D6756+E6756)/2</f>
        <v>2175</v>
      </c>
      <c r="I6756" s="0" t="n">
        <f aca="false">H6756*G6756/1000000</f>
        <v>67.2075</v>
      </c>
      <c r="P6756" s="0" t="n">
        <f aca="false">IF(F6756&gt;C6756,1,0)</f>
        <v>0</v>
      </c>
    </row>
    <row r="6757" customFormat="false" ht="13.8" hidden="false" customHeight="false" outlineLevel="0" collapsed="false">
      <c r="A6757" s="0" t="s">
        <v>6997</v>
      </c>
      <c r="B6757" s="1" t="s">
        <v>6992</v>
      </c>
      <c r="C6757" s="1" t="n">
        <v>2170</v>
      </c>
      <c r="D6757" s="1" t="n">
        <v>2280</v>
      </c>
      <c r="E6757" s="1" t="n">
        <v>2160</v>
      </c>
      <c r="F6757" s="1" t="n">
        <v>2170</v>
      </c>
      <c r="G6757" s="1" t="n">
        <v>289300</v>
      </c>
      <c r="H6757" s="0" t="n">
        <f aca="false">(D6757+E6757)/2</f>
        <v>2220</v>
      </c>
      <c r="I6757" s="0" t="n">
        <f aca="false">H6757*G6757/1000000</f>
        <v>642.246</v>
      </c>
      <c r="P6757" s="0" t="n">
        <f aca="false">IF(F6757&gt;C6757,1,0)</f>
        <v>0</v>
      </c>
    </row>
    <row r="6758" customFormat="false" ht="13.8" hidden="false" customHeight="false" outlineLevel="0" collapsed="false">
      <c r="A6758" s="0" t="s">
        <v>6998</v>
      </c>
      <c r="B6758" s="1" t="s">
        <v>6992</v>
      </c>
      <c r="C6758" s="1" t="n">
        <v>2270</v>
      </c>
      <c r="D6758" s="1" t="n">
        <v>2270</v>
      </c>
      <c r="E6758" s="1" t="n">
        <v>2160</v>
      </c>
      <c r="F6758" s="1" t="n">
        <v>2180</v>
      </c>
      <c r="G6758" s="1" t="n">
        <v>63700</v>
      </c>
      <c r="H6758" s="0" t="n">
        <f aca="false">(D6758+E6758)/2</f>
        <v>2215</v>
      </c>
      <c r="I6758" s="0" t="n">
        <f aca="false">H6758*G6758/1000000</f>
        <v>141.0955</v>
      </c>
      <c r="P6758" s="0" t="n">
        <f aca="false">IF(F6758&gt;C6758,1,0)</f>
        <v>0</v>
      </c>
    </row>
    <row r="6759" customFormat="false" ht="13.8" hidden="false" customHeight="false" outlineLevel="0" collapsed="false">
      <c r="A6759" s="0" t="s">
        <v>6999</v>
      </c>
      <c r="B6759" s="1" t="s">
        <v>6992</v>
      </c>
      <c r="C6759" s="1" t="n">
        <v>2290</v>
      </c>
      <c r="D6759" s="1" t="n">
        <v>2290</v>
      </c>
      <c r="E6759" s="1" t="n">
        <v>2210</v>
      </c>
      <c r="F6759" s="1" t="n">
        <v>2220</v>
      </c>
      <c r="G6759" s="1" t="n">
        <v>38900</v>
      </c>
      <c r="H6759" s="0" t="n">
        <f aca="false">(D6759+E6759)/2</f>
        <v>2250</v>
      </c>
      <c r="I6759" s="0" t="n">
        <f aca="false">H6759*G6759/1000000</f>
        <v>87.525</v>
      </c>
      <c r="P6759" s="0" t="n">
        <f aca="false">IF(F6759&gt;C6759,1,0)</f>
        <v>0</v>
      </c>
    </row>
    <row r="6760" customFormat="false" ht="13.8" hidden="false" customHeight="false" outlineLevel="0" collapsed="false">
      <c r="A6760" s="0" t="s">
        <v>7000</v>
      </c>
      <c r="B6760" s="1" t="s">
        <v>6992</v>
      </c>
      <c r="C6760" s="1" t="n">
        <v>2300</v>
      </c>
      <c r="D6760" s="1" t="n">
        <v>2300</v>
      </c>
      <c r="E6760" s="1" t="n">
        <v>2280</v>
      </c>
      <c r="F6760" s="1" t="n">
        <v>2290</v>
      </c>
      <c r="G6760" s="1" t="n">
        <v>30000</v>
      </c>
      <c r="H6760" s="0" t="n">
        <f aca="false">(D6760+E6760)/2</f>
        <v>2290</v>
      </c>
      <c r="I6760" s="0" t="n">
        <f aca="false">H6760*G6760/1000000</f>
        <v>68.7</v>
      </c>
      <c r="P6760" s="0" t="n">
        <f aca="false">IF(F6760&gt;C6760,1,0)</f>
        <v>0</v>
      </c>
    </row>
    <row r="6761" customFormat="false" ht="13.8" hidden="false" customHeight="false" outlineLevel="0" collapsed="false">
      <c r="A6761" s="0" t="s">
        <v>7001</v>
      </c>
      <c r="B6761" s="1" t="s">
        <v>6992</v>
      </c>
      <c r="C6761" s="1" t="n">
        <v>2310</v>
      </c>
      <c r="D6761" s="1" t="n">
        <v>2310</v>
      </c>
      <c r="E6761" s="1" t="n">
        <v>2260</v>
      </c>
      <c r="F6761" s="1" t="n">
        <v>2290</v>
      </c>
      <c r="G6761" s="1" t="n">
        <v>114100</v>
      </c>
      <c r="H6761" s="0" t="n">
        <f aca="false">(D6761+E6761)/2</f>
        <v>2285</v>
      </c>
      <c r="I6761" s="0" t="n">
        <f aca="false">H6761*G6761/1000000</f>
        <v>260.7185</v>
      </c>
      <c r="P6761" s="0" t="n">
        <f aca="false">IF(F6761&gt;C6761,1,0)</f>
        <v>0</v>
      </c>
    </row>
    <row r="6762" customFormat="false" ht="13.8" hidden="false" customHeight="false" outlineLevel="0" collapsed="false">
      <c r="A6762" s="0" t="s">
        <v>7002</v>
      </c>
      <c r="B6762" s="1" t="s">
        <v>6992</v>
      </c>
      <c r="C6762" s="1" t="n">
        <v>2250</v>
      </c>
      <c r="D6762" s="1" t="n">
        <v>2310</v>
      </c>
      <c r="E6762" s="1" t="n">
        <v>2240</v>
      </c>
      <c r="F6762" s="1" t="n">
        <v>2310</v>
      </c>
      <c r="G6762" s="1" t="n">
        <v>376900</v>
      </c>
      <c r="H6762" s="0" t="n">
        <f aca="false">(D6762+E6762)/2</f>
        <v>2275</v>
      </c>
      <c r="I6762" s="0" t="n">
        <f aca="false">H6762*G6762/1000000</f>
        <v>857.4475</v>
      </c>
      <c r="P6762" s="0" t="n">
        <f aca="false">IF(F6762&gt;C6762,1,0)</f>
        <v>1</v>
      </c>
    </row>
    <row r="6763" customFormat="false" ht="13.8" hidden="false" customHeight="false" outlineLevel="0" collapsed="false">
      <c r="A6763" s="0" t="s">
        <v>7003</v>
      </c>
      <c r="B6763" s="1" t="s">
        <v>6992</v>
      </c>
      <c r="C6763" s="1" t="n">
        <v>2240</v>
      </c>
      <c r="D6763" s="1" t="n">
        <v>2240</v>
      </c>
      <c r="E6763" s="1" t="n">
        <v>2230</v>
      </c>
      <c r="F6763" s="1" t="n">
        <v>2240</v>
      </c>
      <c r="G6763" s="1" t="n">
        <v>2200</v>
      </c>
      <c r="H6763" s="0" t="n">
        <f aca="false">(D6763+E6763)/2</f>
        <v>2235</v>
      </c>
      <c r="I6763" s="0" t="n">
        <f aca="false">H6763*G6763/1000000</f>
        <v>4.917</v>
      </c>
      <c r="P6763" s="0" t="n">
        <f aca="false">IF(F6763&gt;C6763,1,0)</f>
        <v>0</v>
      </c>
    </row>
    <row r="6764" customFormat="false" ht="13.8" hidden="false" customHeight="false" outlineLevel="0" collapsed="false">
      <c r="A6764" s="0" t="s">
        <v>7004</v>
      </c>
      <c r="B6764" s="1" t="s">
        <v>6992</v>
      </c>
      <c r="C6764" s="1" t="n">
        <v>2240</v>
      </c>
      <c r="D6764" s="1" t="n">
        <v>2260</v>
      </c>
      <c r="E6764" s="1" t="n">
        <v>2240</v>
      </c>
      <c r="F6764" s="1" t="n">
        <v>2250</v>
      </c>
      <c r="G6764" s="1" t="n">
        <v>1300</v>
      </c>
      <c r="H6764" s="0" t="n">
        <f aca="false">(D6764+E6764)/2</f>
        <v>2250</v>
      </c>
      <c r="I6764" s="0" t="n">
        <f aca="false">H6764*G6764/1000000</f>
        <v>2.925</v>
      </c>
      <c r="P6764" s="0" t="n">
        <f aca="false">IF(F6764&gt;C6764,1,0)</f>
        <v>1</v>
      </c>
    </row>
    <row r="6765" customFormat="false" ht="13.8" hidden="false" customHeight="false" outlineLevel="0" collapsed="false">
      <c r="A6765" s="0" t="s">
        <v>7005</v>
      </c>
      <c r="B6765" s="1" t="s">
        <v>6992</v>
      </c>
      <c r="C6765" s="1" t="n">
        <v>2240</v>
      </c>
      <c r="D6765" s="1" t="n">
        <v>2280</v>
      </c>
      <c r="E6765" s="1" t="n">
        <v>2220</v>
      </c>
      <c r="F6765" s="1" t="n">
        <v>2280</v>
      </c>
      <c r="G6765" s="1" t="n">
        <v>7700</v>
      </c>
      <c r="H6765" s="0" t="n">
        <f aca="false">(D6765+E6765)/2</f>
        <v>2250</v>
      </c>
      <c r="I6765" s="0" t="n">
        <f aca="false">H6765*G6765/1000000</f>
        <v>17.325</v>
      </c>
      <c r="P6765" s="0" t="n">
        <f aca="false">IF(F6765&gt;C6765,1,0)</f>
        <v>1</v>
      </c>
    </row>
    <row r="6766" customFormat="false" ht="13.8" hidden="false" customHeight="false" outlineLevel="0" collapsed="false">
      <c r="A6766" s="0" t="s">
        <v>7006</v>
      </c>
      <c r="B6766" s="1" t="s">
        <v>6992</v>
      </c>
      <c r="C6766" s="1" t="n">
        <v>2250</v>
      </c>
      <c r="D6766" s="1" t="n">
        <v>2250</v>
      </c>
      <c r="E6766" s="1" t="n">
        <v>2250</v>
      </c>
      <c r="F6766" s="1" t="n">
        <v>2250</v>
      </c>
      <c r="G6766" s="1" t="n">
        <v>600</v>
      </c>
      <c r="H6766" s="0" t="n">
        <f aca="false">(D6766+E6766)/2</f>
        <v>2250</v>
      </c>
      <c r="I6766" s="0" t="n">
        <f aca="false">H6766*G6766/1000000</f>
        <v>1.35</v>
      </c>
      <c r="P6766" s="0" t="n">
        <f aca="false">IF(F6766&gt;C6766,1,0)</f>
        <v>0</v>
      </c>
    </row>
    <row r="6767" customFormat="false" ht="13.8" hidden="false" customHeight="false" outlineLevel="0" collapsed="false">
      <c r="A6767" s="0" t="s">
        <v>7007</v>
      </c>
      <c r="B6767" s="1" t="s">
        <v>6992</v>
      </c>
      <c r="C6767" s="1" t="n">
        <v>2280</v>
      </c>
      <c r="D6767" s="1" t="n">
        <v>2280</v>
      </c>
      <c r="E6767" s="1" t="n">
        <v>2170</v>
      </c>
      <c r="F6767" s="1" t="n">
        <v>2170</v>
      </c>
      <c r="G6767" s="1" t="n">
        <v>62200</v>
      </c>
      <c r="H6767" s="0" t="n">
        <f aca="false">(D6767+E6767)/2</f>
        <v>2225</v>
      </c>
      <c r="I6767" s="0" t="n">
        <f aca="false">H6767*G6767/1000000</f>
        <v>138.395</v>
      </c>
      <c r="P6767" s="0" t="n">
        <f aca="false">IF(F6767&gt;C6767,1,0)</f>
        <v>0</v>
      </c>
    </row>
    <row r="6768" customFormat="false" ht="13.8" hidden="false" customHeight="false" outlineLevel="0" collapsed="false">
      <c r="A6768" s="0" t="s">
        <v>7008</v>
      </c>
      <c r="B6768" s="1" t="s">
        <v>6992</v>
      </c>
      <c r="C6768" s="1" t="n">
        <v>2190</v>
      </c>
      <c r="D6768" s="1" t="n">
        <v>2300</v>
      </c>
      <c r="E6768" s="1" t="n">
        <v>2180</v>
      </c>
      <c r="F6768" s="1" t="n">
        <v>2300</v>
      </c>
      <c r="G6768" s="1" t="n">
        <v>71000</v>
      </c>
      <c r="H6768" s="0" t="n">
        <f aca="false">(D6768+E6768)/2</f>
        <v>2240</v>
      </c>
      <c r="I6768" s="0" t="n">
        <f aca="false">H6768*G6768/1000000</f>
        <v>159.04</v>
      </c>
      <c r="P6768" s="0" t="n">
        <f aca="false">IF(F6768&gt;C6768,1,0)</f>
        <v>1</v>
      </c>
    </row>
    <row r="6769" customFormat="false" ht="13.8" hidden="false" customHeight="false" outlineLevel="0" collapsed="false">
      <c r="A6769" s="0" t="s">
        <v>7009</v>
      </c>
      <c r="B6769" s="1" t="s">
        <v>6992</v>
      </c>
      <c r="C6769" s="1" t="n">
        <v>2250</v>
      </c>
      <c r="D6769" s="1" t="n">
        <v>2250</v>
      </c>
      <c r="E6769" s="1" t="n">
        <v>2100</v>
      </c>
      <c r="F6769" s="1" t="n">
        <v>2250</v>
      </c>
      <c r="G6769" s="1" t="n">
        <v>204600</v>
      </c>
      <c r="H6769" s="0" t="n">
        <f aca="false">(D6769+E6769)/2</f>
        <v>2175</v>
      </c>
      <c r="I6769" s="0" t="n">
        <f aca="false">H6769*G6769/1000000</f>
        <v>445.005</v>
      </c>
      <c r="P6769" s="0" t="n">
        <f aca="false">IF(F6769&gt;C6769,1,0)</f>
        <v>0</v>
      </c>
    </row>
    <row r="6770" customFormat="false" ht="13.8" hidden="false" customHeight="false" outlineLevel="0" collapsed="false">
      <c r="A6770" s="0" t="s">
        <v>7010</v>
      </c>
      <c r="B6770" s="1" t="s">
        <v>6992</v>
      </c>
      <c r="C6770" s="1" t="n">
        <v>2240</v>
      </c>
      <c r="D6770" s="1" t="n">
        <v>2250</v>
      </c>
      <c r="E6770" s="1" t="n">
        <v>2190</v>
      </c>
      <c r="F6770" s="1" t="n">
        <v>2250</v>
      </c>
      <c r="G6770" s="1" t="n">
        <v>7800</v>
      </c>
      <c r="H6770" s="0" t="n">
        <f aca="false">(D6770+E6770)/2</f>
        <v>2220</v>
      </c>
      <c r="I6770" s="0" t="n">
        <f aca="false">H6770*G6770/1000000</f>
        <v>17.316</v>
      </c>
      <c r="P6770" s="0" t="n">
        <f aca="false">IF(F6770&gt;C6770,1,0)</f>
        <v>1</v>
      </c>
    </row>
    <row r="6771" customFormat="false" ht="13.8" hidden="false" customHeight="false" outlineLevel="0" collapsed="false">
      <c r="A6771" s="0" t="s">
        <v>7011</v>
      </c>
      <c r="B6771" s="1" t="s">
        <v>6992</v>
      </c>
      <c r="C6771" s="1" t="n">
        <v>2200</v>
      </c>
      <c r="D6771" s="1" t="n">
        <v>2260</v>
      </c>
      <c r="E6771" s="1" t="n">
        <v>2140</v>
      </c>
      <c r="F6771" s="1" t="n">
        <v>2260</v>
      </c>
      <c r="G6771" s="1" t="n">
        <v>22300</v>
      </c>
      <c r="H6771" s="0" t="n">
        <f aca="false">(D6771+E6771)/2</f>
        <v>2200</v>
      </c>
      <c r="I6771" s="0" t="n">
        <f aca="false">H6771*G6771/1000000</f>
        <v>49.06</v>
      </c>
      <c r="P6771" s="0" t="n">
        <f aca="false">IF(F6771&gt;C6771,1,0)</f>
        <v>1</v>
      </c>
    </row>
    <row r="6772" customFormat="false" ht="13.8" hidden="false" customHeight="false" outlineLevel="0" collapsed="false">
      <c r="A6772" s="0" t="s">
        <v>7012</v>
      </c>
      <c r="B6772" s="1" t="s">
        <v>6992</v>
      </c>
      <c r="C6772" s="1" t="n">
        <v>2240</v>
      </c>
      <c r="D6772" s="1" t="n">
        <v>2300</v>
      </c>
      <c r="E6772" s="1" t="n">
        <v>2140</v>
      </c>
      <c r="F6772" s="1" t="n">
        <v>2300</v>
      </c>
      <c r="G6772" s="1" t="n">
        <v>48600</v>
      </c>
      <c r="H6772" s="0" t="n">
        <f aca="false">(D6772+E6772)/2</f>
        <v>2220</v>
      </c>
      <c r="I6772" s="0" t="n">
        <f aca="false">H6772*G6772/1000000</f>
        <v>107.892</v>
      </c>
      <c r="P6772" s="0" t="n">
        <f aca="false">IF(F6772&gt;C6772,1,0)</f>
        <v>1</v>
      </c>
    </row>
    <row r="6773" customFormat="false" ht="13.8" hidden="false" customHeight="false" outlineLevel="0" collapsed="false">
      <c r="A6773" s="0" t="s">
        <v>7013</v>
      </c>
      <c r="B6773" s="1" t="s">
        <v>6992</v>
      </c>
      <c r="C6773" s="1" t="n">
        <v>2140</v>
      </c>
      <c r="D6773" s="1" t="n">
        <v>2290</v>
      </c>
      <c r="E6773" s="1" t="n">
        <v>2120</v>
      </c>
      <c r="F6773" s="1" t="n">
        <v>2240</v>
      </c>
      <c r="G6773" s="1" t="n">
        <v>32900</v>
      </c>
      <c r="H6773" s="0" t="n">
        <f aca="false">(D6773+E6773)/2</f>
        <v>2205</v>
      </c>
      <c r="I6773" s="0" t="n">
        <f aca="false">H6773*G6773/1000000</f>
        <v>72.5445</v>
      </c>
      <c r="P6773" s="0" t="n">
        <f aca="false">IF(F6773&gt;C6773,1,0)</f>
        <v>1</v>
      </c>
    </row>
    <row r="6774" customFormat="false" ht="13.8" hidden="false" customHeight="false" outlineLevel="0" collapsed="false">
      <c r="A6774" s="0" t="s">
        <v>7014</v>
      </c>
      <c r="B6774" s="1" t="s">
        <v>6992</v>
      </c>
      <c r="C6774" s="1" t="n">
        <v>2110</v>
      </c>
      <c r="D6774" s="1" t="n">
        <v>2140</v>
      </c>
      <c r="E6774" s="1" t="n">
        <v>2100</v>
      </c>
      <c r="F6774" s="1" t="n">
        <v>2140</v>
      </c>
      <c r="G6774" s="1" t="n">
        <v>15100</v>
      </c>
      <c r="H6774" s="0" t="n">
        <f aca="false">(D6774+E6774)/2</f>
        <v>2120</v>
      </c>
      <c r="I6774" s="0" t="n">
        <f aca="false">H6774*G6774/1000000</f>
        <v>32.012</v>
      </c>
      <c r="P6774" s="0" t="n">
        <f aca="false">IF(F6774&gt;C6774,1,0)</f>
        <v>1</v>
      </c>
    </row>
    <row r="6775" customFormat="false" ht="13.8" hidden="false" customHeight="false" outlineLevel="0" collapsed="false">
      <c r="A6775" s="0" t="s">
        <v>7015</v>
      </c>
      <c r="B6775" s="1" t="s">
        <v>6992</v>
      </c>
      <c r="C6775" s="1" t="n">
        <v>2140</v>
      </c>
      <c r="D6775" s="1" t="n">
        <v>2150</v>
      </c>
      <c r="E6775" s="1" t="n">
        <v>2100</v>
      </c>
      <c r="F6775" s="1" t="n">
        <v>2110</v>
      </c>
      <c r="G6775" s="1" t="n">
        <v>7800</v>
      </c>
      <c r="H6775" s="0" t="n">
        <f aca="false">(D6775+E6775)/2</f>
        <v>2125</v>
      </c>
      <c r="I6775" s="0" t="n">
        <f aca="false">H6775*G6775/1000000</f>
        <v>16.575</v>
      </c>
      <c r="P6775" s="0" t="n">
        <f aca="false">IF(F6775&gt;C6775,1,0)</f>
        <v>0</v>
      </c>
    </row>
    <row r="6776" customFormat="false" ht="13.8" hidden="false" customHeight="false" outlineLevel="0" collapsed="false">
      <c r="A6776" s="0" t="s">
        <v>7016</v>
      </c>
      <c r="B6776" s="1" t="s">
        <v>6992</v>
      </c>
      <c r="C6776" s="1" t="n">
        <v>2050</v>
      </c>
      <c r="D6776" s="1" t="n">
        <v>2150</v>
      </c>
      <c r="E6776" s="1" t="n">
        <v>2020</v>
      </c>
      <c r="F6776" s="1" t="n">
        <v>2150</v>
      </c>
      <c r="G6776" s="1" t="n">
        <v>41700</v>
      </c>
      <c r="H6776" s="0" t="n">
        <f aca="false">(D6776+E6776)/2</f>
        <v>2085</v>
      </c>
      <c r="I6776" s="0" t="n">
        <f aca="false">H6776*G6776/1000000</f>
        <v>86.9445</v>
      </c>
      <c r="P6776" s="0" t="n">
        <f aca="false">IF(F6776&gt;C6776,1,0)</f>
        <v>1</v>
      </c>
    </row>
    <row r="6777" customFormat="false" ht="13.8" hidden="false" customHeight="false" outlineLevel="0" collapsed="false">
      <c r="A6777" s="0" t="s">
        <v>7017</v>
      </c>
      <c r="B6777" s="1" t="s">
        <v>6992</v>
      </c>
      <c r="C6777" s="1" t="n">
        <v>2120</v>
      </c>
      <c r="D6777" s="1" t="n">
        <v>2120</v>
      </c>
      <c r="E6777" s="1" t="n">
        <v>2040</v>
      </c>
      <c r="F6777" s="1" t="n">
        <v>2060</v>
      </c>
      <c r="G6777" s="1" t="n">
        <v>147000</v>
      </c>
      <c r="H6777" s="0" t="n">
        <f aca="false">(D6777+E6777)/2</f>
        <v>2080</v>
      </c>
      <c r="I6777" s="0" t="n">
        <f aca="false">H6777*G6777/1000000</f>
        <v>305.76</v>
      </c>
      <c r="P6777" s="0" t="n">
        <f aca="false">IF(F6777&gt;C6777,1,0)</f>
        <v>0</v>
      </c>
    </row>
    <row r="6778" customFormat="false" ht="13.8" hidden="false" customHeight="false" outlineLevel="0" collapsed="false">
      <c r="A6778" s="0" t="s">
        <v>7018</v>
      </c>
      <c r="B6778" s="1" t="s">
        <v>6992</v>
      </c>
      <c r="C6778" s="1" t="n">
        <v>2150</v>
      </c>
      <c r="D6778" s="1" t="n">
        <v>2150</v>
      </c>
      <c r="E6778" s="1" t="n">
        <v>2100</v>
      </c>
      <c r="F6778" s="1" t="n">
        <v>2120</v>
      </c>
      <c r="G6778" s="1" t="n">
        <v>173800</v>
      </c>
      <c r="H6778" s="0" t="n">
        <f aca="false">(D6778+E6778)/2</f>
        <v>2125</v>
      </c>
      <c r="I6778" s="0" t="n">
        <f aca="false">H6778*G6778/1000000</f>
        <v>369.325</v>
      </c>
      <c r="P6778" s="0" t="n">
        <f aca="false">IF(F6778&gt;C6778,1,0)</f>
        <v>0</v>
      </c>
    </row>
    <row r="6779" customFormat="false" ht="13.8" hidden="false" customHeight="false" outlineLevel="0" collapsed="false">
      <c r="A6779" s="0" t="s">
        <v>7019</v>
      </c>
      <c r="B6779" s="1" t="s">
        <v>6992</v>
      </c>
      <c r="C6779" s="1" t="n">
        <v>2100</v>
      </c>
      <c r="D6779" s="1" t="n">
        <v>2160</v>
      </c>
      <c r="E6779" s="1" t="n">
        <v>2090</v>
      </c>
      <c r="F6779" s="1" t="n">
        <v>2140</v>
      </c>
      <c r="G6779" s="1" t="n">
        <v>444600</v>
      </c>
      <c r="H6779" s="0" t="n">
        <f aca="false">(D6779+E6779)/2</f>
        <v>2125</v>
      </c>
      <c r="I6779" s="0" t="n">
        <f aca="false">H6779*G6779/1000000</f>
        <v>944.775</v>
      </c>
      <c r="P6779" s="0" t="n">
        <f aca="false">IF(F6779&gt;C6779,1,0)</f>
        <v>1</v>
      </c>
    </row>
    <row r="6780" customFormat="false" ht="13.8" hidden="false" customHeight="false" outlineLevel="0" collapsed="false">
      <c r="A6780" s="0" t="s">
        <v>7020</v>
      </c>
      <c r="B6780" s="1" t="s">
        <v>6992</v>
      </c>
      <c r="C6780" s="1" t="n">
        <v>2230</v>
      </c>
      <c r="D6780" s="1" t="n">
        <v>2230</v>
      </c>
      <c r="E6780" s="1" t="n">
        <v>2110</v>
      </c>
      <c r="F6780" s="1" t="n">
        <v>2110</v>
      </c>
      <c r="G6780" s="1" t="n">
        <v>89600</v>
      </c>
      <c r="H6780" s="0" t="n">
        <f aca="false">(D6780+E6780)/2</f>
        <v>2170</v>
      </c>
      <c r="I6780" s="0" t="n">
        <f aca="false">H6780*G6780/1000000</f>
        <v>194.432</v>
      </c>
      <c r="P6780" s="0" t="n">
        <f aca="false">IF(F6780&gt;C6780,1,0)</f>
        <v>0</v>
      </c>
    </row>
    <row r="6781" customFormat="false" ht="13.8" hidden="false" customHeight="false" outlineLevel="0" collapsed="false">
      <c r="A6781" s="0" t="s">
        <v>7021</v>
      </c>
      <c r="B6781" s="1" t="s">
        <v>6992</v>
      </c>
      <c r="C6781" s="1" t="n">
        <v>2100</v>
      </c>
      <c r="D6781" s="1" t="n">
        <v>2230</v>
      </c>
      <c r="E6781" s="1" t="n">
        <v>2100</v>
      </c>
      <c r="F6781" s="1" t="n">
        <v>2220</v>
      </c>
      <c r="G6781" s="1" t="n">
        <v>30300</v>
      </c>
      <c r="H6781" s="0" t="n">
        <f aca="false">(D6781+E6781)/2</f>
        <v>2165</v>
      </c>
      <c r="I6781" s="0" t="n">
        <f aca="false">H6781*G6781/1000000</f>
        <v>65.5995</v>
      </c>
      <c r="P6781" s="0" t="n">
        <f aca="false">IF(F6781&gt;C6781,1,0)</f>
        <v>1</v>
      </c>
    </row>
    <row r="6782" customFormat="false" ht="13.8" hidden="false" customHeight="false" outlineLevel="0" collapsed="false">
      <c r="A6782" s="0" t="s">
        <v>7022</v>
      </c>
      <c r="B6782" s="1" t="s">
        <v>7023</v>
      </c>
      <c r="C6782" s="1" t="n">
        <v>500</v>
      </c>
      <c r="D6782" s="1" t="n">
        <v>500</v>
      </c>
      <c r="E6782" s="1" t="n">
        <v>492</v>
      </c>
      <c r="F6782" s="1" t="n">
        <v>498</v>
      </c>
      <c r="G6782" s="1" t="n">
        <v>38900</v>
      </c>
      <c r="H6782" s="0" t="n">
        <f aca="false">(D6782+E6782)/2</f>
        <v>496</v>
      </c>
      <c r="I6782" s="0" t="n">
        <f aca="false">H6782*G6782/1000000</f>
        <v>19.2944</v>
      </c>
      <c r="J6782" s="0" t="n">
        <f aca="false">SUM(I6782:I6811)</f>
        <v>3328.50845</v>
      </c>
      <c r="K6782" s="0" t="n">
        <f aca="false">AVERAGE(I6782:I6811)</f>
        <v>110.950281666667</v>
      </c>
      <c r="L6782" s="0" t="n">
        <f aca="false">AVERAGE(G6782:G6811)</f>
        <v>198483.333333333</v>
      </c>
      <c r="M6782" s="0" t="n">
        <f aca="false">_xlfn.STDEV.S(G6782:G6811)/L6782</f>
        <v>2.92164627545033</v>
      </c>
      <c r="N6782" s="0" t="n">
        <f aca="false">MIN(I6782:I6811)</f>
        <v>0.128</v>
      </c>
      <c r="O6782" s="0" t="n">
        <f aca="false">MAX(I6782:I6811)</f>
        <v>1382.5704</v>
      </c>
      <c r="P6782" s="0" t="n">
        <f aca="false">IF(F6782&gt;C6782,1,0)</f>
        <v>0</v>
      </c>
      <c r="Q6782" s="0" t="n">
        <f aca="false">SUM(P6782:P6811)</f>
        <v>9</v>
      </c>
    </row>
    <row r="6783" customFormat="false" ht="13.8" hidden="false" customHeight="false" outlineLevel="0" collapsed="false">
      <c r="A6783" s="0" t="s">
        <v>7024</v>
      </c>
      <c r="B6783" s="1" t="s">
        <v>7023</v>
      </c>
      <c r="C6783" s="1" t="n">
        <v>515</v>
      </c>
      <c r="D6783" s="1" t="n">
        <v>515</v>
      </c>
      <c r="E6783" s="1" t="n">
        <v>498</v>
      </c>
      <c r="F6783" s="1" t="n">
        <v>500</v>
      </c>
      <c r="G6783" s="1" t="n">
        <v>138100</v>
      </c>
      <c r="H6783" s="0" t="n">
        <f aca="false">(D6783+E6783)/2</f>
        <v>506.5</v>
      </c>
      <c r="I6783" s="0" t="n">
        <f aca="false">H6783*G6783/1000000</f>
        <v>69.94765</v>
      </c>
      <c r="P6783" s="0" t="n">
        <f aca="false">IF(F6783&gt;C6783,1,0)</f>
        <v>0</v>
      </c>
    </row>
    <row r="6784" customFormat="false" ht="13.8" hidden="false" customHeight="false" outlineLevel="0" collapsed="false">
      <c r="A6784" s="0" t="s">
        <v>7025</v>
      </c>
      <c r="B6784" s="1" t="s">
        <v>7023</v>
      </c>
      <c r="C6784" s="1" t="n">
        <v>560</v>
      </c>
      <c r="D6784" s="1" t="n">
        <v>560</v>
      </c>
      <c r="E6784" s="1" t="n">
        <v>472</v>
      </c>
      <c r="F6784" s="1" t="n">
        <v>515</v>
      </c>
      <c r="G6784" s="1" t="n">
        <v>2679400</v>
      </c>
      <c r="H6784" s="0" t="n">
        <f aca="false">(D6784+E6784)/2</f>
        <v>516</v>
      </c>
      <c r="I6784" s="0" t="n">
        <f aca="false">H6784*G6784/1000000</f>
        <v>1382.5704</v>
      </c>
      <c r="P6784" s="0" t="n">
        <f aca="false">IF(F6784&gt;C6784,1,0)</f>
        <v>0</v>
      </c>
    </row>
    <row r="6785" customFormat="false" ht="13.8" hidden="false" customHeight="false" outlineLevel="0" collapsed="false">
      <c r="A6785" s="0" t="s">
        <v>7026</v>
      </c>
      <c r="B6785" s="1" t="s">
        <v>7023</v>
      </c>
      <c r="C6785" s="1" t="n">
        <v>560</v>
      </c>
      <c r="D6785" s="1" t="n">
        <v>570</v>
      </c>
      <c r="E6785" s="1" t="n">
        <v>560</v>
      </c>
      <c r="F6785" s="1" t="n">
        <v>570</v>
      </c>
      <c r="G6785" s="1" t="n">
        <v>50200</v>
      </c>
      <c r="H6785" s="0" t="n">
        <f aca="false">(D6785+E6785)/2</f>
        <v>565</v>
      </c>
      <c r="I6785" s="0" t="n">
        <f aca="false">H6785*G6785/1000000</f>
        <v>28.363</v>
      </c>
      <c r="P6785" s="0" t="n">
        <f aca="false">IF(F6785&gt;C6785,1,0)</f>
        <v>1</v>
      </c>
    </row>
    <row r="6786" customFormat="false" ht="13.8" hidden="false" customHeight="false" outlineLevel="0" collapsed="false">
      <c r="A6786" s="0" t="s">
        <v>7027</v>
      </c>
      <c r="B6786" s="1" t="s">
        <v>7023</v>
      </c>
      <c r="C6786" s="1" t="n">
        <v>585</v>
      </c>
      <c r="D6786" s="1" t="n">
        <v>585</v>
      </c>
      <c r="E6786" s="1" t="n">
        <v>560</v>
      </c>
      <c r="F6786" s="1" t="n">
        <v>560</v>
      </c>
      <c r="G6786" s="1" t="n">
        <v>7100</v>
      </c>
      <c r="H6786" s="0" t="n">
        <f aca="false">(D6786+E6786)/2</f>
        <v>572.5</v>
      </c>
      <c r="I6786" s="0" t="n">
        <f aca="false">H6786*G6786/1000000</f>
        <v>4.06475</v>
      </c>
      <c r="P6786" s="0" t="n">
        <f aca="false">IF(F6786&gt;C6786,1,0)</f>
        <v>0</v>
      </c>
    </row>
    <row r="6787" customFormat="false" ht="13.8" hidden="false" customHeight="false" outlineLevel="0" collapsed="false">
      <c r="A6787" s="0" t="s">
        <v>7028</v>
      </c>
      <c r="B6787" s="1" t="s">
        <v>7023</v>
      </c>
      <c r="C6787" s="1" t="n">
        <v>570</v>
      </c>
      <c r="D6787" s="1" t="n">
        <v>585</v>
      </c>
      <c r="E6787" s="1" t="n">
        <v>570</v>
      </c>
      <c r="F6787" s="1" t="n">
        <v>585</v>
      </c>
      <c r="G6787" s="1" t="n">
        <v>300</v>
      </c>
      <c r="H6787" s="0" t="n">
        <f aca="false">(D6787+E6787)/2</f>
        <v>577.5</v>
      </c>
      <c r="I6787" s="0" t="n">
        <f aca="false">H6787*G6787/1000000</f>
        <v>0.17325</v>
      </c>
      <c r="P6787" s="0" t="n">
        <f aca="false">IF(F6787&gt;C6787,1,0)</f>
        <v>1</v>
      </c>
    </row>
    <row r="6788" customFormat="false" ht="13.8" hidden="false" customHeight="false" outlineLevel="0" collapsed="false">
      <c r="A6788" s="0" t="s">
        <v>7029</v>
      </c>
      <c r="B6788" s="1" t="s">
        <v>7023</v>
      </c>
      <c r="C6788" s="1" t="n">
        <v>590</v>
      </c>
      <c r="D6788" s="1" t="n">
        <v>600</v>
      </c>
      <c r="E6788" s="1" t="n">
        <v>560</v>
      </c>
      <c r="F6788" s="1" t="n">
        <v>565</v>
      </c>
      <c r="G6788" s="1" t="n">
        <v>4000</v>
      </c>
      <c r="H6788" s="0" t="n">
        <f aca="false">(D6788+E6788)/2</f>
        <v>580</v>
      </c>
      <c r="I6788" s="0" t="n">
        <f aca="false">H6788*G6788/1000000</f>
        <v>2.32</v>
      </c>
      <c r="P6788" s="0" t="n">
        <f aca="false">IF(F6788&gt;C6788,1,0)</f>
        <v>0</v>
      </c>
    </row>
    <row r="6789" customFormat="false" ht="13.8" hidden="false" customHeight="false" outlineLevel="0" collapsed="false">
      <c r="A6789" s="0" t="s">
        <v>7030</v>
      </c>
      <c r="B6789" s="1" t="s">
        <v>7023</v>
      </c>
      <c r="C6789" s="1" t="n">
        <v>600</v>
      </c>
      <c r="D6789" s="1" t="n">
        <v>600</v>
      </c>
      <c r="E6789" s="1" t="n">
        <v>585</v>
      </c>
      <c r="F6789" s="1" t="n">
        <v>595</v>
      </c>
      <c r="G6789" s="1" t="n">
        <v>18800</v>
      </c>
      <c r="H6789" s="0" t="n">
        <f aca="false">(D6789+E6789)/2</f>
        <v>592.5</v>
      </c>
      <c r="I6789" s="0" t="n">
        <f aca="false">H6789*G6789/1000000</f>
        <v>11.139</v>
      </c>
      <c r="P6789" s="0" t="n">
        <f aca="false">IF(F6789&gt;C6789,1,0)</f>
        <v>0</v>
      </c>
    </row>
    <row r="6790" customFormat="false" ht="13.8" hidden="false" customHeight="false" outlineLevel="0" collapsed="false">
      <c r="A6790" s="0" t="s">
        <v>7031</v>
      </c>
      <c r="B6790" s="1" t="s">
        <v>7023</v>
      </c>
      <c r="C6790" s="1" t="n">
        <v>595</v>
      </c>
      <c r="D6790" s="1" t="n">
        <v>595</v>
      </c>
      <c r="E6790" s="1" t="n">
        <v>590</v>
      </c>
      <c r="F6790" s="1" t="n">
        <v>595</v>
      </c>
      <c r="G6790" s="1" t="n">
        <v>21700</v>
      </c>
      <c r="H6790" s="0" t="n">
        <f aca="false">(D6790+E6790)/2</f>
        <v>592.5</v>
      </c>
      <c r="I6790" s="0" t="n">
        <f aca="false">H6790*G6790/1000000</f>
        <v>12.85725</v>
      </c>
      <c r="P6790" s="0" t="n">
        <f aca="false">IF(F6790&gt;C6790,1,0)</f>
        <v>0</v>
      </c>
    </row>
    <row r="6791" customFormat="false" ht="13.8" hidden="false" customHeight="false" outlineLevel="0" collapsed="false">
      <c r="A6791" s="0" t="s">
        <v>7032</v>
      </c>
      <c r="B6791" s="1" t="s">
        <v>7023</v>
      </c>
      <c r="C6791" s="1" t="n">
        <v>600</v>
      </c>
      <c r="D6791" s="1" t="n">
        <v>600</v>
      </c>
      <c r="E6791" s="1" t="n">
        <v>585</v>
      </c>
      <c r="F6791" s="1" t="n">
        <v>590</v>
      </c>
      <c r="G6791" s="1" t="n">
        <v>25700</v>
      </c>
      <c r="H6791" s="0" t="n">
        <f aca="false">(D6791+E6791)/2</f>
        <v>592.5</v>
      </c>
      <c r="I6791" s="0" t="n">
        <f aca="false">H6791*G6791/1000000</f>
        <v>15.22725</v>
      </c>
      <c r="P6791" s="0" t="n">
        <f aca="false">IF(F6791&gt;C6791,1,0)</f>
        <v>0</v>
      </c>
    </row>
    <row r="6792" customFormat="false" ht="13.8" hidden="false" customHeight="false" outlineLevel="0" collapsed="false">
      <c r="A6792" s="0" t="s">
        <v>7033</v>
      </c>
      <c r="B6792" s="1" t="s">
        <v>7023</v>
      </c>
      <c r="C6792" s="1" t="n">
        <v>590</v>
      </c>
      <c r="D6792" s="1" t="n">
        <v>590</v>
      </c>
      <c r="E6792" s="1" t="n">
        <v>585</v>
      </c>
      <c r="F6792" s="1" t="n">
        <v>585</v>
      </c>
      <c r="G6792" s="1" t="n">
        <v>19800</v>
      </c>
      <c r="H6792" s="0" t="n">
        <f aca="false">(D6792+E6792)/2</f>
        <v>587.5</v>
      </c>
      <c r="I6792" s="0" t="n">
        <f aca="false">H6792*G6792/1000000</f>
        <v>11.6325</v>
      </c>
      <c r="P6792" s="0" t="n">
        <f aca="false">IF(F6792&gt;C6792,1,0)</f>
        <v>0</v>
      </c>
    </row>
    <row r="6793" customFormat="false" ht="13.8" hidden="false" customHeight="false" outlineLevel="0" collapsed="false">
      <c r="A6793" s="0" t="s">
        <v>7034</v>
      </c>
      <c r="B6793" s="1" t="s">
        <v>7023</v>
      </c>
      <c r="C6793" s="1" t="n">
        <v>600</v>
      </c>
      <c r="D6793" s="1" t="n">
        <v>605</v>
      </c>
      <c r="E6793" s="1" t="n">
        <v>600</v>
      </c>
      <c r="F6793" s="1" t="n">
        <v>605</v>
      </c>
      <c r="G6793" s="1" t="n">
        <v>1200</v>
      </c>
      <c r="H6793" s="0" t="n">
        <f aca="false">(D6793+E6793)/2</f>
        <v>602.5</v>
      </c>
      <c r="I6793" s="0" t="n">
        <f aca="false">H6793*G6793/1000000</f>
        <v>0.723</v>
      </c>
      <c r="P6793" s="0" t="n">
        <f aca="false">IF(F6793&gt;C6793,1,0)</f>
        <v>1</v>
      </c>
    </row>
    <row r="6794" customFormat="false" ht="13.8" hidden="false" customHeight="false" outlineLevel="0" collapsed="false">
      <c r="A6794" s="0" t="s">
        <v>7035</v>
      </c>
      <c r="B6794" s="1" t="s">
        <v>7023</v>
      </c>
      <c r="C6794" s="1" t="n">
        <v>610</v>
      </c>
      <c r="D6794" s="1" t="n">
        <v>610</v>
      </c>
      <c r="E6794" s="1" t="n">
        <v>595</v>
      </c>
      <c r="F6794" s="1" t="n">
        <v>600</v>
      </c>
      <c r="G6794" s="1" t="n">
        <v>15500</v>
      </c>
      <c r="H6794" s="0" t="n">
        <f aca="false">(D6794+E6794)/2</f>
        <v>602.5</v>
      </c>
      <c r="I6794" s="0" t="n">
        <f aca="false">H6794*G6794/1000000</f>
        <v>9.33875</v>
      </c>
      <c r="P6794" s="0" t="n">
        <f aca="false">IF(F6794&gt;C6794,1,0)</f>
        <v>0</v>
      </c>
    </row>
    <row r="6795" customFormat="false" ht="13.8" hidden="false" customHeight="false" outlineLevel="0" collapsed="false">
      <c r="A6795" s="0" t="s">
        <v>7036</v>
      </c>
      <c r="B6795" s="1" t="s">
        <v>7023</v>
      </c>
      <c r="C6795" s="1" t="n">
        <v>605</v>
      </c>
      <c r="D6795" s="1" t="n">
        <v>605</v>
      </c>
      <c r="E6795" s="1" t="n">
        <v>605</v>
      </c>
      <c r="F6795" s="1" t="n">
        <v>605</v>
      </c>
      <c r="G6795" s="1" t="n">
        <v>1200</v>
      </c>
      <c r="H6795" s="0" t="n">
        <f aca="false">(D6795+E6795)/2</f>
        <v>605</v>
      </c>
      <c r="I6795" s="0" t="n">
        <f aca="false">H6795*G6795/1000000</f>
        <v>0.726</v>
      </c>
      <c r="P6795" s="0" t="n">
        <f aca="false">IF(F6795&gt;C6795,1,0)</f>
        <v>0</v>
      </c>
    </row>
    <row r="6796" customFormat="false" ht="13.8" hidden="false" customHeight="false" outlineLevel="0" collapsed="false">
      <c r="A6796" s="0" t="s">
        <v>7037</v>
      </c>
      <c r="B6796" s="1" t="s">
        <v>7023</v>
      </c>
      <c r="C6796" s="1" t="n">
        <v>590</v>
      </c>
      <c r="D6796" s="1" t="n">
        <v>605</v>
      </c>
      <c r="E6796" s="1" t="n">
        <v>580</v>
      </c>
      <c r="F6796" s="1" t="n">
        <v>605</v>
      </c>
      <c r="G6796" s="1" t="n">
        <v>1595000</v>
      </c>
      <c r="H6796" s="0" t="n">
        <f aca="false">(D6796+E6796)/2</f>
        <v>592.5</v>
      </c>
      <c r="I6796" s="0" t="n">
        <f aca="false">H6796*G6796/1000000</f>
        <v>945.0375</v>
      </c>
      <c r="P6796" s="0" t="n">
        <f aca="false">IF(F6796&gt;C6796,1,0)</f>
        <v>1</v>
      </c>
    </row>
    <row r="6797" customFormat="false" ht="13.8" hidden="false" customHeight="false" outlineLevel="0" collapsed="false">
      <c r="A6797" s="0" t="s">
        <v>7038</v>
      </c>
      <c r="B6797" s="1" t="s">
        <v>7023</v>
      </c>
      <c r="C6797" s="1" t="n">
        <v>605</v>
      </c>
      <c r="D6797" s="1" t="n">
        <v>605</v>
      </c>
      <c r="E6797" s="1" t="n">
        <v>605</v>
      </c>
      <c r="F6797" s="1" t="n">
        <v>605</v>
      </c>
      <c r="G6797" s="1" t="n">
        <v>1080600</v>
      </c>
      <c r="H6797" s="0" t="n">
        <f aca="false">(D6797+E6797)/2</f>
        <v>605</v>
      </c>
      <c r="I6797" s="0" t="n">
        <f aca="false">H6797*G6797/1000000</f>
        <v>653.763</v>
      </c>
      <c r="P6797" s="0" t="n">
        <f aca="false">IF(F6797&gt;C6797,1,0)</f>
        <v>0</v>
      </c>
    </row>
    <row r="6798" customFormat="false" ht="13.8" hidden="false" customHeight="false" outlineLevel="0" collapsed="false">
      <c r="A6798" s="0" t="s">
        <v>7039</v>
      </c>
      <c r="B6798" s="1" t="s">
        <v>7023</v>
      </c>
      <c r="C6798" s="1" t="n">
        <v>610</v>
      </c>
      <c r="D6798" s="1" t="n">
        <v>610</v>
      </c>
      <c r="E6798" s="1" t="n">
        <v>605</v>
      </c>
      <c r="F6798" s="1" t="n">
        <v>610</v>
      </c>
      <c r="G6798" s="1" t="n">
        <v>1000</v>
      </c>
      <c r="H6798" s="0" t="n">
        <f aca="false">(D6798+E6798)/2</f>
        <v>607.5</v>
      </c>
      <c r="I6798" s="0" t="n">
        <f aca="false">H6798*G6798/1000000</f>
        <v>0.6075</v>
      </c>
      <c r="P6798" s="0" t="n">
        <f aca="false">IF(F6798&gt;C6798,1,0)</f>
        <v>0</v>
      </c>
    </row>
    <row r="6799" customFormat="false" ht="13.8" hidden="false" customHeight="false" outlineLevel="0" collapsed="false">
      <c r="A6799" s="0" t="s">
        <v>7040</v>
      </c>
      <c r="B6799" s="1" t="s">
        <v>7023</v>
      </c>
      <c r="C6799" s="1" t="n">
        <v>610</v>
      </c>
      <c r="D6799" s="1" t="n">
        <v>610</v>
      </c>
      <c r="E6799" s="1" t="n">
        <v>610</v>
      </c>
      <c r="F6799" s="1" t="n">
        <v>610</v>
      </c>
      <c r="G6799" s="1" t="n">
        <v>1200</v>
      </c>
      <c r="H6799" s="0" t="n">
        <f aca="false">(D6799+E6799)/2</f>
        <v>610</v>
      </c>
      <c r="I6799" s="0" t="n">
        <f aca="false">H6799*G6799/1000000</f>
        <v>0.732</v>
      </c>
      <c r="P6799" s="0" t="n">
        <f aca="false">IF(F6799&gt;C6799,1,0)</f>
        <v>0</v>
      </c>
    </row>
    <row r="6800" customFormat="false" ht="13.8" hidden="false" customHeight="false" outlineLevel="0" collapsed="false">
      <c r="A6800" s="0" t="s">
        <v>7041</v>
      </c>
      <c r="B6800" s="1" t="s">
        <v>7023</v>
      </c>
      <c r="C6800" s="1" t="n">
        <v>610</v>
      </c>
      <c r="D6800" s="1" t="n">
        <v>615</v>
      </c>
      <c r="E6800" s="1" t="n">
        <v>575</v>
      </c>
      <c r="F6800" s="1" t="n">
        <v>615</v>
      </c>
      <c r="G6800" s="1" t="n">
        <v>700</v>
      </c>
      <c r="H6800" s="0" t="n">
        <f aca="false">(D6800+E6800)/2</f>
        <v>595</v>
      </c>
      <c r="I6800" s="0" t="n">
        <f aca="false">H6800*G6800/1000000</f>
        <v>0.4165</v>
      </c>
      <c r="P6800" s="0" t="n">
        <f aca="false">IF(F6800&gt;C6800,1,0)</f>
        <v>1</v>
      </c>
    </row>
    <row r="6801" customFormat="false" ht="13.8" hidden="false" customHeight="false" outlineLevel="0" collapsed="false">
      <c r="A6801" s="0" t="s">
        <v>7042</v>
      </c>
      <c r="B6801" s="1" t="s">
        <v>7023</v>
      </c>
      <c r="C6801" s="1" t="n">
        <v>605</v>
      </c>
      <c r="D6801" s="1" t="n">
        <v>610</v>
      </c>
      <c r="E6801" s="1" t="n">
        <v>605</v>
      </c>
      <c r="F6801" s="1" t="n">
        <v>610</v>
      </c>
      <c r="G6801" s="1" t="n">
        <v>600</v>
      </c>
      <c r="H6801" s="0" t="n">
        <f aca="false">(D6801+E6801)/2</f>
        <v>607.5</v>
      </c>
      <c r="I6801" s="0" t="n">
        <f aca="false">H6801*G6801/1000000</f>
        <v>0.3645</v>
      </c>
      <c r="P6801" s="0" t="n">
        <f aca="false">IF(F6801&gt;C6801,1,0)</f>
        <v>1</v>
      </c>
    </row>
    <row r="6802" customFormat="false" ht="13.8" hidden="false" customHeight="false" outlineLevel="0" collapsed="false">
      <c r="A6802" s="0" t="s">
        <v>7043</v>
      </c>
      <c r="B6802" s="1" t="s">
        <v>7023</v>
      </c>
      <c r="C6802" s="1" t="n">
        <v>610</v>
      </c>
      <c r="D6802" s="1" t="n">
        <v>610</v>
      </c>
      <c r="E6802" s="1" t="n">
        <v>600</v>
      </c>
      <c r="F6802" s="1" t="n">
        <v>600</v>
      </c>
      <c r="G6802" s="1" t="n">
        <v>5900</v>
      </c>
      <c r="H6802" s="0" t="n">
        <f aca="false">(D6802+E6802)/2</f>
        <v>605</v>
      </c>
      <c r="I6802" s="0" t="n">
        <f aca="false">H6802*G6802/1000000</f>
        <v>3.5695</v>
      </c>
      <c r="P6802" s="0" t="n">
        <f aca="false">IF(F6802&gt;C6802,1,0)</f>
        <v>0</v>
      </c>
    </row>
    <row r="6803" customFormat="false" ht="13.8" hidden="false" customHeight="false" outlineLevel="0" collapsed="false">
      <c r="A6803" s="0" t="s">
        <v>7044</v>
      </c>
      <c r="B6803" s="1" t="s">
        <v>7023</v>
      </c>
      <c r="C6803" s="1" t="n">
        <v>640</v>
      </c>
      <c r="D6803" s="1" t="n">
        <v>640</v>
      </c>
      <c r="E6803" s="1" t="n">
        <v>600</v>
      </c>
      <c r="F6803" s="1" t="n">
        <v>615</v>
      </c>
      <c r="G6803" s="1" t="n">
        <v>84400</v>
      </c>
      <c r="H6803" s="0" t="n">
        <f aca="false">(D6803+E6803)/2</f>
        <v>620</v>
      </c>
      <c r="I6803" s="0" t="n">
        <f aca="false">H6803*G6803/1000000</f>
        <v>52.328</v>
      </c>
      <c r="P6803" s="0" t="n">
        <f aca="false">IF(F6803&gt;C6803,1,0)</f>
        <v>0</v>
      </c>
    </row>
    <row r="6804" customFormat="false" ht="13.8" hidden="false" customHeight="false" outlineLevel="0" collapsed="false">
      <c r="A6804" s="0" t="s">
        <v>7045</v>
      </c>
      <c r="B6804" s="1" t="s">
        <v>7023</v>
      </c>
      <c r="C6804" s="1" t="n">
        <v>640</v>
      </c>
      <c r="D6804" s="1" t="n">
        <v>640</v>
      </c>
      <c r="E6804" s="1" t="n">
        <v>635</v>
      </c>
      <c r="F6804" s="1" t="n">
        <v>635</v>
      </c>
      <c r="G6804" s="1" t="n">
        <v>10000</v>
      </c>
      <c r="H6804" s="0" t="n">
        <f aca="false">(D6804+E6804)/2</f>
        <v>637.5</v>
      </c>
      <c r="I6804" s="0" t="n">
        <f aca="false">H6804*G6804/1000000</f>
        <v>6.375</v>
      </c>
      <c r="P6804" s="0" t="n">
        <f aca="false">IF(F6804&gt;C6804,1,0)</f>
        <v>0</v>
      </c>
    </row>
    <row r="6805" customFormat="false" ht="13.8" hidden="false" customHeight="false" outlineLevel="0" collapsed="false">
      <c r="A6805" s="0" t="s">
        <v>7046</v>
      </c>
      <c r="B6805" s="1" t="s">
        <v>7023</v>
      </c>
      <c r="C6805" s="1" t="n">
        <v>630</v>
      </c>
      <c r="D6805" s="1" t="n">
        <v>640</v>
      </c>
      <c r="E6805" s="1" t="n">
        <v>630</v>
      </c>
      <c r="F6805" s="1" t="n">
        <v>640</v>
      </c>
      <c r="G6805" s="1" t="n">
        <v>53000</v>
      </c>
      <c r="H6805" s="0" t="n">
        <f aca="false">(D6805+E6805)/2</f>
        <v>635</v>
      </c>
      <c r="I6805" s="0" t="n">
        <f aca="false">H6805*G6805/1000000</f>
        <v>33.655</v>
      </c>
      <c r="P6805" s="0" t="n">
        <f aca="false">IF(F6805&gt;C6805,1,0)</f>
        <v>1</v>
      </c>
    </row>
    <row r="6806" customFormat="false" ht="13.8" hidden="false" customHeight="false" outlineLevel="0" collapsed="false">
      <c r="A6806" s="0" t="s">
        <v>7047</v>
      </c>
      <c r="B6806" s="1" t="s">
        <v>7023</v>
      </c>
      <c r="C6806" s="1" t="n">
        <v>640</v>
      </c>
      <c r="D6806" s="1" t="n">
        <v>640</v>
      </c>
      <c r="E6806" s="1" t="n">
        <v>640</v>
      </c>
      <c r="F6806" s="1" t="n">
        <v>640</v>
      </c>
      <c r="G6806" s="1" t="n">
        <v>200</v>
      </c>
      <c r="H6806" s="0" t="n">
        <f aca="false">(D6806+E6806)/2</f>
        <v>640</v>
      </c>
      <c r="I6806" s="0" t="n">
        <f aca="false">H6806*G6806/1000000</f>
        <v>0.128</v>
      </c>
      <c r="P6806" s="0" t="n">
        <f aca="false">IF(F6806&gt;C6806,1,0)</f>
        <v>0</v>
      </c>
    </row>
    <row r="6807" customFormat="false" ht="13.8" hidden="false" customHeight="false" outlineLevel="0" collapsed="false">
      <c r="A6807" s="0" t="s">
        <v>7048</v>
      </c>
      <c r="B6807" s="1" t="s">
        <v>7023</v>
      </c>
      <c r="C6807" s="1" t="n">
        <v>635</v>
      </c>
      <c r="D6807" s="1" t="n">
        <v>645</v>
      </c>
      <c r="E6807" s="1" t="n">
        <v>610</v>
      </c>
      <c r="F6807" s="1" t="n">
        <v>640</v>
      </c>
      <c r="G6807" s="1" t="n">
        <v>87900</v>
      </c>
      <c r="H6807" s="0" t="n">
        <f aca="false">(D6807+E6807)/2</f>
        <v>627.5</v>
      </c>
      <c r="I6807" s="0" t="n">
        <f aca="false">H6807*G6807/1000000</f>
        <v>55.15725</v>
      </c>
      <c r="P6807" s="0" t="n">
        <f aca="false">IF(F6807&gt;C6807,1,0)</f>
        <v>1</v>
      </c>
    </row>
    <row r="6808" customFormat="false" ht="13.8" hidden="false" customHeight="false" outlineLevel="0" collapsed="false">
      <c r="A6808" s="0" t="s">
        <v>7049</v>
      </c>
      <c r="B6808" s="1" t="s">
        <v>7023</v>
      </c>
      <c r="C6808" s="1" t="n">
        <v>660</v>
      </c>
      <c r="D6808" s="1" t="n">
        <v>660</v>
      </c>
      <c r="E6808" s="1" t="n">
        <v>660</v>
      </c>
      <c r="F6808" s="1" t="n">
        <v>660</v>
      </c>
      <c r="G6808" s="1" t="n">
        <v>600</v>
      </c>
      <c r="H6808" s="0" t="n">
        <f aca="false">(D6808+E6808)/2</f>
        <v>660</v>
      </c>
      <c r="I6808" s="0" t="n">
        <f aca="false">H6808*G6808/1000000</f>
        <v>0.396</v>
      </c>
      <c r="P6808" s="0" t="n">
        <f aca="false">IF(F6808&gt;C6808,1,0)</f>
        <v>0</v>
      </c>
    </row>
    <row r="6809" customFormat="false" ht="13.8" hidden="false" customHeight="false" outlineLevel="0" collapsed="false">
      <c r="A6809" s="0" t="s">
        <v>7050</v>
      </c>
      <c r="B6809" s="1" t="s">
        <v>7023</v>
      </c>
      <c r="C6809" s="1" t="n">
        <v>660</v>
      </c>
      <c r="D6809" s="1" t="n">
        <v>660</v>
      </c>
      <c r="E6809" s="1" t="n">
        <v>660</v>
      </c>
      <c r="F6809" s="1" t="n">
        <v>660</v>
      </c>
      <c r="G6809" s="1" t="n">
        <v>4400</v>
      </c>
      <c r="H6809" s="0" t="n">
        <f aca="false">(D6809+E6809)/2</f>
        <v>660</v>
      </c>
      <c r="I6809" s="0" t="n">
        <f aca="false">H6809*G6809/1000000</f>
        <v>2.904</v>
      </c>
      <c r="P6809" s="0" t="n">
        <f aca="false">IF(F6809&gt;C6809,1,0)</f>
        <v>0</v>
      </c>
    </row>
    <row r="6810" customFormat="false" ht="13.8" hidden="false" customHeight="false" outlineLevel="0" collapsed="false">
      <c r="A6810" s="0" t="s">
        <v>7051</v>
      </c>
      <c r="B6810" s="1" t="s">
        <v>7023</v>
      </c>
      <c r="C6810" s="1" t="n">
        <v>670</v>
      </c>
      <c r="D6810" s="1" t="n">
        <v>670</v>
      </c>
      <c r="E6810" s="1" t="n">
        <v>655</v>
      </c>
      <c r="F6810" s="1" t="n">
        <v>660</v>
      </c>
      <c r="G6810" s="1" t="n">
        <v>4600</v>
      </c>
      <c r="H6810" s="0" t="n">
        <f aca="false">(D6810+E6810)/2</f>
        <v>662.5</v>
      </c>
      <c r="I6810" s="0" t="n">
        <f aca="false">H6810*G6810/1000000</f>
        <v>3.0475</v>
      </c>
      <c r="P6810" s="0" t="n">
        <f aca="false">IF(F6810&gt;C6810,1,0)</f>
        <v>0</v>
      </c>
    </row>
    <row r="6811" customFormat="false" ht="13.8" hidden="false" customHeight="false" outlineLevel="0" collapsed="false">
      <c r="A6811" s="0" t="s">
        <v>7052</v>
      </c>
      <c r="B6811" s="1" t="s">
        <v>7023</v>
      </c>
      <c r="C6811" s="1" t="n">
        <v>660</v>
      </c>
      <c r="D6811" s="1" t="n">
        <v>670</v>
      </c>
      <c r="E6811" s="1" t="n">
        <v>650</v>
      </c>
      <c r="F6811" s="1" t="n">
        <v>670</v>
      </c>
      <c r="G6811" s="1" t="n">
        <v>2500</v>
      </c>
      <c r="H6811" s="0" t="n">
        <f aca="false">(D6811+E6811)/2</f>
        <v>660</v>
      </c>
      <c r="I6811" s="0" t="n">
        <f aca="false">H6811*G6811/1000000</f>
        <v>1.65</v>
      </c>
      <c r="P6811" s="0" t="n">
        <f aca="false">IF(F6811&gt;C6811,1,0)</f>
        <v>1</v>
      </c>
    </row>
    <row r="6812" customFormat="false" ht="13.8" hidden="false" customHeight="false" outlineLevel="0" collapsed="false">
      <c r="A6812" s="0" t="s">
        <v>7053</v>
      </c>
      <c r="B6812" s="1" t="s">
        <v>7054</v>
      </c>
      <c r="C6812" s="1" t="n">
        <v>930</v>
      </c>
      <c r="D6812" s="1" t="n">
        <v>970</v>
      </c>
      <c r="E6812" s="1" t="n">
        <v>930</v>
      </c>
      <c r="F6812" s="1" t="n">
        <v>950</v>
      </c>
      <c r="G6812" s="1" t="n">
        <v>2575200</v>
      </c>
      <c r="H6812" s="0" t="n">
        <f aca="false">(D6812+E6812)/2</f>
        <v>950</v>
      </c>
      <c r="I6812" s="0" t="n">
        <f aca="false">H6812*G6812/1000000</f>
        <v>2446.44</v>
      </c>
      <c r="J6812" s="0" t="n">
        <f aca="false">SUM(I6812:I6841)</f>
        <v>19859.7335</v>
      </c>
      <c r="K6812" s="0" t="n">
        <f aca="false">AVERAGE(I6812:I6841)</f>
        <v>661.991116666667</v>
      </c>
      <c r="L6812" s="0" t="n">
        <f aca="false">AVERAGE(G6812:G6841)</f>
        <v>712603.333333333</v>
      </c>
      <c r="M6812" s="0" t="n">
        <f aca="false">_xlfn.STDEV.S(G6812:G6841)/L6812</f>
        <v>1.15927069447104</v>
      </c>
      <c r="N6812" s="0" t="n">
        <f aca="false">MIN(I6812:I6841)</f>
        <v>88.209</v>
      </c>
      <c r="O6812" s="0" t="n">
        <f aca="false">MAX(I6812:I6841)</f>
        <v>3665.904</v>
      </c>
      <c r="P6812" s="0" t="n">
        <f aca="false">IF(F6812&gt;C6812,1,0)</f>
        <v>1</v>
      </c>
      <c r="Q6812" s="0" t="n">
        <f aca="false">SUM(P6812:P6841)</f>
        <v>11</v>
      </c>
    </row>
    <row r="6813" customFormat="false" ht="13.8" hidden="false" customHeight="false" outlineLevel="0" collapsed="false">
      <c r="A6813" s="0" t="s">
        <v>7055</v>
      </c>
      <c r="B6813" s="1" t="s">
        <v>7054</v>
      </c>
      <c r="C6813" s="1" t="n">
        <v>910</v>
      </c>
      <c r="D6813" s="1" t="n">
        <v>945</v>
      </c>
      <c r="E6813" s="1" t="n">
        <v>910</v>
      </c>
      <c r="F6813" s="1" t="n">
        <v>930</v>
      </c>
      <c r="G6813" s="1" t="n">
        <v>597600</v>
      </c>
      <c r="H6813" s="0" t="n">
        <f aca="false">(D6813+E6813)/2</f>
        <v>927.5</v>
      </c>
      <c r="I6813" s="0" t="n">
        <f aca="false">H6813*G6813/1000000</f>
        <v>554.274</v>
      </c>
      <c r="P6813" s="0" t="n">
        <f aca="false">IF(F6813&gt;C6813,1,0)</f>
        <v>1</v>
      </c>
    </row>
    <row r="6814" customFormat="false" ht="13.8" hidden="false" customHeight="false" outlineLevel="0" collapsed="false">
      <c r="A6814" s="0" t="s">
        <v>7056</v>
      </c>
      <c r="B6814" s="1" t="s">
        <v>7054</v>
      </c>
      <c r="C6814" s="1" t="n">
        <v>910</v>
      </c>
      <c r="D6814" s="1" t="n">
        <v>920</v>
      </c>
      <c r="E6814" s="1" t="n">
        <v>905</v>
      </c>
      <c r="F6814" s="1" t="n">
        <v>910</v>
      </c>
      <c r="G6814" s="1" t="n">
        <v>108100</v>
      </c>
      <c r="H6814" s="0" t="n">
        <f aca="false">(D6814+E6814)/2</f>
        <v>912.5</v>
      </c>
      <c r="I6814" s="0" t="n">
        <f aca="false">H6814*G6814/1000000</f>
        <v>98.64125</v>
      </c>
      <c r="P6814" s="0" t="n">
        <f aca="false">IF(F6814&gt;C6814,1,0)</f>
        <v>0</v>
      </c>
    </row>
    <row r="6815" customFormat="false" ht="13.8" hidden="false" customHeight="false" outlineLevel="0" collapsed="false">
      <c r="A6815" s="0" t="s">
        <v>7057</v>
      </c>
      <c r="B6815" s="1" t="s">
        <v>7054</v>
      </c>
      <c r="C6815" s="1" t="n">
        <v>900</v>
      </c>
      <c r="D6815" s="1" t="n">
        <v>905</v>
      </c>
      <c r="E6815" s="1" t="n">
        <v>900</v>
      </c>
      <c r="F6815" s="1" t="n">
        <v>905</v>
      </c>
      <c r="G6815" s="1" t="n">
        <v>133800</v>
      </c>
      <c r="H6815" s="0" t="n">
        <f aca="false">(D6815+E6815)/2</f>
        <v>902.5</v>
      </c>
      <c r="I6815" s="0" t="n">
        <f aca="false">H6815*G6815/1000000</f>
        <v>120.7545</v>
      </c>
      <c r="P6815" s="0" t="n">
        <f aca="false">IF(F6815&gt;C6815,1,0)</f>
        <v>1</v>
      </c>
    </row>
    <row r="6816" customFormat="false" ht="13.8" hidden="false" customHeight="false" outlineLevel="0" collapsed="false">
      <c r="A6816" s="0" t="s">
        <v>7058</v>
      </c>
      <c r="B6816" s="1" t="s">
        <v>7054</v>
      </c>
      <c r="C6816" s="1" t="n">
        <v>915</v>
      </c>
      <c r="D6816" s="1" t="n">
        <v>920</v>
      </c>
      <c r="E6816" s="1" t="n">
        <v>895</v>
      </c>
      <c r="F6816" s="1" t="n">
        <v>900</v>
      </c>
      <c r="G6816" s="1" t="n">
        <v>401000</v>
      </c>
      <c r="H6816" s="0" t="n">
        <f aca="false">(D6816+E6816)/2</f>
        <v>907.5</v>
      </c>
      <c r="I6816" s="0" t="n">
        <f aca="false">H6816*G6816/1000000</f>
        <v>363.9075</v>
      </c>
      <c r="P6816" s="0" t="n">
        <f aca="false">IF(F6816&gt;C6816,1,0)</f>
        <v>0</v>
      </c>
    </row>
    <row r="6817" customFormat="false" ht="13.8" hidden="false" customHeight="false" outlineLevel="0" collapsed="false">
      <c r="A6817" s="0" t="s">
        <v>7059</v>
      </c>
      <c r="B6817" s="1" t="s">
        <v>7054</v>
      </c>
      <c r="C6817" s="1" t="n">
        <v>915</v>
      </c>
      <c r="D6817" s="1" t="n">
        <v>915</v>
      </c>
      <c r="E6817" s="1" t="n">
        <v>900</v>
      </c>
      <c r="F6817" s="1" t="n">
        <v>910</v>
      </c>
      <c r="G6817" s="1" t="n">
        <v>97200</v>
      </c>
      <c r="H6817" s="0" t="n">
        <f aca="false">(D6817+E6817)/2</f>
        <v>907.5</v>
      </c>
      <c r="I6817" s="0" t="n">
        <f aca="false">H6817*G6817/1000000</f>
        <v>88.209</v>
      </c>
      <c r="P6817" s="0" t="n">
        <f aca="false">IF(F6817&gt;C6817,1,0)</f>
        <v>0</v>
      </c>
    </row>
    <row r="6818" customFormat="false" ht="13.8" hidden="false" customHeight="false" outlineLevel="0" collapsed="false">
      <c r="A6818" s="0" t="s">
        <v>7060</v>
      </c>
      <c r="B6818" s="1" t="s">
        <v>7054</v>
      </c>
      <c r="C6818" s="1" t="n">
        <v>915</v>
      </c>
      <c r="D6818" s="1" t="n">
        <v>920</v>
      </c>
      <c r="E6818" s="1" t="n">
        <v>905</v>
      </c>
      <c r="F6818" s="1" t="n">
        <v>915</v>
      </c>
      <c r="G6818" s="1" t="n">
        <v>207500</v>
      </c>
      <c r="H6818" s="0" t="n">
        <f aca="false">(D6818+E6818)/2</f>
        <v>912.5</v>
      </c>
      <c r="I6818" s="0" t="n">
        <f aca="false">H6818*G6818/1000000</f>
        <v>189.34375</v>
      </c>
      <c r="P6818" s="0" t="n">
        <f aca="false">IF(F6818&gt;C6818,1,0)</f>
        <v>0</v>
      </c>
    </row>
    <row r="6819" customFormat="false" ht="13.8" hidden="false" customHeight="false" outlineLevel="0" collapsed="false">
      <c r="A6819" s="0" t="s">
        <v>7061</v>
      </c>
      <c r="B6819" s="1" t="s">
        <v>7054</v>
      </c>
      <c r="C6819" s="1" t="n">
        <v>910</v>
      </c>
      <c r="D6819" s="1" t="n">
        <v>930</v>
      </c>
      <c r="E6819" s="1" t="n">
        <v>900</v>
      </c>
      <c r="F6819" s="1" t="n">
        <v>915</v>
      </c>
      <c r="G6819" s="1" t="n">
        <v>218300</v>
      </c>
      <c r="H6819" s="0" t="n">
        <f aca="false">(D6819+E6819)/2</f>
        <v>915</v>
      </c>
      <c r="I6819" s="0" t="n">
        <f aca="false">H6819*G6819/1000000</f>
        <v>199.7445</v>
      </c>
      <c r="P6819" s="0" t="n">
        <f aca="false">IF(F6819&gt;C6819,1,0)</f>
        <v>1</v>
      </c>
    </row>
    <row r="6820" customFormat="false" ht="13.8" hidden="false" customHeight="false" outlineLevel="0" collapsed="false">
      <c r="A6820" s="0" t="s">
        <v>7062</v>
      </c>
      <c r="B6820" s="1" t="s">
        <v>7054</v>
      </c>
      <c r="C6820" s="1" t="n">
        <v>915</v>
      </c>
      <c r="D6820" s="1" t="n">
        <v>940</v>
      </c>
      <c r="E6820" s="1" t="n">
        <v>870</v>
      </c>
      <c r="F6820" s="1" t="n">
        <v>905</v>
      </c>
      <c r="G6820" s="1" t="n">
        <v>460000</v>
      </c>
      <c r="H6820" s="0" t="n">
        <f aca="false">(D6820+E6820)/2</f>
        <v>905</v>
      </c>
      <c r="I6820" s="0" t="n">
        <f aca="false">H6820*G6820/1000000</f>
        <v>416.3</v>
      </c>
      <c r="P6820" s="0" t="n">
        <f aca="false">IF(F6820&gt;C6820,1,0)</f>
        <v>0</v>
      </c>
    </row>
    <row r="6821" customFormat="false" ht="13.8" hidden="false" customHeight="false" outlineLevel="0" collapsed="false">
      <c r="A6821" s="0" t="s">
        <v>7063</v>
      </c>
      <c r="B6821" s="1" t="s">
        <v>7054</v>
      </c>
      <c r="C6821" s="1" t="n">
        <v>905</v>
      </c>
      <c r="D6821" s="1" t="n">
        <v>930</v>
      </c>
      <c r="E6821" s="1" t="n">
        <v>900</v>
      </c>
      <c r="F6821" s="1" t="n">
        <v>905</v>
      </c>
      <c r="G6821" s="1" t="n">
        <v>408800</v>
      </c>
      <c r="H6821" s="0" t="n">
        <f aca="false">(D6821+E6821)/2</f>
        <v>915</v>
      </c>
      <c r="I6821" s="0" t="n">
        <f aca="false">H6821*G6821/1000000</f>
        <v>374.052</v>
      </c>
      <c r="P6821" s="0" t="n">
        <f aca="false">IF(F6821&gt;C6821,1,0)</f>
        <v>0</v>
      </c>
    </row>
    <row r="6822" customFormat="false" ht="13.8" hidden="false" customHeight="false" outlineLevel="0" collapsed="false">
      <c r="A6822" s="0" t="s">
        <v>7064</v>
      </c>
      <c r="B6822" s="1" t="s">
        <v>7054</v>
      </c>
      <c r="C6822" s="1" t="n">
        <v>900</v>
      </c>
      <c r="D6822" s="1" t="n">
        <v>910</v>
      </c>
      <c r="E6822" s="1" t="n">
        <v>900</v>
      </c>
      <c r="F6822" s="1" t="n">
        <v>905</v>
      </c>
      <c r="G6822" s="1" t="n">
        <v>430700</v>
      </c>
      <c r="H6822" s="0" t="n">
        <f aca="false">(D6822+E6822)/2</f>
        <v>905</v>
      </c>
      <c r="I6822" s="0" t="n">
        <f aca="false">H6822*G6822/1000000</f>
        <v>389.7835</v>
      </c>
      <c r="P6822" s="0" t="n">
        <f aca="false">IF(F6822&gt;C6822,1,0)</f>
        <v>1</v>
      </c>
    </row>
    <row r="6823" customFormat="false" ht="13.8" hidden="false" customHeight="false" outlineLevel="0" collapsed="false">
      <c r="A6823" s="0" t="s">
        <v>7065</v>
      </c>
      <c r="B6823" s="1" t="s">
        <v>7054</v>
      </c>
      <c r="C6823" s="1" t="n">
        <v>870</v>
      </c>
      <c r="D6823" s="1" t="n">
        <v>900</v>
      </c>
      <c r="E6823" s="1" t="n">
        <v>850</v>
      </c>
      <c r="F6823" s="1" t="n">
        <v>900</v>
      </c>
      <c r="G6823" s="1" t="n">
        <v>516600</v>
      </c>
      <c r="H6823" s="0" t="n">
        <f aca="false">(D6823+E6823)/2</f>
        <v>875</v>
      </c>
      <c r="I6823" s="0" t="n">
        <f aca="false">H6823*G6823/1000000</f>
        <v>452.025</v>
      </c>
      <c r="P6823" s="0" t="n">
        <f aca="false">IF(F6823&gt;C6823,1,0)</f>
        <v>1</v>
      </c>
    </row>
    <row r="6824" customFormat="false" ht="13.8" hidden="false" customHeight="false" outlineLevel="0" collapsed="false">
      <c r="A6824" s="0" t="s">
        <v>7066</v>
      </c>
      <c r="B6824" s="1" t="s">
        <v>7054</v>
      </c>
      <c r="C6824" s="1" t="n">
        <v>885</v>
      </c>
      <c r="D6824" s="1" t="n">
        <v>885</v>
      </c>
      <c r="E6824" s="1" t="n">
        <v>875</v>
      </c>
      <c r="F6824" s="1" t="n">
        <v>880</v>
      </c>
      <c r="G6824" s="1" t="n">
        <v>118400</v>
      </c>
      <c r="H6824" s="0" t="n">
        <f aca="false">(D6824+E6824)/2</f>
        <v>880</v>
      </c>
      <c r="I6824" s="0" t="n">
        <f aca="false">H6824*G6824/1000000</f>
        <v>104.192</v>
      </c>
      <c r="P6824" s="0" t="n">
        <f aca="false">IF(F6824&gt;C6824,1,0)</f>
        <v>0</v>
      </c>
    </row>
    <row r="6825" customFormat="false" ht="13.8" hidden="false" customHeight="false" outlineLevel="0" collapsed="false">
      <c r="A6825" s="0" t="s">
        <v>7067</v>
      </c>
      <c r="B6825" s="1" t="s">
        <v>7054</v>
      </c>
      <c r="C6825" s="1" t="n">
        <v>880</v>
      </c>
      <c r="D6825" s="1" t="n">
        <v>885</v>
      </c>
      <c r="E6825" s="1" t="n">
        <v>870</v>
      </c>
      <c r="F6825" s="1" t="n">
        <v>880</v>
      </c>
      <c r="G6825" s="1" t="n">
        <v>462900</v>
      </c>
      <c r="H6825" s="0" t="n">
        <f aca="false">(D6825+E6825)/2</f>
        <v>877.5</v>
      </c>
      <c r="I6825" s="0" t="n">
        <f aca="false">H6825*G6825/1000000</f>
        <v>406.19475</v>
      </c>
      <c r="P6825" s="0" t="n">
        <f aca="false">IF(F6825&gt;C6825,1,0)</f>
        <v>0</v>
      </c>
    </row>
    <row r="6826" customFormat="false" ht="13.8" hidden="false" customHeight="false" outlineLevel="0" collapsed="false">
      <c r="A6826" s="0" t="s">
        <v>7068</v>
      </c>
      <c r="B6826" s="1" t="s">
        <v>7054</v>
      </c>
      <c r="C6826" s="1" t="n">
        <v>910</v>
      </c>
      <c r="D6826" s="1" t="n">
        <v>910</v>
      </c>
      <c r="E6826" s="1" t="n">
        <v>880</v>
      </c>
      <c r="F6826" s="1" t="n">
        <v>885</v>
      </c>
      <c r="G6826" s="1" t="n">
        <v>414100</v>
      </c>
      <c r="H6826" s="0" t="n">
        <f aca="false">(D6826+E6826)/2</f>
        <v>895</v>
      </c>
      <c r="I6826" s="0" t="n">
        <f aca="false">H6826*G6826/1000000</f>
        <v>370.6195</v>
      </c>
      <c r="P6826" s="0" t="n">
        <f aca="false">IF(F6826&gt;C6826,1,0)</f>
        <v>0</v>
      </c>
    </row>
    <row r="6827" customFormat="false" ht="13.8" hidden="false" customHeight="false" outlineLevel="0" collapsed="false">
      <c r="A6827" s="0" t="s">
        <v>7069</v>
      </c>
      <c r="B6827" s="1" t="s">
        <v>7054</v>
      </c>
      <c r="C6827" s="1" t="n">
        <v>930</v>
      </c>
      <c r="D6827" s="1" t="n">
        <v>940</v>
      </c>
      <c r="E6827" s="1" t="n">
        <v>905</v>
      </c>
      <c r="F6827" s="1" t="n">
        <v>910</v>
      </c>
      <c r="G6827" s="1" t="n">
        <v>421500</v>
      </c>
      <c r="H6827" s="0" t="n">
        <f aca="false">(D6827+E6827)/2</f>
        <v>922.5</v>
      </c>
      <c r="I6827" s="0" t="n">
        <f aca="false">H6827*G6827/1000000</f>
        <v>388.83375</v>
      </c>
      <c r="P6827" s="0" t="n">
        <f aca="false">IF(F6827&gt;C6827,1,0)</f>
        <v>0</v>
      </c>
    </row>
    <row r="6828" customFormat="false" ht="13.8" hidden="false" customHeight="false" outlineLevel="0" collapsed="false">
      <c r="A6828" s="0" t="s">
        <v>7070</v>
      </c>
      <c r="B6828" s="1" t="s">
        <v>7054</v>
      </c>
      <c r="C6828" s="1" t="n">
        <v>935</v>
      </c>
      <c r="D6828" s="1" t="n">
        <v>935</v>
      </c>
      <c r="E6828" s="1" t="n">
        <v>910</v>
      </c>
      <c r="F6828" s="1" t="n">
        <v>930</v>
      </c>
      <c r="G6828" s="1" t="n">
        <v>413700</v>
      </c>
      <c r="H6828" s="0" t="n">
        <f aca="false">(D6828+E6828)/2</f>
        <v>922.5</v>
      </c>
      <c r="I6828" s="0" t="n">
        <f aca="false">H6828*G6828/1000000</f>
        <v>381.63825</v>
      </c>
      <c r="P6828" s="0" t="n">
        <f aca="false">IF(F6828&gt;C6828,1,0)</f>
        <v>0</v>
      </c>
    </row>
    <row r="6829" customFormat="false" ht="13.8" hidden="false" customHeight="false" outlineLevel="0" collapsed="false">
      <c r="A6829" s="0" t="s">
        <v>7071</v>
      </c>
      <c r="B6829" s="1" t="s">
        <v>7054</v>
      </c>
      <c r="C6829" s="1" t="n">
        <v>945</v>
      </c>
      <c r="D6829" s="1" t="n">
        <v>955</v>
      </c>
      <c r="E6829" s="1" t="n">
        <v>920</v>
      </c>
      <c r="F6829" s="1" t="n">
        <v>920</v>
      </c>
      <c r="G6829" s="1" t="n">
        <v>455100</v>
      </c>
      <c r="H6829" s="0" t="n">
        <f aca="false">(D6829+E6829)/2</f>
        <v>937.5</v>
      </c>
      <c r="I6829" s="0" t="n">
        <f aca="false">H6829*G6829/1000000</f>
        <v>426.65625</v>
      </c>
      <c r="P6829" s="0" t="n">
        <f aca="false">IF(F6829&gt;C6829,1,0)</f>
        <v>0</v>
      </c>
    </row>
    <row r="6830" customFormat="false" ht="13.8" hidden="false" customHeight="false" outlineLevel="0" collapsed="false">
      <c r="A6830" s="0" t="s">
        <v>7072</v>
      </c>
      <c r="B6830" s="1" t="s">
        <v>7054</v>
      </c>
      <c r="C6830" s="1" t="n">
        <v>970</v>
      </c>
      <c r="D6830" s="1" t="n">
        <v>995</v>
      </c>
      <c r="E6830" s="1" t="n">
        <v>935</v>
      </c>
      <c r="F6830" s="1" t="n">
        <v>960</v>
      </c>
      <c r="G6830" s="1" t="n">
        <v>233600</v>
      </c>
      <c r="H6830" s="0" t="n">
        <f aca="false">(D6830+E6830)/2</f>
        <v>965</v>
      </c>
      <c r="I6830" s="0" t="n">
        <f aca="false">H6830*G6830/1000000</f>
        <v>225.424</v>
      </c>
      <c r="P6830" s="0" t="n">
        <f aca="false">IF(F6830&gt;C6830,1,0)</f>
        <v>0</v>
      </c>
    </row>
    <row r="6831" customFormat="false" ht="13.8" hidden="false" customHeight="false" outlineLevel="0" collapsed="false">
      <c r="A6831" s="0" t="s">
        <v>7073</v>
      </c>
      <c r="B6831" s="1" t="s">
        <v>7054</v>
      </c>
      <c r="C6831" s="1" t="n">
        <v>1000</v>
      </c>
      <c r="D6831" s="1" t="n">
        <v>1005</v>
      </c>
      <c r="E6831" s="1" t="n">
        <v>970</v>
      </c>
      <c r="F6831" s="1" t="n">
        <v>980</v>
      </c>
      <c r="G6831" s="1" t="n">
        <v>496400</v>
      </c>
      <c r="H6831" s="0" t="n">
        <f aca="false">(D6831+E6831)/2</f>
        <v>987.5</v>
      </c>
      <c r="I6831" s="0" t="n">
        <f aca="false">H6831*G6831/1000000</f>
        <v>490.195</v>
      </c>
      <c r="P6831" s="0" t="n">
        <f aca="false">IF(F6831&gt;C6831,1,0)</f>
        <v>0</v>
      </c>
    </row>
    <row r="6832" customFormat="false" ht="13.8" hidden="false" customHeight="false" outlineLevel="0" collapsed="false">
      <c r="A6832" s="0" t="s">
        <v>7074</v>
      </c>
      <c r="B6832" s="1" t="s">
        <v>7054</v>
      </c>
      <c r="C6832" s="1" t="n">
        <v>955</v>
      </c>
      <c r="D6832" s="1" t="n">
        <v>1040</v>
      </c>
      <c r="E6832" s="1" t="n">
        <v>925</v>
      </c>
      <c r="F6832" s="1" t="n">
        <v>995</v>
      </c>
      <c r="G6832" s="1" t="n">
        <v>3731200</v>
      </c>
      <c r="H6832" s="0" t="n">
        <f aca="false">(D6832+E6832)/2</f>
        <v>982.5</v>
      </c>
      <c r="I6832" s="0" t="n">
        <f aca="false">H6832*G6832/1000000</f>
        <v>3665.904</v>
      </c>
      <c r="P6832" s="0" t="n">
        <f aca="false">IF(F6832&gt;C6832,1,0)</f>
        <v>1</v>
      </c>
    </row>
    <row r="6833" customFormat="false" ht="13.8" hidden="false" customHeight="false" outlineLevel="0" collapsed="false">
      <c r="A6833" s="0" t="s">
        <v>7075</v>
      </c>
      <c r="B6833" s="1" t="s">
        <v>7054</v>
      </c>
      <c r="C6833" s="1" t="n">
        <v>955</v>
      </c>
      <c r="D6833" s="1" t="n">
        <v>970</v>
      </c>
      <c r="E6833" s="1" t="n">
        <v>925</v>
      </c>
      <c r="F6833" s="1" t="n">
        <v>955</v>
      </c>
      <c r="G6833" s="1" t="n">
        <v>827100</v>
      </c>
      <c r="H6833" s="0" t="n">
        <f aca="false">(D6833+E6833)/2</f>
        <v>947.5</v>
      </c>
      <c r="I6833" s="0" t="n">
        <f aca="false">H6833*G6833/1000000</f>
        <v>783.67725</v>
      </c>
      <c r="P6833" s="0" t="n">
        <f aca="false">IF(F6833&gt;C6833,1,0)</f>
        <v>0</v>
      </c>
    </row>
    <row r="6834" customFormat="false" ht="13.8" hidden="false" customHeight="false" outlineLevel="0" collapsed="false">
      <c r="A6834" s="0" t="s">
        <v>7076</v>
      </c>
      <c r="B6834" s="1" t="s">
        <v>7054</v>
      </c>
      <c r="C6834" s="1" t="n">
        <v>930</v>
      </c>
      <c r="D6834" s="1" t="n">
        <v>960</v>
      </c>
      <c r="E6834" s="1" t="n">
        <v>915</v>
      </c>
      <c r="F6834" s="1" t="n">
        <v>955</v>
      </c>
      <c r="G6834" s="1" t="n">
        <v>697600</v>
      </c>
      <c r="H6834" s="0" t="n">
        <f aca="false">(D6834+E6834)/2</f>
        <v>937.5</v>
      </c>
      <c r="I6834" s="0" t="n">
        <f aca="false">H6834*G6834/1000000</f>
        <v>654</v>
      </c>
      <c r="P6834" s="0" t="n">
        <f aca="false">IF(F6834&gt;C6834,1,0)</f>
        <v>1</v>
      </c>
    </row>
    <row r="6835" customFormat="false" ht="13.8" hidden="false" customHeight="false" outlineLevel="0" collapsed="false">
      <c r="A6835" s="0" t="s">
        <v>7077</v>
      </c>
      <c r="B6835" s="1" t="s">
        <v>7054</v>
      </c>
      <c r="C6835" s="1" t="n">
        <v>960</v>
      </c>
      <c r="D6835" s="1" t="n">
        <v>960</v>
      </c>
      <c r="E6835" s="1" t="n">
        <v>930</v>
      </c>
      <c r="F6835" s="1" t="n">
        <v>930</v>
      </c>
      <c r="G6835" s="1" t="n">
        <v>129600</v>
      </c>
      <c r="H6835" s="0" t="n">
        <f aca="false">(D6835+E6835)/2</f>
        <v>945</v>
      </c>
      <c r="I6835" s="0" t="n">
        <f aca="false">H6835*G6835/1000000</f>
        <v>122.472</v>
      </c>
      <c r="P6835" s="0" t="n">
        <f aca="false">IF(F6835&gt;C6835,1,0)</f>
        <v>0</v>
      </c>
    </row>
    <row r="6836" customFormat="false" ht="13.8" hidden="false" customHeight="false" outlineLevel="0" collapsed="false">
      <c r="A6836" s="0" t="s">
        <v>7078</v>
      </c>
      <c r="B6836" s="1" t="s">
        <v>7054</v>
      </c>
      <c r="C6836" s="1" t="n">
        <v>900</v>
      </c>
      <c r="D6836" s="1" t="n">
        <v>960</v>
      </c>
      <c r="E6836" s="1" t="n">
        <v>900</v>
      </c>
      <c r="F6836" s="1" t="n">
        <v>960</v>
      </c>
      <c r="G6836" s="1" t="n">
        <v>2028300</v>
      </c>
      <c r="H6836" s="0" t="n">
        <f aca="false">(D6836+E6836)/2</f>
        <v>930</v>
      </c>
      <c r="I6836" s="0" t="n">
        <f aca="false">H6836*G6836/1000000</f>
        <v>1886.319</v>
      </c>
      <c r="P6836" s="0" t="n">
        <f aca="false">IF(F6836&gt;C6836,1,0)</f>
        <v>1</v>
      </c>
    </row>
    <row r="6837" customFormat="false" ht="13.8" hidden="false" customHeight="false" outlineLevel="0" collapsed="false">
      <c r="A6837" s="0" t="s">
        <v>7079</v>
      </c>
      <c r="B6837" s="1" t="s">
        <v>7054</v>
      </c>
      <c r="C6837" s="1" t="n">
        <v>900</v>
      </c>
      <c r="D6837" s="1" t="n">
        <v>910</v>
      </c>
      <c r="E6837" s="1" t="n">
        <v>890</v>
      </c>
      <c r="F6837" s="1" t="n">
        <v>900</v>
      </c>
      <c r="G6837" s="1" t="n">
        <v>245300</v>
      </c>
      <c r="H6837" s="0" t="n">
        <f aca="false">(D6837+E6837)/2</f>
        <v>900</v>
      </c>
      <c r="I6837" s="0" t="n">
        <f aca="false">H6837*G6837/1000000</f>
        <v>220.77</v>
      </c>
      <c r="P6837" s="0" t="n">
        <f aca="false">IF(F6837&gt;C6837,1,0)</f>
        <v>0</v>
      </c>
    </row>
    <row r="6838" customFormat="false" ht="13.8" hidden="false" customHeight="false" outlineLevel="0" collapsed="false">
      <c r="A6838" s="0" t="s">
        <v>7080</v>
      </c>
      <c r="B6838" s="1" t="s">
        <v>7054</v>
      </c>
      <c r="C6838" s="1" t="n">
        <v>890</v>
      </c>
      <c r="D6838" s="1" t="n">
        <v>910</v>
      </c>
      <c r="E6838" s="1" t="n">
        <v>885</v>
      </c>
      <c r="F6838" s="1" t="n">
        <v>900</v>
      </c>
      <c r="G6838" s="1" t="n">
        <v>316300</v>
      </c>
      <c r="H6838" s="0" t="n">
        <f aca="false">(D6838+E6838)/2</f>
        <v>897.5</v>
      </c>
      <c r="I6838" s="0" t="n">
        <f aca="false">H6838*G6838/1000000</f>
        <v>283.87925</v>
      </c>
      <c r="P6838" s="0" t="n">
        <f aca="false">IF(F6838&gt;C6838,1,0)</f>
        <v>1</v>
      </c>
    </row>
    <row r="6839" customFormat="false" ht="13.8" hidden="false" customHeight="false" outlineLevel="0" collapsed="false">
      <c r="A6839" s="0" t="s">
        <v>7081</v>
      </c>
      <c r="B6839" s="1" t="s">
        <v>7054</v>
      </c>
      <c r="C6839" s="1" t="n">
        <v>880</v>
      </c>
      <c r="D6839" s="1" t="n">
        <v>890</v>
      </c>
      <c r="E6839" s="1" t="n">
        <v>880</v>
      </c>
      <c r="F6839" s="1" t="n">
        <v>890</v>
      </c>
      <c r="G6839" s="1" t="n">
        <v>1743800</v>
      </c>
      <c r="H6839" s="0" t="n">
        <f aca="false">(D6839+E6839)/2</f>
        <v>885</v>
      </c>
      <c r="I6839" s="0" t="n">
        <f aca="false">H6839*G6839/1000000</f>
        <v>1543.263</v>
      </c>
      <c r="P6839" s="0" t="n">
        <f aca="false">IF(F6839&gt;C6839,1,0)</f>
        <v>1</v>
      </c>
    </row>
    <row r="6840" customFormat="false" ht="13.8" hidden="false" customHeight="false" outlineLevel="0" collapsed="false">
      <c r="A6840" s="0" t="s">
        <v>7082</v>
      </c>
      <c r="B6840" s="1" t="s">
        <v>7054</v>
      </c>
      <c r="C6840" s="1" t="n">
        <v>890</v>
      </c>
      <c r="D6840" s="1" t="n">
        <v>905</v>
      </c>
      <c r="E6840" s="1" t="n">
        <v>870</v>
      </c>
      <c r="F6840" s="1" t="n">
        <v>890</v>
      </c>
      <c r="G6840" s="1" t="n">
        <v>982200</v>
      </c>
      <c r="H6840" s="0" t="n">
        <f aca="false">(D6840+E6840)/2</f>
        <v>887.5</v>
      </c>
      <c r="I6840" s="0" t="n">
        <f aca="false">H6840*G6840/1000000</f>
        <v>871.7025</v>
      </c>
      <c r="P6840" s="0" t="n">
        <f aca="false">IF(F6840&gt;C6840,1,0)</f>
        <v>0</v>
      </c>
    </row>
    <row r="6841" customFormat="false" ht="13.8" hidden="false" customHeight="false" outlineLevel="0" collapsed="false">
      <c r="A6841" s="0" t="s">
        <v>7083</v>
      </c>
      <c r="B6841" s="1" t="s">
        <v>7054</v>
      </c>
      <c r="C6841" s="1" t="n">
        <v>900</v>
      </c>
      <c r="D6841" s="1" t="n">
        <v>900</v>
      </c>
      <c r="E6841" s="1" t="n">
        <v>880</v>
      </c>
      <c r="F6841" s="1" t="n">
        <v>890</v>
      </c>
      <c r="G6841" s="1" t="n">
        <v>1506200</v>
      </c>
      <c r="H6841" s="0" t="n">
        <f aca="false">(D6841+E6841)/2</f>
        <v>890</v>
      </c>
      <c r="I6841" s="0" t="n">
        <f aca="false">H6841*G6841/1000000</f>
        <v>1340.518</v>
      </c>
      <c r="P6841" s="0" t="n">
        <f aca="false">IF(F6841&gt;C6841,1,0)</f>
        <v>0</v>
      </c>
    </row>
    <row r="6842" customFormat="false" ht="13.8" hidden="false" customHeight="false" outlineLevel="0" collapsed="false">
      <c r="A6842" s="0" t="s">
        <v>7084</v>
      </c>
      <c r="B6842" s="1" t="s">
        <v>7085</v>
      </c>
      <c r="C6842" s="1" t="n">
        <v>1555</v>
      </c>
      <c r="D6842" s="1" t="n">
        <v>1575</v>
      </c>
      <c r="E6842" s="1" t="n">
        <v>1520</v>
      </c>
      <c r="F6842" s="1" t="n">
        <v>1525</v>
      </c>
      <c r="G6842" s="1" t="n">
        <v>3304000</v>
      </c>
      <c r="H6842" s="0" t="n">
        <f aca="false">(D6842+E6842)/2</f>
        <v>1547.5</v>
      </c>
      <c r="I6842" s="0" t="n">
        <f aca="false">H6842*G6842/1000000</f>
        <v>5112.94</v>
      </c>
      <c r="J6842" s="0" t="n">
        <f aca="false">SUM(I6842:I6871)</f>
        <v>178572.12075</v>
      </c>
      <c r="K6842" s="0" t="n">
        <f aca="false">AVERAGE(I6842:I6871)</f>
        <v>5952.404025</v>
      </c>
      <c r="L6842" s="0" t="n">
        <f aca="false">AVERAGE(G6842:G6871)</f>
        <v>4093436.66666667</v>
      </c>
      <c r="M6842" s="0" t="n">
        <f aca="false">_xlfn.STDEV.S(G6842:G6871)/L6842</f>
        <v>0.651443634949521</v>
      </c>
      <c r="N6842" s="0" t="n">
        <f aca="false">MIN(I6842:I6871)</f>
        <v>631.3905</v>
      </c>
      <c r="O6842" s="0" t="n">
        <f aca="false">MAX(I6842:I6871)</f>
        <v>16660.049</v>
      </c>
      <c r="P6842" s="0" t="n">
        <f aca="false">IF(F6842&gt;C6842,1,0)</f>
        <v>0</v>
      </c>
      <c r="Q6842" s="0" t="n">
        <f aca="false">SUM(P6842:P6871)</f>
        <v>14</v>
      </c>
    </row>
    <row r="6843" customFormat="false" ht="13.8" hidden="false" customHeight="false" outlineLevel="0" collapsed="false">
      <c r="A6843" s="0" t="s">
        <v>7086</v>
      </c>
      <c r="B6843" s="1" t="s">
        <v>7085</v>
      </c>
      <c r="C6843" s="1" t="n">
        <v>1550</v>
      </c>
      <c r="D6843" s="1" t="n">
        <v>1580</v>
      </c>
      <c r="E6843" s="1" t="n">
        <v>1530</v>
      </c>
      <c r="F6843" s="1" t="n">
        <v>1555</v>
      </c>
      <c r="G6843" s="1" t="n">
        <v>3966000</v>
      </c>
      <c r="H6843" s="0" t="n">
        <f aca="false">(D6843+E6843)/2</f>
        <v>1555</v>
      </c>
      <c r="I6843" s="0" t="n">
        <f aca="false">H6843*G6843/1000000</f>
        <v>6167.13</v>
      </c>
      <c r="P6843" s="0" t="n">
        <f aca="false">IF(F6843&gt;C6843,1,0)</f>
        <v>1</v>
      </c>
    </row>
    <row r="6844" customFormat="false" ht="13.8" hidden="false" customHeight="false" outlineLevel="0" collapsed="false">
      <c r="A6844" s="0" t="s">
        <v>7087</v>
      </c>
      <c r="B6844" s="1" t="s">
        <v>7085</v>
      </c>
      <c r="C6844" s="1" t="n">
        <v>1565</v>
      </c>
      <c r="D6844" s="1" t="n">
        <v>1590</v>
      </c>
      <c r="E6844" s="1" t="n">
        <v>1540</v>
      </c>
      <c r="F6844" s="1" t="n">
        <v>1540</v>
      </c>
      <c r="G6844" s="1" t="n">
        <v>3695700</v>
      </c>
      <c r="H6844" s="0" t="n">
        <f aca="false">(D6844+E6844)/2</f>
        <v>1565</v>
      </c>
      <c r="I6844" s="0" t="n">
        <f aca="false">H6844*G6844/1000000</f>
        <v>5783.7705</v>
      </c>
      <c r="P6844" s="0" t="n">
        <f aca="false">IF(F6844&gt;C6844,1,0)</f>
        <v>0</v>
      </c>
    </row>
    <row r="6845" customFormat="false" ht="13.8" hidden="false" customHeight="false" outlineLevel="0" collapsed="false">
      <c r="A6845" s="0" t="s">
        <v>7088</v>
      </c>
      <c r="B6845" s="1" t="s">
        <v>7085</v>
      </c>
      <c r="C6845" s="1" t="n">
        <v>1515</v>
      </c>
      <c r="D6845" s="1" t="n">
        <v>1605</v>
      </c>
      <c r="E6845" s="1" t="n">
        <v>1510</v>
      </c>
      <c r="F6845" s="1" t="n">
        <v>1565</v>
      </c>
      <c r="G6845" s="1" t="n">
        <v>8846400</v>
      </c>
      <c r="H6845" s="0" t="n">
        <f aca="false">(D6845+E6845)/2</f>
        <v>1557.5</v>
      </c>
      <c r="I6845" s="0" t="n">
        <f aca="false">H6845*G6845/1000000</f>
        <v>13778.268</v>
      </c>
      <c r="P6845" s="0" t="n">
        <f aca="false">IF(F6845&gt;C6845,1,0)</f>
        <v>1</v>
      </c>
    </row>
    <row r="6846" customFormat="false" ht="13.8" hidden="false" customHeight="false" outlineLevel="0" collapsed="false">
      <c r="A6846" s="0" t="s">
        <v>7089</v>
      </c>
      <c r="B6846" s="1" t="s">
        <v>7085</v>
      </c>
      <c r="C6846" s="1" t="n">
        <v>1520</v>
      </c>
      <c r="D6846" s="1" t="n">
        <v>1550</v>
      </c>
      <c r="E6846" s="1" t="n">
        <v>1490</v>
      </c>
      <c r="F6846" s="1" t="n">
        <v>1515</v>
      </c>
      <c r="G6846" s="1" t="n">
        <v>8891600</v>
      </c>
      <c r="H6846" s="0" t="n">
        <f aca="false">(D6846+E6846)/2</f>
        <v>1520</v>
      </c>
      <c r="I6846" s="0" t="n">
        <f aca="false">H6846*G6846/1000000</f>
        <v>13515.232</v>
      </c>
      <c r="P6846" s="0" t="n">
        <f aca="false">IF(F6846&gt;C6846,1,0)</f>
        <v>0</v>
      </c>
    </row>
    <row r="6847" customFormat="false" ht="13.8" hidden="false" customHeight="false" outlineLevel="0" collapsed="false">
      <c r="A6847" s="0" t="s">
        <v>7090</v>
      </c>
      <c r="B6847" s="1" t="s">
        <v>7085</v>
      </c>
      <c r="C6847" s="1" t="n">
        <v>1595</v>
      </c>
      <c r="D6847" s="1" t="n">
        <v>1615</v>
      </c>
      <c r="E6847" s="1" t="n">
        <v>1520</v>
      </c>
      <c r="F6847" s="1" t="n">
        <v>1520</v>
      </c>
      <c r="G6847" s="1" t="n">
        <v>3922100</v>
      </c>
      <c r="H6847" s="0" t="n">
        <f aca="false">(D6847+E6847)/2</f>
        <v>1567.5</v>
      </c>
      <c r="I6847" s="0" t="n">
        <f aca="false">H6847*G6847/1000000</f>
        <v>6147.89175</v>
      </c>
      <c r="P6847" s="0" t="n">
        <f aca="false">IF(F6847&gt;C6847,1,0)</f>
        <v>0</v>
      </c>
    </row>
    <row r="6848" customFormat="false" ht="13.8" hidden="false" customHeight="false" outlineLevel="0" collapsed="false">
      <c r="A6848" s="0" t="s">
        <v>7091</v>
      </c>
      <c r="B6848" s="1" t="s">
        <v>7085</v>
      </c>
      <c r="C6848" s="1" t="n">
        <v>1505</v>
      </c>
      <c r="D6848" s="1" t="n">
        <v>1605</v>
      </c>
      <c r="E6848" s="1" t="n">
        <v>1505</v>
      </c>
      <c r="F6848" s="1" t="n">
        <v>1595</v>
      </c>
      <c r="G6848" s="1" t="n">
        <v>8665800</v>
      </c>
      <c r="H6848" s="0" t="n">
        <f aca="false">(D6848+E6848)/2</f>
        <v>1555</v>
      </c>
      <c r="I6848" s="0" t="n">
        <f aca="false">H6848*G6848/1000000</f>
        <v>13475.319</v>
      </c>
      <c r="P6848" s="0" t="n">
        <f aca="false">IF(F6848&gt;C6848,1,0)</f>
        <v>1</v>
      </c>
    </row>
    <row r="6849" customFormat="false" ht="13.8" hidden="false" customHeight="false" outlineLevel="0" collapsed="false">
      <c r="A6849" s="0" t="s">
        <v>7092</v>
      </c>
      <c r="B6849" s="1" t="s">
        <v>7085</v>
      </c>
      <c r="C6849" s="1" t="n">
        <v>1510</v>
      </c>
      <c r="D6849" s="1" t="n">
        <v>1525</v>
      </c>
      <c r="E6849" s="1" t="n">
        <v>1485</v>
      </c>
      <c r="F6849" s="1" t="n">
        <v>1505</v>
      </c>
      <c r="G6849" s="1" t="n">
        <v>8281700</v>
      </c>
      <c r="H6849" s="0" t="n">
        <f aca="false">(D6849+E6849)/2</f>
        <v>1505</v>
      </c>
      <c r="I6849" s="0" t="n">
        <f aca="false">H6849*G6849/1000000</f>
        <v>12463.9585</v>
      </c>
      <c r="P6849" s="0" t="n">
        <f aca="false">IF(F6849&gt;C6849,1,0)</f>
        <v>0</v>
      </c>
    </row>
    <row r="6850" customFormat="false" ht="13.8" hidden="false" customHeight="false" outlineLevel="0" collapsed="false">
      <c r="A6850" s="0" t="s">
        <v>7093</v>
      </c>
      <c r="B6850" s="1" t="s">
        <v>7085</v>
      </c>
      <c r="C6850" s="1" t="n">
        <v>1460</v>
      </c>
      <c r="D6850" s="1" t="n">
        <v>1550</v>
      </c>
      <c r="E6850" s="1" t="n">
        <v>1460</v>
      </c>
      <c r="F6850" s="1" t="n">
        <v>1510</v>
      </c>
      <c r="G6850" s="1" t="n">
        <v>11069800</v>
      </c>
      <c r="H6850" s="0" t="n">
        <f aca="false">(D6850+E6850)/2</f>
        <v>1505</v>
      </c>
      <c r="I6850" s="0" t="n">
        <f aca="false">H6850*G6850/1000000</f>
        <v>16660.049</v>
      </c>
      <c r="P6850" s="0" t="n">
        <f aca="false">IF(F6850&gt;C6850,1,0)</f>
        <v>1</v>
      </c>
    </row>
    <row r="6851" customFormat="false" ht="13.8" hidden="false" customHeight="false" outlineLevel="0" collapsed="false">
      <c r="A6851" s="0" t="s">
        <v>7094</v>
      </c>
      <c r="B6851" s="1" t="s">
        <v>7085</v>
      </c>
      <c r="C6851" s="1" t="n">
        <v>1430</v>
      </c>
      <c r="D6851" s="1" t="n">
        <v>1475</v>
      </c>
      <c r="E6851" s="1" t="n">
        <v>1430</v>
      </c>
      <c r="F6851" s="1" t="n">
        <v>1460</v>
      </c>
      <c r="G6851" s="1" t="n">
        <v>2263300</v>
      </c>
      <c r="H6851" s="0" t="n">
        <f aca="false">(D6851+E6851)/2</f>
        <v>1452.5</v>
      </c>
      <c r="I6851" s="0" t="n">
        <f aca="false">H6851*G6851/1000000</f>
        <v>3287.44325</v>
      </c>
      <c r="P6851" s="0" t="n">
        <f aca="false">IF(F6851&gt;C6851,1,0)</f>
        <v>1</v>
      </c>
    </row>
    <row r="6852" customFormat="false" ht="13.8" hidden="false" customHeight="false" outlineLevel="0" collapsed="false">
      <c r="A6852" s="0" t="s">
        <v>7095</v>
      </c>
      <c r="B6852" s="1" t="s">
        <v>7085</v>
      </c>
      <c r="C6852" s="1" t="n">
        <v>1415</v>
      </c>
      <c r="D6852" s="1" t="n">
        <v>1430</v>
      </c>
      <c r="E6852" s="1" t="n">
        <v>1415</v>
      </c>
      <c r="F6852" s="1" t="n">
        <v>1430</v>
      </c>
      <c r="G6852" s="1" t="n">
        <v>2058000</v>
      </c>
      <c r="H6852" s="0" t="n">
        <f aca="false">(D6852+E6852)/2</f>
        <v>1422.5</v>
      </c>
      <c r="I6852" s="0" t="n">
        <f aca="false">H6852*G6852/1000000</f>
        <v>2927.505</v>
      </c>
      <c r="P6852" s="0" t="n">
        <f aca="false">IF(F6852&gt;C6852,1,0)</f>
        <v>1</v>
      </c>
    </row>
    <row r="6853" customFormat="false" ht="13.8" hidden="false" customHeight="false" outlineLevel="0" collapsed="false">
      <c r="A6853" s="0" t="s">
        <v>7096</v>
      </c>
      <c r="B6853" s="1" t="s">
        <v>7085</v>
      </c>
      <c r="C6853" s="1" t="n">
        <v>1405</v>
      </c>
      <c r="D6853" s="1" t="n">
        <v>1420</v>
      </c>
      <c r="E6853" s="1" t="n">
        <v>1405</v>
      </c>
      <c r="F6853" s="1" t="n">
        <v>1415</v>
      </c>
      <c r="G6853" s="1" t="n">
        <v>1693600</v>
      </c>
      <c r="H6853" s="0" t="n">
        <f aca="false">(D6853+E6853)/2</f>
        <v>1412.5</v>
      </c>
      <c r="I6853" s="0" t="n">
        <f aca="false">H6853*G6853/1000000</f>
        <v>2392.21</v>
      </c>
      <c r="P6853" s="0" t="n">
        <f aca="false">IF(F6853&gt;C6853,1,0)</f>
        <v>1</v>
      </c>
    </row>
    <row r="6854" customFormat="false" ht="13.8" hidden="false" customHeight="false" outlineLevel="0" collapsed="false">
      <c r="A6854" s="0" t="s">
        <v>7097</v>
      </c>
      <c r="B6854" s="1" t="s">
        <v>7085</v>
      </c>
      <c r="C6854" s="1" t="n">
        <v>1400</v>
      </c>
      <c r="D6854" s="1" t="n">
        <v>1415</v>
      </c>
      <c r="E6854" s="1" t="n">
        <v>1380</v>
      </c>
      <c r="F6854" s="1" t="n">
        <v>1395</v>
      </c>
      <c r="G6854" s="1" t="n">
        <v>451800</v>
      </c>
      <c r="H6854" s="0" t="n">
        <f aca="false">(D6854+E6854)/2</f>
        <v>1397.5</v>
      </c>
      <c r="I6854" s="0" t="n">
        <f aca="false">H6854*G6854/1000000</f>
        <v>631.3905</v>
      </c>
      <c r="P6854" s="0" t="n">
        <f aca="false">IF(F6854&gt;C6854,1,0)</f>
        <v>0</v>
      </c>
    </row>
    <row r="6855" customFormat="false" ht="13.8" hidden="false" customHeight="false" outlineLevel="0" collapsed="false">
      <c r="A6855" s="0" t="s">
        <v>7098</v>
      </c>
      <c r="B6855" s="1" t="s">
        <v>7085</v>
      </c>
      <c r="C6855" s="1" t="n">
        <v>1410</v>
      </c>
      <c r="D6855" s="1" t="n">
        <v>1425</v>
      </c>
      <c r="E6855" s="1" t="n">
        <v>1400</v>
      </c>
      <c r="F6855" s="1" t="n">
        <v>1420</v>
      </c>
      <c r="G6855" s="1" t="n">
        <v>2925400</v>
      </c>
      <c r="H6855" s="0" t="n">
        <f aca="false">(D6855+E6855)/2</f>
        <v>1412.5</v>
      </c>
      <c r="I6855" s="0" t="n">
        <f aca="false">H6855*G6855/1000000</f>
        <v>4132.1275</v>
      </c>
      <c r="P6855" s="0" t="n">
        <f aca="false">IF(F6855&gt;C6855,1,0)</f>
        <v>1</v>
      </c>
    </row>
    <row r="6856" customFormat="false" ht="13.8" hidden="false" customHeight="false" outlineLevel="0" collapsed="false">
      <c r="A6856" s="0" t="s">
        <v>7099</v>
      </c>
      <c r="B6856" s="1" t="s">
        <v>7085</v>
      </c>
      <c r="C6856" s="1" t="n">
        <v>1440</v>
      </c>
      <c r="D6856" s="1" t="n">
        <v>1445</v>
      </c>
      <c r="E6856" s="1" t="n">
        <v>1395</v>
      </c>
      <c r="F6856" s="1" t="n">
        <v>1410</v>
      </c>
      <c r="G6856" s="1" t="n">
        <v>1858700</v>
      </c>
      <c r="H6856" s="0" t="n">
        <f aca="false">(D6856+E6856)/2</f>
        <v>1420</v>
      </c>
      <c r="I6856" s="0" t="n">
        <f aca="false">H6856*G6856/1000000</f>
        <v>2639.354</v>
      </c>
      <c r="P6856" s="0" t="n">
        <f aca="false">IF(F6856&gt;C6856,1,0)</f>
        <v>0</v>
      </c>
    </row>
    <row r="6857" customFormat="false" ht="13.8" hidden="false" customHeight="false" outlineLevel="0" collapsed="false">
      <c r="A6857" s="0" t="s">
        <v>7100</v>
      </c>
      <c r="B6857" s="1" t="s">
        <v>7085</v>
      </c>
      <c r="C6857" s="1" t="n">
        <v>1430</v>
      </c>
      <c r="D6857" s="1" t="n">
        <v>1435</v>
      </c>
      <c r="E6857" s="1" t="n">
        <v>1335</v>
      </c>
      <c r="F6857" s="1" t="n">
        <v>1430</v>
      </c>
      <c r="G6857" s="1" t="n">
        <v>3868700</v>
      </c>
      <c r="H6857" s="0" t="n">
        <f aca="false">(D6857+E6857)/2</f>
        <v>1385</v>
      </c>
      <c r="I6857" s="0" t="n">
        <f aca="false">H6857*G6857/1000000</f>
        <v>5358.1495</v>
      </c>
      <c r="P6857" s="0" t="n">
        <f aca="false">IF(F6857&gt;C6857,1,0)</f>
        <v>0</v>
      </c>
    </row>
    <row r="6858" customFormat="false" ht="13.8" hidden="false" customHeight="false" outlineLevel="0" collapsed="false">
      <c r="A6858" s="0" t="s">
        <v>7101</v>
      </c>
      <c r="B6858" s="1" t="s">
        <v>7085</v>
      </c>
      <c r="C6858" s="1" t="n">
        <v>1435</v>
      </c>
      <c r="D6858" s="1" t="n">
        <v>1435</v>
      </c>
      <c r="E6858" s="1" t="n">
        <v>1405</v>
      </c>
      <c r="F6858" s="1" t="n">
        <v>1430</v>
      </c>
      <c r="G6858" s="1" t="n">
        <v>1710300</v>
      </c>
      <c r="H6858" s="0" t="n">
        <f aca="false">(D6858+E6858)/2</f>
        <v>1420</v>
      </c>
      <c r="I6858" s="0" t="n">
        <f aca="false">H6858*G6858/1000000</f>
        <v>2428.626</v>
      </c>
      <c r="P6858" s="0" t="n">
        <f aca="false">IF(F6858&gt;C6858,1,0)</f>
        <v>0</v>
      </c>
    </row>
    <row r="6859" customFormat="false" ht="13.8" hidden="false" customHeight="false" outlineLevel="0" collapsed="false">
      <c r="A6859" s="0" t="s">
        <v>7102</v>
      </c>
      <c r="B6859" s="1" t="s">
        <v>7085</v>
      </c>
      <c r="C6859" s="1" t="n">
        <v>1435</v>
      </c>
      <c r="D6859" s="1" t="n">
        <v>1455</v>
      </c>
      <c r="E6859" s="1" t="n">
        <v>1430</v>
      </c>
      <c r="F6859" s="1" t="n">
        <v>1435</v>
      </c>
      <c r="G6859" s="1" t="n">
        <v>4991300</v>
      </c>
      <c r="H6859" s="0" t="n">
        <f aca="false">(D6859+E6859)/2</f>
        <v>1442.5</v>
      </c>
      <c r="I6859" s="0" t="n">
        <f aca="false">H6859*G6859/1000000</f>
        <v>7199.95025</v>
      </c>
      <c r="P6859" s="0" t="n">
        <f aca="false">IF(F6859&gt;C6859,1,0)</f>
        <v>0</v>
      </c>
    </row>
    <row r="6860" customFormat="false" ht="13.8" hidden="false" customHeight="false" outlineLevel="0" collapsed="false">
      <c r="A6860" s="0" t="s">
        <v>7103</v>
      </c>
      <c r="B6860" s="1" t="s">
        <v>7085</v>
      </c>
      <c r="C6860" s="1" t="n">
        <v>1395</v>
      </c>
      <c r="D6860" s="1" t="n">
        <v>1445</v>
      </c>
      <c r="E6860" s="1" t="n">
        <v>1395</v>
      </c>
      <c r="F6860" s="1" t="n">
        <v>1435</v>
      </c>
      <c r="G6860" s="1" t="n">
        <v>7201100</v>
      </c>
      <c r="H6860" s="0" t="n">
        <f aca="false">(D6860+E6860)/2</f>
        <v>1420</v>
      </c>
      <c r="I6860" s="0" t="n">
        <f aca="false">H6860*G6860/1000000</f>
        <v>10225.562</v>
      </c>
      <c r="P6860" s="0" t="n">
        <f aca="false">IF(F6860&gt;C6860,1,0)</f>
        <v>1</v>
      </c>
    </row>
    <row r="6861" customFormat="false" ht="13.8" hidden="false" customHeight="false" outlineLevel="0" collapsed="false">
      <c r="A6861" s="0" t="s">
        <v>7104</v>
      </c>
      <c r="B6861" s="1" t="s">
        <v>7085</v>
      </c>
      <c r="C6861" s="1" t="n">
        <v>1380</v>
      </c>
      <c r="D6861" s="1" t="n">
        <v>1400</v>
      </c>
      <c r="E6861" s="1" t="n">
        <v>1370</v>
      </c>
      <c r="F6861" s="1" t="n">
        <v>1400</v>
      </c>
      <c r="G6861" s="1" t="n">
        <v>3544200</v>
      </c>
      <c r="H6861" s="0" t="n">
        <f aca="false">(D6861+E6861)/2</f>
        <v>1385</v>
      </c>
      <c r="I6861" s="0" t="n">
        <f aca="false">H6861*G6861/1000000</f>
        <v>4908.717</v>
      </c>
      <c r="P6861" s="0" t="n">
        <f aca="false">IF(F6861&gt;C6861,1,0)</f>
        <v>1</v>
      </c>
    </row>
    <row r="6862" customFormat="false" ht="13.8" hidden="false" customHeight="false" outlineLevel="0" collapsed="false">
      <c r="A6862" s="0" t="s">
        <v>7105</v>
      </c>
      <c r="B6862" s="1" t="s">
        <v>7085</v>
      </c>
      <c r="C6862" s="1" t="n">
        <v>1355</v>
      </c>
      <c r="D6862" s="1" t="n">
        <v>1390</v>
      </c>
      <c r="E6862" s="1" t="n">
        <v>1300</v>
      </c>
      <c r="F6862" s="1" t="n">
        <v>1380</v>
      </c>
      <c r="G6862" s="1" t="n">
        <v>3151800</v>
      </c>
      <c r="H6862" s="0" t="n">
        <f aca="false">(D6862+E6862)/2</f>
        <v>1345</v>
      </c>
      <c r="I6862" s="0" t="n">
        <f aca="false">H6862*G6862/1000000</f>
        <v>4239.171</v>
      </c>
      <c r="P6862" s="0" t="n">
        <f aca="false">IF(F6862&gt;C6862,1,0)</f>
        <v>1</v>
      </c>
    </row>
    <row r="6863" customFormat="false" ht="13.8" hidden="false" customHeight="false" outlineLevel="0" collapsed="false">
      <c r="A6863" s="0" t="s">
        <v>7106</v>
      </c>
      <c r="B6863" s="1" t="s">
        <v>7085</v>
      </c>
      <c r="C6863" s="1" t="n">
        <v>1360</v>
      </c>
      <c r="D6863" s="1" t="n">
        <v>1400</v>
      </c>
      <c r="E6863" s="1" t="n">
        <v>1355</v>
      </c>
      <c r="F6863" s="1" t="n">
        <v>1355</v>
      </c>
      <c r="G6863" s="1" t="n">
        <v>929600</v>
      </c>
      <c r="H6863" s="0" t="n">
        <f aca="false">(D6863+E6863)/2</f>
        <v>1377.5</v>
      </c>
      <c r="I6863" s="0" t="n">
        <f aca="false">H6863*G6863/1000000</f>
        <v>1280.524</v>
      </c>
      <c r="P6863" s="0" t="n">
        <f aca="false">IF(F6863&gt;C6863,1,0)</f>
        <v>0</v>
      </c>
    </row>
    <row r="6864" customFormat="false" ht="13.8" hidden="false" customHeight="false" outlineLevel="0" collapsed="false">
      <c r="A6864" s="0" t="s">
        <v>7107</v>
      </c>
      <c r="B6864" s="1" t="s">
        <v>7085</v>
      </c>
      <c r="C6864" s="1" t="n">
        <v>1380</v>
      </c>
      <c r="D6864" s="1" t="n">
        <v>1400</v>
      </c>
      <c r="E6864" s="1" t="n">
        <v>1355</v>
      </c>
      <c r="F6864" s="1" t="n">
        <v>1355</v>
      </c>
      <c r="G6864" s="1" t="n">
        <v>2344600</v>
      </c>
      <c r="H6864" s="0" t="n">
        <f aca="false">(D6864+E6864)/2</f>
        <v>1377.5</v>
      </c>
      <c r="I6864" s="0" t="n">
        <f aca="false">H6864*G6864/1000000</f>
        <v>3229.6865</v>
      </c>
      <c r="P6864" s="0" t="n">
        <f aca="false">IF(F6864&gt;C6864,1,0)</f>
        <v>0</v>
      </c>
    </row>
    <row r="6865" customFormat="false" ht="13.8" hidden="false" customHeight="false" outlineLevel="0" collapsed="false">
      <c r="A6865" s="0" t="s">
        <v>7108</v>
      </c>
      <c r="B6865" s="1" t="s">
        <v>7085</v>
      </c>
      <c r="C6865" s="1" t="n">
        <v>1400</v>
      </c>
      <c r="D6865" s="1" t="n">
        <v>1400</v>
      </c>
      <c r="E6865" s="1" t="n">
        <v>1360</v>
      </c>
      <c r="F6865" s="1" t="n">
        <v>1380</v>
      </c>
      <c r="G6865" s="1" t="n">
        <v>2891300</v>
      </c>
      <c r="H6865" s="0" t="n">
        <f aca="false">(D6865+E6865)/2</f>
        <v>1380</v>
      </c>
      <c r="I6865" s="0" t="n">
        <f aca="false">H6865*G6865/1000000</f>
        <v>3989.994</v>
      </c>
      <c r="P6865" s="0" t="n">
        <f aca="false">IF(F6865&gt;C6865,1,0)</f>
        <v>0</v>
      </c>
    </row>
    <row r="6866" customFormat="false" ht="13.8" hidden="false" customHeight="false" outlineLevel="0" collapsed="false">
      <c r="A6866" s="0" t="s">
        <v>7109</v>
      </c>
      <c r="B6866" s="1" t="s">
        <v>7085</v>
      </c>
      <c r="C6866" s="1" t="n">
        <v>1320</v>
      </c>
      <c r="D6866" s="1" t="n">
        <v>1400</v>
      </c>
      <c r="E6866" s="1" t="n">
        <v>1310</v>
      </c>
      <c r="F6866" s="1" t="n">
        <v>1400</v>
      </c>
      <c r="G6866" s="1" t="n">
        <v>2236800</v>
      </c>
      <c r="H6866" s="0" t="n">
        <f aca="false">(D6866+E6866)/2</f>
        <v>1355</v>
      </c>
      <c r="I6866" s="0" t="n">
        <f aca="false">H6866*G6866/1000000</f>
        <v>3030.864</v>
      </c>
      <c r="P6866" s="0" t="n">
        <f aca="false">IF(F6866&gt;C6866,1,0)</f>
        <v>1</v>
      </c>
    </row>
    <row r="6867" customFormat="false" ht="13.8" hidden="false" customHeight="false" outlineLevel="0" collapsed="false">
      <c r="A6867" s="0" t="s">
        <v>7110</v>
      </c>
      <c r="B6867" s="1" t="s">
        <v>7085</v>
      </c>
      <c r="C6867" s="1" t="n">
        <v>1360</v>
      </c>
      <c r="D6867" s="1" t="n">
        <v>1360</v>
      </c>
      <c r="E6867" s="1" t="n">
        <v>1290</v>
      </c>
      <c r="F6867" s="1" t="n">
        <v>1320</v>
      </c>
      <c r="G6867" s="1" t="n">
        <v>4251400</v>
      </c>
      <c r="H6867" s="0" t="n">
        <f aca="false">(D6867+E6867)/2</f>
        <v>1325</v>
      </c>
      <c r="I6867" s="0" t="n">
        <f aca="false">H6867*G6867/1000000</f>
        <v>5633.105</v>
      </c>
      <c r="P6867" s="0" t="n">
        <f aca="false">IF(F6867&gt;C6867,1,0)</f>
        <v>0</v>
      </c>
    </row>
    <row r="6868" customFormat="false" ht="13.8" hidden="false" customHeight="false" outlineLevel="0" collapsed="false">
      <c r="A6868" s="0" t="s">
        <v>7111</v>
      </c>
      <c r="B6868" s="1" t="s">
        <v>7085</v>
      </c>
      <c r="C6868" s="1" t="n">
        <v>1300</v>
      </c>
      <c r="D6868" s="1" t="n">
        <v>1395</v>
      </c>
      <c r="E6868" s="1" t="n">
        <v>1300</v>
      </c>
      <c r="F6868" s="1" t="n">
        <v>1355</v>
      </c>
      <c r="G6868" s="1" t="n">
        <v>2666100</v>
      </c>
      <c r="H6868" s="0" t="n">
        <f aca="false">(D6868+E6868)/2</f>
        <v>1347.5</v>
      </c>
      <c r="I6868" s="0" t="n">
        <f aca="false">H6868*G6868/1000000</f>
        <v>3592.56975</v>
      </c>
      <c r="P6868" s="0" t="n">
        <f aca="false">IF(F6868&gt;C6868,1,0)</f>
        <v>1</v>
      </c>
    </row>
    <row r="6869" customFormat="false" ht="13.8" hidden="false" customHeight="false" outlineLevel="0" collapsed="false">
      <c r="A6869" s="0" t="s">
        <v>7112</v>
      </c>
      <c r="B6869" s="1" t="s">
        <v>7085</v>
      </c>
      <c r="C6869" s="1" t="n">
        <v>1300</v>
      </c>
      <c r="D6869" s="1" t="n">
        <v>1310</v>
      </c>
      <c r="E6869" s="1" t="n">
        <v>1285</v>
      </c>
      <c r="F6869" s="1" t="n">
        <v>1300</v>
      </c>
      <c r="G6869" s="1" t="n">
        <v>4506100</v>
      </c>
      <c r="H6869" s="0" t="n">
        <f aca="false">(D6869+E6869)/2</f>
        <v>1297.5</v>
      </c>
      <c r="I6869" s="0" t="n">
        <f aca="false">H6869*G6869/1000000</f>
        <v>5846.66475</v>
      </c>
      <c r="P6869" s="0" t="n">
        <f aca="false">IF(F6869&gt;C6869,1,0)</f>
        <v>0</v>
      </c>
    </row>
    <row r="6870" customFormat="false" ht="13.8" hidden="false" customHeight="false" outlineLevel="0" collapsed="false">
      <c r="A6870" s="0" t="s">
        <v>7113</v>
      </c>
      <c r="B6870" s="1" t="s">
        <v>7085</v>
      </c>
      <c r="C6870" s="1" t="n">
        <v>1290</v>
      </c>
      <c r="D6870" s="1" t="n">
        <v>1300</v>
      </c>
      <c r="E6870" s="1" t="n">
        <v>1250</v>
      </c>
      <c r="F6870" s="1" t="n">
        <v>1300</v>
      </c>
      <c r="G6870" s="1" t="n">
        <v>4008100</v>
      </c>
      <c r="H6870" s="0" t="n">
        <f aca="false">(D6870+E6870)/2</f>
        <v>1275</v>
      </c>
      <c r="I6870" s="0" t="n">
        <f aca="false">H6870*G6870/1000000</f>
        <v>5110.3275</v>
      </c>
      <c r="P6870" s="0" t="n">
        <f aca="false">IF(F6870&gt;C6870,1,0)</f>
        <v>1</v>
      </c>
    </row>
    <row r="6871" customFormat="false" ht="13.8" hidden="false" customHeight="false" outlineLevel="0" collapsed="false">
      <c r="A6871" s="0" t="s">
        <v>7114</v>
      </c>
      <c r="B6871" s="1" t="s">
        <v>7085</v>
      </c>
      <c r="C6871" s="1" t="n">
        <v>1300</v>
      </c>
      <c r="D6871" s="1" t="n">
        <v>1315</v>
      </c>
      <c r="E6871" s="1" t="n">
        <v>1280</v>
      </c>
      <c r="F6871" s="1" t="n">
        <v>1290</v>
      </c>
      <c r="G6871" s="1" t="n">
        <v>2607800</v>
      </c>
      <c r="H6871" s="0" t="n">
        <f aca="false">(D6871+E6871)/2</f>
        <v>1297.5</v>
      </c>
      <c r="I6871" s="0" t="n">
        <f aca="false">H6871*G6871/1000000</f>
        <v>3383.6205</v>
      </c>
      <c r="P6871" s="0" t="n">
        <f aca="false">IF(F6871&gt;C6871,1,0)</f>
        <v>0</v>
      </c>
    </row>
    <row r="6872" customFormat="false" ht="13.8" hidden="false" customHeight="false" outlineLevel="0" collapsed="false">
      <c r="A6872" s="0" t="s">
        <v>7115</v>
      </c>
      <c r="B6872" s="1" t="s">
        <v>7116</v>
      </c>
      <c r="C6872" s="1" t="n">
        <v>135</v>
      </c>
      <c r="D6872" s="1" t="n">
        <v>136</v>
      </c>
      <c r="E6872" s="1" t="n">
        <v>134</v>
      </c>
      <c r="F6872" s="1" t="n">
        <v>136</v>
      </c>
      <c r="G6872" s="1" t="n">
        <v>260042600</v>
      </c>
      <c r="H6872" s="0" t="n">
        <f aca="false">(D6872+E6872)/2</f>
        <v>135</v>
      </c>
      <c r="I6872" s="0" t="n">
        <f aca="false">H6872*G6872/1000000</f>
        <v>35105.751</v>
      </c>
      <c r="J6872" s="0" t="n">
        <f aca="false">SUM(I6872:I6901)</f>
        <v>1692197.1558</v>
      </c>
      <c r="K6872" s="0" t="n">
        <f aca="false">AVERAGE(I6872:I6901)</f>
        <v>56406.57186</v>
      </c>
      <c r="L6872" s="0" t="n">
        <f aca="false">AVERAGE(G6872:G6901)</f>
        <v>365514733.333333</v>
      </c>
      <c r="M6872" s="0" t="n">
        <f aca="false">_xlfn.STDEV.S(G6872:G6901)/L6872</f>
        <v>0.769018827487626</v>
      </c>
      <c r="N6872" s="0" t="n">
        <f aca="false">MIN(I6872:I6901)</f>
        <v>4388.5296</v>
      </c>
      <c r="O6872" s="0" t="n">
        <f aca="false">MAX(I6872:I6901)</f>
        <v>231220.8998</v>
      </c>
      <c r="P6872" s="0" t="n">
        <f aca="false">IF(F6872&gt;C6872,1,0)</f>
        <v>1</v>
      </c>
      <c r="Q6872" s="0" t="n">
        <f aca="false">SUM(P6872:P6901)</f>
        <v>12</v>
      </c>
    </row>
    <row r="6873" customFormat="false" ht="13.8" hidden="false" customHeight="false" outlineLevel="0" collapsed="false">
      <c r="A6873" s="0" t="s">
        <v>7117</v>
      </c>
      <c r="B6873" s="1" t="s">
        <v>7116</v>
      </c>
      <c r="C6873" s="1" t="n">
        <v>134</v>
      </c>
      <c r="D6873" s="1" t="n">
        <v>136</v>
      </c>
      <c r="E6873" s="1" t="n">
        <v>134</v>
      </c>
      <c r="F6873" s="1" t="n">
        <v>136</v>
      </c>
      <c r="G6873" s="1" t="n">
        <v>421014200</v>
      </c>
      <c r="H6873" s="0" t="n">
        <f aca="false">(D6873+E6873)/2</f>
        <v>135</v>
      </c>
      <c r="I6873" s="0" t="n">
        <f aca="false">H6873*G6873/1000000</f>
        <v>56836.917</v>
      </c>
      <c r="P6873" s="0" t="n">
        <f aca="false">IF(F6873&gt;C6873,1,0)</f>
        <v>1</v>
      </c>
    </row>
    <row r="6874" customFormat="false" ht="13.8" hidden="false" customHeight="false" outlineLevel="0" collapsed="false">
      <c r="A6874" s="0" t="s">
        <v>7118</v>
      </c>
      <c r="B6874" s="1" t="s">
        <v>7116</v>
      </c>
      <c r="C6874" s="1" t="n">
        <v>136</v>
      </c>
      <c r="D6874" s="1" t="n">
        <v>137</v>
      </c>
      <c r="E6874" s="1" t="n">
        <v>135</v>
      </c>
      <c r="F6874" s="1" t="n">
        <v>136</v>
      </c>
      <c r="G6874" s="1" t="n">
        <v>254453000</v>
      </c>
      <c r="H6874" s="0" t="n">
        <f aca="false">(D6874+E6874)/2</f>
        <v>136</v>
      </c>
      <c r="I6874" s="0" t="n">
        <f aca="false">H6874*G6874/1000000</f>
        <v>34605.608</v>
      </c>
      <c r="P6874" s="0" t="n">
        <f aca="false">IF(F6874&gt;C6874,1,0)</f>
        <v>0</v>
      </c>
    </row>
    <row r="6875" customFormat="false" ht="13.8" hidden="false" customHeight="false" outlineLevel="0" collapsed="false">
      <c r="A6875" s="0" t="s">
        <v>7119</v>
      </c>
      <c r="B6875" s="1" t="s">
        <v>7116</v>
      </c>
      <c r="C6875" s="1" t="n">
        <v>140</v>
      </c>
      <c r="D6875" s="1" t="n">
        <v>140</v>
      </c>
      <c r="E6875" s="1" t="n">
        <v>135</v>
      </c>
      <c r="F6875" s="1" t="n">
        <v>136</v>
      </c>
      <c r="G6875" s="1" t="n">
        <v>41708800</v>
      </c>
      <c r="H6875" s="0" t="n">
        <f aca="false">(D6875+E6875)/2</f>
        <v>137.5</v>
      </c>
      <c r="I6875" s="0" t="n">
        <f aca="false">H6875*G6875/1000000</f>
        <v>5734.96</v>
      </c>
      <c r="P6875" s="0" t="n">
        <f aca="false">IF(F6875&gt;C6875,1,0)</f>
        <v>0</v>
      </c>
    </row>
    <row r="6876" customFormat="false" ht="13.8" hidden="false" customHeight="false" outlineLevel="0" collapsed="false">
      <c r="A6876" s="0" t="s">
        <v>7120</v>
      </c>
      <c r="B6876" s="1" t="s">
        <v>7116</v>
      </c>
      <c r="C6876" s="1" t="n">
        <v>136</v>
      </c>
      <c r="D6876" s="1" t="n">
        <v>138</v>
      </c>
      <c r="E6876" s="1" t="n">
        <v>135</v>
      </c>
      <c r="F6876" s="1" t="n">
        <v>137</v>
      </c>
      <c r="G6876" s="1" t="n">
        <v>57419200</v>
      </c>
      <c r="H6876" s="0" t="n">
        <f aca="false">(D6876+E6876)/2</f>
        <v>136.5</v>
      </c>
      <c r="I6876" s="0" t="n">
        <f aca="false">H6876*G6876/1000000</f>
        <v>7837.7208</v>
      </c>
      <c r="P6876" s="0" t="n">
        <f aca="false">IF(F6876&gt;C6876,1,0)</f>
        <v>1</v>
      </c>
    </row>
    <row r="6877" customFormat="false" ht="13.8" hidden="false" customHeight="false" outlineLevel="0" collapsed="false">
      <c r="A6877" s="0" t="s">
        <v>7121</v>
      </c>
      <c r="B6877" s="1" t="s">
        <v>7116</v>
      </c>
      <c r="C6877" s="1" t="n">
        <v>136</v>
      </c>
      <c r="D6877" s="1" t="n">
        <v>137</v>
      </c>
      <c r="E6877" s="1" t="n">
        <v>135</v>
      </c>
      <c r="F6877" s="1" t="n">
        <v>136</v>
      </c>
      <c r="G6877" s="1" t="n">
        <v>180109500</v>
      </c>
      <c r="H6877" s="0" t="n">
        <f aca="false">(D6877+E6877)/2</f>
        <v>136</v>
      </c>
      <c r="I6877" s="0" t="n">
        <f aca="false">H6877*G6877/1000000</f>
        <v>24494.892</v>
      </c>
      <c r="P6877" s="0" t="n">
        <f aca="false">IF(F6877&gt;C6877,1,0)</f>
        <v>0</v>
      </c>
    </row>
    <row r="6878" customFormat="false" ht="13.8" hidden="false" customHeight="false" outlineLevel="0" collapsed="false">
      <c r="A6878" s="0" t="s">
        <v>7122</v>
      </c>
      <c r="B6878" s="1" t="s">
        <v>7116</v>
      </c>
      <c r="C6878" s="1" t="n">
        <v>137</v>
      </c>
      <c r="D6878" s="1" t="n">
        <v>138</v>
      </c>
      <c r="E6878" s="1" t="n">
        <v>135</v>
      </c>
      <c r="F6878" s="1" t="n">
        <v>136</v>
      </c>
      <c r="G6878" s="1" t="n">
        <v>32150400</v>
      </c>
      <c r="H6878" s="0" t="n">
        <f aca="false">(D6878+E6878)/2</f>
        <v>136.5</v>
      </c>
      <c r="I6878" s="0" t="n">
        <f aca="false">H6878*G6878/1000000</f>
        <v>4388.5296</v>
      </c>
      <c r="P6878" s="0" t="n">
        <f aca="false">IF(F6878&gt;C6878,1,0)</f>
        <v>0</v>
      </c>
    </row>
    <row r="6879" customFormat="false" ht="13.8" hidden="false" customHeight="false" outlineLevel="0" collapsed="false">
      <c r="A6879" s="0" t="s">
        <v>7123</v>
      </c>
      <c r="B6879" s="1" t="s">
        <v>7116</v>
      </c>
      <c r="C6879" s="1" t="n">
        <v>136</v>
      </c>
      <c r="D6879" s="1" t="n">
        <v>138</v>
      </c>
      <c r="E6879" s="1" t="n">
        <v>136</v>
      </c>
      <c r="F6879" s="1" t="n">
        <v>136</v>
      </c>
      <c r="G6879" s="1" t="n">
        <v>441867500</v>
      </c>
      <c r="H6879" s="0" t="n">
        <f aca="false">(D6879+E6879)/2</f>
        <v>137</v>
      </c>
      <c r="I6879" s="0" t="n">
        <f aca="false">H6879*G6879/1000000</f>
        <v>60535.8475</v>
      </c>
      <c r="P6879" s="0" t="n">
        <f aca="false">IF(F6879&gt;C6879,1,0)</f>
        <v>0</v>
      </c>
    </row>
    <row r="6880" customFormat="false" ht="13.8" hidden="false" customHeight="false" outlineLevel="0" collapsed="false">
      <c r="A6880" s="0" t="s">
        <v>7124</v>
      </c>
      <c r="B6880" s="1" t="s">
        <v>7116</v>
      </c>
      <c r="C6880" s="1" t="n">
        <v>138</v>
      </c>
      <c r="D6880" s="1" t="n">
        <v>139</v>
      </c>
      <c r="E6880" s="1" t="n">
        <v>135</v>
      </c>
      <c r="F6880" s="1" t="n">
        <v>137</v>
      </c>
      <c r="G6880" s="1" t="n">
        <v>143688800</v>
      </c>
      <c r="H6880" s="0" t="n">
        <f aca="false">(D6880+E6880)/2</f>
        <v>137</v>
      </c>
      <c r="I6880" s="0" t="n">
        <f aca="false">H6880*G6880/1000000</f>
        <v>19685.3656</v>
      </c>
      <c r="P6880" s="0" t="n">
        <f aca="false">IF(F6880&gt;C6880,1,0)</f>
        <v>0</v>
      </c>
    </row>
    <row r="6881" customFormat="false" ht="13.8" hidden="false" customHeight="false" outlineLevel="0" collapsed="false">
      <c r="A6881" s="0" t="s">
        <v>7125</v>
      </c>
      <c r="B6881" s="1" t="s">
        <v>7116</v>
      </c>
      <c r="C6881" s="1" t="n">
        <v>137</v>
      </c>
      <c r="D6881" s="1" t="n">
        <v>142</v>
      </c>
      <c r="E6881" s="1" t="n">
        <v>136</v>
      </c>
      <c r="F6881" s="1" t="n">
        <v>138</v>
      </c>
      <c r="G6881" s="1" t="n">
        <v>185817200</v>
      </c>
      <c r="H6881" s="0" t="n">
        <f aca="false">(D6881+E6881)/2</f>
        <v>139</v>
      </c>
      <c r="I6881" s="0" t="n">
        <f aca="false">H6881*G6881/1000000</f>
        <v>25828.5908</v>
      </c>
      <c r="P6881" s="0" t="n">
        <f aca="false">IF(F6881&gt;C6881,1,0)</f>
        <v>1</v>
      </c>
    </row>
    <row r="6882" customFormat="false" ht="13.8" hidden="false" customHeight="false" outlineLevel="0" collapsed="false">
      <c r="A6882" s="0" t="s">
        <v>7126</v>
      </c>
      <c r="B6882" s="1" t="s">
        <v>7116</v>
      </c>
      <c r="C6882" s="1" t="n">
        <v>136</v>
      </c>
      <c r="D6882" s="1" t="n">
        <v>137</v>
      </c>
      <c r="E6882" s="1" t="n">
        <v>134</v>
      </c>
      <c r="F6882" s="1" t="n">
        <v>137</v>
      </c>
      <c r="G6882" s="1" t="n">
        <v>41525600</v>
      </c>
      <c r="H6882" s="0" t="n">
        <f aca="false">(D6882+E6882)/2</f>
        <v>135.5</v>
      </c>
      <c r="I6882" s="0" t="n">
        <f aca="false">H6882*G6882/1000000</f>
        <v>5626.7188</v>
      </c>
      <c r="P6882" s="0" t="n">
        <f aca="false">IF(F6882&gt;C6882,1,0)</f>
        <v>1</v>
      </c>
    </row>
    <row r="6883" customFormat="false" ht="13.8" hidden="false" customHeight="false" outlineLevel="0" collapsed="false">
      <c r="A6883" s="0" t="s">
        <v>7127</v>
      </c>
      <c r="B6883" s="1" t="s">
        <v>7116</v>
      </c>
      <c r="C6883" s="1" t="n">
        <v>138</v>
      </c>
      <c r="D6883" s="1" t="n">
        <v>139</v>
      </c>
      <c r="E6883" s="1" t="n">
        <v>134</v>
      </c>
      <c r="F6883" s="1" t="n">
        <v>135</v>
      </c>
      <c r="G6883" s="1" t="n">
        <v>198054700</v>
      </c>
      <c r="H6883" s="0" t="n">
        <f aca="false">(D6883+E6883)/2</f>
        <v>136.5</v>
      </c>
      <c r="I6883" s="0" t="n">
        <f aca="false">H6883*G6883/1000000</f>
        <v>27034.46655</v>
      </c>
      <c r="P6883" s="0" t="n">
        <f aca="false">IF(F6883&gt;C6883,1,0)</f>
        <v>0</v>
      </c>
    </row>
    <row r="6884" customFormat="false" ht="13.8" hidden="false" customHeight="false" outlineLevel="0" collapsed="false">
      <c r="A6884" s="0" t="s">
        <v>7128</v>
      </c>
      <c r="B6884" s="1" t="s">
        <v>7116</v>
      </c>
      <c r="C6884" s="1" t="n">
        <v>138</v>
      </c>
      <c r="D6884" s="1" t="n">
        <v>140</v>
      </c>
      <c r="E6884" s="1" t="n">
        <v>137</v>
      </c>
      <c r="F6884" s="1" t="n">
        <v>138</v>
      </c>
      <c r="G6884" s="1" t="n">
        <v>251809500</v>
      </c>
      <c r="H6884" s="0" t="n">
        <f aca="false">(D6884+E6884)/2</f>
        <v>138.5</v>
      </c>
      <c r="I6884" s="0" t="n">
        <f aca="false">H6884*G6884/1000000</f>
        <v>34875.61575</v>
      </c>
      <c r="P6884" s="0" t="n">
        <f aca="false">IF(F6884&gt;C6884,1,0)</f>
        <v>0</v>
      </c>
    </row>
    <row r="6885" customFormat="false" ht="13.8" hidden="false" customHeight="false" outlineLevel="0" collapsed="false">
      <c r="A6885" s="0" t="s">
        <v>7129</v>
      </c>
      <c r="B6885" s="1" t="s">
        <v>7116</v>
      </c>
      <c r="C6885" s="1" t="n">
        <v>136</v>
      </c>
      <c r="D6885" s="1" t="n">
        <v>140</v>
      </c>
      <c r="E6885" s="1" t="n">
        <v>135</v>
      </c>
      <c r="F6885" s="1" t="n">
        <v>140</v>
      </c>
      <c r="G6885" s="1" t="n">
        <v>134672300</v>
      </c>
      <c r="H6885" s="0" t="n">
        <f aca="false">(D6885+E6885)/2</f>
        <v>137.5</v>
      </c>
      <c r="I6885" s="0" t="n">
        <f aca="false">H6885*G6885/1000000</f>
        <v>18517.44125</v>
      </c>
      <c r="P6885" s="0" t="n">
        <f aca="false">IF(F6885&gt;C6885,1,0)</f>
        <v>1</v>
      </c>
    </row>
    <row r="6886" customFormat="false" ht="13.8" hidden="false" customHeight="false" outlineLevel="0" collapsed="false">
      <c r="A6886" s="0" t="s">
        <v>7130</v>
      </c>
      <c r="B6886" s="1" t="s">
        <v>7116</v>
      </c>
      <c r="C6886" s="1" t="n">
        <v>135</v>
      </c>
      <c r="D6886" s="1" t="n">
        <v>138</v>
      </c>
      <c r="E6886" s="1" t="n">
        <v>132</v>
      </c>
      <c r="F6886" s="1" t="n">
        <v>138</v>
      </c>
      <c r="G6886" s="1" t="n">
        <v>222471400</v>
      </c>
      <c r="H6886" s="0" t="n">
        <f aca="false">(D6886+E6886)/2</f>
        <v>135</v>
      </c>
      <c r="I6886" s="0" t="n">
        <f aca="false">H6886*G6886/1000000</f>
        <v>30033.639</v>
      </c>
      <c r="P6886" s="0" t="n">
        <f aca="false">IF(F6886&gt;C6886,1,0)</f>
        <v>1</v>
      </c>
    </row>
    <row r="6887" customFormat="false" ht="13.8" hidden="false" customHeight="false" outlineLevel="0" collapsed="false">
      <c r="A6887" s="0" t="s">
        <v>7131</v>
      </c>
      <c r="B6887" s="1" t="s">
        <v>7116</v>
      </c>
      <c r="C6887" s="1" t="n">
        <v>135</v>
      </c>
      <c r="D6887" s="1" t="n">
        <v>136</v>
      </c>
      <c r="E6887" s="1" t="n">
        <v>127</v>
      </c>
      <c r="F6887" s="1" t="n">
        <v>135</v>
      </c>
      <c r="G6887" s="1" t="n">
        <v>309886500</v>
      </c>
      <c r="H6887" s="0" t="n">
        <f aca="false">(D6887+E6887)/2</f>
        <v>131.5</v>
      </c>
      <c r="I6887" s="0" t="n">
        <f aca="false">H6887*G6887/1000000</f>
        <v>40750.07475</v>
      </c>
      <c r="P6887" s="0" t="n">
        <f aca="false">IF(F6887&gt;C6887,1,0)</f>
        <v>0</v>
      </c>
    </row>
    <row r="6888" customFormat="false" ht="13.8" hidden="false" customHeight="false" outlineLevel="0" collapsed="false">
      <c r="A6888" s="0" t="s">
        <v>7132</v>
      </c>
      <c r="B6888" s="1" t="s">
        <v>7116</v>
      </c>
      <c r="C6888" s="1" t="n">
        <v>135</v>
      </c>
      <c r="D6888" s="1" t="n">
        <v>138</v>
      </c>
      <c r="E6888" s="1" t="n">
        <v>133</v>
      </c>
      <c r="F6888" s="1" t="n">
        <v>135</v>
      </c>
      <c r="G6888" s="1" t="n">
        <v>176761900</v>
      </c>
      <c r="H6888" s="0" t="n">
        <f aca="false">(D6888+E6888)/2</f>
        <v>135.5</v>
      </c>
      <c r="I6888" s="0" t="n">
        <f aca="false">H6888*G6888/1000000</f>
        <v>23951.23745</v>
      </c>
      <c r="P6888" s="0" t="n">
        <f aca="false">IF(F6888&gt;C6888,1,0)</f>
        <v>0</v>
      </c>
    </row>
    <row r="6889" customFormat="false" ht="13.8" hidden="false" customHeight="false" outlineLevel="0" collapsed="false">
      <c r="A6889" s="0" t="s">
        <v>7133</v>
      </c>
      <c r="B6889" s="1" t="s">
        <v>7116</v>
      </c>
      <c r="C6889" s="1" t="n">
        <v>140</v>
      </c>
      <c r="D6889" s="1" t="n">
        <v>142</v>
      </c>
      <c r="E6889" s="1" t="n">
        <v>133</v>
      </c>
      <c r="F6889" s="1" t="n">
        <v>135</v>
      </c>
      <c r="G6889" s="1" t="n">
        <v>260515200</v>
      </c>
      <c r="H6889" s="0" t="n">
        <f aca="false">(D6889+E6889)/2</f>
        <v>137.5</v>
      </c>
      <c r="I6889" s="0" t="n">
        <f aca="false">H6889*G6889/1000000</f>
        <v>35820.84</v>
      </c>
      <c r="P6889" s="0" t="n">
        <f aca="false">IF(F6889&gt;C6889,1,0)</f>
        <v>0</v>
      </c>
    </row>
    <row r="6890" customFormat="false" ht="13.8" hidden="false" customHeight="false" outlineLevel="0" collapsed="false">
      <c r="A6890" s="0" t="s">
        <v>7134</v>
      </c>
      <c r="B6890" s="1" t="s">
        <v>7116</v>
      </c>
      <c r="C6890" s="1" t="n">
        <v>142</v>
      </c>
      <c r="D6890" s="1" t="n">
        <v>145</v>
      </c>
      <c r="E6890" s="1" t="n">
        <v>138</v>
      </c>
      <c r="F6890" s="1" t="n">
        <v>139</v>
      </c>
      <c r="G6890" s="1" t="n">
        <v>760895300</v>
      </c>
      <c r="H6890" s="0" t="n">
        <f aca="false">(D6890+E6890)/2</f>
        <v>141.5</v>
      </c>
      <c r="I6890" s="0" t="n">
        <f aca="false">H6890*G6890/1000000</f>
        <v>107666.68495</v>
      </c>
      <c r="P6890" s="0" t="n">
        <f aca="false">IF(F6890&gt;C6890,1,0)</f>
        <v>0</v>
      </c>
    </row>
    <row r="6891" customFormat="false" ht="13.8" hidden="false" customHeight="false" outlineLevel="0" collapsed="false">
      <c r="A6891" s="0" t="s">
        <v>7135</v>
      </c>
      <c r="B6891" s="1" t="s">
        <v>7116</v>
      </c>
      <c r="C6891" s="1" t="n">
        <v>145</v>
      </c>
      <c r="D6891" s="1" t="n">
        <v>152</v>
      </c>
      <c r="E6891" s="1" t="n">
        <v>139</v>
      </c>
      <c r="F6891" s="1" t="n">
        <v>141</v>
      </c>
      <c r="G6891" s="1" t="n">
        <v>523329800</v>
      </c>
      <c r="H6891" s="0" t="n">
        <f aca="false">(D6891+E6891)/2</f>
        <v>145.5</v>
      </c>
      <c r="I6891" s="0" t="n">
        <f aca="false">H6891*G6891/1000000</f>
        <v>76144.4859</v>
      </c>
      <c r="P6891" s="0" t="n">
        <f aca="false">IF(F6891&gt;C6891,1,0)</f>
        <v>0</v>
      </c>
    </row>
    <row r="6892" customFormat="false" ht="13.8" hidden="false" customHeight="false" outlineLevel="0" collapsed="false">
      <c r="A6892" s="0" t="s">
        <v>7136</v>
      </c>
      <c r="B6892" s="1" t="s">
        <v>7116</v>
      </c>
      <c r="C6892" s="1" t="n">
        <v>173</v>
      </c>
      <c r="D6892" s="1" t="n">
        <v>181</v>
      </c>
      <c r="E6892" s="1" t="n">
        <v>139</v>
      </c>
      <c r="F6892" s="1" t="n">
        <v>140</v>
      </c>
      <c r="G6892" s="1" t="n">
        <v>484662800</v>
      </c>
      <c r="H6892" s="0" t="n">
        <f aca="false">(D6892+E6892)/2</f>
        <v>160</v>
      </c>
      <c r="I6892" s="0" t="n">
        <f aca="false">H6892*G6892/1000000</f>
        <v>77546.048</v>
      </c>
      <c r="P6892" s="0" t="n">
        <f aca="false">IF(F6892&gt;C6892,1,0)</f>
        <v>0</v>
      </c>
    </row>
    <row r="6893" customFormat="false" ht="13.8" hidden="false" customHeight="false" outlineLevel="0" collapsed="false">
      <c r="A6893" s="0" t="s">
        <v>7137</v>
      </c>
      <c r="B6893" s="1" t="s">
        <v>7116</v>
      </c>
      <c r="C6893" s="1" t="n">
        <v>151</v>
      </c>
      <c r="D6893" s="1" t="n">
        <v>172</v>
      </c>
      <c r="E6893" s="1" t="n">
        <v>150</v>
      </c>
      <c r="F6893" s="1" t="n">
        <v>172</v>
      </c>
      <c r="G6893" s="1" t="n">
        <v>434470600</v>
      </c>
      <c r="H6893" s="0" t="n">
        <f aca="false">(D6893+E6893)/2</f>
        <v>161</v>
      </c>
      <c r="I6893" s="0" t="n">
        <f aca="false">H6893*G6893/1000000</f>
        <v>69949.7666</v>
      </c>
      <c r="P6893" s="0" t="n">
        <f aca="false">IF(F6893&gt;C6893,1,0)</f>
        <v>1</v>
      </c>
    </row>
    <row r="6894" customFormat="false" ht="13.8" hidden="false" customHeight="false" outlineLevel="0" collapsed="false">
      <c r="A6894" s="0" t="s">
        <v>7138</v>
      </c>
      <c r="B6894" s="1" t="s">
        <v>7116</v>
      </c>
      <c r="C6894" s="1" t="n">
        <v>143</v>
      </c>
      <c r="D6894" s="1" t="n">
        <v>152</v>
      </c>
      <c r="E6894" s="1" t="n">
        <v>142</v>
      </c>
      <c r="F6894" s="1" t="n">
        <v>151</v>
      </c>
      <c r="G6894" s="1" t="n">
        <v>719141100</v>
      </c>
      <c r="H6894" s="0" t="n">
        <f aca="false">(D6894+E6894)/2</f>
        <v>147</v>
      </c>
      <c r="I6894" s="0" t="n">
        <f aca="false">H6894*G6894/1000000</f>
        <v>105713.7417</v>
      </c>
      <c r="P6894" s="0" t="n">
        <f aca="false">IF(F6894&gt;C6894,1,0)</f>
        <v>1</v>
      </c>
    </row>
    <row r="6895" customFormat="false" ht="13.8" hidden="false" customHeight="false" outlineLevel="0" collapsed="false">
      <c r="A6895" s="0" t="s">
        <v>7139</v>
      </c>
      <c r="B6895" s="1" t="s">
        <v>7116</v>
      </c>
      <c r="C6895" s="1" t="n">
        <v>165</v>
      </c>
      <c r="D6895" s="1" t="n">
        <v>173</v>
      </c>
      <c r="E6895" s="1" t="n">
        <v>139</v>
      </c>
      <c r="F6895" s="1" t="n">
        <v>142</v>
      </c>
      <c r="G6895" s="1" t="n">
        <v>998532400</v>
      </c>
      <c r="H6895" s="0" t="n">
        <f aca="false">(D6895+E6895)/2</f>
        <v>156</v>
      </c>
      <c r="I6895" s="0" t="n">
        <f aca="false">H6895*G6895/1000000</f>
        <v>155771.0544</v>
      </c>
      <c r="P6895" s="0" t="n">
        <f aca="false">IF(F6895&gt;C6895,1,0)</f>
        <v>0</v>
      </c>
    </row>
    <row r="6896" customFormat="false" ht="13.8" hidden="false" customHeight="false" outlineLevel="0" collapsed="false">
      <c r="A6896" s="0" t="s">
        <v>7140</v>
      </c>
      <c r="B6896" s="1" t="s">
        <v>7116</v>
      </c>
      <c r="C6896" s="1" t="n">
        <v>188</v>
      </c>
      <c r="D6896" s="1" t="n">
        <v>236</v>
      </c>
      <c r="E6896" s="1" t="n">
        <v>155</v>
      </c>
      <c r="F6896" s="1" t="n">
        <v>162</v>
      </c>
      <c r="G6896" s="1" t="n">
        <v>1182715600</v>
      </c>
      <c r="H6896" s="0" t="n">
        <f aca="false">(D6896+E6896)/2</f>
        <v>195.5</v>
      </c>
      <c r="I6896" s="0" t="n">
        <f aca="false">H6896*G6896/1000000</f>
        <v>231220.8998</v>
      </c>
      <c r="P6896" s="0" t="n">
        <f aca="false">IF(F6896&gt;C6896,1,0)</f>
        <v>0</v>
      </c>
    </row>
    <row r="6897" customFormat="false" ht="13.8" hidden="false" customHeight="false" outlineLevel="0" collapsed="false">
      <c r="A6897" s="0" t="s">
        <v>7141</v>
      </c>
      <c r="B6897" s="1" t="s">
        <v>7116</v>
      </c>
      <c r="C6897" s="1" t="n">
        <v>163</v>
      </c>
      <c r="D6897" s="1" t="n">
        <v>200</v>
      </c>
      <c r="E6897" s="1" t="n">
        <v>161</v>
      </c>
      <c r="F6897" s="1" t="n">
        <v>186</v>
      </c>
      <c r="G6897" s="1" t="n">
        <v>755051600</v>
      </c>
      <c r="H6897" s="0" t="n">
        <f aca="false">(D6897+E6897)/2</f>
        <v>180.5</v>
      </c>
      <c r="I6897" s="0" t="n">
        <f aca="false">H6897*G6897/1000000</f>
        <v>136286.8138</v>
      </c>
      <c r="P6897" s="0" t="n">
        <f aca="false">IF(F6897&gt;C6897,1,0)</f>
        <v>1</v>
      </c>
    </row>
    <row r="6898" customFormat="false" ht="13.8" hidden="false" customHeight="false" outlineLevel="0" collapsed="false">
      <c r="A6898" s="0" t="s">
        <v>7142</v>
      </c>
      <c r="B6898" s="1" t="s">
        <v>7116</v>
      </c>
      <c r="C6898" s="1" t="n">
        <v>162</v>
      </c>
      <c r="D6898" s="1" t="n">
        <v>163</v>
      </c>
      <c r="E6898" s="1" t="n">
        <v>159</v>
      </c>
      <c r="F6898" s="1" t="n">
        <v>163</v>
      </c>
      <c r="G6898" s="1" t="n">
        <v>400771400</v>
      </c>
      <c r="H6898" s="0" t="n">
        <f aca="false">(D6898+E6898)/2</f>
        <v>161</v>
      </c>
      <c r="I6898" s="0" t="n">
        <f aca="false">H6898*G6898/1000000</f>
        <v>64524.1954</v>
      </c>
      <c r="P6898" s="0" t="n">
        <f aca="false">IF(F6898&gt;C6898,1,0)</f>
        <v>1</v>
      </c>
    </row>
    <row r="6899" customFormat="false" ht="13.8" hidden="false" customHeight="false" outlineLevel="0" collapsed="false">
      <c r="A6899" s="0" t="s">
        <v>7143</v>
      </c>
      <c r="B6899" s="1" t="s">
        <v>7116</v>
      </c>
      <c r="C6899" s="1" t="n">
        <v>162</v>
      </c>
      <c r="D6899" s="1" t="n">
        <v>163</v>
      </c>
      <c r="E6899" s="1" t="n">
        <v>161</v>
      </c>
      <c r="F6899" s="1" t="n">
        <v>162</v>
      </c>
      <c r="G6899" s="1" t="n">
        <v>305867900</v>
      </c>
      <c r="H6899" s="0" t="n">
        <f aca="false">(D6899+E6899)/2</f>
        <v>162</v>
      </c>
      <c r="I6899" s="0" t="n">
        <f aca="false">H6899*G6899/1000000</f>
        <v>49550.5998</v>
      </c>
      <c r="P6899" s="0" t="n">
        <f aca="false">IF(F6899&gt;C6899,1,0)</f>
        <v>0</v>
      </c>
    </row>
    <row r="6900" customFormat="false" ht="13.8" hidden="false" customHeight="false" outlineLevel="0" collapsed="false">
      <c r="A6900" s="0" t="s">
        <v>7144</v>
      </c>
      <c r="B6900" s="1" t="s">
        <v>7116</v>
      </c>
      <c r="C6900" s="1" t="n">
        <v>161</v>
      </c>
      <c r="D6900" s="1" t="n">
        <v>162</v>
      </c>
      <c r="E6900" s="1" t="n">
        <v>159</v>
      </c>
      <c r="F6900" s="1" t="n">
        <v>161</v>
      </c>
      <c r="G6900" s="1" t="n">
        <v>466838500</v>
      </c>
      <c r="H6900" s="0" t="n">
        <f aca="false">(D6900+E6900)/2</f>
        <v>160.5</v>
      </c>
      <c r="I6900" s="0" t="n">
        <f aca="false">H6900*G6900/1000000</f>
        <v>74927.57925</v>
      </c>
      <c r="P6900" s="0" t="n">
        <f aca="false">IF(F6900&gt;C6900,1,0)</f>
        <v>0</v>
      </c>
    </row>
    <row r="6901" customFormat="false" ht="13.8" hidden="false" customHeight="false" outlineLevel="0" collapsed="false">
      <c r="A6901" s="0" t="s">
        <v>7145</v>
      </c>
      <c r="B6901" s="1" t="s">
        <v>7116</v>
      </c>
      <c r="C6901" s="1" t="n">
        <v>160</v>
      </c>
      <c r="D6901" s="1" t="n">
        <v>162</v>
      </c>
      <c r="E6901" s="1" t="n">
        <v>159</v>
      </c>
      <c r="F6901" s="1" t="n">
        <v>161</v>
      </c>
      <c r="G6901" s="1" t="n">
        <v>319196700</v>
      </c>
      <c r="H6901" s="0" t="n">
        <f aca="false">(D6901+E6901)/2</f>
        <v>160.5</v>
      </c>
      <c r="I6901" s="0" t="n">
        <f aca="false">H6901*G6901/1000000</f>
        <v>51231.07035</v>
      </c>
      <c r="P6901" s="0" t="n">
        <f aca="false">IF(F6901&gt;C6901,1,0)</f>
        <v>1</v>
      </c>
    </row>
    <row r="6902" customFormat="false" ht="13.8" hidden="false" customHeight="false" outlineLevel="0" collapsed="false">
      <c r="A6902" s="0" t="s">
        <v>7146</v>
      </c>
      <c r="B6902" s="1" t="s">
        <v>7147</v>
      </c>
      <c r="C6902" s="1" t="n">
        <v>555</v>
      </c>
      <c r="D6902" s="1" t="n">
        <v>560</v>
      </c>
      <c r="E6902" s="1" t="n">
        <v>555</v>
      </c>
      <c r="F6902" s="1" t="n">
        <v>555</v>
      </c>
      <c r="G6902" s="1" t="n">
        <v>1210700</v>
      </c>
      <c r="H6902" s="0" t="n">
        <f aca="false">(D6902+E6902)/2</f>
        <v>557.5</v>
      </c>
      <c r="I6902" s="0" t="n">
        <f aca="false">H6902*G6902/1000000</f>
        <v>674.96525</v>
      </c>
      <c r="J6902" s="0" t="n">
        <f aca="false">SUM(I6902:I6931)</f>
        <v>47566.5525</v>
      </c>
      <c r="K6902" s="0" t="n">
        <f aca="false">AVERAGE(I6902:I6931)</f>
        <v>1585.55175</v>
      </c>
      <c r="L6902" s="0" t="n">
        <f aca="false">AVERAGE(G6902:G6931)</f>
        <v>2870273.33333333</v>
      </c>
      <c r="M6902" s="0" t="n">
        <f aca="false">_xlfn.STDEV.S(G6902:G6931)/L6902</f>
        <v>2.04773765881395</v>
      </c>
      <c r="N6902" s="0" t="n">
        <f aca="false">MIN(I6902:I6931)</f>
        <v>632.128</v>
      </c>
      <c r="O6902" s="0" t="n">
        <f aca="false">MAX(I6902:I6931)</f>
        <v>19158.246</v>
      </c>
      <c r="P6902" s="0" t="n">
        <f aca="false">IF(F6902&gt;C6902,1,0)</f>
        <v>0</v>
      </c>
      <c r="Q6902" s="0" t="n">
        <f aca="false">SUM(P6902:P6931)</f>
        <v>9</v>
      </c>
    </row>
    <row r="6903" customFormat="false" ht="13.8" hidden="false" customHeight="false" outlineLevel="0" collapsed="false">
      <c r="A6903" s="0" t="s">
        <v>7148</v>
      </c>
      <c r="B6903" s="1" t="s">
        <v>7147</v>
      </c>
      <c r="C6903" s="1" t="n">
        <v>555</v>
      </c>
      <c r="D6903" s="1" t="n">
        <v>565</v>
      </c>
      <c r="E6903" s="1" t="n">
        <v>555</v>
      </c>
      <c r="F6903" s="1" t="n">
        <v>555</v>
      </c>
      <c r="G6903" s="1" t="n">
        <v>1128800</v>
      </c>
      <c r="H6903" s="0" t="n">
        <f aca="false">(D6903+E6903)/2</f>
        <v>560</v>
      </c>
      <c r="I6903" s="0" t="n">
        <f aca="false">H6903*G6903/1000000</f>
        <v>632.128</v>
      </c>
      <c r="P6903" s="0" t="n">
        <f aca="false">IF(F6903&gt;C6903,1,0)</f>
        <v>0</v>
      </c>
    </row>
    <row r="6904" customFormat="false" ht="13.8" hidden="false" customHeight="false" outlineLevel="0" collapsed="false">
      <c r="A6904" s="0" t="s">
        <v>7149</v>
      </c>
      <c r="B6904" s="1" t="s">
        <v>7147</v>
      </c>
      <c r="C6904" s="1" t="n">
        <v>560</v>
      </c>
      <c r="D6904" s="1" t="n">
        <v>570</v>
      </c>
      <c r="E6904" s="1" t="n">
        <v>555</v>
      </c>
      <c r="F6904" s="1" t="n">
        <v>555</v>
      </c>
      <c r="G6904" s="1" t="n">
        <v>1473600</v>
      </c>
      <c r="H6904" s="0" t="n">
        <f aca="false">(D6904+E6904)/2</f>
        <v>562.5</v>
      </c>
      <c r="I6904" s="0" t="n">
        <f aca="false">H6904*G6904/1000000</f>
        <v>828.9</v>
      </c>
      <c r="P6904" s="0" t="n">
        <f aca="false">IF(F6904&gt;C6904,1,0)</f>
        <v>0</v>
      </c>
    </row>
    <row r="6905" customFormat="false" ht="13.8" hidden="false" customHeight="false" outlineLevel="0" collapsed="false">
      <c r="A6905" s="0" t="s">
        <v>7150</v>
      </c>
      <c r="B6905" s="1" t="s">
        <v>7147</v>
      </c>
      <c r="C6905" s="1" t="n">
        <v>565</v>
      </c>
      <c r="D6905" s="1" t="n">
        <v>570</v>
      </c>
      <c r="E6905" s="1" t="n">
        <v>560</v>
      </c>
      <c r="F6905" s="1" t="n">
        <v>560</v>
      </c>
      <c r="G6905" s="1" t="n">
        <v>1288900</v>
      </c>
      <c r="H6905" s="0" t="n">
        <f aca="false">(D6905+E6905)/2</f>
        <v>565</v>
      </c>
      <c r="I6905" s="0" t="n">
        <f aca="false">H6905*G6905/1000000</f>
        <v>728.2285</v>
      </c>
      <c r="P6905" s="0" t="n">
        <f aca="false">IF(F6905&gt;C6905,1,0)</f>
        <v>0</v>
      </c>
    </row>
    <row r="6906" customFormat="false" ht="13.8" hidden="false" customHeight="false" outlineLevel="0" collapsed="false">
      <c r="A6906" s="0" t="s">
        <v>7151</v>
      </c>
      <c r="B6906" s="1" t="s">
        <v>7147</v>
      </c>
      <c r="C6906" s="1" t="n">
        <v>565</v>
      </c>
      <c r="D6906" s="1" t="n">
        <v>570</v>
      </c>
      <c r="E6906" s="1" t="n">
        <v>560</v>
      </c>
      <c r="F6906" s="1" t="n">
        <v>565</v>
      </c>
      <c r="G6906" s="1" t="n">
        <v>1339200</v>
      </c>
      <c r="H6906" s="0" t="n">
        <f aca="false">(D6906+E6906)/2</f>
        <v>565</v>
      </c>
      <c r="I6906" s="0" t="n">
        <f aca="false">H6906*G6906/1000000</f>
        <v>756.648</v>
      </c>
      <c r="P6906" s="0" t="n">
        <f aca="false">IF(F6906&gt;C6906,1,0)</f>
        <v>0</v>
      </c>
    </row>
    <row r="6907" customFormat="false" ht="13.8" hidden="false" customHeight="false" outlineLevel="0" collapsed="false">
      <c r="A6907" s="0" t="s">
        <v>7152</v>
      </c>
      <c r="B6907" s="1" t="s">
        <v>7147</v>
      </c>
      <c r="C6907" s="1" t="n">
        <v>565</v>
      </c>
      <c r="D6907" s="1" t="n">
        <v>570</v>
      </c>
      <c r="E6907" s="1" t="n">
        <v>555</v>
      </c>
      <c r="F6907" s="1" t="n">
        <v>565</v>
      </c>
      <c r="G6907" s="1" t="n">
        <v>1471800</v>
      </c>
      <c r="H6907" s="0" t="n">
        <f aca="false">(D6907+E6907)/2</f>
        <v>562.5</v>
      </c>
      <c r="I6907" s="0" t="n">
        <f aca="false">H6907*G6907/1000000</f>
        <v>827.8875</v>
      </c>
      <c r="P6907" s="0" t="n">
        <f aca="false">IF(F6907&gt;C6907,1,0)</f>
        <v>0</v>
      </c>
    </row>
    <row r="6908" customFormat="false" ht="13.8" hidden="false" customHeight="false" outlineLevel="0" collapsed="false">
      <c r="A6908" s="0" t="s">
        <v>7153</v>
      </c>
      <c r="B6908" s="1" t="s">
        <v>7147</v>
      </c>
      <c r="C6908" s="1" t="n">
        <v>565</v>
      </c>
      <c r="D6908" s="1" t="n">
        <v>570</v>
      </c>
      <c r="E6908" s="1" t="n">
        <v>560</v>
      </c>
      <c r="F6908" s="1" t="n">
        <v>565</v>
      </c>
      <c r="G6908" s="1" t="n">
        <v>1536900</v>
      </c>
      <c r="H6908" s="0" t="n">
        <f aca="false">(D6908+E6908)/2</f>
        <v>565</v>
      </c>
      <c r="I6908" s="0" t="n">
        <f aca="false">H6908*G6908/1000000</f>
        <v>868.3485</v>
      </c>
      <c r="P6908" s="0" t="n">
        <f aca="false">IF(F6908&gt;C6908,1,0)</f>
        <v>0</v>
      </c>
    </row>
    <row r="6909" customFormat="false" ht="13.8" hidden="false" customHeight="false" outlineLevel="0" collapsed="false">
      <c r="A6909" s="0" t="s">
        <v>7154</v>
      </c>
      <c r="B6909" s="1" t="s">
        <v>7147</v>
      </c>
      <c r="C6909" s="1" t="n">
        <v>565</v>
      </c>
      <c r="D6909" s="1" t="n">
        <v>570</v>
      </c>
      <c r="E6909" s="1" t="n">
        <v>560</v>
      </c>
      <c r="F6909" s="1" t="n">
        <v>565</v>
      </c>
      <c r="G6909" s="1" t="n">
        <v>1394300</v>
      </c>
      <c r="H6909" s="0" t="n">
        <f aca="false">(D6909+E6909)/2</f>
        <v>565</v>
      </c>
      <c r="I6909" s="0" t="n">
        <f aca="false">H6909*G6909/1000000</f>
        <v>787.7795</v>
      </c>
      <c r="P6909" s="0" t="n">
        <f aca="false">IF(F6909&gt;C6909,1,0)</f>
        <v>0</v>
      </c>
    </row>
    <row r="6910" customFormat="false" ht="13.8" hidden="false" customHeight="false" outlineLevel="0" collapsed="false">
      <c r="A6910" s="0" t="s">
        <v>7155</v>
      </c>
      <c r="B6910" s="1" t="s">
        <v>7147</v>
      </c>
      <c r="C6910" s="1" t="n">
        <v>565</v>
      </c>
      <c r="D6910" s="1" t="n">
        <v>570</v>
      </c>
      <c r="E6910" s="1" t="n">
        <v>560</v>
      </c>
      <c r="F6910" s="1" t="n">
        <v>565</v>
      </c>
      <c r="G6910" s="1" t="n">
        <v>1442100</v>
      </c>
      <c r="H6910" s="0" t="n">
        <f aca="false">(D6910+E6910)/2</f>
        <v>565</v>
      </c>
      <c r="I6910" s="0" t="n">
        <f aca="false">H6910*G6910/1000000</f>
        <v>814.7865</v>
      </c>
      <c r="P6910" s="0" t="n">
        <f aca="false">IF(F6910&gt;C6910,1,0)</f>
        <v>0</v>
      </c>
    </row>
    <row r="6911" customFormat="false" ht="13.8" hidden="false" customHeight="false" outlineLevel="0" collapsed="false">
      <c r="A6911" s="0" t="s">
        <v>7156</v>
      </c>
      <c r="B6911" s="1" t="s">
        <v>7147</v>
      </c>
      <c r="C6911" s="1" t="n">
        <v>560</v>
      </c>
      <c r="D6911" s="1" t="n">
        <v>565</v>
      </c>
      <c r="E6911" s="1" t="n">
        <v>555</v>
      </c>
      <c r="F6911" s="1" t="n">
        <v>565</v>
      </c>
      <c r="G6911" s="1" t="n">
        <v>1471900</v>
      </c>
      <c r="H6911" s="0" t="n">
        <f aca="false">(D6911+E6911)/2</f>
        <v>560</v>
      </c>
      <c r="I6911" s="0" t="n">
        <f aca="false">H6911*G6911/1000000</f>
        <v>824.264</v>
      </c>
      <c r="P6911" s="0" t="n">
        <f aca="false">IF(F6911&gt;C6911,1,0)</f>
        <v>1</v>
      </c>
    </row>
    <row r="6912" customFormat="false" ht="13.8" hidden="false" customHeight="false" outlineLevel="0" collapsed="false">
      <c r="A6912" s="0" t="s">
        <v>7157</v>
      </c>
      <c r="B6912" s="1" t="s">
        <v>7147</v>
      </c>
      <c r="C6912" s="1" t="n">
        <v>565</v>
      </c>
      <c r="D6912" s="1" t="n">
        <v>565</v>
      </c>
      <c r="E6912" s="1" t="n">
        <v>555</v>
      </c>
      <c r="F6912" s="1" t="n">
        <v>555</v>
      </c>
      <c r="G6912" s="1" t="n">
        <v>1452600</v>
      </c>
      <c r="H6912" s="0" t="n">
        <f aca="false">(D6912+E6912)/2</f>
        <v>560</v>
      </c>
      <c r="I6912" s="0" t="n">
        <f aca="false">H6912*G6912/1000000</f>
        <v>813.456</v>
      </c>
      <c r="P6912" s="0" t="n">
        <f aca="false">IF(F6912&gt;C6912,1,0)</f>
        <v>0</v>
      </c>
    </row>
    <row r="6913" customFormat="false" ht="13.8" hidden="false" customHeight="false" outlineLevel="0" collapsed="false">
      <c r="A6913" s="0" t="s">
        <v>7158</v>
      </c>
      <c r="B6913" s="1" t="s">
        <v>7147</v>
      </c>
      <c r="C6913" s="1" t="n">
        <v>560</v>
      </c>
      <c r="D6913" s="1" t="n">
        <v>565</v>
      </c>
      <c r="E6913" s="1" t="n">
        <v>555</v>
      </c>
      <c r="F6913" s="1" t="n">
        <v>565</v>
      </c>
      <c r="G6913" s="1" t="n">
        <v>1640600</v>
      </c>
      <c r="H6913" s="0" t="n">
        <f aca="false">(D6913+E6913)/2</f>
        <v>560</v>
      </c>
      <c r="I6913" s="0" t="n">
        <f aca="false">H6913*G6913/1000000</f>
        <v>918.736</v>
      </c>
      <c r="P6913" s="0" t="n">
        <f aca="false">IF(F6913&gt;C6913,1,0)</f>
        <v>1</v>
      </c>
    </row>
    <row r="6914" customFormat="false" ht="13.8" hidden="false" customHeight="false" outlineLevel="0" collapsed="false">
      <c r="A6914" s="0" t="s">
        <v>7159</v>
      </c>
      <c r="B6914" s="1" t="s">
        <v>7147</v>
      </c>
      <c r="C6914" s="1" t="n">
        <v>560</v>
      </c>
      <c r="D6914" s="1" t="n">
        <v>570</v>
      </c>
      <c r="E6914" s="1" t="n">
        <v>555</v>
      </c>
      <c r="F6914" s="1" t="n">
        <v>560</v>
      </c>
      <c r="G6914" s="1" t="n">
        <v>1640800</v>
      </c>
      <c r="H6914" s="0" t="n">
        <f aca="false">(D6914+E6914)/2</f>
        <v>562.5</v>
      </c>
      <c r="I6914" s="0" t="n">
        <f aca="false">H6914*G6914/1000000</f>
        <v>922.95</v>
      </c>
      <c r="P6914" s="0" t="n">
        <f aca="false">IF(F6914&gt;C6914,1,0)</f>
        <v>0</v>
      </c>
    </row>
    <row r="6915" customFormat="false" ht="13.8" hidden="false" customHeight="false" outlineLevel="0" collapsed="false">
      <c r="A6915" s="0" t="s">
        <v>7160</v>
      </c>
      <c r="B6915" s="1" t="s">
        <v>7147</v>
      </c>
      <c r="C6915" s="1" t="n">
        <v>560</v>
      </c>
      <c r="D6915" s="1" t="n">
        <v>570</v>
      </c>
      <c r="E6915" s="1" t="n">
        <v>555</v>
      </c>
      <c r="F6915" s="1" t="n">
        <v>560</v>
      </c>
      <c r="G6915" s="1" t="n">
        <v>1288800</v>
      </c>
      <c r="H6915" s="0" t="n">
        <f aca="false">(D6915+E6915)/2</f>
        <v>562.5</v>
      </c>
      <c r="I6915" s="0" t="n">
        <f aca="false">H6915*G6915/1000000</f>
        <v>724.95</v>
      </c>
      <c r="P6915" s="0" t="n">
        <f aca="false">IF(F6915&gt;C6915,1,0)</f>
        <v>0</v>
      </c>
    </row>
    <row r="6916" customFormat="false" ht="13.8" hidden="false" customHeight="false" outlineLevel="0" collapsed="false">
      <c r="A6916" s="0" t="s">
        <v>7161</v>
      </c>
      <c r="B6916" s="1" t="s">
        <v>7147</v>
      </c>
      <c r="C6916" s="1" t="n">
        <v>565</v>
      </c>
      <c r="D6916" s="1" t="n">
        <v>570</v>
      </c>
      <c r="E6916" s="1" t="n">
        <v>550</v>
      </c>
      <c r="F6916" s="1" t="n">
        <v>565</v>
      </c>
      <c r="G6916" s="1" t="n">
        <v>1826600</v>
      </c>
      <c r="H6916" s="0" t="n">
        <f aca="false">(D6916+E6916)/2</f>
        <v>560</v>
      </c>
      <c r="I6916" s="0" t="n">
        <f aca="false">H6916*G6916/1000000</f>
        <v>1022.896</v>
      </c>
      <c r="P6916" s="0" t="n">
        <f aca="false">IF(F6916&gt;C6916,1,0)</f>
        <v>0</v>
      </c>
    </row>
    <row r="6917" customFormat="false" ht="13.8" hidden="false" customHeight="false" outlineLevel="0" collapsed="false">
      <c r="A6917" s="0" t="s">
        <v>7162</v>
      </c>
      <c r="B6917" s="1" t="s">
        <v>7147</v>
      </c>
      <c r="C6917" s="1" t="n">
        <v>560</v>
      </c>
      <c r="D6917" s="1" t="n">
        <v>570</v>
      </c>
      <c r="E6917" s="1" t="n">
        <v>560</v>
      </c>
      <c r="F6917" s="1" t="n">
        <v>565</v>
      </c>
      <c r="G6917" s="1" t="n">
        <v>33908400</v>
      </c>
      <c r="H6917" s="0" t="n">
        <f aca="false">(D6917+E6917)/2</f>
        <v>565</v>
      </c>
      <c r="I6917" s="0" t="n">
        <f aca="false">H6917*G6917/1000000</f>
        <v>19158.246</v>
      </c>
      <c r="P6917" s="0" t="n">
        <f aca="false">IF(F6917&gt;C6917,1,0)</f>
        <v>1</v>
      </c>
    </row>
    <row r="6918" customFormat="false" ht="13.8" hidden="false" customHeight="false" outlineLevel="0" collapsed="false">
      <c r="A6918" s="0" t="s">
        <v>7163</v>
      </c>
      <c r="B6918" s="1" t="s">
        <v>7147</v>
      </c>
      <c r="C6918" s="1" t="n">
        <v>550</v>
      </c>
      <c r="D6918" s="1" t="n">
        <v>565</v>
      </c>
      <c r="E6918" s="1" t="n">
        <v>545</v>
      </c>
      <c r="F6918" s="1" t="n">
        <v>565</v>
      </c>
      <c r="G6918" s="1" t="n">
        <v>2288900</v>
      </c>
      <c r="H6918" s="0" t="n">
        <f aca="false">(D6918+E6918)/2</f>
        <v>555</v>
      </c>
      <c r="I6918" s="0" t="n">
        <f aca="false">H6918*G6918/1000000</f>
        <v>1270.3395</v>
      </c>
      <c r="P6918" s="0" t="n">
        <f aca="false">IF(F6918&gt;C6918,1,0)</f>
        <v>1</v>
      </c>
    </row>
    <row r="6919" customFormat="false" ht="13.8" hidden="false" customHeight="false" outlineLevel="0" collapsed="false">
      <c r="A6919" s="0" t="s">
        <v>7164</v>
      </c>
      <c r="B6919" s="1" t="s">
        <v>7147</v>
      </c>
      <c r="C6919" s="1" t="n">
        <v>550</v>
      </c>
      <c r="D6919" s="1" t="n">
        <v>560</v>
      </c>
      <c r="E6919" s="1" t="n">
        <v>545</v>
      </c>
      <c r="F6919" s="1" t="n">
        <v>555</v>
      </c>
      <c r="G6919" s="1" t="n">
        <v>1856400</v>
      </c>
      <c r="H6919" s="0" t="n">
        <f aca="false">(D6919+E6919)/2</f>
        <v>552.5</v>
      </c>
      <c r="I6919" s="0" t="n">
        <f aca="false">H6919*G6919/1000000</f>
        <v>1025.661</v>
      </c>
      <c r="P6919" s="0" t="n">
        <f aca="false">IF(F6919&gt;C6919,1,0)</f>
        <v>1</v>
      </c>
    </row>
    <row r="6920" customFormat="false" ht="13.8" hidden="false" customHeight="false" outlineLevel="0" collapsed="false">
      <c r="A6920" s="0" t="s">
        <v>7165</v>
      </c>
      <c r="B6920" s="1" t="s">
        <v>7147</v>
      </c>
      <c r="C6920" s="1" t="n">
        <v>535</v>
      </c>
      <c r="D6920" s="1" t="n">
        <v>555</v>
      </c>
      <c r="E6920" s="1" t="n">
        <v>535</v>
      </c>
      <c r="F6920" s="1" t="n">
        <v>555</v>
      </c>
      <c r="G6920" s="1" t="n">
        <v>1616200</v>
      </c>
      <c r="H6920" s="0" t="n">
        <f aca="false">(D6920+E6920)/2</f>
        <v>545</v>
      </c>
      <c r="I6920" s="0" t="n">
        <f aca="false">H6920*G6920/1000000</f>
        <v>880.829</v>
      </c>
      <c r="P6920" s="0" t="n">
        <f aca="false">IF(F6920&gt;C6920,1,0)</f>
        <v>1</v>
      </c>
    </row>
    <row r="6921" customFormat="false" ht="13.8" hidden="false" customHeight="false" outlineLevel="0" collapsed="false">
      <c r="A6921" s="0" t="s">
        <v>7166</v>
      </c>
      <c r="B6921" s="1" t="s">
        <v>7147</v>
      </c>
      <c r="C6921" s="1" t="n">
        <v>525</v>
      </c>
      <c r="D6921" s="1" t="n">
        <v>535</v>
      </c>
      <c r="E6921" s="1" t="n">
        <v>515</v>
      </c>
      <c r="F6921" s="1" t="n">
        <v>535</v>
      </c>
      <c r="G6921" s="1" t="n">
        <v>2491900</v>
      </c>
      <c r="H6921" s="0" t="n">
        <f aca="false">(D6921+E6921)/2</f>
        <v>525</v>
      </c>
      <c r="I6921" s="0" t="n">
        <f aca="false">H6921*G6921/1000000</f>
        <v>1308.2475</v>
      </c>
      <c r="P6921" s="0" t="n">
        <f aca="false">IF(F6921&gt;C6921,1,0)</f>
        <v>1</v>
      </c>
    </row>
    <row r="6922" customFormat="false" ht="13.8" hidden="false" customHeight="false" outlineLevel="0" collapsed="false">
      <c r="A6922" s="0" t="s">
        <v>7167</v>
      </c>
      <c r="B6922" s="1" t="s">
        <v>7147</v>
      </c>
      <c r="C6922" s="1" t="n">
        <v>525</v>
      </c>
      <c r="D6922" s="1" t="n">
        <v>535</v>
      </c>
      <c r="E6922" s="1" t="n">
        <v>520</v>
      </c>
      <c r="F6922" s="1" t="n">
        <v>520</v>
      </c>
      <c r="G6922" s="1" t="n">
        <v>2052900</v>
      </c>
      <c r="H6922" s="0" t="n">
        <f aca="false">(D6922+E6922)/2</f>
        <v>527.5</v>
      </c>
      <c r="I6922" s="0" t="n">
        <f aca="false">H6922*G6922/1000000</f>
        <v>1082.90475</v>
      </c>
      <c r="P6922" s="0" t="n">
        <f aca="false">IF(F6922&gt;C6922,1,0)</f>
        <v>0</v>
      </c>
    </row>
    <row r="6923" customFormat="false" ht="13.8" hidden="false" customHeight="false" outlineLevel="0" collapsed="false">
      <c r="A6923" s="0" t="s">
        <v>7168</v>
      </c>
      <c r="B6923" s="1" t="s">
        <v>7147</v>
      </c>
      <c r="C6923" s="1" t="n">
        <v>535</v>
      </c>
      <c r="D6923" s="1" t="n">
        <v>545</v>
      </c>
      <c r="E6923" s="1" t="n">
        <v>525</v>
      </c>
      <c r="F6923" s="1" t="n">
        <v>530</v>
      </c>
      <c r="G6923" s="1" t="n">
        <v>2145100</v>
      </c>
      <c r="H6923" s="0" t="n">
        <f aca="false">(D6923+E6923)/2</f>
        <v>535</v>
      </c>
      <c r="I6923" s="0" t="n">
        <f aca="false">H6923*G6923/1000000</f>
        <v>1147.6285</v>
      </c>
      <c r="P6923" s="0" t="n">
        <f aca="false">IF(F6923&gt;C6923,1,0)</f>
        <v>0</v>
      </c>
    </row>
    <row r="6924" customFormat="false" ht="13.8" hidden="false" customHeight="false" outlineLevel="0" collapsed="false">
      <c r="A6924" s="0" t="s">
        <v>7169</v>
      </c>
      <c r="B6924" s="1" t="s">
        <v>7147</v>
      </c>
      <c r="C6924" s="1" t="n">
        <v>525</v>
      </c>
      <c r="D6924" s="1" t="n">
        <v>535</v>
      </c>
      <c r="E6924" s="1" t="n">
        <v>525</v>
      </c>
      <c r="F6924" s="1" t="n">
        <v>535</v>
      </c>
      <c r="G6924" s="1" t="n">
        <v>2457800</v>
      </c>
      <c r="H6924" s="0" t="n">
        <f aca="false">(D6924+E6924)/2</f>
        <v>530</v>
      </c>
      <c r="I6924" s="0" t="n">
        <f aca="false">H6924*G6924/1000000</f>
        <v>1302.634</v>
      </c>
      <c r="P6924" s="0" t="n">
        <f aca="false">IF(F6924&gt;C6924,1,0)</f>
        <v>1</v>
      </c>
    </row>
    <row r="6925" customFormat="false" ht="13.8" hidden="false" customHeight="false" outlineLevel="0" collapsed="false">
      <c r="A6925" s="0" t="s">
        <v>7170</v>
      </c>
      <c r="B6925" s="1" t="s">
        <v>7147</v>
      </c>
      <c r="C6925" s="1" t="n">
        <v>515</v>
      </c>
      <c r="D6925" s="1" t="n">
        <v>525</v>
      </c>
      <c r="E6925" s="1" t="n">
        <v>515</v>
      </c>
      <c r="F6925" s="1" t="n">
        <v>525</v>
      </c>
      <c r="G6925" s="1" t="n">
        <v>2115100</v>
      </c>
      <c r="H6925" s="0" t="n">
        <f aca="false">(D6925+E6925)/2</f>
        <v>520</v>
      </c>
      <c r="I6925" s="0" t="n">
        <f aca="false">H6925*G6925/1000000</f>
        <v>1099.852</v>
      </c>
      <c r="P6925" s="0" t="n">
        <f aca="false">IF(F6925&gt;C6925,1,0)</f>
        <v>1</v>
      </c>
    </row>
    <row r="6926" customFormat="false" ht="13.8" hidden="false" customHeight="false" outlineLevel="0" collapsed="false">
      <c r="A6926" s="0" t="s">
        <v>7171</v>
      </c>
      <c r="B6926" s="1" t="s">
        <v>7147</v>
      </c>
      <c r="C6926" s="1" t="n">
        <v>520</v>
      </c>
      <c r="D6926" s="1" t="n">
        <v>525</v>
      </c>
      <c r="E6926" s="1" t="n">
        <v>515</v>
      </c>
      <c r="F6926" s="1" t="n">
        <v>520</v>
      </c>
      <c r="G6926" s="1" t="n">
        <v>2245400</v>
      </c>
      <c r="H6926" s="0" t="n">
        <f aca="false">(D6926+E6926)/2</f>
        <v>520</v>
      </c>
      <c r="I6926" s="0" t="n">
        <f aca="false">H6926*G6926/1000000</f>
        <v>1167.608</v>
      </c>
      <c r="P6926" s="0" t="n">
        <f aca="false">IF(F6926&gt;C6926,1,0)</f>
        <v>0</v>
      </c>
    </row>
    <row r="6927" customFormat="false" ht="13.8" hidden="false" customHeight="false" outlineLevel="0" collapsed="false">
      <c r="A6927" s="0" t="s">
        <v>7172</v>
      </c>
      <c r="B6927" s="1" t="s">
        <v>7147</v>
      </c>
      <c r="C6927" s="1" t="n">
        <v>525</v>
      </c>
      <c r="D6927" s="1" t="n">
        <v>530</v>
      </c>
      <c r="E6927" s="1" t="n">
        <v>515</v>
      </c>
      <c r="F6927" s="1" t="n">
        <v>520</v>
      </c>
      <c r="G6927" s="1" t="n">
        <v>2452300</v>
      </c>
      <c r="H6927" s="0" t="n">
        <f aca="false">(D6927+E6927)/2</f>
        <v>522.5</v>
      </c>
      <c r="I6927" s="0" t="n">
        <f aca="false">H6927*G6927/1000000</f>
        <v>1281.32675</v>
      </c>
      <c r="P6927" s="0" t="n">
        <f aca="false">IF(F6927&gt;C6927,1,0)</f>
        <v>0</v>
      </c>
    </row>
    <row r="6928" customFormat="false" ht="13.8" hidden="false" customHeight="false" outlineLevel="0" collapsed="false">
      <c r="A6928" s="0" t="s">
        <v>7173</v>
      </c>
      <c r="B6928" s="1" t="s">
        <v>7147</v>
      </c>
      <c r="C6928" s="1" t="n">
        <v>525</v>
      </c>
      <c r="D6928" s="1" t="n">
        <v>530</v>
      </c>
      <c r="E6928" s="1" t="n">
        <v>520</v>
      </c>
      <c r="F6928" s="1" t="n">
        <v>525</v>
      </c>
      <c r="G6928" s="1" t="n">
        <v>2233100</v>
      </c>
      <c r="H6928" s="0" t="n">
        <f aca="false">(D6928+E6928)/2</f>
        <v>525</v>
      </c>
      <c r="I6928" s="0" t="n">
        <f aca="false">H6928*G6928/1000000</f>
        <v>1172.3775</v>
      </c>
      <c r="P6928" s="0" t="n">
        <f aca="false">IF(F6928&gt;C6928,1,0)</f>
        <v>0</v>
      </c>
    </row>
    <row r="6929" customFormat="false" ht="13.8" hidden="false" customHeight="false" outlineLevel="0" collapsed="false">
      <c r="A6929" s="0" t="s">
        <v>7174</v>
      </c>
      <c r="B6929" s="1" t="s">
        <v>7147</v>
      </c>
      <c r="C6929" s="1" t="n">
        <v>525</v>
      </c>
      <c r="D6929" s="1" t="n">
        <v>530</v>
      </c>
      <c r="E6929" s="1" t="n">
        <v>520</v>
      </c>
      <c r="F6929" s="1" t="n">
        <v>525</v>
      </c>
      <c r="G6929" s="1" t="n">
        <v>2199700</v>
      </c>
      <c r="H6929" s="0" t="n">
        <f aca="false">(D6929+E6929)/2</f>
        <v>525</v>
      </c>
      <c r="I6929" s="0" t="n">
        <f aca="false">H6929*G6929/1000000</f>
        <v>1154.8425</v>
      </c>
      <c r="P6929" s="0" t="n">
        <f aca="false">IF(F6929&gt;C6929,1,0)</f>
        <v>0</v>
      </c>
    </row>
    <row r="6930" customFormat="false" ht="13.8" hidden="false" customHeight="false" outlineLevel="0" collapsed="false">
      <c r="A6930" s="0" t="s">
        <v>7175</v>
      </c>
      <c r="B6930" s="1" t="s">
        <v>7147</v>
      </c>
      <c r="C6930" s="1" t="n">
        <v>530</v>
      </c>
      <c r="D6930" s="1" t="n">
        <v>540</v>
      </c>
      <c r="E6930" s="1" t="n">
        <v>520</v>
      </c>
      <c r="F6930" s="1" t="n">
        <v>525</v>
      </c>
      <c r="G6930" s="1" t="n">
        <v>2396100</v>
      </c>
      <c r="H6930" s="0" t="n">
        <f aca="false">(D6930+E6930)/2</f>
        <v>530</v>
      </c>
      <c r="I6930" s="0" t="n">
        <f aca="false">H6930*G6930/1000000</f>
        <v>1269.933</v>
      </c>
      <c r="P6930" s="0" t="n">
        <f aca="false">IF(F6930&gt;C6930,1,0)</f>
        <v>0</v>
      </c>
    </row>
    <row r="6931" customFormat="false" ht="13.8" hidden="false" customHeight="false" outlineLevel="0" collapsed="false">
      <c r="A6931" s="0" t="s">
        <v>7176</v>
      </c>
      <c r="B6931" s="1" t="s">
        <v>7147</v>
      </c>
      <c r="C6931" s="1" t="n">
        <v>535</v>
      </c>
      <c r="D6931" s="1" t="n">
        <v>545</v>
      </c>
      <c r="E6931" s="1" t="n">
        <v>530</v>
      </c>
      <c r="F6931" s="1" t="n">
        <v>530</v>
      </c>
      <c r="G6931" s="1" t="n">
        <v>2041300</v>
      </c>
      <c r="H6931" s="0" t="n">
        <f aca="false">(D6931+E6931)/2</f>
        <v>537.5</v>
      </c>
      <c r="I6931" s="0" t="n">
        <f aca="false">H6931*G6931/1000000</f>
        <v>1097.19875</v>
      </c>
      <c r="P6931" s="0" t="n">
        <f aca="false">IF(F6931&gt;C6931,1,0)</f>
        <v>0</v>
      </c>
    </row>
    <row r="6932" customFormat="false" ht="13.8" hidden="false" customHeight="false" outlineLevel="0" collapsed="false">
      <c r="A6932" s="0" t="s">
        <v>7177</v>
      </c>
      <c r="B6932" s="1" t="s">
        <v>7178</v>
      </c>
      <c r="C6932" s="1" t="n">
        <v>1975</v>
      </c>
      <c r="D6932" s="1" t="n">
        <v>1985</v>
      </c>
      <c r="E6932" s="1" t="n">
        <v>1935</v>
      </c>
      <c r="F6932" s="1" t="n">
        <v>1945</v>
      </c>
      <c r="G6932" s="1" t="n">
        <v>8399400</v>
      </c>
      <c r="H6932" s="0" t="n">
        <f aca="false">(D6932+E6932)/2</f>
        <v>1960</v>
      </c>
      <c r="I6932" s="0" t="n">
        <f aca="false">H6932*G6932/1000000</f>
        <v>16462.824</v>
      </c>
      <c r="J6932" s="0" t="n">
        <f aca="false">SUM(I6932:I6961)</f>
        <v>647101.86225</v>
      </c>
      <c r="K6932" s="0" t="n">
        <f aca="false">AVERAGE(I6932:I6961)</f>
        <v>21570.062075</v>
      </c>
      <c r="L6932" s="0" t="n">
        <f aca="false">AVERAGE(G6932:G6961)</f>
        <v>11280200</v>
      </c>
      <c r="M6932" s="0" t="n">
        <f aca="false">_xlfn.STDEV.S(G6932:G6961)/L6932</f>
        <v>0.585746642945035</v>
      </c>
      <c r="N6932" s="0" t="n">
        <f aca="false">MIN(I6932:I6961)</f>
        <v>6629.3825</v>
      </c>
      <c r="O6932" s="0" t="n">
        <f aca="false">MAX(I6932:I6961)</f>
        <v>62438.37</v>
      </c>
      <c r="P6932" s="0" t="n">
        <f aca="false">IF(F6932&gt;C6932,1,0)</f>
        <v>0</v>
      </c>
      <c r="Q6932" s="0" t="n">
        <f aca="false">SUM(P6932:P6961)</f>
        <v>11</v>
      </c>
    </row>
    <row r="6933" customFormat="false" ht="13.8" hidden="false" customHeight="false" outlineLevel="0" collapsed="false">
      <c r="A6933" s="0" t="s">
        <v>7179</v>
      </c>
      <c r="B6933" s="1" t="s">
        <v>7178</v>
      </c>
      <c r="C6933" s="1" t="n">
        <v>2030</v>
      </c>
      <c r="D6933" s="1" t="n">
        <v>2030</v>
      </c>
      <c r="E6933" s="1" t="n">
        <v>1945</v>
      </c>
      <c r="F6933" s="1" t="n">
        <v>1975</v>
      </c>
      <c r="G6933" s="1" t="n">
        <v>18180500</v>
      </c>
      <c r="H6933" s="0" t="n">
        <f aca="false">(D6933+E6933)/2</f>
        <v>1987.5</v>
      </c>
      <c r="I6933" s="0" t="n">
        <f aca="false">H6933*G6933/1000000</f>
        <v>36133.74375</v>
      </c>
      <c r="P6933" s="0" t="n">
        <f aca="false">IF(F6933&gt;C6933,1,0)</f>
        <v>0</v>
      </c>
    </row>
    <row r="6934" customFormat="false" ht="13.8" hidden="false" customHeight="false" outlineLevel="0" collapsed="false">
      <c r="A6934" s="0" t="s">
        <v>7180</v>
      </c>
      <c r="B6934" s="1" t="s">
        <v>7178</v>
      </c>
      <c r="C6934" s="1" t="n">
        <v>1930</v>
      </c>
      <c r="D6934" s="1" t="n">
        <v>2030</v>
      </c>
      <c r="E6934" s="1" t="n">
        <v>1920</v>
      </c>
      <c r="F6934" s="1" t="n">
        <v>2010</v>
      </c>
      <c r="G6934" s="1" t="n">
        <v>25226800</v>
      </c>
      <c r="H6934" s="0" t="n">
        <f aca="false">(D6934+E6934)/2</f>
        <v>1975</v>
      </c>
      <c r="I6934" s="0" t="n">
        <f aca="false">H6934*G6934/1000000</f>
        <v>49822.93</v>
      </c>
      <c r="P6934" s="0" t="n">
        <f aca="false">IF(F6934&gt;C6934,1,0)</f>
        <v>1</v>
      </c>
    </row>
    <row r="6935" customFormat="false" ht="13.8" hidden="false" customHeight="false" outlineLevel="0" collapsed="false">
      <c r="A6935" s="0" t="s">
        <v>7181</v>
      </c>
      <c r="B6935" s="1" t="s">
        <v>7178</v>
      </c>
      <c r="C6935" s="1" t="n">
        <v>1920</v>
      </c>
      <c r="D6935" s="1" t="n">
        <v>1925</v>
      </c>
      <c r="E6935" s="1" t="n">
        <v>1895</v>
      </c>
      <c r="F6935" s="1" t="n">
        <v>1925</v>
      </c>
      <c r="G6935" s="1" t="n">
        <v>8603400</v>
      </c>
      <c r="H6935" s="0" t="n">
        <f aca="false">(D6935+E6935)/2</f>
        <v>1910</v>
      </c>
      <c r="I6935" s="0" t="n">
        <f aca="false">H6935*G6935/1000000</f>
        <v>16432.494</v>
      </c>
      <c r="P6935" s="0" t="n">
        <f aca="false">IF(F6935&gt;C6935,1,0)</f>
        <v>1</v>
      </c>
    </row>
    <row r="6936" customFormat="false" ht="13.8" hidden="false" customHeight="false" outlineLevel="0" collapsed="false">
      <c r="A6936" s="0" t="s">
        <v>7182</v>
      </c>
      <c r="B6936" s="1" t="s">
        <v>7178</v>
      </c>
      <c r="C6936" s="1" t="n">
        <v>1940</v>
      </c>
      <c r="D6936" s="1" t="n">
        <v>1950</v>
      </c>
      <c r="E6936" s="1" t="n">
        <v>1895</v>
      </c>
      <c r="F6936" s="1" t="n">
        <v>1905</v>
      </c>
      <c r="G6936" s="1" t="n">
        <v>9464300</v>
      </c>
      <c r="H6936" s="0" t="n">
        <f aca="false">(D6936+E6936)/2</f>
        <v>1922.5</v>
      </c>
      <c r="I6936" s="0" t="n">
        <f aca="false">H6936*G6936/1000000</f>
        <v>18195.11675</v>
      </c>
      <c r="P6936" s="0" t="n">
        <f aca="false">IF(F6936&gt;C6936,1,0)</f>
        <v>0</v>
      </c>
    </row>
    <row r="6937" customFormat="false" ht="13.8" hidden="false" customHeight="false" outlineLevel="0" collapsed="false">
      <c r="A6937" s="0" t="s">
        <v>7183</v>
      </c>
      <c r="B6937" s="1" t="s">
        <v>7178</v>
      </c>
      <c r="C6937" s="1" t="n">
        <v>1930</v>
      </c>
      <c r="D6937" s="1" t="n">
        <v>1960</v>
      </c>
      <c r="E6937" s="1" t="n">
        <v>1925</v>
      </c>
      <c r="F6937" s="1" t="n">
        <v>1950</v>
      </c>
      <c r="G6937" s="1" t="n">
        <v>14152500</v>
      </c>
      <c r="H6937" s="0" t="n">
        <f aca="false">(D6937+E6937)/2</f>
        <v>1942.5</v>
      </c>
      <c r="I6937" s="0" t="n">
        <f aca="false">H6937*G6937/1000000</f>
        <v>27491.23125</v>
      </c>
      <c r="P6937" s="0" t="n">
        <f aca="false">IF(F6937&gt;C6937,1,0)</f>
        <v>1</v>
      </c>
    </row>
    <row r="6938" customFormat="false" ht="13.8" hidden="false" customHeight="false" outlineLevel="0" collapsed="false">
      <c r="A6938" s="0" t="s">
        <v>7184</v>
      </c>
      <c r="B6938" s="1" t="s">
        <v>7178</v>
      </c>
      <c r="C6938" s="1" t="n">
        <v>1860</v>
      </c>
      <c r="D6938" s="1" t="n">
        <v>1950</v>
      </c>
      <c r="E6938" s="1" t="n">
        <v>1850</v>
      </c>
      <c r="F6938" s="1" t="n">
        <v>1950</v>
      </c>
      <c r="G6938" s="1" t="n">
        <v>32862300</v>
      </c>
      <c r="H6938" s="0" t="n">
        <f aca="false">(D6938+E6938)/2</f>
        <v>1900</v>
      </c>
      <c r="I6938" s="0" t="n">
        <f aca="false">H6938*G6938/1000000</f>
        <v>62438.37</v>
      </c>
      <c r="P6938" s="0" t="n">
        <f aca="false">IF(F6938&gt;C6938,1,0)</f>
        <v>1</v>
      </c>
    </row>
    <row r="6939" customFormat="false" ht="13.8" hidden="false" customHeight="false" outlineLevel="0" collapsed="false">
      <c r="A6939" s="0" t="s">
        <v>7185</v>
      </c>
      <c r="B6939" s="1" t="s">
        <v>7178</v>
      </c>
      <c r="C6939" s="1" t="n">
        <v>1855</v>
      </c>
      <c r="D6939" s="1" t="n">
        <v>1870</v>
      </c>
      <c r="E6939" s="1" t="n">
        <v>1835</v>
      </c>
      <c r="F6939" s="1" t="n">
        <v>1845</v>
      </c>
      <c r="G6939" s="1" t="n">
        <v>11094100</v>
      </c>
      <c r="H6939" s="0" t="n">
        <f aca="false">(D6939+E6939)/2</f>
        <v>1852.5</v>
      </c>
      <c r="I6939" s="0" t="n">
        <f aca="false">H6939*G6939/1000000</f>
        <v>20551.82025</v>
      </c>
      <c r="P6939" s="0" t="n">
        <f aca="false">IF(F6939&gt;C6939,1,0)</f>
        <v>0</v>
      </c>
    </row>
    <row r="6940" customFormat="false" ht="13.8" hidden="false" customHeight="false" outlineLevel="0" collapsed="false">
      <c r="A6940" s="0" t="s">
        <v>7186</v>
      </c>
      <c r="B6940" s="1" t="s">
        <v>7178</v>
      </c>
      <c r="C6940" s="1" t="n">
        <v>1885</v>
      </c>
      <c r="D6940" s="1" t="n">
        <v>1890</v>
      </c>
      <c r="E6940" s="1" t="n">
        <v>1835</v>
      </c>
      <c r="F6940" s="1" t="n">
        <v>1835</v>
      </c>
      <c r="G6940" s="1" t="n">
        <v>8765000</v>
      </c>
      <c r="H6940" s="0" t="n">
        <f aca="false">(D6940+E6940)/2</f>
        <v>1862.5</v>
      </c>
      <c r="I6940" s="0" t="n">
        <f aca="false">H6940*G6940/1000000</f>
        <v>16324.8125</v>
      </c>
      <c r="P6940" s="0" t="n">
        <f aca="false">IF(F6940&gt;C6940,1,0)</f>
        <v>0</v>
      </c>
    </row>
    <row r="6941" customFormat="false" ht="13.8" hidden="false" customHeight="false" outlineLevel="0" collapsed="false">
      <c r="A6941" s="0" t="s">
        <v>7187</v>
      </c>
      <c r="B6941" s="1" t="s">
        <v>7178</v>
      </c>
      <c r="C6941" s="1" t="n">
        <v>1875</v>
      </c>
      <c r="D6941" s="1" t="n">
        <v>1885</v>
      </c>
      <c r="E6941" s="1" t="n">
        <v>1860</v>
      </c>
      <c r="F6941" s="1" t="n">
        <v>1880</v>
      </c>
      <c r="G6941" s="1" t="n">
        <v>5173300</v>
      </c>
      <c r="H6941" s="0" t="n">
        <f aca="false">(D6941+E6941)/2</f>
        <v>1872.5</v>
      </c>
      <c r="I6941" s="0" t="n">
        <f aca="false">H6941*G6941/1000000</f>
        <v>9687.00425</v>
      </c>
      <c r="P6941" s="0" t="n">
        <f aca="false">IF(F6941&gt;C6941,1,0)</f>
        <v>1</v>
      </c>
    </row>
    <row r="6942" customFormat="false" ht="13.8" hidden="false" customHeight="false" outlineLevel="0" collapsed="false">
      <c r="A6942" s="0" t="s">
        <v>7188</v>
      </c>
      <c r="B6942" s="1" t="s">
        <v>7178</v>
      </c>
      <c r="C6942" s="1" t="n">
        <v>1910</v>
      </c>
      <c r="D6942" s="1" t="n">
        <v>1910</v>
      </c>
      <c r="E6942" s="1" t="n">
        <v>1840</v>
      </c>
      <c r="F6942" s="1" t="n">
        <v>1840</v>
      </c>
      <c r="G6942" s="1" t="n">
        <v>6200100</v>
      </c>
      <c r="H6942" s="0" t="n">
        <f aca="false">(D6942+E6942)/2</f>
        <v>1875</v>
      </c>
      <c r="I6942" s="0" t="n">
        <f aca="false">H6942*G6942/1000000</f>
        <v>11625.1875</v>
      </c>
      <c r="P6942" s="0" t="n">
        <f aca="false">IF(F6942&gt;C6942,1,0)</f>
        <v>0</v>
      </c>
    </row>
    <row r="6943" customFormat="false" ht="13.8" hidden="false" customHeight="false" outlineLevel="0" collapsed="false">
      <c r="A6943" s="0" t="s">
        <v>7189</v>
      </c>
      <c r="B6943" s="1" t="s">
        <v>7178</v>
      </c>
      <c r="C6943" s="1" t="n">
        <v>1895</v>
      </c>
      <c r="D6943" s="1" t="n">
        <v>1905</v>
      </c>
      <c r="E6943" s="1" t="n">
        <v>1880</v>
      </c>
      <c r="F6943" s="1" t="n">
        <v>1890</v>
      </c>
      <c r="G6943" s="1" t="n">
        <v>4512300</v>
      </c>
      <c r="H6943" s="0" t="n">
        <f aca="false">(D6943+E6943)/2</f>
        <v>1892.5</v>
      </c>
      <c r="I6943" s="0" t="n">
        <f aca="false">H6943*G6943/1000000</f>
        <v>8539.52775</v>
      </c>
      <c r="P6943" s="0" t="n">
        <f aca="false">IF(F6943&gt;C6943,1,0)</f>
        <v>0</v>
      </c>
    </row>
    <row r="6944" customFormat="false" ht="13.8" hidden="false" customHeight="false" outlineLevel="0" collapsed="false">
      <c r="A6944" s="0" t="s">
        <v>7190</v>
      </c>
      <c r="B6944" s="1" t="s">
        <v>7178</v>
      </c>
      <c r="C6944" s="1" t="n">
        <v>1870</v>
      </c>
      <c r="D6944" s="1" t="n">
        <v>1900</v>
      </c>
      <c r="E6944" s="1" t="n">
        <v>1825</v>
      </c>
      <c r="F6944" s="1" t="n">
        <v>1865</v>
      </c>
      <c r="G6944" s="1" t="n">
        <v>3559400</v>
      </c>
      <c r="H6944" s="0" t="n">
        <f aca="false">(D6944+E6944)/2</f>
        <v>1862.5</v>
      </c>
      <c r="I6944" s="0" t="n">
        <f aca="false">H6944*G6944/1000000</f>
        <v>6629.3825</v>
      </c>
      <c r="P6944" s="0" t="n">
        <f aca="false">IF(F6944&gt;C6944,1,0)</f>
        <v>0</v>
      </c>
    </row>
    <row r="6945" customFormat="false" ht="13.8" hidden="false" customHeight="false" outlineLevel="0" collapsed="false">
      <c r="A6945" s="0" t="s">
        <v>7191</v>
      </c>
      <c r="B6945" s="1" t="s">
        <v>7178</v>
      </c>
      <c r="C6945" s="1" t="n">
        <v>1860</v>
      </c>
      <c r="D6945" s="1" t="n">
        <v>1875</v>
      </c>
      <c r="E6945" s="1" t="n">
        <v>1815</v>
      </c>
      <c r="F6945" s="1" t="n">
        <v>1870</v>
      </c>
      <c r="G6945" s="1" t="n">
        <v>9789700</v>
      </c>
      <c r="H6945" s="0" t="n">
        <f aca="false">(D6945+E6945)/2</f>
        <v>1845</v>
      </c>
      <c r="I6945" s="0" t="n">
        <f aca="false">H6945*G6945/1000000</f>
        <v>18061.9965</v>
      </c>
      <c r="P6945" s="0" t="n">
        <f aca="false">IF(F6945&gt;C6945,1,0)</f>
        <v>1</v>
      </c>
    </row>
    <row r="6946" customFormat="false" ht="13.8" hidden="false" customHeight="false" outlineLevel="0" collapsed="false">
      <c r="A6946" s="0" t="s">
        <v>7192</v>
      </c>
      <c r="B6946" s="1" t="s">
        <v>7178</v>
      </c>
      <c r="C6946" s="1" t="n">
        <v>1845</v>
      </c>
      <c r="D6946" s="1" t="n">
        <v>1865</v>
      </c>
      <c r="E6946" s="1" t="n">
        <v>1825</v>
      </c>
      <c r="F6946" s="1" t="n">
        <v>1860</v>
      </c>
      <c r="G6946" s="1" t="n">
        <v>5064500</v>
      </c>
      <c r="H6946" s="0" t="n">
        <f aca="false">(D6946+E6946)/2</f>
        <v>1845</v>
      </c>
      <c r="I6946" s="0" t="n">
        <f aca="false">H6946*G6946/1000000</f>
        <v>9344.0025</v>
      </c>
      <c r="P6946" s="0" t="n">
        <f aca="false">IF(F6946&gt;C6946,1,0)</f>
        <v>1</v>
      </c>
    </row>
    <row r="6947" customFormat="false" ht="13.8" hidden="false" customHeight="false" outlineLevel="0" collapsed="false">
      <c r="A6947" s="0" t="s">
        <v>7193</v>
      </c>
      <c r="B6947" s="1" t="s">
        <v>7178</v>
      </c>
      <c r="C6947" s="1" t="n">
        <v>1880</v>
      </c>
      <c r="D6947" s="1" t="n">
        <v>1880</v>
      </c>
      <c r="E6947" s="1" t="n">
        <v>1805</v>
      </c>
      <c r="F6947" s="1" t="n">
        <v>1805</v>
      </c>
      <c r="G6947" s="1" t="n">
        <v>4739800</v>
      </c>
      <c r="H6947" s="0" t="n">
        <f aca="false">(D6947+E6947)/2</f>
        <v>1842.5</v>
      </c>
      <c r="I6947" s="0" t="n">
        <f aca="false">H6947*G6947/1000000</f>
        <v>8733.0815</v>
      </c>
      <c r="P6947" s="0" t="n">
        <f aca="false">IF(F6947&gt;C6947,1,0)</f>
        <v>0</v>
      </c>
    </row>
    <row r="6948" customFormat="false" ht="13.8" hidden="false" customHeight="false" outlineLevel="0" collapsed="false">
      <c r="A6948" s="0" t="s">
        <v>7194</v>
      </c>
      <c r="B6948" s="1" t="s">
        <v>7178</v>
      </c>
      <c r="C6948" s="1" t="n">
        <v>1895</v>
      </c>
      <c r="D6948" s="1" t="n">
        <v>1895</v>
      </c>
      <c r="E6948" s="1" t="n">
        <v>1875</v>
      </c>
      <c r="F6948" s="1" t="n">
        <v>1890</v>
      </c>
      <c r="G6948" s="1" t="n">
        <v>7703500</v>
      </c>
      <c r="H6948" s="0" t="n">
        <f aca="false">(D6948+E6948)/2</f>
        <v>1885</v>
      </c>
      <c r="I6948" s="0" t="n">
        <f aca="false">H6948*G6948/1000000</f>
        <v>14521.0975</v>
      </c>
      <c r="P6948" s="0" t="n">
        <f aca="false">IF(F6948&gt;C6948,1,0)</f>
        <v>0</v>
      </c>
    </row>
    <row r="6949" customFormat="false" ht="13.8" hidden="false" customHeight="false" outlineLevel="0" collapsed="false">
      <c r="A6949" s="0" t="s">
        <v>7195</v>
      </c>
      <c r="B6949" s="1" t="s">
        <v>7178</v>
      </c>
      <c r="C6949" s="1" t="n">
        <v>1895</v>
      </c>
      <c r="D6949" s="1" t="n">
        <v>1940</v>
      </c>
      <c r="E6949" s="1" t="n">
        <v>1870</v>
      </c>
      <c r="F6949" s="1" t="n">
        <v>1895</v>
      </c>
      <c r="G6949" s="1" t="n">
        <v>16285800</v>
      </c>
      <c r="H6949" s="0" t="n">
        <f aca="false">(D6949+E6949)/2</f>
        <v>1905</v>
      </c>
      <c r="I6949" s="0" t="n">
        <f aca="false">H6949*G6949/1000000</f>
        <v>31024.449</v>
      </c>
      <c r="P6949" s="0" t="n">
        <f aca="false">IF(F6949&gt;C6949,1,0)</f>
        <v>0</v>
      </c>
    </row>
    <row r="6950" customFormat="false" ht="13.8" hidden="false" customHeight="false" outlineLevel="0" collapsed="false">
      <c r="A6950" s="0" t="s">
        <v>7196</v>
      </c>
      <c r="B6950" s="1" t="s">
        <v>7178</v>
      </c>
      <c r="C6950" s="1" t="n">
        <v>1900</v>
      </c>
      <c r="D6950" s="1" t="n">
        <v>1930</v>
      </c>
      <c r="E6950" s="1" t="n">
        <v>1900</v>
      </c>
      <c r="F6950" s="1" t="n">
        <v>1900</v>
      </c>
      <c r="G6950" s="1" t="n">
        <v>13784000</v>
      </c>
      <c r="H6950" s="0" t="n">
        <f aca="false">(D6950+E6950)/2</f>
        <v>1915</v>
      </c>
      <c r="I6950" s="0" t="n">
        <f aca="false">H6950*G6950/1000000</f>
        <v>26396.36</v>
      </c>
      <c r="P6950" s="0" t="n">
        <f aca="false">IF(F6950&gt;C6950,1,0)</f>
        <v>0</v>
      </c>
    </row>
    <row r="6951" customFormat="false" ht="13.8" hidden="false" customHeight="false" outlineLevel="0" collapsed="false">
      <c r="A6951" s="0" t="s">
        <v>7197</v>
      </c>
      <c r="B6951" s="1" t="s">
        <v>7178</v>
      </c>
      <c r="C6951" s="1" t="n">
        <v>1910</v>
      </c>
      <c r="D6951" s="1" t="n">
        <v>1910</v>
      </c>
      <c r="E6951" s="1" t="n">
        <v>1875</v>
      </c>
      <c r="F6951" s="1" t="n">
        <v>1895</v>
      </c>
      <c r="G6951" s="1" t="n">
        <v>7061500</v>
      </c>
      <c r="H6951" s="0" t="n">
        <f aca="false">(D6951+E6951)/2</f>
        <v>1892.5</v>
      </c>
      <c r="I6951" s="0" t="n">
        <f aca="false">H6951*G6951/1000000</f>
        <v>13363.88875</v>
      </c>
      <c r="P6951" s="0" t="n">
        <f aca="false">IF(F6951&gt;C6951,1,0)</f>
        <v>0</v>
      </c>
    </row>
    <row r="6952" customFormat="false" ht="13.8" hidden="false" customHeight="false" outlineLevel="0" collapsed="false">
      <c r="A6952" s="0" t="s">
        <v>7198</v>
      </c>
      <c r="B6952" s="1" t="s">
        <v>7178</v>
      </c>
      <c r="C6952" s="1" t="n">
        <v>1915</v>
      </c>
      <c r="D6952" s="1" t="n">
        <v>1925</v>
      </c>
      <c r="E6952" s="1" t="n">
        <v>1885</v>
      </c>
      <c r="F6952" s="1" t="n">
        <v>1910</v>
      </c>
      <c r="G6952" s="1" t="n">
        <v>10445200</v>
      </c>
      <c r="H6952" s="0" t="n">
        <f aca="false">(D6952+E6952)/2</f>
        <v>1905</v>
      </c>
      <c r="I6952" s="0" t="n">
        <f aca="false">H6952*G6952/1000000</f>
        <v>19898.106</v>
      </c>
      <c r="P6952" s="0" t="n">
        <f aca="false">IF(F6952&gt;C6952,1,0)</f>
        <v>0</v>
      </c>
    </row>
    <row r="6953" customFormat="false" ht="13.8" hidden="false" customHeight="false" outlineLevel="0" collapsed="false">
      <c r="A6953" s="0" t="s">
        <v>7199</v>
      </c>
      <c r="B6953" s="1" t="s">
        <v>7178</v>
      </c>
      <c r="C6953" s="1" t="n">
        <v>1940</v>
      </c>
      <c r="D6953" s="1" t="n">
        <v>1940</v>
      </c>
      <c r="E6953" s="1" t="n">
        <v>1890</v>
      </c>
      <c r="F6953" s="1" t="n">
        <v>1910</v>
      </c>
      <c r="G6953" s="1" t="n">
        <v>10530700</v>
      </c>
      <c r="H6953" s="0" t="n">
        <f aca="false">(D6953+E6953)/2</f>
        <v>1915</v>
      </c>
      <c r="I6953" s="0" t="n">
        <f aca="false">H6953*G6953/1000000</f>
        <v>20166.2905</v>
      </c>
      <c r="P6953" s="0" t="n">
        <f aca="false">IF(F6953&gt;C6953,1,0)</f>
        <v>0</v>
      </c>
    </row>
    <row r="6954" customFormat="false" ht="13.8" hidden="false" customHeight="false" outlineLevel="0" collapsed="false">
      <c r="A6954" s="0" t="s">
        <v>7200</v>
      </c>
      <c r="B6954" s="1" t="s">
        <v>7178</v>
      </c>
      <c r="C6954" s="1" t="n">
        <v>1970</v>
      </c>
      <c r="D6954" s="1" t="n">
        <v>1995</v>
      </c>
      <c r="E6954" s="1" t="n">
        <v>1925</v>
      </c>
      <c r="F6954" s="1" t="n">
        <v>1940</v>
      </c>
      <c r="G6954" s="1" t="n">
        <v>20079300</v>
      </c>
      <c r="H6954" s="0" t="n">
        <f aca="false">(D6954+E6954)/2</f>
        <v>1960</v>
      </c>
      <c r="I6954" s="0" t="n">
        <f aca="false">H6954*G6954/1000000</f>
        <v>39355.428</v>
      </c>
      <c r="P6954" s="0" t="n">
        <f aca="false">IF(F6954&gt;C6954,1,0)</f>
        <v>0</v>
      </c>
    </row>
    <row r="6955" customFormat="false" ht="13.8" hidden="false" customHeight="false" outlineLevel="0" collapsed="false">
      <c r="A6955" s="0" t="s">
        <v>7201</v>
      </c>
      <c r="B6955" s="1" t="s">
        <v>7178</v>
      </c>
      <c r="C6955" s="1" t="n">
        <v>1925</v>
      </c>
      <c r="D6955" s="1" t="n">
        <v>1960</v>
      </c>
      <c r="E6955" s="1" t="n">
        <v>1885</v>
      </c>
      <c r="F6955" s="1" t="n">
        <v>1960</v>
      </c>
      <c r="G6955" s="1" t="n">
        <v>15641400</v>
      </c>
      <c r="H6955" s="0" t="n">
        <f aca="false">(D6955+E6955)/2</f>
        <v>1922.5</v>
      </c>
      <c r="I6955" s="0" t="n">
        <f aca="false">H6955*G6955/1000000</f>
        <v>30070.5915</v>
      </c>
      <c r="P6955" s="0" t="n">
        <f aca="false">IF(F6955&gt;C6955,1,0)</f>
        <v>1</v>
      </c>
    </row>
    <row r="6956" customFormat="false" ht="13.8" hidden="false" customHeight="false" outlineLevel="0" collapsed="false">
      <c r="A6956" s="0" t="s">
        <v>7202</v>
      </c>
      <c r="B6956" s="1" t="s">
        <v>7178</v>
      </c>
      <c r="C6956" s="1" t="n">
        <v>1900</v>
      </c>
      <c r="D6956" s="1" t="n">
        <v>1925</v>
      </c>
      <c r="E6956" s="1" t="n">
        <v>1850</v>
      </c>
      <c r="F6956" s="1" t="n">
        <v>1925</v>
      </c>
      <c r="G6956" s="1" t="n">
        <v>6523900</v>
      </c>
      <c r="H6956" s="0" t="n">
        <f aca="false">(D6956+E6956)/2</f>
        <v>1887.5</v>
      </c>
      <c r="I6956" s="0" t="n">
        <f aca="false">H6956*G6956/1000000</f>
        <v>12313.86125</v>
      </c>
      <c r="P6956" s="0" t="n">
        <f aca="false">IF(F6956&gt;C6956,1,0)</f>
        <v>1</v>
      </c>
    </row>
    <row r="6957" customFormat="false" ht="13.8" hidden="false" customHeight="false" outlineLevel="0" collapsed="false">
      <c r="A6957" s="0" t="s">
        <v>7203</v>
      </c>
      <c r="B6957" s="1" t="s">
        <v>7178</v>
      </c>
      <c r="C6957" s="1" t="n">
        <v>1900</v>
      </c>
      <c r="D6957" s="1" t="n">
        <v>1900</v>
      </c>
      <c r="E6957" s="1" t="n">
        <v>1865</v>
      </c>
      <c r="F6957" s="1" t="n">
        <v>1900</v>
      </c>
      <c r="G6957" s="1" t="n">
        <v>3860100</v>
      </c>
      <c r="H6957" s="0" t="n">
        <f aca="false">(D6957+E6957)/2</f>
        <v>1882.5</v>
      </c>
      <c r="I6957" s="0" t="n">
        <f aca="false">H6957*G6957/1000000</f>
        <v>7266.63825</v>
      </c>
      <c r="P6957" s="0" t="n">
        <f aca="false">IF(F6957&gt;C6957,1,0)</f>
        <v>0</v>
      </c>
    </row>
    <row r="6958" customFormat="false" ht="13.8" hidden="false" customHeight="false" outlineLevel="0" collapsed="false">
      <c r="A6958" s="0" t="s">
        <v>7204</v>
      </c>
      <c r="B6958" s="1" t="s">
        <v>7178</v>
      </c>
      <c r="C6958" s="1" t="n">
        <v>1870</v>
      </c>
      <c r="D6958" s="1" t="n">
        <v>1915</v>
      </c>
      <c r="E6958" s="1" t="n">
        <v>1855</v>
      </c>
      <c r="F6958" s="1" t="n">
        <v>1900</v>
      </c>
      <c r="G6958" s="1" t="n">
        <v>15010800</v>
      </c>
      <c r="H6958" s="0" t="n">
        <f aca="false">(D6958+E6958)/2</f>
        <v>1885</v>
      </c>
      <c r="I6958" s="0" t="n">
        <f aca="false">H6958*G6958/1000000</f>
        <v>28295.358</v>
      </c>
      <c r="P6958" s="0" t="n">
        <f aca="false">IF(F6958&gt;C6958,1,0)</f>
        <v>1</v>
      </c>
    </row>
    <row r="6959" customFormat="false" ht="13.8" hidden="false" customHeight="false" outlineLevel="0" collapsed="false">
      <c r="A6959" s="0" t="s">
        <v>7205</v>
      </c>
      <c r="B6959" s="1" t="s">
        <v>7178</v>
      </c>
      <c r="C6959" s="1" t="n">
        <v>1925</v>
      </c>
      <c r="D6959" s="1" t="n">
        <v>1930</v>
      </c>
      <c r="E6959" s="1" t="n">
        <v>1840</v>
      </c>
      <c r="F6959" s="1" t="n">
        <v>1840</v>
      </c>
      <c r="G6959" s="1" t="n">
        <v>12791100</v>
      </c>
      <c r="H6959" s="0" t="n">
        <f aca="false">(D6959+E6959)/2</f>
        <v>1885</v>
      </c>
      <c r="I6959" s="0" t="n">
        <f aca="false">H6959*G6959/1000000</f>
        <v>24111.2235</v>
      </c>
      <c r="P6959" s="0" t="n">
        <f aca="false">IF(F6959&gt;C6959,1,0)</f>
        <v>0</v>
      </c>
    </row>
    <row r="6960" customFormat="false" ht="13.8" hidden="false" customHeight="false" outlineLevel="0" collapsed="false">
      <c r="A6960" s="0" t="s">
        <v>7206</v>
      </c>
      <c r="B6960" s="1" t="s">
        <v>7178</v>
      </c>
      <c r="C6960" s="1" t="n">
        <v>1905</v>
      </c>
      <c r="D6960" s="1" t="n">
        <v>1935</v>
      </c>
      <c r="E6960" s="1" t="n">
        <v>1875</v>
      </c>
      <c r="F6960" s="1" t="n">
        <v>1925</v>
      </c>
      <c r="G6960" s="1" t="n">
        <v>8363400</v>
      </c>
      <c r="H6960" s="0" t="n">
        <f aca="false">(D6960+E6960)/2</f>
        <v>1905</v>
      </c>
      <c r="I6960" s="0" t="n">
        <f aca="false">H6960*G6960/1000000</f>
        <v>15932.277</v>
      </c>
      <c r="P6960" s="0" t="n">
        <f aca="false">IF(F6960&gt;C6960,1,0)</f>
        <v>1</v>
      </c>
    </row>
    <row r="6961" customFormat="false" ht="13.8" hidden="false" customHeight="false" outlineLevel="0" collapsed="false">
      <c r="A6961" s="0" t="s">
        <v>7207</v>
      </c>
      <c r="B6961" s="1" t="s">
        <v>7178</v>
      </c>
      <c r="C6961" s="1" t="n">
        <v>1930</v>
      </c>
      <c r="D6961" s="1" t="n">
        <v>1935</v>
      </c>
      <c r="E6961" s="1" t="n">
        <v>1905</v>
      </c>
      <c r="F6961" s="1" t="n">
        <v>1910</v>
      </c>
      <c r="G6961" s="1" t="n">
        <v>14537900</v>
      </c>
      <c r="H6961" s="0" t="n">
        <f aca="false">(D6961+E6961)/2</f>
        <v>1920</v>
      </c>
      <c r="I6961" s="0" t="n">
        <f aca="false">H6961*G6961/1000000</f>
        <v>27912.768</v>
      </c>
      <c r="P6961" s="0" t="n">
        <f aca="false">IF(F6961&gt;C6961,1,0)</f>
        <v>0</v>
      </c>
    </row>
    <row r="6962" customFormat="false" ht="13.8" hidden="false" customHeight="false" outlineLevel="0" collapsed="false">
      <c r="A6962" s="0" t="s">
        <v>7208</v>
      </c>
      <c r="B6962" s="1" t="s">
        <v>7209</v>
      </c>
      <c r="C6962" s="1" t="n">
        <v>146</v>
      </c>
      <c r="D6962" s="1" t="n">
        <v>160</v>
      </c>
      <c r="E6962" s="1" t="n">
        <v>145</v>
      </c>
      <c r="F6962" s="1" t="n">
        <v>160</v>
      </c>
      <c r="G6962" s="1" t="n">
        <v>140400</v>
      </c>
      <c r="H6962" s="0" t="n">
        <f aca="false">(D6962+E6962)/2</f>
        <v>152.5</v>
      </c>
      <c r="I6962" s="0" t="n">
        <f aca="false">H6962*G6962/1000000</f>
        <v>21.411</v>
      </c>
      <c r="J6962" s="0" t="n">
        <f aca="false">SUM(I6962:I6991)</f>
        <v>1451.64055</v>
      </c>
      <c r="K6962" s="0" t="n">
        <f aca="false">AVERAGE(I6962:I6991)</f>
        <v>48.3880183333333</v>
      </c>
      <c r="L6962" s="0" t="n">
        <f aca="false">AVERAGE(G6962:G6991)</f>
        <v>296406.666666667</v>
      </c>
      <c r="M6962" s="0" t="n">
        <f aca="false">_xlfn.STDEV.S(G6962:G6991)/L6962</f>
        <v>1.90541755518511</v>
      </c>
      <c r="N6962" s="0" t="n">
        <f aca="false">MIN(I6962:I6991)</f>
        <v>0.0894</v>
      </c>
      <c r="O6962" s="0" t="n">
        <f aca="false">MAX(I6962:I6991)</f>
        <v>523.5405</v>
      </c>
      <c r="P6962" s="0" t="n">
        <f aca="false">IF(F6962&gt;C6962,1,0)</f>
        <v>1</v>
      </c>
      <c r="Q6962" s="0" t="n">
        <f aca="false">SUM(P6962:P6991)</f>
        <v>13</v>
      </c>
    </row>
    <row r="6963" customFormat="false" ht="13.8" hidden="false" customHeight="false" outlineLevel="0" collapsed="false">
      <c r="A6963" s="0" t="s">
        <v>7210</v>
      </c>
      <c r="B6963" s="1" t="s">
        <v>7209</v>
      </c>
      <c r="C6963" s="1" t="n">
        <v>140</v>
      </c>
      <c r="D6963" s="1" t="n">
        <v>160</v>
      </c>
      <c r="E6963" s="1" t="n">
        <v>140</v>
      </c>
      <c r="F6963" s="1" t="n">
        <v>145</v>
      </c>
      <c r="G6963" s="1" t="n">
        <v>242700</v>
      </c>
      <c r="H6963" s="0" t="n">
        <f aca="false">(D6963+E6963)/2</f>
        <v>150</v>
      </c>
      <c r="I6963" s="0" t="n">
        <f aca="false">H6963*G6963/1000000</f>
        <v>36.405</v>
      </c>
      <c r="P6963" s="0" t="n">
        <f aca="false">IF(F6963&gt;C6963,1,0)</f>
        <v>1</v>
      </c>
    </row>
    <row r="6964" customFormat="false" ht="13.8" hidden="false" customHeight="false" outlineLevel="0" collapsed="false">
      <c r="A6964" s="0" t="s">
        <v>7211</v>
      </c>
      <c r="B6964" s="1" t="s">
        <v>7209</v>
      </c>
      <c r="C6964" s="1" t="n">
        <v>146</v>
      </c>
      <c r="D6964" s="1" t="n">
        <v>161</v>
      </c>
      <c r="E6964" s="1" t="n">
        <v>141</v>
      </c>
      <c r="F6964" s="1" t="n">
        <v>141</v>
      </c>
      <c r="G6964" s="1" t="n">
        <v>668000</v>
      </c>
      <c r="H6964" s="0" t="n">
        <f aca="false">(D6964+E6964)/2</f>
        <v>151</v>
      </c>
      <c r="I6964" s="0" t="n">
        <f aca="false">H6964*G6964/1000000</f>
        <v>100.868</v>
      </c>
      <c r="P6964" s="0" t="n">
        <f aca="false">IF(F6964&gt;C6964,1,0)</f>
        <v>0</v>
      </c>
    </row>
    <row r="6965" customFormat="false" ht="13.8" hidden="false" customHeight="false" outlineLevel="0" collapsed="false">
      <c r="A6965" s="0" t="s">
        <v>7212</v>
      </c>
      <c r="B6965" s="1" t="s">
        <v>7209</v>
      </c>
      <c r="C6965" s="1" t="n">
        <v>153</v>
      </c>
      <c r="D6965" s="1" t="n">
        <v>166</v>
      </c>
      <c r="E6965" s="1" t="n">
        <v>141</v>
      </c>
      <c r="F6965" s="1" t="n">
        <v>145</v>
      </c>
      <c r="G6965" s="1" t="n">
        <v>903500</v>
      </c>
      <c r="H6965" s="0" t="n">
        <f aca="false">(D6965+E6965)/2</f>
        <v>153.5</v>
      </c>
      <c r="I6965" s="0" t="n">
        <f aca="false">H6965*G6965/1000000</f>
        <v>138.68725</v>
      </c>
      <c r="P6965" s="0" t="n">
        <f aca="false">IF(F6965&gt;C6965,1,0)</f>
        <v>0</v>
      </c>
    </row>
    <row r="6966" customFormat="false" ht="13.8" hidden="false" customHeight="false" outlineLevel="0" collapsed="false">
      <c r="A6966" s="0" t="s">
        <v>7213</v>
      </c>
      <c r="B6966" s="1" t="s">
        <v>7209</v>
      </c>
      <c r="C6966" s="1" t="n">
        <v>158</v>
      </c>
      <c r="D6966" s="1" t="n">
        <v>158</v>
      </c>
      <c r="E6966" s="1" t="n">
        <v>151</v>
      </c>
      <c r="F6966" s="1" t="n">
        <v>152</v>
      </c>
      <c r="G6966" s="1" t="n">
        <v>137200</v>
      </c>
      <c r="H6966" s="0" t="n">
        <f aca="false">(D6966+E6966)/2</f>
        <v>154.5</v>
      </c>
      <c r="I6966" s="0" t="n">
        <f aca="false">H6966*G6966/1000000</f>
        <v>21.1974</v>
      </c>
      <c r="P6966" s="0" t="n">
        <f aca="false">IF(F6966&gt;C6966,1,0)</f>
        <v>0</v>
      </c>
    </row>
    <row r="6967" customFormat="false" ht="13.8" hidden="false" customHeight="false" outlineLevel="0" collapsed="false">
      <c r="A6967" s="0" t="s">
        <v>7214</v>
      </c>
      <c r="B6967" s="1" t="s">
        <v>7209</v>
      </c>
      <c r="C6967" s="1" t="n">
        <v>160</v>
      </c>
      <c r="D6967" s="1" t="n">
        <v>160</v>
      </c>
      <c r="E6967" s="1" t="n">
        <v>158</v>
      </c>
      <c r="F6967" s="1" t="n">
        <v>158</v>
      </c>
      <c r="G6967" s="1" t="n">
        <v>5700</v>
      </c>
      <c r="H6967" s="0" t="n">
        <f aca="false">(D6967+E6967)/2</f>
        <v>159</v>
      </c>
      <c r="I6967" s="0" t="n">
        <f aca="false">H6967*G6967/1000000</f>
        <v>0.9063</v>
      </c>
      <c r="P6967" s="0" t="n">
        <f aca="false">IF(F6967&gt;C6967,1,0)</f>
        <v>0</v>
      </c>
    </row>
    <row r="6968" customFormat="false" ht="13.8" hidden="false" customHeight="false" outlineLevel="0" collapsed="false">
      <c r="A6968" s="0" t="s">
        <v>7215</v>
      </c>
      <c r="B6968" s="1" t="s">
        <v>7209</v>
      </c>
      <c r="C6968" s="1" t="n">
        <v>159</v>
      </c>
      <c r="D6968" s="1" t="n">
        <v>161</v>
      </c>
      <c r="E6968" s="1" t="n">
        <v>159</v>
      </c>
      <c r="F6968" s="1" t="n">
        <v>161</v>
      </c>
      <c r="G6968" s="1" t="n">
        <v>28200</v>
      </c>
      <c r="H6968" s="0" t="n">
        <f aca="false">(D6968+E6968)/2</f>
        <v>160</v>
      </c>
      <c r="I6968" s="0" t="n">
        <f aca="false">H6968*G6968/1000000</f>
        <v>4.512</v>
      </c>
      <c r="P6968" s="0" t="n">
        <f aca="false">IF(F6968&gt;C6968,1,0)</f>
        <v>1</v>
      </c>
    </row>
    <row r="6969" customFormat="false" ht="13.8" hidden="false" customHeight="false" outlineLevel="0" collapsed="false">
      <c r="A6969" s="0" t="s">
        <v>7216</v>
      </c>
      <c r="B6969" s="1" t="s">
        <v>7209</v>
      </c>
      <c r="C6969" s="1" t="n">
        <v>156</v>
      </c>
      <c r="D6969" s="1" t="n">
        <v>160</v>
      </c>
      <c r="E6969" s="1" t="n">
        <v>156</v>
      </c>
      <c r="F6969" s="1" t="n">
        <v>160</v>
      </c>
      <c r="G6969" s="1" t="n">
        <v>34300</v>
      </c>
      <c r="H6969" s="0" t="n">
        <f aca="false">(D6969+E6969)/2</f>
        <v>158</v>
      </c>
      <c r="I6969" s="0" t="n">
        <f aca="false">H6969*G6969/1000000</f>
        <v>5.4194</v>
      </c>
      <c r="P6969" s="0" t="n">
        <f aca="false">IF(F6969&gt;C6969,1,0)</f>
        <v>1</v>
      </c>
    </row>
    <row r="6970" customFormat="false" ht="13.8" hidden="false" customHeight="false" outlineLevel="0" collapsed="false">
      <c r="A6970" s="0" t="s">
        <v>7217</v>
      </c>
      <c r="B6970" s="1" t="s">
        <v>7209</v>
      </c>
      <c r="C6970" s="1" t="n">
        <v>157</v>
      </c>
      <c r="D6970" s="1" t="n">
        <v>157</v>
      </c>
      <c r="E6970" s="1" t="n">
        <v>157</v>
      </c>
      <c r="F6970" s="1" t="n">
        <v>157</v>
      </c>
      <c r="G6970" s="1" t="n">
        <v>19600</v>
      </c>
      <c r="H6970" s="0" t="n">
        <f aca="false">(D6970+E6970)/2</f>
        <v>157</v>
      </c>
      <c r="I6970" s="0" t="n">
        <f aca="false">H6970*G6970/1000000</f>
        <v>3.0772</v>
      </c>
      <c r="P6970" s="0" t="n">
        <f aca="false">IF(F6970&gt;C6970,1,0)</f>
        <v>0</v>
      </c>
    </row>
    <row r="6971" customFormat="false" ht="13.8" hidden="false" customHeight="false" outlineLevel="0" collapsed="false">
      <c r="A6971" s="0" t="s">
        <v>7218</v>
      </c>
      <c r="B6971" s="1" t="s">
        <v>7209</v>
      </c>
      <c r="C6971" s="1" t="n">
        <v>156</v>
      </c>
      <c r="D6971" s="1" t="n">
        <v>167</v>
      </c>
      <c r="E6971" s="1" t="n">
        <v>152</v>
      </c>
      <c r="F6971" s="1" t="n">
        <v>160</v>
      </c>
      <c r="G6971" s="1" t="n">
        <v>614100</v>
      </c>
      <c r="H6971" s="0" t="n">
        <f aca="false">(D6971+E6971)/2</f>
        <v>159.5</v>
      </c>
      <c r="I6971" s="0" t="n">
        <f aca="false">H6971*G6971/1000000</f>
        <v>97.94895</v>
      </c>
      <c r="P6971" s="0" t="n">
        <f aca="false">IF(F6971&gt;C6971,1,0)</f>
        <v>1</v>
      </c>
    </row>
    <row r="6972" customFormat="false" ht="13.8" hidden="false" customHeight="false" outlineLevel="0" collapsed="false">
      <c r="A6972" s="0" t="s">
        <v>7219</v>
      </c>
      <c r="B6972" s="1" t="s">
        <v>7209</v>
      </c>
      <c r="C6972" s="1" t="n">
        <v>154</v>
      </c>
      <c r="D6972" s="1" t="n">
        <v>156</v>
      </c>
      <c r="E6972" s="1" t="n">
        <v>154</v>
      </c>
      <c r="F6972" s="1" t="n">
        <v>156</v>
      </c>
      <c r="G6972" s="1" t="n">
        <v>3700</v>
      </c>
      <c r="H6972" s="0" t="n">
        <f aca="false">(D6972+E6972)/2</f>
        <v>155</v>
      </c>
      <c r="I6972" s="0" t="n">
        <f aca="false">H6972*G6972/1000000</f>
        <v>0.5735</v>
      </c>
      <c r="P6972" s="0" t="n">
        <f aca="false">IF(F6972&gt;C6972,1,0)</f>
        <v>1</v>
      </c>
    </row>
    <row r="6973" customFormat="false" ht="13.8" hidden="false" customHeight="false" outlineLevel="0" collapsed="false">
      <c r="A6973" s="0" t="s">
        <v>7220</v>
      </c>
      <c r="B6973" s="1" t="s">
        <v>7209</v>
      </c>
      <c r="C6973" s="1" t="n">
        <v>156</v>
      </c>
      <c r="D6973" s="1" t="n">
        <v>156</v>
      </c>
      <c r="E6973" s="1" t="n">
        <v>154</v>
      </c>
      <c r="F6973" s="1" t="n">
        <v>154</v>
      </c>
      <c r="G6973" s="1" t="n">
        <v>6000</v>
      </c>
      <c r="H6973" s="0" t="n">
        <f aca="false">(D6973+E6973)/2</f>
        <v>155</v>
      </c>
      <c r="I6973" s="0" t="n">
        <f aca="false">H6973*G6973/1000000</f>
        <v>0.93</v>
      </c>
      <c r="P6973" s="0" t="n">
        <f aca="false">IF(F6973&gt;C6973,1,0)</f>
        <v>0</v>
      </c>
    </row>
    <row r="6974" customFormat="false" ht="13.8" hidden="false" customHeight="false" outlineLevel="0" collapsed="false">
      <c r="A6974" s="0" t="s">
        <v>7221</v>
      </c>
      <c r="B6974" s="1" t="s">
        <v>7209</v>
      </c>
      <c r="C6974" s="1" t="n">
        <v>151</v>
      </c>
      <c r="D6974" s="1" t="n">
        <v>156</v>
      </c>
      <c r="E6974" s="1" t="n">
        <v>145</v>
      </c>
      <c r="F6974" s="1" t="n">
        <v>156</v>
      </c>
      <c r="G6974" s="1" t="n">
        <v>75400</v>
      </c>
      <c r="H6974" s="0" t="n">
        <f aca="false">(D6974+E6974)/2</f>
        <v>150.5</v>
      </c>
      <c r="I6974" s="0" t="n">
        <f aca="false">H6974*G6974/1000000</f>
        <v>11.3477</v>
      </c>
      <c r="P6974" s="0" t="n">
        <f aca="false">IF(F6974&gt;C6974,1,0)</f>
        <v>1</v>
      </c>
    </row>
    <row r="6975" customFormat="false" ht="13.8" hidden="false" customHeight="false" outlineLevel="0" collapsed="false">
      <c r="A6975" s="0" t="s">
        <v>7222</v>
      </c>
      <c r="B6975" s="1" t="s">
        <v>7209</v>
      </c>
      <c r="C6975" s="1" t="n">
        <v>152</v>
      </c>
      <c r="D6975" s="1" t="n">
        <v>154</v>
      </c>
      <c r="E6975" s="1" t="n">
        <v>151</v>
      </c>
      <c r="F6975" s="1" t="n">
        <v>152</v>
      </c>
      <c r="G6975" s="1" t="n">
        <v>13100</v>
      </c>
      <c r="H6975" s="0" t="n">
        <f aca="false">(D6975+E6975)/2</f>
        <v>152.5</v>
      </c>
      <c r="I6975" s="0" t="n">
        <f aca="false">H6975*G6975/1000000</f>
        <v>1.99775</v>
      </c>
      <c r="P6975" s="0" t="n">
        <f aca="false">IF(F6975&gt;C6975,1,0)</f>
        <v>0</v>
      </c>
    </row>
    <row r="6976" customFormat="false" ht="13.8" hidden="false" customHeight="false" outlineLevel="0" collapsed="false">
      <c r="A6976" s="0" t="s">
        <v>7223</v>
      </c>
      <c r="B6976" s="1" t="s">
        <v>7209</v>
      </c>
      <c r="C6976" s="1" t="n">
        <v>157</v>
      </c>
      <c r="D6976" s="1" t="n">
        <v>157</v>
      </c>
      <c r="E6976" s="1" t="n">
        <v>150</v>
      </c>
      <c r="F6976" s="1" t="n">
        <v>153</v>
      </c>
      <c r="G6976" s="1" t="n">
        <v>137600</v>
      </c>
      <c r="H6976" s="0" t="n">
        <f aca="false">(D6976+E6976)/2</f>
        <v>153.5</v>
      </c>
      <c r="I6976" s="0" t="n">
        <f aca="false">H6976*G6976/1000000</f>
        <v>21.1216</v>
      </c>
      <c r="P6976" s="0" t="n">
        <f aca="false">IF(F6976&gt;C6976,1,0)</f>
        <v>0</v>
      </c>
    </row>
    <row r="6977" customFormat="false" ht="13.8" hidden="false" customHeight="false" outlineLevel="0" collapsed="false">
      <c r="A6977" s="0" t="s">
        <v>7224</v>
      </c>
      <c r="B6977" s="1" t="s">
        <v>7209</v>
      </c>
      <c r="C6977" s="1" t="n">
        <v>161</v>
      </c>
      <c r="D6977" s="1" t="n">
        <v>162</v>
      </c>
      <c r="E6977" s="1" t="n">
        <v>157</v>
      </c>
      <c r="F6977" s="1" t="n">
        <v>158</v>
      </c>
      <c r="G6977" s="1" t="n">
        <v>128800</v>
      </c>
      <c r="H6977" s="0" t="n">
        <f aca="false">(D6977+E6977)/2</f>
        <v>159.5</v>
      </c>
      <c r="I6977" s="0" t="n">
        <f aca="false">H6977*G6977/1000000</f>
        <v>20.5436</v>
      </c>
      <c r="P6977" s="0" t="n">
        <f aca="false">IF(F6977&gt;C6977,1,0)</f>
        <v>0</v>
      </c>
    </row>
    <row r="6978" customFormat="false" ht="13.8" hidden="false" customHeight="false" outlineLevel="0" collapsed="false">
      <c r="A6978" s="0" t="s">
        <v>7225</v>
      </c>
      <c r="B6978" s="1" t="s">
        <v>7209</v>
      </c>
      <c r="C6978" s="1" t="n">
        <v>162</v>
      </c>
      <c r="D6978" s="1" t="n">
        <v>202</v>
      </c>
      <c r="E6978" s="1" t="n">
        <v>155</v>
      </c>
      <c r="F6978" s="1" t="n">
        <v>161</v>
      </c>
      <c r="G6978" s="1" t="n">
        <v>2933000</v>
      </c>
      <c r="H6978" s="0" t="n">
        <f aca="false">(D6978+E6978)/2</f>
        <v>178.5</v>
      </c>
      <c r="I6978" s="0" t="n">
        <f aca="false">H6978*G6978/1000000</f>
        <v>523.5405</v>
      </c>
      <c r="P6978" s="0" t="n">
        <f aca="false">IF(F6978&gt;C6978,1,0)</f>
        <v>0</v>
      </c>
    </row>
    <row r="6979" customFormat="false" ht="13.8" hidden="false" customHeight="false" outlineLevel="0" collapsed="false">
      <c r="A6979" s="0" t="s">
        <v>7226</v>
      </c>
      <c r="B6979" s="1" t="s">
        <v>7209</v>
      </c>
      <c r="C6979" s="1" t="n">
        <v>149</v>
      </c>
      <c r="D6979" s="1" t="n">
        <v>163</v>
      </c>
      <c r="E6979" s="1" t="n">
        <v>149</v>
      </c>
      <c r="F6979" s="1" t="n">
        <v>163</v>
      </c>
      <c r="G6979" s="1" t="n">
        <v>315800</v>
      </c>
      <c r="H6979" s="0" t="n">
        <f aca="false">(D6979+E6979)/2</f>
        <v>156</v>
      </c>
      <c r="I6979" s="0" t="n">
        <f aca="false">H6979*G6979/1000000</f>
        <v>49.2648</v>
      </c>
      <c r="P6979" s="0" t="n">
        <f aca="false">IF(F6979&gt;C6979,1,0)</f>
        <v>1</v>
      </c>
    </row>
    <row r="6980" customFormat="false" ht="13.8" hidden="false" customHeight="false" outlineLevel="0" collapsed="false">
      <c r="A6980" s="0" t="s">
        <v>7227</v>
      </c>
      <c r="B6980" s="1" t="s">
        <v>7209</v>
      </c>
      <c r="C6980" s="1" t="n">
        <v>145</v>
      </c>
      <c r="D6980" s="1" t="n">
        <v>150</v>
      </c>
      <c r="E6980" s="1" t="n">
        <v>145</v>
      </c>
      <c r="F6980" s="1" t="n">
        <v>149</v>
      </c>
      <c r="G6980" s="1" t="n">
        <v>6000</v>
      </c>
      <c r="H6980" s="0" t="n">
        <f aca="false">(D6980+E6980)/2</f>
        <v>147.5</v>
      </c>
      <c r="I6980" s="0" t="n">
        <f aca="false">H6980*G6980/1000000</f>
        <v>0.885</v>
      </c>
      <c r="P6980" s="0" t="n">
        <f aca="false">IF(F6980&gt;C6980,1,0)</f>
        <v>1</v>
      </c>
    </row>
    <row r="6981" customFormat="false" ht="13.8" hidden="false" customHeight="false" outlineLevel="0" collapsed="false">
      <c r="A6981" s="0" t="s">
        <v>7228</v>
      </c>
      <c r="B6981" s="1" t="s">
        <v>7209</v>
      </c>
      <c r="C6981" s="1" t="n">
        <v>149</v>
      </c>
      <c r="D6981" s="1" t="n">
        <v>149</v>
      </c>
      <c r="E6981" s="1" t="n">
        <v>149</v>
      </c>
      <c r="F6981" s="1" t="n">
        <v>149</v>
      </c>
      <c r="G6981" s="1" t="n">
        <v>600</v>
      </c>
      <c r="H6981" s="0" t="n">
        <f aca="false">(D6981+E6981)/2</f>
        <v>149</v>
      </c>
      <c r="I6981" s="0" t="n">
        <f aca="false">H6981*G6981/1000000</f>
        <v>0.0894</v>
      </c>
      <c r="P6981" s="0" t="n">
        <f aca="false">IF(F6981&gt;C6981,1,0)</f>
        <v>0</v>
      </c>
    </row>
    <row r="6982" customFormat="false" ht="13.8" hidden="false" customHeight="false" outlineLevel="0" collapsed="false">
      <c r="A6982" s="0" t="s">
        <v>7229</v>
      </c>
      <c r="B6982" s="1" t="s">
        <v>7209</v>
      </c>
      <c r="C6982" s="1" t="n">
        <v>150</v>
      </c>
      <c r="D6982" s="1" t="n">
        <v>150</v>
      </c>
      <c r="E6982" s="1" t="n">
        <v>150</v>
      </c>
      <c r="F6982" s="1" t="n">
        <v>150</v>
      </c>
      <c r="G6982" s="1" t="n">
        <v>3000</v>
      </c>
      <c r="H6982" s="0" t="n">
        <f aca="false">(D6982+E6982)/2</f>
        <v>150</v>
      </c>
      <c r="I6982" s="0" t="n">
        <f aca="false">H6982*G6982/1000000</f>
        <v>0.45</v>
      </c>
      <c r="P6982" s="0" t="n">
        <f aca="false">IF(F6982&gt;C6982,1,0)</f>
        <v>0</v>
      </c>
    </row>
    <row r="6983" customFormat="false" ht="13.8" hidden="false" customHeight="false" outlineLevel="0" collapsed="false">
      <c r="A6983" s="0" t="s">
        <v>7230</v>
      </c>
      <c r="B6983" s="1" t="s">
        <v>7209</v>
      </c>
      <c r="C6983" s="1" t="n">
        <v>150</v>
      </c>
      <c r="D6983" s="1" t="n">
        <v>150</v>
      </c>
      <c r="E6983" s="1" t="n">
        <v>150</v>
      </c>
      <c r="F6983" s="1" t="n">
        <v>150</v>
      </c>
      <c r="G6983" s="1" t="n">
        <v>3600</v>
      </c>
      <c r="H6983" s="0" t="n">
        <f aca="false">(D6983+E6983)/2</f>
        <v>150</v>
      </c>
      <c r="I6983" s="0" t="n">
        <f aca="false">H6983*G6983/1000000</f>
        <v>0.54</v>
      </c>
      <c r="P6983" s="0" t="n">
        <f aca="false">IF(F6983&gt;C6983,1,0)</f>
        <v>0</v>
      </c>
    </row>
    <row r="6984" customFormat="false" ht="13.8" hidden="false" customHeight="false" outlineLevel="0" collapsed="false">
      <c r="A6984" s="0" t="s">
        <v>7231</v>
      </c>
      <c r="B6984" s="1" t="s">
        <v>7209</v>
      </c>
      <c r="C6984" s="1" t="n">
        <v>158</v>
      </c>
      <c r="D6984" s="1" t="n">
        <v>160</v>
      </c>
      <c r="E6984" s="1" t="n">
        <v>150</v>
      </c>
      <c r="F6984" s="1" t="n">
        <v>150</v>
      </c>
      <c r="G6984" s="1" t="n">
        <v>310300</v>
      </c>
      <c r="H6984" s="0" t="n">
        <f aca="false">(D6984+E6984)/2</f>
        <v>155</v>
      </c>
      <c r="I6984" s="0" t="n">
        <f aca="false">H6984*G6984/1000000</f>
        <v>48.0965</v>
      </c>
      <c r="P6984" s="0" t="n">
        <f aca="false">IF(F6984&gt;C6984,1,0)</f>
        <v>0</v>
      </c>
    </row>
    <row r="6985" customFormat="false" ht="13.8" hidden="false" customHeight="false" outlineLevel="0" collapsed="false">
      <c r="A6985" s="0" t="s">
        <v>7232</v>
      </c>
      <c r="B6985" s="1" t="s">
        <v>7209</v>
      </c>
      <c r="C6985" s="1" t="n">
        <v>157</v>
      </c>
      <c r="D6985" s="1" t="n">
        <v>159</v>
      </c>
      <c r="E6985" s="1" t="n">
        <v>155</v>
      </c>
      <c r="F6985" s="1" t="n">
        <v>159</v>
      </c>
      <c r="G6985" s="1" t="n">
        <v>826000</v>
      </c>
      <c r="H6985" s="0" t="n">
        <f aca="false">(D6985+E6985)/2</f>
        <v>157</v>
      </c>
      <c r="I6985" s="0" t="n">
        <f aca="false">H6985*G6985/1000000</f>
        <v>129.682</v>
      </c>
      <c r="P6985" s="0" t="n">
        <f aca="false">IF(F6985&gt;C6985,1,0)</f>
        <v>1</v>
      </c>
    </row>
    <row r="6986" customFormat="false" ht="13.8" hidden="false" customHeight="false" outlineLevel="0" collapsed="false">
      <c r="A6986" s="0" t="s">
        <v>7233</v>
      </c>
      <c r="B6986" s="1" t="s">
        <v>7209</v>
      </c>
      <c r="C6986" s="1" t="n">
        <v>160</v>
      </c>
      <c r="D6986" s="1" t="n">
        <v>160</v>
      </c>
      <c r="E6986" s="1" t="n">
        <v>158</v>
      </c>
      <c r="F6986" s="1" t="n">
        <v>158</v>
      </c>
      <c r="G6986" s="1" t="n">
        <v>296000</v>
      </c>
      <c r="H6986" s="0" t="n">
        <f aca="false">(D6986+E6986)/2</f>
        <v>159</v>
      </c>
      <c r="I6986" s="0" t="n">
        <f aca="false">H6986*G6986/1000000</f>
        <v>47.064</v>
      </c>
      <c r="P6986" s="0" t="n">
        <f aca="false">IF(F6986&gt;C6986,1,0)</f>
        <v>0</v>
      </c>
    </row>
    <row r="6987" customFormat="false" ht="13.8" hidden="false" customHeight="false" outlineLevel="0" collapsed="false">
      <c r="A6987" s="0" t="s">
        <v>7234</v>
      </c>
      <c r="B6987" s="1" t="s">
        <v>7209</v>
      </c>
      <c r="C6987" s="1" t="n">
        <v>160</v>
      </c>
      <c r="D6987" s="1" t="n">
        <v>160</v>
      </c>
      <c r="E6987" s="1" t="n">
        <v>159</v>
      </c>
      <c r="F6987" s="1" t="n">
        <v>160</v>
      </c>
      <c r="G6987" s="1" t="n">
        <v>3500</v>
      </c>
      <c r="H6987" s="0" t="n">
        <f aca="false">(D6987+E6987)/2</f>
        <v>159.5</v>
      </c>
      <c r="I6987" s="0" t="n">
        <f aca="false">H6987*G6987/1000000</f>
        <v>0.55825</v>
      </c>
      <c r="P6987" s="0" t="n">
        <f aca="false">IF(F6987&gt;C6987,1,0)</f>
        <v>0</v>
      </c>
    </row>
    <row r="6988" customFormat="false" ht="13.8" hidden="false" customHeight="false" outlineLevel="0" collapsed="false">
      <c r="A6988" s="0" t="s">
        <v>7235</v>
      </c>
      <c r="B6988" s="1" t="s">
        <v>7209</v>
      </c>
      <c r="C6988" s="1" t="n">
        <v>157</v>
      </c>
      <c r="D6988" s="1" t="n">
        <v>160</v>
      </c>
      <c r="E6988" s="1" t="n">
        <v>157</v>
      </c>
      <c r="F6988" s="1" t="n">
        <v>160</v>
      </c>
      <c r="G6988" s="1" t="n">
        <v>418400</v>
      </c>
      <c r="H6988" s="0" t="n">
        <f aca="false">(D6988+E6988)/2</f>
        <v>158.5</v>
      </c>
      <c r="I6988" s="0" t="n">
        <f aca="false">H6988*G6988/1000000</f>
        <v>66.3164</v>
      </c>
      <c r="P6988" s="0" t="n">
        <f aca="false">IF(F6988&gt;C6988,1,0)</f>
        <v>1</v>
      </c>
    </row>
    <row r="6989" customFormat="false" ht="13.8" hidden="false" customHeight="false" outlineLevel="0" collapsed="false">
      <c r="A6989" s="0" t="s">
        <v>7236</v>
      </c>
      <c r="B6989" s="1" t="s">
        <v>7209</v>
      </c>
      <c r="C6989" s="1" t="n">
        <v>159</v>
      </c>
      <c r="D6989" s="1" t="n">
        <v>159</v>
      </c>
      <c r="E6989" s="1" t="n">
        <v>159</v>
      </c>
      <c r="F6989" s="1" t="n">
        <v>159</v>
      </c>
      <c r="G6989" s="1" t="n">
        <v>2100</v>
      </c>
      <c r="H6989" s="0" t="n">
        <f aca="false">(D6989+E6989)/2</f>
        <v>159</v>
      </c>
      <c r="I6989" s="0" t="n">
        <f aca="false">H6989*G6989/1000000</f>
        <v>0.3339</v>
      </c>
      <c r="P6989" s="0" t="n">
        <f aca="false">IF(F6989&gt;C6989,1,0)</f>
        <v>0</v>
      </c>
    </row>
    <row r="6990" customFormat="false" ht="13.8" hidden="false" customHeight="false" outlineLevel="0" collapsed="false">
      <c r="A6990" s="0" t="s">
        <v>7237</v>
      </c>
      <c r="B6990" s="1" t="s">
        <v>7209</v>
      </c>
      <c r="C6990" s="1" t="n">
        <v>159</v>
      </c>
      <c r="D6990" s="1" t="n">
        <v>160</v>
      </c>
      <c r="E6990" s="1" t="n">
        <v>157</v>
      </c>
      <c r="F6990" s="1" t="n">
        <v>160</v>
      </c>
      <c r="G6990" s="1" t="n">
        <v>14500</v>
      </c>
      <c r="H6990" s="0" t="n">
        <f aca="false">(D6990+E6990)/2</f>
        <v>158.5</v>
      </c>
      <c r="I6990" s="0" t="n">
        <f aca="false">H6990*G6990/1000000</f>
        <v>2.29825</v>
      </c>
      <c r="P6990" s="0" t="n">
        <f aca="false">IF(F6990&gt;C6990,1,0)</f>
        <v>1</v>
      </c>
    </row>
    <row r="6991" customFormat="false" ht="13.8" hidden="false" customHeight="false" outlineLevel="0" collapsed="false">
      <c r="A6991" s="0" t="s">
        <v>7238</v>
      </c>
      <c r="B6991" s="1" t="s">
        <v>7209</v>
      </c>
      <c r="C6991" s="1" t="n">
        <v>158</v>
      </c>
      <c r="D6991" s="1" t="n">
        <v>160</v>
      </c>
      <c r="E6991" s="1" t="n">
        <v>158</v>
      </c>
      <c r="F6991" s="1" t="n">
        <v>159</v>
      </c>
      <c r="G6991" s="1" t="n">
        <v>601100</v>
      </c>
      <c r="H6991" s="0" t="n">
        <f aca="false">(D6991+E6991)/2</f>
        <v>159</v>
      </c>
      <c r="I6991" s="0" t="n">
        <f aca="false">H6991*G6991/1000000</f>
        <v>95.5749</v>
      </c>
      <c r="P6991" s="0" t="n">
        <f aca="false">IF(F6991&gt;C6991,1,0)</f>
        <v>1</v>
      </c>
    </row>
    <row r="6992" customFormat="false" ht="13.8" hidden="false" customHeight="false" outlineLevel="0" collapsed="false">
      <c r="A6992" s="0" t="s">
        <v>7239</v>
      </c>
      <c r="B6992" s="1" t="s">
        <v>7240</v>
      </c>
      <c r="C6992" s="1" t="n">
        <v>3430</v>
      </c>
      <c r="D6992" s="1" t="n">
        <v>3430</v>
      </c>
      <c r="E6992" s="1" t="n">
        <v>3370</v>
      </c>
      <c r="F6992" s="1" t="n">
        <v>3390</v>
      </c>
      <c r="G6992" s="1" t="n">
        <v>324200</v>
      </c>
      <c r="H6992" s="0" t="n">
        <f aca="false">(D6992+E6992)/2</f>
        <v>3400</v>
      </c>
      <c r="I6992" s="0" t="n">
        <f aca="false">H6992*G6992/1000000</f>
        <v>1102.28</v>
      </c>
      <c r="J6992" s="0" t="n">
        <f aca="false">SUM(I6992:I7021)</f>
        <v>55714.125</v>
      </c>
      <c r="K6992" s="0" t="n">
        <f aca="false">AVERAGE(I6992:I7021)</f>
        <v>1857.1375</v>
      </c>
      <c r="L6992" s="0" t="n">
        <f aca="false">AVERAGE(G6992:G7021)</f>
        <v>530190</v>
      </c>
      <c r="M6992" s="0" t="n">
        <f aca="false">_xlfn.STDEV.S(G6992:G7021)/L6992</f>
        <v>1.22883771502283</v>
      </c>
      <c r="N6992" s="0" t="n">
        <f aca="false">MIN(I6992:I7021)</f>
        <v>204.68</v>
      </c>
      <c r="O6992" s="0" t="n">
        <f aca="false">MAX(I6992:I7021)</f>
        <v>9636.2055</v>
      </c>
      <c r="P6992" s="0" t="n">
        <f aca="false">IF(F6992&gt;C6992,1,0)</f>
        <v>0</v>
      </c>
      <c r="Q6992" s="0" t="n">
        <f aca="false">SUM(P6992:P7021)</f>
        <v>14</v>
      </c>
    </row>
    <row r="6993" customFormat="false" ht="13.8" hidden="false" customHeight="false" outlineLevel="0" collapsed="false">
      <c r="A6993" s="0" t="s">
        <v>7241</v>
      </c>
      <c r="B6993" s="1" t="s">
        <v>7240</v>
      </c>
      <c r="C6993" s="1" t="n">
        <v>3460</v>
      </c>
      <c r="D6993" s="1" t="n">
        <v>3460</v>
      </c>
      <c r="E6993" s="1" t="n">
        <v>3420</v>
      </c>
      <c r="F6993" s="1" t="n">
        <v>3430</v>
      </c>
      <c r="G6993" s="1" t="n">
        <v>59500</v>
      </c>
      <c r="H6993" s="0" t="n">
        <f aca="false">(D6993+E6993)/2</f>
        <v>3440</v>
      </c>
      <c r="I6993" s="0" t="n">
        <f aca="false">H6993*G6993/1000000</f>
        <v>204.68</v>
      </c>
      <c r="P6993" s="0" t="n">
        <f aca="false">IF(F6993&gt;C6993,1,0)</f>
        <v>0</v>
      </c>
    </row>
    <row r="6994" customFormat="false" ht="13.8" hidden="false" customHeight="false" outlineLevel="0" collapsed="false">
      <c r="A6994" s="0" t="s">
        <v>7242</v>
      </c>
      <c r="B6994" s="1" t="s">
        <v>7240</v>
      </c>
      <c r="C6994" s="1" t="n">
        <v>3420</v>
      </c>
      <c r="D6994" s="1" t="n">
        <v>3450</v>
      </c>
      <c r="E6994" s="1" t="n">
        <v>3420</v>
      </c>
      <c r="F6994" s="1" t="n">
        <v>3450</v>
      </c>
      <c r="G6994" s="1" t="n">
        <v>169000</v>
      </c>
      <c r="H6994" s="0" t="n">
        <f aca="false">(D6994+E6994)/2</f>
        <v>3435</v>
      </c>
      <c r="I6994" s="0" t="n">
        <f aca="false">H6994*G6994/1000000</f>
        <v>580.515</v>
      </c>
      <c r="P6994" s="0" t="n">
        <f aca="false">IF(F6994&gt;C6994,1,0)</f>
        <v>1</v>
      </c>
    </row>
    <row r="6995" customFormat="false" ht="13.8" hidden="false" customHeight="false" outlineLevel="0" collapsed="false">
      <c r="A6995" s="0" t="s">
        <v>7243</v>
      </c>
      <c r="B6995" s="1" t="s">
        <v>7240</v>
      </c>
      <c r="C6995" s="1" t="n">
        <v>3420</v>
      </c>
      <c r="D6995" s="1" t="n">
        <v>3510</v>
      </c>
      <c r="E6995" s="1" t="n">
        <v>3410</v>
      </c>
      <c r="F6995" s="1" t="n">
        <v>3410</v>
      </c>
      <c r="G6995" s="1" t="n">
        <v>362100</v>
      </c>
      <c r="H6995" s="0" t="n">
        <f aca="false">(D6995+E6995)/2</f>
        <v>3460</v>
      </c>
      <c r="I6995" s="0" t="n">
        <f aca="false">H6995*G6995/1000000</f>
        <v>1252.866</v>
      </c>
      <c r="P6995" s="0" t="n">
        <f aca="false">IF(F6995&gt;C6995,1,0)</f>
        <v>0</v>
      </c>
    </row>
    <row r="6996" customFormat="false" ht="13.8" hidden="false" customHeight="false" outlineLevel="0" collapsed="false">
      <c r="A6996" s="0" t="s">
        <v>7244</v>
      </c>
      <c r="B6996" s="1" t="s">
        <v>7240</v>
      </c>
      <c r="C6996" s="1" t="n">
        <v>3480</v>
      </c>
      <c r="D6996" s="1" t="n">
        <v>3510</v>
      </c>
      <c r="E6996" s="1" t="n">
        <v>3400</v>
      </c>
      <c r="F6996" s="1" t="n">
        <v>3420</v>
      </c>
      <c r="G6996" s="1" t="n">
        <v>243100</v>
      </c>
      <c r="H6996" s="0" t="n">
        <f aca="false">(D6996+E6996)/2</f>
        <v>3455</v>
      </c>
      <c r="I6996" s="0" t="n">
        <f aca="false">H6996*G6996/1000000</f>
        <v>839.9105</v>
      </c>
      <c r="P6996" s="0" t="n">
        <f aca="false">IF(F6996&gt;C6996,1,0)</f>
        <v>0</v>
      </c>
    </row>
    <row r="6997" customFormat="false" ht="13.8" hidden="false" customHeight="false" outlineLevel="0" collapsed="false">
      <c r="A6997" s="0" t="s">
        <v>7245</v>
      </c>
      <c r="B6997" s="1" t="s">
        <v>7240</v>
      </c>
      <c r="C6997" s="1" t="n">
        <v>3500</v>
      </c>
      <c r="D6997" s="1" t="n">
        <v>3550</v>
      </c>
      <c r="E6997" s="1" t="n">
        <v>3460</v>
      </c>
      <c r="F6997" s="1" t="n">
        <v>3480</v>
      </c>
      <c r="G6997" s="1" t="n">
        <v>384400</v>
      </c>
      <c r="H6997" s="0" t="n">
        <f aca="false">(D6997+E6997)/2</f>
        <v>3505</v>
      </c>
      <c r="I6997" s="0" t="n">
        <f aca="false">H6997*G6997/1000000</f>
        <v>1347.322</v>
      </c>
      <c r="P6997" s="0" t="n">
        <f aca="false">IF(F6997&gt;C6997,1,0)</f>
        <v>0</v>
      </c>
    </row>
    <row r="6998" customFormat="false" ht="13.8" hidden="false" customHeight="false" outlineLevel="0" collapsed="false">
      <c r="A6998" s="0" t="s">
        <v>7246</v>
      </c>
      <c r="B6998" s="1" t="s">
        <v>7240</v>
      </c>
      <c r="C6998" s="1" t="n">
        <v>3450</v>
      </c>
      <c r="D6998" s="1" t="n">
        <v>3510</v>
      </c>
      <c r="E6998" s="1" t="n">
        <v>3420</v>
      </c>
      <c r="F6998" s="1" t="n">
        <v>3500</v>
      </c>
      <c r="G6998" s="1" t="n">
        <v>808900</v>
      </c>
      <c r="H6998" s="0" t="n">
        <f aca="false">(D6998+E6998)/2</f>
        <v>3465</v>
      </c>
      <c r="I6998" s="0" t="n">
        <f aca="false">H6998*G6998/1000000</f>
        <v>2802.8385</v>
      </c>
      <c r="P6998" s="0" t="n">
        <f aca="false">IF(F6998&gt;C6998,1,0)</f>
        <v>1</v>
      </c>
    </row>
    <row r="6999" customFormat="false" ht="13.8" hidden="false" customHeight="false" outlineLevel="0" collapsed="false">
      <c r="A6999" s="0" t="s">
        <v>7247</v>
      </c>
      <c r="B6999" s="1" t="s">
        <v>7240</v>
      </c>
      <c r="C6999" s="1" t="n">
        <v>3500</v>
      </c>
      <c r="D6999" s="1" t="n">
        <v>3550</v>
      </c>
      <c r="E6999" s="1" t="n">
        <v>3430</v>
      </c>
      <c r="F6999" s="1" t="n">
        <v>3450</v>
      </c>
      <c r="G6999" s="1" t="n">
        <v>297700</v>
      </c>
      <c r="H6999" s="0" t="n">
        <f aca="false">(D6999+E6999)/2</f>
        <v>3490</v>
      </c>
      <c r="I6999" s="0" t="n">
        <f aca="false">H6999*G6999/1000000</f>
        <v>1038.973</v>
      </c>
      <c r="P6999" s="0" t="n">
        <f aca="false">IF(F6999&gt;C6999,1,0)</f>
        <v>0</v>
      </c>
    </row>
    <row r="7000" customFormat="false" ht="13.8" hidden="false" customHeight="false" outlineLevel="0" collapsed="false">
      <c r="A7000" s="0" t="s">
        <v>7248</v>
      </c>
      <c r="B7000" s="1" t="s">
        <v>7240</v>
      </c>
      <c r="C7000" s="1" t="n">
        <v>3420</v>
      </c>
      <c r="D7000" s="1" t="n">
        <v>3500</v>
      </c>
      <c r="E7000" s="1" t="n">
        <v>3420</v>
      </c>
      <c r="F7000" s="1" t="n">
        <v>3450</v>
      </c>
      <c r="G7000" s="1" t="n">
        <v>122400</v>
      </c>
      <c r="H7000" s="0" t="n">
        <f aca="false">(D7000+E7000)/2</f>
        <v>3460</v>
      </c>
      <c r="I7000" s="0" t="n">
        <f aca="false">H7000*G7000/1000000</f>
        <v>423.504</v>
      </c>
      <c r="P7000" s="0" t="n">
        <f aca="false">IF(F7000&gt;C7000,1,0)</f>
        <v>1</v>
      </c>
    </row>
    <row r="7001" customFormat="false" ht="13.8" hidden="false" customHeight="false" outlineLevel="0" collapsed="false">
      <c r="A7001" s="0" t="s">
        <v>7249</v>
      </c>
      <c r="B7001" s="1" t="s">
        <v>7240</v>
      </c>
      <c r="C7001" s="1" t="n">
        <v>3460</v>
      </c>
      <c r="D7001" s="1" t="n">
        <v>3500</v>
      </c>
      <c r="E7001" s="1" t="n">
        <v>3400</v>
      </c>
      <c r="F7001" s="1" t="n">
        <v>3410</v>
      </c>
      <c r="G7001" s="1" t="n">
        <v>117800</v>
      </c>
      <c r="H7001" s="0" t="n">
        <f aca="false">(D7001+E7001)/2</f>
        <v>3450</v>
      </c>
      <c r="I7001" s="0" t="n">
        <f aca="false">H7001*G7001/1000000</f>
        <v>406.41</v>
      </c>
      <c r="P7001" s="0" t="n">
        <f aca="false">IF(F7001&gt;C7001,1,0)</f>
        <v>0</v>
      </c>
    </row>
    <row r="7002" customFormat="false" ht="13.8" hidden="false" customHeight="false" outlineLevel="0" collapsed="false">
      <c r="A7002" s="0" t="s">
        <v>7250</v>
      </c>
      <c r="B7002" s="1" t="s">
        <v>7240</v>
      </c>
      <c r="C7002" s="1" t="n">
        <v>3520</v>
      </c>
      <c r="D7002" s="1" t="n">
        <v>3530</v>
      </c>
      <c r="E7002" s="1" t="n">
        <v>3440</v>
      </c>
      <c r="F7002" s="1" t="n">
        <v>3450</v>
      </c>
      <c r="G7002" s="1" t="n">
        <v>350400</v>
      </c>
      <c r="H7002" s="0" t="n">
        <f aca="false">(D7002+E7002)/2</f>
        <v>3485</v>
      </c>
      <c r="I7002" s="0" t="n">
        <f aca="false">H7002*G7002/1000000</f>
        <v>1221.144</v>
      </c>
      <c r="P7002" s="0" t="n">
        <f aca="false">IF(F7002&gt;C7002,1,0)</f>
        <v>0</v>
      </c>
    </row>
    <row r="7003" customFormat="false" ht="13.8" hidden="false" customHeight="false" outlineLevel="0" collapsed="false">
      <c r="A7003" s="0" t="s">
        <v>7251</v>
      </c>
      <c r="B7003" s="1" t="s">
        <v>7240</v>
      </c>
      <c r="C7003" s="1" t="n">
        <v>3570</v>
      </c>
      <c r="D7003" s="1" t="n">
        <v>3640</v>
      </c>
      <c r="E7003" s="1" t="n">
        <v>3500</v>
      </c>
      <c r="F7003" s="1" t="n">
        <v>3510</v>
      </c>
      <c r="G7003" s="1" t="n">
        <v>139700</v>
      </c>
      <c r="H7003" s="0" t="n">
        <f aca="false">(D7003+E7003)/2</f>
        <v>3570</v>
      </c>
      <c r="I7003" s="0" t="n">
        <f aca="false">H7003*G7003/1000000</f>
        <v>498.729</v>
      </c>
      <c r="P7003" s="0" t="n">
        <f aca="false">IF(F7003&gt;C7003,1,0)</f>
        <v>0</v>
      </c>
    </row>
    <row r="7004" customFormat="false" ht="13.8" hidden="false" customHeight="false" outlineLevel="0" collapsed="false">
      <c r="A7004" s="0" t="s">
        <v>7252</v>
      </c>
      <c r="B7004" s="1" t="s">
        <v>7240</v>
      </c>
      <c r="C7004" s="1" t="n">
        <v>3510</v>
      </c>
      <c r="D7004" s="1" t="n">
        <v>3590</v>
      </c>
      <c r="E7004" s="1" t="n">
        <v>3500</v>
      </c>
      <c r="F7004" s="1" t="n">
        <v>3570</v>
      </c>
      <c r="G7004" s="1" t="n">
        <v>142200</v>
      </c>
      <c r="H7004" s="0" t="n">
        <f aca="false">(D7004+E7004)/2</f>
        <v>3545</v>
      </c>
      <c r="I7004" s="0" t="n">
        <f aca="false">H7004*G7004/1000000</f>
        <v>504.099</v>
      </c>
      <c r="P7004" s="0" t="n">
        <f aca="false">IF(F7004&gt;C7004,1,0)</f>
        <v>1</v>
      </c>
    </row>
    <row r="7005" customFormat="false" ht="13.8" hidden="false" customHeight="false" outlineLevel="0" collapsed="false">
      <c r="A7005" s="0" t="s">
        <v>7253</v>
      </c>
      <c r="B7005" s="1" t="s">
        <v>7240</v>
      </c>
      <c r="C7005" s="1" t="n">
        <v>3580</v>
      </c>
      <c r="D7005" s="1" t="n">
        <v>3640</v>
      </c>
      <c r="E7005" s="1" t="n">
        <v>3400</v>
      </c>
      <c r="F7005" s="1" t="n">
        <v>3590</v>
      </c>
      <c r="G7005" s="1" t="n">
        <v>298400</v>
      </c>
      <c r="H7005" s="0" t="n">
        <f aca="false">(D7005+E7005)/2</f>
        <v>3520</v>
      </c>
      <c r="I7005" s="0" t="n">
        <f aca="false">H7005*G7005/1000000</f>
        <v>1050.368</v>
      </c>
      <c r="P7005" s="0" t="n">
        <f aca="false">IF(F7005&gt;C7005,1,0)</f>
        <v>1</v>
      </c>
    </row>
    <row r="7006" customFormat="false" ht="13.8" hidden="false" customHeight="false" outlineLevel="0" collapsed="false">
      <c r="A7006" s="0" t="s">
        <v>7254</v>
      </c>
      <c r="B7006" s="1" t="s">
        <v>7240</v>
      </c>
      <c r="C7006" s="1" t="n">
        <v>3550</v>
      </c>
      <c r="D7006" s="1" t="n">
        <v>3580</v>
      </c>
      <c r="E7006" s="1" t="n">
        <v>3510</v>
      </c>
      <c r="F7006" s="1" t="n">
        <v>3580</v>
      </c>
      <c r="G7006" s="1" t="n">
        <v>79200</v>
      </c>
      <c r="H7006" s="0" t="n">
        <f aca="false">(D7006+E7006)/2</f>
        <v>3545</v>
      </c>
      <c r="I7006" s="0" t="n">
        <f aca="false">H7006*G7006/1000000</f>
        <v>280.764</v>
      </c>
      <c r="P7006" s="0" t="n">
        <f aca="false">IF(F7006&gt;C7006,1,0)</f>
        <v>1</v>
      </c>
    </row>
    <row r="7007" customFormat="false" ht="13.8" hidden="false" customHeight="false" outlineLevel="0" collapsed="false">
      <c r="A7007" s="0" t="s">
        <v>7255</v>
      </c>
      <c r="B7007" s="1" t="s">
        <v>7240</v>
      </c>
      <c r="C7007" s="1" t="n">
        <v>3680</v>
      </c>
      <c r="D7007" s="1" t="n">
        <v>3680</v>
      </c>
      <c r="E7007" s="1" t="n">
        <v>3450</v>
      </c>
      <c r="F7007" s="1" t="n">
        <v>3480</v>
      </c>
      <c r="G7007" s="1" t="n">
        <v>262600</v>
      </c>
      <c r="H7007" s="0" t="n">
        <f aca="false">(D7007+E7007)/2</f>
        <v>3565</v>
      </c>
      <c r="I7007" s="0" t="n">
        <f aca="false">H7007*G7007/1000000</f>
        <v>936.169</v>
      </c>
      <c r="P7007" s="0" t="n">
        <f aca="false">IF(F7007&gt;C7007,1,0)</f>
        <v>0</v>
      </c>
    </row>
    <row r="7008" customFormat="false" ht="13.8" hidden="false" customHeight="false" outlineLevel="0" collapsed="false">
      <c r="A7008" s="0" t="s">
        <v>7256</v>
      </c>
      <c r="B7008" s="1" t="s">
        <v>7240</v>
      </c>
      <c r="C7008" s="1" t="n">
        <v>3450</v>
      </c>
      <c r="D7008" s="1" t="n">
        <v>3830</v>
      </c>
      <c r="E7008" s="1" t="n">
        <v>3450</v>
      </c>
      <c r="F7008" s="1" t="n">
        <v>3650</v>
      </c>
      <c r="G7008" s="1" t="n">
        <v>1113700</v>
      </c>
      <c r="H7008" s="0" t="n">
        <f aca="false">(D7008+E7008)/2</f>
        <v>3640</v>
      </c>
      <c r="I7008" s="0" t="n">
        <f aca="false">H7008*G7008/1000000</f>
        <v>4053.868</v>
      </c>
      <c r="P7008" s="0" t="n">
        <f aca="false">IF(F7008&gt;C7008,1,0)</f>
        <v>1</v>
      </c>
    </row>
    <row r="7009" customFormat="false" ht="13.8" hidden="false" customHeight="false" outlineLevel="0" collapsed="false">
      <c r="A7009" s="0" t="s">
        <v>7257</v>
      </c>
      <c r="B7009" s="1" t="s">
        <v>7240</v>
      </c>
      <c r="C7009" s="1" t="n">
        <v>3420</v>
      </c>
      <c r="D7009" s="1" t="n">
        <v>3450</v>
      </c>
      <c r="E7009" s="1" t="n">
        <v>3420</v>
      </c>
      <c r="F7009" s="1" t="n">
        <v>3450</v>
      </c>
      <c r="G7009" s="1" t="n">
        <v>2805300</v>
      </c>
      <c r="H7009" s="0" t="n">
        <f aca="false">(D7009+E7009)/2</f>
        <v>3435</v>
      </c>
      <c r="I7009" s="0" t="n">
        <f aca="false">H7009*G7009/1000000</f>
        <v>9636.2055</v>
      </c>
      <c r="P7009" s="0" t="n">
        <f aca="false">IF(F7009&gt;C7009,1,0)</f>
        <v>1</v>
      </c>
    </row>
    <row r="7010" customFormat="false" ht="13.8" hidden="false" customHeight="false" outlineLevel="0" collapsed="false">
      <c r="A7010" s="0" t="s">
        <v>7258</v>
      </c>
      <c r="B7010" s="1" t="s">
        <v>7240</v>
      </c>
      <c r="C7010" s="1" t="n">
        <v>3400</v>
      </c>
      <c r="D7010" s="1" t="n">
        <v>3530</v>
      </c>
      <c r="E7010" s="1" t="n">
        <v>3360</v>
      </c>
      <c r="F7010" s="1" t="n">
        <v>3500</v>
      </c>
      <c r="G7010" s="1" t="n">
        <v>2612600</v>
      </c>
      <c r="H7010" s="0" t="n">
        <f aca="false">(D7010+E7010)/2</f>
        <v>3445</v>
      </c>
      <c r="I7010" s="0" t="n">
        <f aca="false">H7010*G7010/1000000</f>
        <v>9000.407</v>
      </c>
      <c r="P7010" s="0" t="n">
        <f aca="false">IF(F7010&gt;C7010,1,0)</f>
        <v>1</v>
      </c>
    </row>
    <row r="7011" customFormat="false" ht="13.8" hidden="false" customHeight="false" outlineLevel="0" collapsed="false">
      <c r="A7011" s="0" t="s">
        <v>7259</v>
      </c>
      <c r="B7011" s="1" t="s">
        <v>7240</v>
      </c>
      <c r="C7011" s="1" t="n">
        <v>3550</v>
      </c>
      <c r="D7011" s="1" t="n">
        <v>3550</v>
      </c>
      <c r="E7011" s="1" t="n">
        <v>3400</v>
      </c>
      <c r="F7011" s="1" t="n">
        <v>3450</v>
      </c>
      <c r="G7011" s="1" t="n">
        <v>182000</v>
      </c>
      <c r="H7011" s="0" t="n">
        <f aca="false">(D7011+E7011)/2</f>
        <v>3475</v>
      </c>
      <c r="I7011" s="0" t="n">
        <f aca="false">H7011*G7011/1000000</f>
        <v>632.45</v>
      </c>
      <c r="P7011" s="0" t="n">
        <f aca="false">IF(F7011&gt;C7011,1,0)</f>
        <v>0</v>
      </c>
    </row>
    <row r="7012" customFormat="false" ht="13.8" hidden="false" customHeight="false" outlineLevel="0" collapsed="false">
      <c r="A7012" s="0" t="s">
        <v>7260</v>
      </c>
      <c r="B7012" s="1" t="s">
        <v>7240</v>
      </c>
      <c r="C7012" s="1" t="n">
        <v>3660</v>
      </c>
      <c r="D7012" s="1" t="n">
        <v>3700</v>
      </c>
      <c r="E7012" s="1" t="n">
        <v>3550</v>
      </c>
      <c r="F7012" s="1" t="n">
        <v>3600</v>
      </c>
      <c r="G7012" s="1" t="n">
        <v>194700</v>
      </c>
      <c r="H7012" s="0" t="n">
        <f aca="false">(D7012+E7012)/2</f>
        <v>3625</v>
      </c>
      <c r="I7012" s="0" t="n">
        <f aca="false">H7012*G7012/1000000</f>
        <v>705.7875</v>
      </c>
      <c r="P7012" s="0" t="n">
        <f aca="false">IF(F7012&gt;C7012,1,0)</f>
        <v>0</v>
      </c>
    </row>
    <row r="7013" customFormat="false" ht="13.8" hidden="false" customHeight="false" outlineLevel="0" collapsed="false">
      <c r="A7013" s="0" t="s">
        <v>7261</v>
      </c>
      <c r="B7013" s="1" t="s">
        <v>7240</v>
      </c>
      <c r="C7013" s="1" t="n">
        <v>3740</v>
      </c>
      <c r="D7013" s="1" t="n">
        <v>3740</v>
      </c>
      <c r="E7013" s="1" t="n">
        <v>3550</v>
      </c>
      <c r="F7013" s="1" t="n">
        <v>3660</v>
      </c>
      <c r="G7013" s="1" t="n">
        <v>334200</v>
      </c>
      <c r="H7013" s="0" t="n">
        <f aca="false">(D7013+E7013)/2</f>
        <v>3645</v>
      </c>
      <c r="I7013" s="0" t="n">
        <f aca="false">H7013*G7013/1000000</f>
        <v>1218.159</v>
      </c>
      <c r="P7013" s="0" t="n">
        <f aca="false">IF(F7013&gt;C7013,1,0)</f>
        <v>0</v>
      </c>
    </row>
    <row r="7014" customFormat="false" ht="13.8" hidden="false" customHeight="false" outlineLevel="0" collapsed="false">
      <c r="A7014" s="0" t="s">
        <v>7262</v>
      </c>
      <c r="B7014" s="1" t="s">
        <v>7240</v>
      </c>
      <c r="C7014" s="1" t="n">
        <v>3710</v>
      </c>
      <c r="D7014" s="1" t="n">
        <v>3780</v>
      </c>
      <c r="E7014" s="1" t="n">
        <v>3580</v>
      </c>
      <c r="F7014" s="1" t="n">
        <v>3670</v>
      </c>
      <c r="G7014" s="1" t="n">
        <v>178900</v>
      </c>
      <c r="H7014" s="0" t="n">
        <f aca="false">(D7014+E7014)/2</f>
        <v>3680</v>
      </c>
      <c r="I7014" s="0" t="n">
        <f aca="false">H7014*G7014/1000000</f>
        <v>658.352</v>
      </c>
      <c r="P7014" s="0" t="n">
        <f aca="false">IF(F7014&gt;C7014,1,0)</f>
        <v>0</v>
      </c>
    </row>
    <row r="7015" customFormat="false" ht="13.8" hidden="false" customHeight="false" outlineLevel="0" collapsed="false">
      <c r="A7015" s="0" t="s">
        <v>7263</v>
      </c>
      <c r="B7015" s="1" t="s">
        <v>7240</v>
      </c>
      <c r="C7015" s="1" t="n">
        <v>3520</v>
      </c>
      <c r="D7015" s="1" t="n">
        <v>3700</v>
      </c>
      <c r="E7015" s="1" t="n">
        <v>3340</v>
      </c>
      <c r="F7015" s="1" t="n">
        <v>3700</v>
      </c>
      <c r="G7015" s="1" t="n">
        <v>444100</v>
      </c>
      <c r="H7015" s="0" t="n">
        <f aca="false">(D7015+E7015)/2</f>
        <v>3520</v>
      </c>
      <c r="I7015" s="0" t="n">
        <f aca="false">H7015*G7015/1000000</f>
        <v>1563.232</v>
      </c>
      <c r="P7015" s="0" t="n">
        <f aca="false">IF(F7015&gt;C7015,1,0)</f>
        <v>1</v>
      </c>
    </row>
    <row r="7016" customFormat="false" ht="13.8" hidden="false" customHeight="false" outlineLevel="0" collapsed="false">
      <c r="A7016" s="0" t="s">
        <v>7264</v>
      </c>
      <c r="B7016" s="1" t="s">
        <v>7240</v>
      </c>
      <c r="C7016" s="1" t="n">
        <v>3900</v>
      </c>
      <c r="D7016" s="1" t="n">
        <v>3910</v>
      </c>
      <c r="E7016" s="1" t="n">
        <v>3500</v>
      </c>
      <c r="F7016" s="1" t="n">
        <v>3500</v>
      </c>
      <c r="G7016" s="1" t="n">
        <v>659300</v>
      </c>
      <c r="H7016" s="0" t="n">
        <f aca="false">(D7016+E7016)/2</f>
        <v>3705</v>
      </c>
      <c r="I7016" s="0" t="n">
        <f aca="false">H7016*G7016/1000000</f>
        <v>2442.7065</v>
      </c>
      <c r="P7016" s="0" t="n">
        <f aca="false">IF(F7016&gt;C7016,1,0)</f>
        <v>0</v>
      </c>
    </row>
    <row r="7017" customFormat="false" ht="13.8" hidden="false" customHeight="false" outlineLevel="0" collapsed="false">
      <c r="A7017" s="0" t="s">
        <v>7265</v>
      </c>
      <c r="B7017" s="1" t="s">
        <v>7240</v>
      </c>
      <c r="C7017" s="1" t="n">
        <v>3770</v>
      </c>
      <c r="D7017" s="1" t="n">
        <v>3920</v>
      </c>
      <c r="E7017" s="1" t="n">
        <v>3750</v>
      </c>
      <c r="F7017" s="1" t="n">
        <v>3850</v>
      </c>
      <c r="G7017" s="1" t="n">
        <v>668500</v>
      </c>
      <c r="H7017" s="0" t="n">
        <f aca="false">(D7017+E7017)/2</f>
        <v>3835</v>
      </c>
      <c r="I7017" s="0" t="n">
        <f aca="false">H7017*G7017/1000000</f>
        <v>2563.6975</v>
      </c>
      <c r="P7017" s="0" t="n">
        <f aca="false">IF(F7017&gt;C7017,1,0)</f>
        <v>1</v>
      </c>
    </row>
    <row r="7018" customFormat="false" ht="13.8" hidden="false" customHeight="false" outlineLevel="0" collapsed="false">
      <c r="A7018" s="0" t="s">
        <v>7266</v>
      </c>
      <c r="B7018" s="1" t="s">
        <v>7240</v>
      </c>
      <c r="C7018" s="1" t="n">
        <v>3430</v>
      </c>
      <c r="D7018" s="1" t="n">
        <v>3770</v>
      </c>
      <c r="E7018" s="1" t="n">
        <v>3430</v>
      </c>
      <c r="F7018" s="1" t="n">
        <v>3770</v>
      </c>
      <c r="G7018" s="1" t="n">
        <v>1087600</v>
      </c>
      <c r="H7018" s="0" t="n">
        <f aca="false">(D7018+E7018)/2</f>
        <v>3600</v>
      </c>
      <c r="I7018" s="0" t="n">
        <f aca="false">H7018*G7018/1000000</f>
        <v>3915.36</v>
      </c>
      <c r="P7018" s="0" t="n">
        <f aca="false">IF(F7018&gt;C7018,1,0)</f>
        <v>1</v>
      </c>
    </row>
    <row r="7019" customFormat="false" ht="13.8" hidden="false" customHeight="false" outlineLevel="0" collapsed="false">
      <c r="A7019" s="0" t="s">
        <v>7267</v>
      </c>
      <c r="B7019" s="1" t="s">
        <v>7240</v>
      </c>
      <c r="C7019" s="1" t="n">
        <v>3350</v>
      </c>
      <c r="D7019" s="1" t="n">
        <v>3500</v>
      </c>
      <c r="E7019" s="1" t="n">
        <v>3320</v>
      </c>
      <c r="F7019" s="1" t="n">
        <v>3420</v>
      </c>
      <c r="G7019" s="1" t="n">
        <v>640000</v>
      </c>
      <c r="H7019" s="0" t="n">
        <f aca="false">(D7019+E7019)/2</f>
        <v>3410</v>
      </c>
      <c r="I7019" s="0" t="n">
        <f aca="false">H7019*G7019/1000000</f>
        <v>2182.4</v>
      </c>
      <c r="P7019" s="0" t="n">
        <f aca="false">IF(F7019&gt;C7019,1,0)</f>
        <v>1</v>
      </c>
    </row>
    <row r="7020" customFormat="false" ht="13.8" hidden="false" customHeight="false" outlineLevel="0" collapsed="false">
      <c r="A7020" s="0" t="s">
        <v>7268</v>
      </c>
      <c r="B7020" s="1" t="s">
        <v>7240</v>
      </c>
      <c r="C7020" s="1" t="n">
        <v>3180</v>
      </c>
      <c r="D7020" s="1" t="n">
        <v>3380</v>
      </c>
      <c r="E7020" s="1" t="n">
        <v>3090</v>
      </c>
      <c r="F7020" s="1" t="n">
        <v>3360</v>
      </c>
      <c r="G7020" s="1" t="n">
        <v>476800</v>
      </c>
      <c r="H7020" s="0" t="n">
        <f aca="false">(D7020+E7020)/2</f>
        <v>3235</v>
      </c>
      <c r="I7020" s="0" t="n">
        <f aca="false">H7020*G7020/1000000</f>
        <v>1542.448</v>
      </c>
      <c r="P7020" s="0" t="n">
        <f aca="false">IF(F7020&gt;C7020,1,0)</f>
        <v>1</v>
      </c>
    </row>
    <row r="7021" customFormat="false" ht="13.8" hidden="false" customHeight="false" outlineLevel="0" collapsed="false">
      <c r="A7021" s="0" t="s">
        <v>7269</v>
      </c>
      <c r="B7021" s="1" t="s">
        <v>7240</v>
      </c>
      <c r="C7021" s="1" t="n">
        <v>3200</v>
      </c>
      <c r="D7021" s="1" t="n">
        <v>3250</v>
      </c>
      <c r="E7021" s="1" t="n">
        <v>3150</v>
      </c>
      <c r="F7021" s="1" t="n">
        <v>3180</v>
      </c>
      <c r="G7021" s="1" t="n">
        <v>346400</v>
      </c>
      <c r="H7021" s="0" t="n">
        <f aca="false">(D7021+E7021)/2</f>
        <v>3200</v>
      </c>
      <c r="I7021" s="0" t="n">
        <f aca="false">H7021*G7021/1000000</f>
        <v>1108.48</v>
      </c>
      <c r="P7021" s="0" t="n">
        <f aca="false">IF(F7021&gt;C7021,1,0)</f>
        <v>0</v>
      </c>
    </row>
    <row r="7022" customFormat="false" ht="13.8" hidden="false" customHeight="false" outlineLevel="0" collapsed="false">
      <c r="A7022" s="0" t="s">
        <v>7270</v>
      </c>
      <c r="B7022" s="1" t="s">
        <v>7271</v>
      </c>
      <c r="C7022" s="1" t="n">
        <v>785</v>
      </c>
      <c r="D7022" s="1" t="n">
        <v>785</v>
      </c>
      <c r="E7022" s="1" t="n">
        <v>775</v>
      </c>
      <c r="F7022" s="1" t="n">
        <v>775</v>
      </c>
      <c r="G7022" s="1" t="n">
        <v>310300</v>
      </c>
      <c r="H7022" s="0" t="n">
        <f aca="false">(D7022+E7022)/2</f>
        <v>780</v>
      </c>
      <c r="I7022" s="0" t="n">
        <f aca="false">H7022*G7022/1000000</f>
        <v>242.034</v>
      </c>
      <c r="J7022" s="0" t="n">
        <f aca="false">SUM(I7022:I7051)</f>
        <v>148141.649</v>
      </c>
      <c r="K7022" s="0" t="n">
        <f aca="false">AVERAGE(I7022:I7051)</f>
        <v>4938.05496666667</v>
      </c>
      <c r="L7022" s="0" t="n">
        <f aca="false">AVERAGE(G7022:G7051)</f>
        <v>5343710</v>
      </c>
      <c r="M7022" s="0" t="n">
        <f aca="false">_xlfn.STDEV.S(G7022:G7051)/L7022</f>
        <v>1.56397612207888</v>
      </c>
      <c r="N7022" s="0" t="n">
        <f aca="false">MIN(I7022:I7051)</f>
        <v>154.8405</v>
      </c>
      <c r="O7022" s="0" t="n">
        <f aca="false">MAX(I7022:I7051)</f>
        <v>30980.52</v>
      </c>
      <c r="P7022" s="0" t="n">
        <f aca="false">IF(F7022&gt;C7022,1,0)</f>
        <v>0</v>
      </c>
      <c r="Q7022" s="0" t="n">
        <f aca="false">SUM(P7022:P7051)</f>
        <v>5</v>
      </c>
    </row>
    <row r="7023" customFormat="false" ht="13.8" hidden="false" customHeight="false" outlineLevel="0" collapsed="false">
      <c r="A7023" s="0" t="s">
        <v>7272</v>
      </c>
      <c r="B7023" s="1" t="s">
        <v>7271</v>
      </c>
      <c r="C7023" s="1" t="n">
        <v>790</v>
      </c>
      <c r="D7023" s="1" t="n">
        <v>790</v>
      </c>
      <c r="E7023" s="1" t="n">
        <v>790</v>
      </c>
      <c r="F7023" s="1" t="n">
        <v>790</v>
      </c>
      <c r="G7023" s="1" t="n">
        <v>1642900</v>
      </c>
      <c r="H7023" s="0" t="n">
        <f aca="false">(D7023+E7023)/2</f>
        <v>790</v>
      </c>
      <c r="I7023" s="0" t="n">
        <f aca="false">H7023*G7023/1000000</f>
        <v>1297.891</v>
      </c>
      <c r="P7023" s="0" t="n">
        <f aca="false">IF(F7023&gt;C7023,1,0)</f>
        <v>0</v>
      </c>
    </row>
    <row r="7024" customFormat="false" ht="13.8" hidden="false" customHeight="false" outlineLevel="0" collapsed="false">
      <c r="A7024" s="0" t="s">
        <v>7273</v>
      </c>
      <c r="B7024" s="1" t="s">
        <v>7271</v>
      </c>
      <c r="C7024" s="1" t="n">
        <v>780</v>
      </c>
      <c r="D7024" s="1" t="n">
        <v>795</v>
      </c>
      <c r="E7024" s="1" t="n">
        <v>765</v>
      </c>
      <c r="F7024" s="1" t="n">
        <v>790</v>
      </c>
      <c r="G7024" s="1" t="n">
        <v>4453900</v>
      </c>
      <c r="H7024" s="0" t="n">
        <f aca="false">(D7024+E7024)/2</f>
        <v>780</v>
      </c>
      <c r="I7024" s="0" t="n">
        <f aca="false">H7024*G7024/1000000</f>
        <v>3474.042</v>
      </c>
      <c r="P7024" s="0" t="n">
        <f aca="false">IF(F7024&gt;C7024,1,0)</f>
        <v>1</v>
      </c>
    </row>
    <row r="7025" customFormat="false" ht="13.8" hidden="false" customHeight="false" outlineLevel="0" collapsed="false">
      <c r="A7025" s="0" t="s">
        <v>7274</v>
      </c>
      <c r="B7025" s="1" t="s">
        <v>7271</v>
      </c>
      <c r="C7025" s="1" t="n">
        <v>820</v>
      </c>
      <c r="D7025" s="1" t="n">
        <v>820</v>
      </c>
      <c r="E7025" s="1" t="n">
        <v>770</v>
      </c>
      <c r="F7025" s="1" t="n">
        <v>775</v>
      </c>
      <c r="G7025" s="1" t="n">
        <v>508000</v>
      </c>
      <c r="H7025" s="0" t="n">
        <f aca="false">(D7025+E7025)/2</f>
        <v>795</v>
      </c>
      <c r="I7025" s="0" t="n">
        <f aca="false">H7025*G7025/1000000</f>
        <v>403.86</v>
      </c>
      <c r="P7025" s="0" t="n">
        <f aca="false">IF(F7025&gt;C7025,1,0)</f>
        <v>0</v>
      </c>
    </row>
    <row r="7026" customFormat="false" ht="13.8" hidden="false" customHeight="false" outlineLevel="0" collapsed="false">
      <c r="A7026" s="0" t="s">
        <v>7275</v>
      </c>
      <c r="B7026" s="1" t="s">
        <v>7271</v>
      </c>
      <c r="C7026" s="1" t="n">
        <v>830</v>
      </c>
      <c r="D7026" s="1" t="n">
        <v>830</v>
      </c>
      <c r="E7026" s="1" t="n">
        <v>825</v>
      </c>
      <c r="F7026" s="1" t="n">
        <v>825</v>
      </c>
      <c r="G7026" s="1" t="n">
        <v>502000</v>
      </c>
      <c r="H7026" s="0" t="n">
        <f aca="false">(D7026+E7026)/2</f>
        <v>827.5</v>
      </c>
      <c r="I7026" s="0" t="n">
        <f aca="false">H7026*G7026/1000000</f>
        <v>415.405</v>
      </c>
      <c r="P7026" s="0" t="n">
        <f aca="false">IF(F7026&gt;C7026,1,0)</f>
        <v>0</v>
      </c>
    </row>
    <row r="7027" customFormat="false" ht="13.8" hidden="false" customHeight="false" outlineLevel="0" collapsed="false">
      <c r="A7027" s="0" t="s">
        <v>7276</v>
      </c>
      <c r="B7027" s="1" t="s">
        <v>7271</v>
      </c>
      <c r="C7027" s="1" t="n">
        <v>835</v>
      </c>
      <c r="D7027" s="1" t="n">
        <v>835</v>
      </c>
      <c r="E7027" s="1" t="n">
        <v>810</v>
      </c>
      <c r="F7027" s="1" t="n">
        <v>815</v>
      </c>
      <c r="G7027" s="1" t="n">
        <v>2353200</v>
      </c>
      <c r="H7027" s="0" t="n">
        <f aca="false">(D7027+E7027)/2</f>
        <v>822.5</v>
      </c>
      <c r="I7027" s="0" t="n">
        <f aca="false">H7027*G7027/1000000</f>
        <v>1935.507</v>
      </c>
      <c r="P7027" s="0" t="n">
        <f aca="false">IF(F7027&gt;C7027,1,0)</f>
        <v>0</v>
      </c>
    </row>
    <row r="7028" customFormat="false" ht="13.8" hidden="false" customHeight="false" outlineLevel="0" collapsed="false">
      <c r="A7028" s="0" t="s">
        <v>7277</v>
      </c>
      <c r="B7028" s="1" t="s">
        <v>7271</v>
      </c>
      <c r="C7028" s="1" t="n">
        <v>845</v>
      </c>
      <c r="D7028" s="1" t="n">
        <v>845</v>
      </c>
      <c r="E7028" s="1" t="n">
        <v>820</v>
      </c>
      <c r="F7028" s="1" t="n">
        <v>825</v>
      </c>
      <c r="G7028" s="1" t="n">
        <v>549000</v>
      </c>
      <c r="H7028" s="0" t="n">
        <f aca="false">(D7028+E7028)/2</f>
        <v>832.5</v>
      </c>
      <c r="I7028" s="0" t="n">
        <f aca="false">H7028*G7028/1000000</f>
        <v>457.0425</v>
      </c>
      <c r="P7028" s="0" t="n">
        <f aca="false">IF(F7028&gt;C7028,1,0)</f>
        <v>0</v>
      </c>
    </row>
    <row r="7029" customFormat="false" ht="13.8" hidden="false" customHeight="false" outlineLevel="0" collapsed="false">
      <c r="A7029" s="0" t="s">
        <v>7278</v>
      </c>
      <c r="B7029" s="1" t="s">
        <v>7271</v>
      </c>
      <c r="C7029" s="1" t="n">
        <v>850</v>
      </c>
      <c r="D7029" s="1" t="n">
        <v>850</v>
      </c>
      <c r="E7029" s="1" t="n">
        <v>830</v>
      </c>
      <c r="F7029" s="1" t="n">
        <v>835</v>
      </c>
      <c r="G7029" s="1" t="n">
        <v>585500</v>
      </c>
      <c r="H7029" s="0" t="n">
        <f aca="false">(D7029+E7029)/2</f>
        <v>840</v>
      </c>
      <c r="I7029" s="0" t="n">
        <f aca="false">H7029*G7029/1000000</f>
        <v>491.82</v>
      </c>
      <c r="P7029" s="0" t="n">
        <f aca="false">IF(F7029&gt;C7029,1,0)</f>
        <v>0</v>
      </c>
    </row>
    <row r="7030" customFormat="false" ht="13.8" hidden="false" customHeight="false" outlineLevel="0" collapsed="false">
      <c r="A7030" s="0" t="s">
        <v>7279</v>
      </c>
      <c r="B7030" s="1" t="s">
        <v>7271</v>
      </c>
      <c r="C7030" s="1" t="n">
        <v>850</v>
      </c>
      <c r="D7030" s="1" t="n">
        <v>850</v>
      </c>
      <c r="E7030" s="1" t="n">
        <v>840</v>
      </c>
      <c r="F7030" s="1" t="n">
        <v>845</v>
      </c>
      <c r="G7030" s="1" t="n">
        <v>1060200</v>
      </c>
      <c r="H7030" s="0" t="n">
        <f aca="false">(D7030+E7030)/2</f>
        <v>845</v>
      </c>
      <c r="I7030" s="0" t="n">
        <f aca="false">H7030*G7030/1000000</f>
        <v>895.869</v>
      </c>
      <c r="P7030" s="0" t="n">
        <f aca="false">IF(F7030&gt;C7030,1,0)</f>
        <v>0</v>
      </c>
    </row>
    <row r="7031" customFormat="false" ht="13.8" hidden="false" customHeight="false" outlineLevel="0" collapsed="false">
      <c r="A7031" s="0" t="s">
        <v>7280</v>
      </c>
      <c r="B7031" s="1" t="s">
        <v>7271</v>
      </c>
      <c r="C7031" s="1" t="n">
        <v>850</v>
      </c>
      <c r="D7031" s="1" t="n">
        <v>850</v>
      </c>
      <c r="E7031" s="1" t="n">
        <v>835</v>
      </c>
      <c r="F7031" s="1" t="n">
        <v>840</v>
      </c>
      <c r="G7031" s="1" t="n">
        <v>425700</v>
      </c>
      <c r="H7031" s="0" t="n">
        <f aca="false">(D7031+E7031)/2</f>
        <v>842.5</v>
      </c>
      <c r="I7031" s="0" t="n">
        <f aca="false">H7031*G7031/1000000</f>
        <v>358.65225</v>
      </c>
      <c r="P7031" s="0" t="n">
        <f aca="false">IF(F7031&gt;C7031,1,0)</f>
        <v>0</v>
      </c>
    </row>
    <row r="7032" customFormat="false" ht="13.8" hidden="false" customHeight="false" outlineLevel="0" collapsed="false">
      <c r="A7032" s="0" t="s">
        <v>7281</v>
      </c>
      <c r="B7032" s="1" t="s">
        <v>7271</v>
      </c>
      <c r="C7032" s="1" t="n">
        <v>870</v>
      </c>
      <c r="D7032" s="1" t="n">
        <v>870</v>
      </c>
      <c r="E7032" s="1" t="n">
        <v>835</v>
      </c>
      <c r="F7032" s="1" t="n">
        <v>835</v>
      </c>
      <c r="G7032" s="1" t="n">
        <v>830300</v>
      </c>
      <c r="H7032" s="0" t="n">
        <f aca="false">(D7032+E7032)/2</f>
        <v>852.5</v>
      </c>
      <c r="I7032" s="0" t="n">
        <f aca="false">H7032*G7032/1000000</f>
        <v>707.83075</v>
      </c>
      <c r="P7032" s="0" t="n">
        <f aca="false">IF(F7032&gt;C7032,1,0)</f>
        <v>0</v>
      </c>
    </row>
    <row r="7033" customFormat="false" ht="13.8" hidden="false" customHeight="false" outlineLevel="0" collapsed="false">
      <c r="A7033" s="0" t="s">
        <v>7282</v>
      </c>
      <c r="B7033" s="1" t="s">
        <v>7271</v>
      </c>
      <c r="C7033" s="1" t="n">
        <v>870</v>
      </c>
      <c r="D7033" s="1" t="n">
        <v>870</v>
      </c>
      <c r="E7033" s="1" t="n">
        <v>840</v>
      </c>
      <c r="F7033" s="1" t="n">
        <v>870</v>
      </c>
      <c r="G7033" s="1" t="n">
        <v>181100</v>
      </c>
      <c r="H7033" s="0" t="n">
        <f aca="false">(D7033+E7033)/2</f>
        <v>855</v>
      </c>
      <c r="I7033" s="0" t="n">
        <f aca="false">H7033*G7033/1000000</f>
        <v>154.8405</v>
      </c>
      <c r="P7033" s="0" t="n">
        <f aca="false">IF(F7033&gt;C7033,1,0)</f>
        <v>0</v>
      </c>
    </row>
    <row r="7034" customFormat="false" ht="13.8" hidden="false" customHeight="false" outlineLevel="0" collapsed="false">
      <c r="A7034" s="0" t="s">
        <v>7283</v>
      </c>
      <c r="B7034" s="1" t="s">
        <v>7271</v>
      </c>
      <c r="C7034" s="1" t="n">
        <v>890</v>
      </c>
      <c r="D7034" s="1" t="n">
        <v>940</v>
      </c>
      <c r="E7034" s="1" t="n">
        <v>850</v>
      </c>
      <c r="F7034" s="1" t="n">
        <v>850</v>
      </c>
      <c r="G7034" s="1" t="n">
        <v>773600</v>
      </c>
      <c r="H7034" s="0" t="n">
        <f aca="false">(D7034+E7034)/2</f>
        <v>895</v>
      </c>
      <c r="I7034" s="0" t="n">
        <f aca="false">H7034*G7034/1000000</f>
        <v>692.372</v>
      </c>
      <c r="P7034" s="0" t="n">
        <f aca="false">IF(F7034&gt;C7034,1,0)</f>
        <v>0</v>
      </c>
    </row>
    <row r="7035" customFormat="false" ht="13.8" hidden="false" customHeight="false" outlineLevel="0" collapsed="false">
      <c r="A7035" s="0" t="s">
        <v>7284</v>
      </c>
      <c r="B7035" s="1" t="s">
        <v>7271</v>
      </c>
      <c r="C7035" s="1" t="n">
        <v>860</v>
      </c>
      <c r="D7035" s="1" t="n">
        <v>1000</v>
      </c>
      <c r="E7035" s="1" t="n">
        <v>810</v>
      </c>
      <c r="F7035" s="1" t="n">
        <v>1000</v>
      </c>
      <c r="G7035" s="1" t="n">
        <v>4842700</v>
      </c>
      <c r="H7035" s="0" t="n">
        <f aca="false">(D7035+E7035)/2</f>
        <v>905</v>
      </c>
      <c r="I7035" s="0" t="n">
        <f aca="false">H7035*G7035/1000000</f>
        <v>4382.6435</v>
      </c>
      <c r="P7035" s="0" t="n">
        <f aca="false">IF(F7035&gt;C7035,1,0)</f>
        <v>1</v>
      </c>
    </row>
    <row r="7036" customFormat="false" ht="13.8" hidden="false" customHeight="false" outlineLevel="0" collapsed="false">
      <c r="A7036" s="0" t="s">
        <v>7285</v>
      </c>
      <c r="B7036" s="1" t="s">
        <v>7271</v>
      </c>
      <c r="C7036" s="1" t="n">
        <v>880</v>
      </c>
      <c r="D7036" s="1" t="n">
        <v>880</v>
      </c>
      <c r="E7036" s="1" t="n">
        <v>845</v>
      </c>
      <c r="F7036" s="1" t="n">
        <v>845</v>
      </c>
      <c r="G7036" s="1" t="n">
        <v>6269900</v>
      </c>
      <c r="H7036" s="0" t="n">
        <f aca="false">(D7036+E7036)/2</f>
        <v>862.5</v>
      </c>
      <c r="I7036" s="0" t="n">
        <f aca="false">H7036*G7036/1000000</f>
        <v>5407.78875</v>
      </c>
      <c r="P7036" s="0" t="n">
        <f aca="false">IF(F7036&gt;C7036,1,0)</f>
        <v>0</v>
      </c>
    </row>
    <row r="7037" customFormat="false" ht="13.8" hidden="false" customHeight="false" outlineLevel="0" collapsed="false">
      <c r="A7037" s="0" t="s">
        <v>7286</v>
      </c>
      <c r="B7037" s="1" t="s">
        <v>7271</v>
      </c>
      <c r="C7037" s="1" t="n">
        <v>880</v>
      </c>
      <c r="D7037" s="1" t="n">
        <v>880</v>
      </c>
      <c r="E7037" s="1" t="n">
        <v>800</v>
      </c>
      <c r="F7037" s="1" t="n">
        <v>875</v>
      </c>
      <c r="G7037" s="1" t="n">
        <v>1573100</v>
      </c>
      <c r="H7037" s="0" t="n">
        <f aca="false">(D7037+E7037)/2</f>
        <v>840</v>
      </c>
      <c r="I7037" s="0" t="n">
        <f aca="false">H7037*G7037/1000000</f>
        <v>1321.404</v>
      </c>
      <c r="P7037" s="0" t="n">
        <f aca="false">IF(F7037&gt;C7037,1,0)</f>
        <v>0</v>
      </c>
    </row>
    <row r="7038" customFormat="false" ht="13.8" hidden="false" customHeight="false" outlineLevel="0" collapsed="false">
      <c r="A7038" s="0" t="s">
        <v>7287</v>
      </c>
      <c r="B7038" s="1" t="s">
        <v>7271</v>
      </c>
      <c r="C7038" s="1" t="n">
        <v>885</v>
      </c>
      <c r="D7038" s="1" t="n">
        <v>885</v>
      </c>
      <c r="E7038" s="1" t="n">
        <v>870</v>
      </c>
      <c r="F7038" s="1" t="n">
        <v>880</v>
      </c>
      <c r="G7038" s="1" t="n">
        <v>1230300</v>
      </c>
      <c r="H7038" s="0" t="n">
        <f aca="false">(D7038+E7038)/2</f>
        <v>877.5</v>
      </c>
      <c r="I7038" s="0" t="n">
        <f aca="false">H7038*G7038/1000000</f>
        <v>1079.58825</v>
      </c>
      <c r="P7038" s="0" t="n">
        <f aca="false">IF(F7038&gt;C7038,1,0)</f>
        <v>0</v>
      </c>
    </row>
    <row r="7039" customFormat="false" ht="13.8" hidden="false" customHeight="false" outlineLevel="0" collapsed="false">
      <c r="A7039" s="0" t="s">
        <v>7288</v>
      </c>
      <c r="B7039" s="1" t="s">
        <v>7271</v>
      </c>
      <c r="C7039" s="1" t="n">
        <v>895</v>
      </c>
      <c r="D7039" s="1" t="n">
        <v>895</v>
      </c>
      <c r="E7039" s="1" t="n">
        <v>875</v>
      </c>
      <c r="F7039" s="1" t="n">
        <v>885</v>
      </c>
      <c r="G7039" s="1" t="n">
        <v>1326100</v>
      </c>
      <c r="H7039" s="0" t="n">
        <f aca="false">(D7039+E7039)/2</f>
        <v>885</v>
      </c>
      <c r="I7039" s="0" t="n">
        <f aca="false">H7039*G7039/1000000</f>
        <v>1173.5985</v>
      </c>
      <c r="P7039" s="0" t="n">
        <f aca="false">IF(F7039&gt;C7039,1,0)</f>
        <v>0</v>
      </c>
    </row>
    <row r="7040" customFormat="false" ht="13.8" hidden="false" customHeight="false" outlineLevel="0" collapsed="false">
      <c r="A7040" s="0" t="s">
        <v>7289</v>
      </c>
      <c r="B7040" s="1" t="s">
        <v>7271</v>
      </c>
      <c r="C7040" s="1" t="n">
        <v>895</v>
      </c>
      <c r="D7040" s="1" t="n">
        <v>895</v>
      </c>
      <c r="E7040" s="1" t="n">
        <v>880</v>
      </c>
      <c r="F7040" s="1" t="n">
        <v>895</v>
      </c>
      <c r="G7040" s="1" t="n">
        <v>1627500</v>
      </c>
      <c r="H7040" s="0" t="n">
        <f aca="false">(D7040+E7040)/2</f>
        <v>887.5</v>
      </c>
      <c r="I7040" s="0" t="n">
        <f aca="false">H7040*G7040/1000000</f>
        <v>1444.40625</v>
      </c>
      <c r="P7040" s="0" t="n">
        <f aca="false">IF(F7040&gt;C7040,1,0)</f>
        <v>0</v>
      </c>
    </row>
    <row r="7041" customFormat="false" ht="13.8" hidden="false" customHeight="false" outlineLevel="0" collapsed="false">
      <c r="A7041" s="0" t="s">
        <v>7290</v>
      </c>
      <c r="B7041" s="1" t="s">
        <v>7271</v>
      </c>
      <c r="C7041" s="1" t="n">
        <v>890</v>
      </c>
      <c r="D7041" s="1" t="n">
        <v>900</v>
      </c>
      <c r="E7041" s="1" t="n">
        <v>880</v>
      </c>
      <c r="F7041" s="1" t="n">
        <v>895</v>
      </c>
      <c r="G7041" s="1" t="n">
        <v>1119500</v>
      </c>
      <c r="H7041" s="0" t="n">
        <f aca="false">(D7041+E7041)/2</f>
        <v>890</v>
      </c>
      <c r="I7041" s="0" t="n">
        <f aca="false">H7041*G7041/1000000</f>
        <v>996.355</v>
      </c>
      <c r="P7041" s="0" t="n">
        <f aca="false">IF(F7041&gt;C7041,1,0)</f>
        <v>1</v>
      </c>
    </row>
    <row r="7042" customFormat="false" ht="13.8" hidden="false" customHeight="false" outlineLevel="0" collapsed="false">
      <c r="A7042" s="0" t="s">
        <v>7291</v>
      </c>
      <c r="B7042" s="1" t="s">
        <v>7271</v>
      </c>
      <c r="C7042" s="1" t="n">
        <v>915</v>
      </c>
      <c r="D7042" s="1" t="n">
        <v>915</v>
      </c>
      <c r="E7042" s="1" t="n">
        <v>885</v>
      </c>
      <c r="F7042" s="1" t="n">
        <v>890</v>
      </c>
      <c r="G7042" s="1" t="n">
        <v>34422800</v>
      </c>
      <c r="H7042" s="0" t="n">
        <f aca="false">(D7042+E7042)/2</f>
        <v>900</v>
      </c>
      <c r="I7042" s="0" t="n">
        <f aca="false">H7042*G7042/1000000</f>
        <v>30980.52</v>
      </c>
      <c r="P7042" s="0" t="n">
        <f aca="false">IF(F7042&gt;C7042,1,0)</f>
        <v>0</v>
      </c>
    </row>
    <row r="7043" customFormat="false" ht="13.8" hidden="false" customHeight="false" outlineLevel="0" collapsed="false">
      <c r="A7043" s="0" t="s">
        <v>7292</v>
      </c>
      <c r="B7043" s="1" t="s">
        <v>7271</v>
      </c>
      <c r="C7043" s="1" t="n">
        <v>935</v>
      </c>
      <c r="D7043" s="1" t="n">
        <v>935</v>
      </c>
      <c r="E7043" s="1" t="n">
        <v>910</v>
      </c>
      <c r="F7043" s="1" t="n">
        <v>915</v>
      </c>
      <c r="G7043" s="1" t="n">
        <v>29631800</v>
      </c>
      <c r="H7043" s="0" t="n">
        <f aca="false">(D7043+E7043)/2</f>
        <v>922.5</v>
      </c>
      <c r="I7043" s="0" t="n">
        <f aca="false">H7043*G7043/1000000</f>
        <v>27335.3355</v>
      </c>
      <c r="P7043" s="0" t="n">
        <f aca="false">IF(F7043&gt;C7043,1,0)</f>
        <v>0</v>
      </c>
    </row>
    <row r="7044" customFormat="false" ht="13.8" hidden="false" customHeight="false" outlineLevel="0" collapsed="false">
      <c r="A7044" s="0" t="s">
        <v>7293</v>
      </c>
      <c r="B7044" s="1" t="s">
        <v>7271</v>
      </c>
      <c r="C7044" s="1" t="n">
        <v>935</v>
      </c>
      <c r="D7044" s="1" t="n">
        <v>960</v>
      </c>
      <c r="E7044" s="1" t="n">
        <v>920</v>
      </c>
      <c r="F7044" s="1" t="n">
        <v>935</v>
      </c>
      <c r="G7044" s="1" t="n">
        <v>2776400</v>
      </c>
      <c r="H7044" s="0" t="n">
        <f aca="false">(D7044+E7044)/2</f>
        <v>940</v>
      </c>
      <c r="I7044" s="0" t="n">
        <f aca="false">H7044*G7044/1000000</f>
        <v>2609.816</v>
      </c>
      <c r="P7044" s="0" t="n">
        <f aca="false">IF(F7044&gt;C7044,1,0)</f>
        <v>0</v>
      </c>
    </row>
    <row r="7045" customFormat="false" ht="13.8" hidden="false" customHeight="false" outlineLevel="0" collapsed="false">
      <c r="A7045" s="0" t="s">
        <v>7294</v>
      </c>
      <c r="B7045" s="1" t="s">
        <v>7271</v>
      </c>
      <c r="C7045" s="1" t="n">
        <v>905</v>
      </c>
      <c r="D7045" s="1" t="n">
        <v>935</v>
      </c>
      <c r="E7045" s="1" t="n">
        <v>820</v>
      </c>
      <c r="F7045" s="1" t="n">
        <v>935</v>
      </c>
      <c r="G7045" s="1" t="n">
        <v>2908700</v>
      </c>
      <c r="H7045" s="0" t="n">
        <f aca="false">(D7045+E7045)/2</f>
        <v>877.5</v>
      </c>
      <c r="I7045" s="0" t="n">
        <f aca="false">H7045*G7045/1000000</f>
        <v>2552.38425</v>
      </c>
      <c r="P7045" s="0" t="n">
        <f aca="false">IF(F7045&gt;C7045,1,0)</f>
        <v>1</v>
      </c>
    </row>
    <row r="7046" customFormat="false" ht="13.8" hidden="false" customHeight="false" outlineLevel="0" collapsed="false">
      <c r="A7046" s="0" t="s">
        <v>7295</v>
      </c>
      <c r="B7046" s="1" t="s">
        <v>7271</v>
      </c>
      <c r="C7046" s="1" t="n">
        <v>940</v>
      </c>
      <c r="D7046" s="1" t="n">
        <v>940</v>
      </c>
      <c r="E7046" s="1" t="n">
        <v>850</v>
      </c>
      <c r="F7046" s="1" t="n">
        <v>905</v>
      </c>
      <c r="G7046" s="1" t="n">
        <v>1078400</v>
      </c>
      <c r="H7046" s="0" t="n">
        <f aca="false">(D7046+E7046)/2</f>
        <v>895</v>
      </c>
      <c r="I7046" s="0" t="n">
        <f aca="false">H7046*G7046/1000000</f>
        <v>965.168</v>
      </c>
      <c r="P7046" s="0" t="n">
        <f aca="false">IF(F7046&gt;C7046,1,0)</f>
        <v>0</v>
      </c>
    </row>
    <row r="7047" customFormat="false" ht="13.8" hidden="false" customHeight="false" outlineLevel="0" collapsed="false">
      <c r="A7047" s="0" t="s">
        <v>7296</v>
      </c>
      <c r="B7047" s="1" t="s">
        <v>7271</v>
      </c>
      <c r="C7047" s="1" t="n">
        <v>985</v>
      </c>
      <c r="D7047" s="1" t="n">
        <v>985</v>
      </c>
      <c r="E7047" s="1" t="n">
        <v>935</v>
      </c>
      <c r="F7047" s="1" t="n">
        <v>935</v>
      </c>
      <c r="G7047" s="1" t="n">
        <v>11309100</v>
      </c>
      <c r="H7047" s="0" t="n">
        <f aca="false">(D7047+E7047)/2</f>
        <v>960</v>
      </c>
      <c r="I7047" s="0" t="n">
        <f aca="false">H7047*G7047/1000000</f>
        <v>10856.736</v>
      </c>
      <c r="P7047" s="0" t="n">
        <f aca="false">IF(F7047&gt;C7047,1,0)</f>
        <v>0</v>
      </c>
    </row>
    <row r="7048" customFormat="false" ht="13.8" hidden="false" customHeight="false" outlineLevel="0" collapsed="false">
      <c r="A7048" s="0" t="s">
        <v>7297</v>
      </c>
      <c r="B7048" s="1" t="s">
        <v>7271</v>
      </c>
      <c r="C7048" s="1" t="n">
        <v>990</v>
      </c>
      <c r="D7048" s="1" t="n">
        <v>990</v>
      </c>
      <c r="E7048" s="1" t="n">
        <v>985</v>
      </c>
      <c r="F7048" s="1" t="n">
        <v>985</v>
      </c>
      <c r="G7048" s="1" t="n">
        <v>6331200</v>
      </c>
      <c r="H7048" s="0" t="n">
        <f aca="false">(D7048+E7048)/2</f>
        <v>987.5</v>
      </c>
      <c r="I7048" s="0" t="n">
        <f aca="false">H7048*G7048/1000000</f>
        <v>6252.06</v>
      </c>
      <c r="P7048" s="0" t="n">
        <f aca="false">IF(F7048&gt;C7048,1,0)</f>
        <v>0</v>
      </c>
    </row>
    <row r="7049" customFormat="false" ht="13.8" hidden="false" customHeight="false" outlineLevel="0" collapsed="false">
      <c r="A7049" s="0" t="s">
        <v>7298</v>
      </c>
      <c r="B7049" s="1" t="s">
        <v>7271</v>
      </c>
      <c r="C7049" s="1" t="n">
        <v>995</v>
      </c>
      <c r="D7049" s="1" t="n">
        <v>995</v>
      </c>
      <c r="E7049" s="1" t="n">
        <v>985</v>
      </c>
      <c r="F7049" s="1" t="n">
        <v>990</v>
      </c>
      <c r="G7049" s="1" t="n">
        <v>14350300</v>
      </c>
      <c r="H7049" s="0" t="n">
        <f aca="false">(D7049+E7049)/2</f>
        <v>990</v>
      </c>
      <c r="I7049" s="0" t="n">
        <f aca="false">H7049*G7049/1000000</f>
        <v>14206.797</v>
      </c>
      <c r="P7049" s="0" t="n">
        <f aca="false">IF(F7049&gt;C7049,1,0)</f>
        <v>0</v>
      </c>
    </row>
    <row r="7050" customFormat="false" ht="13.8" hidden="false" customHeight="false" outlineLevel="0" collapsed="false">
      <c r="A7050" s="0" t="s">
        <v>7299</v>
      </c>
      <c r="B7050" s="1" t="s">
        <v>7271</v>
      </c>
      <c r="C7050" s="1" t="n">
        <v>990</v>
      </c>
      <c r="D7050" s="1" t="n">
        <v>995</v>
      </c>
      <c r="E7050" s="1" t="n">
        <v>980</v>
      </c>
      <c r="F7050" s="1" t="n">
        <v>995</v>
      </c>
      <c r="G7050" s="1" t="n">
        <v>13816000</v>
      </c>
      <c r="H7050" s="0" t="n">
        <f aca="false">(D7050+E7050)/2</f>
        <v>987.5</v>
      </c>
      <c r="I7050" s="0" t="n">
        <f aca="false">H7050*G7050/1000000</f>
        <v>13643.3</v>
      </c>
      <c r="P7050" s="0" t="n">
        <f aca="false">IF(F7050&gt;C7050,1,0)</f>
        <v>1</v>
      </c>
    </row>
    <row r="7051" customFormat="false" ht="13.8" hidden="false" customHeight="false" outlineLevel="0" collapsed="false">
      <c r="A7051" s="0" t="s">
        <v>7300</v>
      </c>
      <c r="B7051" s="1" t="s">
        <v>7271</v>
      </c>
      <c r="C7051" s="1" t="n">
        <v>990</v>
      </c>
      <c r="D7051" s="1" t="n">
        <v>995</v>
      </c>
      <c r="E7051" s="1" t="n">
        <v>985</v>
      </c>
      <c r="F7051" s="1" t="n">
        <v>990</v>
      </c>
      <c r="G7051" s="1" t="n">
        <v>11521800</v>
      </c>
      <c r="H7051" s="0" t="n">
        <f aca="false">(D7051+E7051)/2</f>
        <v>990</v>
      </c>
      <c r="I7051" s="0" t="n">
        <f aca="false">H7051*G7051/1000000</f>
        <v>11406.582</v>
      </c>
      <c r="P7051" s="0" t="n">
        <f aca="false">IF(F7051&gt;C7051,1,0)</f>
        <v>0</v>
      </c>
    </row>
    <row r="7052" customFormat="false" ht="13.8" hidden="false" customHeight="false" outlineLevel="0" collapsed="false">
      <c r="A7052" s="0" t="s">
        <v>7301</v>
      </c>
      <c r="B7052" s="1" t="s">
        <v>7302</v>
      </c>
      <c r="C7052" s="1" t="n">
        <v>52</v>
      </c>
      <c r="D7052" s="1" t="n">
        <v>53</v>
      </c>
      <c r="E7052" s="1" t="n">
        <v>51</v>
      </c>
      <c r="F7052" s="1" t="n">
        <v>51</v>
      </c>
      <c r="G7052" s="1" t="n">
        <v>1321000</v>
      </c>
      <c r="H7052" s="0" t="n">
        <f aca="false">(D7052+E7052)/2</f>
        <v>52</v>
      </c>
      <c r="I7052" s="0" t="n">
        <f aca="false">H7052*G7052/1000000</f>
        <v>68.692</v>
      </c>
      <c r="J7052" s="0" t="n">
        <f aca="false">SUM(I7052:I7081)</f>
        <v>1974.483</v>
      </c>
      <c r="K7052" s="0" t="n">
        <f aca="false">AVERAGE(I7052:I7081)</f>
        <v>65.8161</v>
      </c>
      <c r="L7052" s="0" t="n">
        <f aca="false">AVERAGE(G7052:G7081)</f>
        <v>1268473.33333333</v>
      </c>
      <c r="M7052" s="0" t="n">
        <f aca="false">_xlfn.STDEV.S(G7052:G7081)/L7052</f>
        <v>1.12283251581165</v>
      </c>
      <c r="N7052" s="0" t="n">
        <f aca="false">MIN(I7052:I7081)</f>
        <v>0.01</v>
      </c>
      <c r="O7052" s="0" t="n">
        <f aca="false">MAX(I7052:I7081)</f>
        <v>366.7976</v>
      </c>
      <c r="P7052" s="0" t="n">
        <f aca="false">IF(F7052&gt;C7052,1,0)</f>
        <v>0</v>
      </c>
      <c r="Q7052" s="0" t="n">
        <f aca="false">SUM(P7052:P7081)</f>
        <v>9</v>
      </c>
    </row>
    <row r="7053" customFormat="false" ht="13.8" hidden="false" customHeight="false" outlineLevel="0" collapsed="false">
      <c r="A7053" s="0" t="s">
        <v>7303</v>
      </c>
      <c r="B7053" s="1" t="s">
        <v>7302</v>
      </c>
      <c r="C7053" s="1" t="n">
        <v>53</v>
      </c>
      <c r="D7053" s="1" t="n">
        <v>54</v>
      </c>
      <c r="E7053" s="1" t="n">
        <v>52</v>
      </c>
      <c r="F7053" s="1" t="n">
        <v>53</v>
      </c>
      <c r="G7053" s="1" t="n">
        <v>358100</v>
      </c>
      <c r="H7053" s="0" t="n">
        <f aca="false">(D7053+E7053)/2</f>
        <v>53</v>
      </c>
      <c r="I7053" s="0" t="n">
        <f aca="false">H7053*G7053/1000000</f>
        <v>18.9793</v>
      </c>
      <c r="P7053" s="0" t="n">
        <f aca="false">IF(F7053&gt;C7053,1,0)</f>
        <v>0</v>
      </c>
    </row>
    <row r="7054" customFormat="false" ht="13.8" hidden="false" customHeight="false" outlineLevel="0" collapsed="false">
      <c r="A7054" s="0" t="s">
        <v>7304</v>
      </c>
      <c r="B7054" s="1" t="s">
        <v>7302</v>
      </c>
      <c r="C7054" s="1" t="n">
        <v>52</v>
      </c>
      <c r="D7054" s="1" t="n">
        <v>53</v>
      </c>
      <c r="E7054" s="1" t="n">
        <v>51</v>
      </c>
      <c r="F7054" s="1" t="n">
        <v>53</v>
      </c>
      <c r="G7054" s="1" t="n">
        <v>3288300</v>
      </c>
      <c r="H7054" s="0" t="n">
        <f aca="false">(D7054+E7054)/2</f>
        <v>52</v>
      </c>
      <c r="I7054" s="0" t="n">
        <f aca="false">H7054*G7054/1000000</f>
        <v>170.9916</v>
      </c>
      <c r="P7054" s="0" t="n">
        <f aca="false">IF(F7054&gt;C7054,1,0)</f>
        <v>1</v>
      </c>
    </row>
    <row r="7055" customFormat="false" ht="13.8" hidden="false" customHeight="false" outlineLevel="0" collapsed="false">
      <c r="A7055" s="0" t="s">
        <v>7305</v>
      </c>
      <c r="B7055" s="1" t="s">
        <v>7302</v>
      </c>
      <c r="C7055" s="1" t="n">
        <v>51</v>
      </c>
      <c r="D7055" s="1" t="n">
        <v>53</v>
      </c>
      <c r="E7055" s="1" t="n">
        <v>50</v>
      </c>
      <c r="F7055" s="1" t="n">
        <v>52</v>
      </c>
      <c r="G7055" s="1" t="n">
        <v>1465200</v>
      </c>
      <c r="H7055" s="0" t="n">
        <f aca="false">(D7055+E7055)/2</f>
        <v>51.5</v>
      </c>
      <c r="I7055" s="0" t="n">
        <f aca="false">H7055*G7055/1000000</f>
        <v>75.4578</v>
      </c>
      <c r="P7055" s="0" t="n">
        <f aca="false">IF(F7055&gt;C7055,1,0)</f>
        <v>1</v>
      </c>
    </row>
    <row r="7056" customFormat="false" ht="13.8" hidden="false" customHeight="false" outlineLevel="0" collapsed="false">
      <c r="A7056" s="0" t="s">
        <v>7306</v>
      </c>
      <c r="B7056" s="1" t="s">
        <v>7302</v>
      </c>
      <c r="C7056" s="1" t="n">
        <v>53</v>
      </c>
      <c r="D7056" s="1" t="n">
        <v>54</v>
      </c>
      <c r="E7056" s="1" t="n">
        <v>51</v>
      </c>
      <c r="F7056" s="1" t="n">
        <v>51</v>
      </c>
      <c r="G7056" s="1" t="n">
        <v>2449600</v>
      </c>
      <c r="H7056" s="0" t="n">
        <f aca="false">(D7056+E7056)/2</f>
        <v>52.5</v>
      </c>
      <c r="I7056" s="0" t="n">
        <f aca="false">H7056*G7056/1000000</f>
        <v>128.604</v>
      </c>
      <c r="P7056" s="0" t="n">
        <f aca="false">IF(F7056&gt;C7056,1,0)</f>
        <v>0</v>
      </c>
    </row>
    <row r="7057" customFormat="false" ht="13.8" hidden="false" customHeight="false" outlineLevel="0" collapsed="false">
      <c r="A7057" s="0" t="s">
        <v>7307</v>
      </c>
      <c r="B7057" s="1" t="s">
        <v>7302</v>
      </c>
      <c r="C7057" s="1" t="n">
        <v>54</v>
      </c>
      <c r="D7057" s="1" t="n">
        <v>55</v>
      </c>
      <c r="E7057" s="1" t="n">
        <v>51</v>
      </c>
      <c r="F7057" s="1" t="n">
        <v>53</v>
      </c>
      <c r="G7057" s="1" t="n">
        <v>2115000</v>
      </c>
      <c r="H7057" s="0" t="n">
        <f aca="false">(D7057+E7057)/2</f>
        <v>53</v>
      </c>
      <c r="I7057" s="0" t="n">
        <f aca="false">H7057*G7057/1000000</f>
        <v>112.095</v>
      </c>
      <c r="P7057" s="0" t="n">
        <f aca="false">IF(F7057&gt;C7057,1,0)</f>
        <v>0</v>
      </c>
    </row>
    <row r="7058" customFormat="false" ht="13.8" hidden="false" customHeight="false" outlineLevel="0" collapsed="false">
      <c r="A7058" s="0" t="s">
        <v>7308</v>
      </c>
      <c r="B7058" s="1" t="s">
        <v>7302</v>
      </c>
      <c r="C7058" s="1" t="n">
        <v>52</v>
      </c>
      <c r="D7058" s="1" t="n">
        <v>58</v>
      </c>
      <c r="E7058" s="1" t="n">
        <v>51</v>
      </c>
      <c r="F7058" s="1" t="n">
        <v>54</v>
      </c>
      <c r="G7058" s="1" t="n">
        <v>3570600</v>
      </c>
      <c r="H7058" s="0" t="n">
        <f aca="false">(D7058+E7058)/2</f>
        <v>54.5</v>
      </c>
      <c r="I7058" s="0" t="n">
        <f aca="false">H7058*G7058/1000000</f>
        <v>194.5977</v>
      </c>
      <c r="P7058" s="0" t="n">
        <f aca="false">IF(F7058&gt;C7058,1,0)</f>
        <v>1</v>
      </c>
    </row>
    <row r="7059" customFormat="false" ht="13.8" hidden="false" customHeight="false" outlineLevel="0" collapsed="false">
      <c r="A7059" s="0" t="s">
        <v>7309</v>
      </c>
      <c r="B7059" s="1" t="s">
        <v>7302</v>
      </c>
      <c r="C7059" s="1" t="n">
        <v>51</v>
      </c>
      <c r="D7059" s="1" t="n">
        <v>52</v>
      </c>
      <c r="E7059" s="1" t="n">
        <v>51</v>
      </c>
      <c r="F7059" s="1" t="n">
        <v>52</v>
      </c>
      <c r="G7059" s="1" t="n">
        <v>1021200</v>
      </c>
      <c r="H7059" s="0" t="n">
        <f aca="false">(D7059+E7059)/2</f>
        <v>51.5</v>
      </c>
      <c r="I7059" s="0" t="n">
        <f aca="false">H7059*G7059/1000000</f>
        <v>52.5918</v>
      </c>
      <c r="P7059" s="0" t="n">
        <f aca="false">IF(F7059&gt;C7059,1,0)</f>
        <v>1</v>
      </c>
    </row>
    <row r="7060" customFormat="false" ht="13.8" hidden="false" customHeight="false" outlineLevel="0" collapsed="false">
      <c r="A7060" s="0" t="s">
        <v>7310</v>
      </c>
      <c r="B7060" s="1" t="s">
        <v>7302</v>
      </c>
      <c r="C7060" s="1" t="n">
        <v>52</v>
      </c>
      <c r="D7060" s="1" t="n">
        <v>52</v>
      </c>
      <c r="E7060" s="1" t="n">
        <v>51</v>
      </c>
      <c r="F7060" s="1" t="n">
        <v>51</v>
      </c>
      <c r="G7060" s="1" t="n">
        <v>865500</v>
      </c>
      <c r="H7060" s="0" t="n">
        <f aca="false">(D7060+E7060)/2</f>
        <v>51.5</v>
      </c>
      <c r="I7060" s="0" t="n">
        <f aca="false">H7060*G7060/1000000</f>
        <v>44.57325</v>
      </c>
      <c r="P7060" s="0" t="n">
        <f aca="false">IF(F7060&gt;C7060,1,0)</f>
        <v>0</v>
      </c>
    </row>
    <row r="7061" customFormat="false" ht="13.8" hidden="false" customHeight="false" outlineLevel="0" collapsed="false">
      <c r="A7061" s="0" t="s">
        <v>7311</v>
      </c>
      <c r="B7061" s="1" t="s">
        <v>7302</v>
      </c>
      <c r="C7061" s="1" t="n">
        <v>52</v>
      </c>
      <c r="D7061" s="1" t="n">
        <v>54</v>
      </c>
      <c r="E7061" s="1" t="n">
        <v>50</v>
      </c>
      <c r="F7061" s="1" t="n">
        <v>51</v>
      </c>
      <c r="G7061" s="1" t="n">
        <v>7053800</v>
      </c>
      <c r="H7061" s="0" t="n">
        <f aca="false">(D7061+E7061)/2</f>
        <v>52</v>
      </c>
      <c r="I7061" s="0" t="n">
        <f aca="false">H7061*G7061/1000000</f>
        <v>366.7976</v>
      </c>
      <c r="P7061" s="0" t="n">
        <f aca="false">IF(F7061&gt;C7061,1,0)</f>
        <v>0</v>
      </c>
    </row>
    <row r="7062" customFormat="false" ht="13.8" hidden="false" customHeight="false" outlineLevel="0" collapsed="false">
      <c r="A7062" s="0" t="s">
        <v>7312</v>
      </c>
      <c r="B7062" s="1" t="s">
        <v>7302</v>
      </c>
      <c r="C7062" s="1" t="n">
        <v>51</v>
      </c>
      <c r="D7062" s="1" t="n">
        <v>52</v>
      </c>
      <c r="E7062" s="1" t="n">
        <v>50</v>
      </c>
      <c r="F7062" s="1" t="n">
        <v>52</v>
      </c>
      <c r="G7062" s="1" t="n">
        <v>1403300</v>
      </c>
      <c r="H7062" s="0" t="n">
        <f aca="false">(D7062+E7062)/2</f>
        <v>51</v>
      </c>
      <c r="I7062" s="0" t="n">
        <f aca="false">H7062*G7062/1000000</f>
        <v>71.5683</v>
      </c>
      <c r="P7062" s="0" t="n">
        <f aca="false">IF(F7062&gt;C7062,1,0)</f>
        <v>1</v>
      </c>
    </row>
    <row r="7063" customFormat="false" ht="13.8" hidden="false" customHeight="false" outlineLevel="0" collapsed="false">
      <c r="A7063" s="0" t="s">
        <v>7313</v>
      </c>
      <c r="B7063" s="1" t="s">
        <v>7302</v>
      </c>
      <c r="C7063" s="1" t="n">
        <v>51</v>
      </c>
      <c r="D7063" s="1" t="n">
        <v>51</v>
      </c>
      <c r="E7063" s="1" t="n">
        <v>50</v>
      </c>
      <c r="F7063" s="1" t="n">
        <v>50</v>
      </c>
      <c r="G7063" s="1" t="n">
        <v>1418700</v>
      </c>
      <c r="H7063" s="0" t="n">
        <f aca="false">(D7063+E7063)/2</f>
        <v>50.5</v>
      </c>
      <c r="I7063" s="0" t="n">
        <f aca="false">H7063*G7063/1000000</f>
        <v>71.64435</v>
      </c>
      <c r="P7063" s="0" t="n">
        <f aca="false">IF(F7063&gt;C7063,1,0)</f>
        <v>0</v>
      </c>
    </row>
    <row r="7064" customFormat="false" ht="13.8" hidden="false" customHeight="false" outlineLevel="0" collapsed="false">
      <c r="A7064" s="0" t="s">
        <v>7314</v>
      </c>
      <c r="B7064" s="1" t="s">
        <v>7302</v>
      </c>
      <c r="C7064" s="1" t="n">
        <v>51</v>
      </c>
      <c r="D7064" s="1" t="n">
        <v>57</v>
      </c>
      <c r="E7064" s="1" t="n">
        <v>50</v>
      </c>
      <c r="F7064" s="1" t="n">
        <v>51</v>
      </c>
      <c r="G7064" s="1" t="n">
        <v>1299100</v>
      </c>
      <c r="H7064" s="0" t="n">
        <f aca="false">(D7064+E7064)/2</f>
        <v>53.5</v>
      </c>
      <c r="I7064" s="0" t="n">
        <f aca="false">H7064*G7064/1000000</f>
        <v>69.50185</v>
      </c>
      <c r="P7064" s="0" t="n">
        <f aca="false">IF(F7064&gt;C7064,1,0)</f>
        <v>0</v>
      </c>
    </row>
    <row r="7065" customFormat="false" ht="13.8" hidden="false" customHeight="false" outlineLevel="0" collapsed="false">
      <c r="A7065" s="0" t="s">
        <v>7315</v>
      </c>
      <c r="B7065" s="1" t="s">
        <v>7302</v>
      </c>
      <c r="C7065" s="1" t="n">
        <v>51</v>
      </c>
      <c r="D7065" s="1" t="n">
        <v>52</v>
      </c>
      <c r="E7065" s="1" t="n">
        <v>50</v>
      </c>
      <c r="F7065" s="1" t="n">
        <v>50</v>
      </c>
      <c r="G7065" s="1" t="n">
        <v>392800</v>
      </c>
      <c r="H7065" s="0" t="n">
        <f aca="false">(D7065+E7065)/2</f>
        <v>51</v>
      </c>
      <c r="I7065" s="0" t="n">
        <f aca="false">H7065*G7065/1000000</f>
        <v>20.0328</v>
      </c>
      <c r="P7065" s="0" t="n">
        <f aca="false">IF(F7065&gt;C7065,1,0)</f>
        <v>0</v>
      </c>
    </row>
    <row r="7066" customFormat="false" ht="13.8" hidden="false" customHeight="false" outlineLevel="0" collapsed="false">
      <c r="A7066" s="0" t="s">
        <v>7316</v>
      </c>
      <c r="B7066" s="1" t="s">
        <v>7302</v>
      </c>
      <c r="C7066" s="1" t="n">
        <v>50</v>
      </c>
      <c r="D7066" s="1" t="n">
        <v>51</v>
      </c>
      <c r="E7066" s="1" t="n">
        <v>50</v>
      </c>
      <c r="F7066" s="1" t="n">
        <v>51</v>
      </c>
      <c r="G7066" s="1" t="n">
        <v>630300</v>
      </c>
      <c r="H7066" s="0" t="n">
        <f aca="false">(D7066+E7066)/2</f>
        <v>50.5</v>
      </c>
      <c r="I7066" s="0" t="n">
        <f aca="false">H7066*G7066/1000000</f>
        <v>31.83015</v>
      </c>
      <c r="P7066" s="0" t="n">
        <f aca="false">IF(F7066&gt;C7066,1,0)</f>
        <v>1</v>
      </c>
    </row>
    <row r="7067" customFormat="false" ht="13.8" hidden="false" customHeight="false" outlineLevel="0" collapsed="false">
      <c r="A7067" s="0" t="s">
        <v>7317</v>
      </c>
      <c r="B7067" s="1" t="s">
        <v>7302</v>
      </c>
      <c r="C7067" s="1" t="n">
        <v>50</v>
      </c>
      <c r="D7067" s="1" t="n">
        <v>50</v>
      </c>
      <c r="E7067" s="1" t="n">
        <v>50</v>
      </c>
      <c r="F7067" s="1" t="n">
        <v>50</v>
      </c>
      <c r="G7067" s="1" t="n">
        <v>357200</v>
      </c>
      <c r="H7067" s="0" t="n">
        <f aca="false">(D7067+E7067)/2</f>
        <v>50</v>
      </c>
      <c r="I7067" s="0" t="n">
        <f aca="false">H7067*G7067/1000000</f>
        <v>17.86</v>
      </c>
      <c r="P7067" s="0" t="n">
        <f aca="false">IF(F7067&gt;C7067,1,0)</f>
        <v>0</v>
      </c>
    </row>
    <row r="7068" customFormat="false" ht="13.8" hidden="false" customHeight="false" outlineLevel="0" collapsed="false">
      <c r="A7068" s="0" t="s">
        <v>7318</v>
      </c>
      <c r="B7068" s="1" t="s">
        <v>7302</v>
      </c>
      <c r="C7068" s="1" t="n">
        <v>50</v>
      </c>
      <c r="D7068" s="1" t="n">
        <v>50</v>
      </c>
      <c r="E7068" s="1" t="n">
        <v>50</v>
      </c>
      <c r="F7068" s="1" t="n">
        <v>50</v>
      </c>
      <c r="G7068" s="1" t="n">
        <v>263900</v>
      </c>
      <c r="H7068" s="0" t="n">
        <f aca="false">(D7068+E7068)/2</f>
        <v>50</v>
      </c>
      <c r="I7068" s="0" t="n">
        <f aca="false">H7068*G7068/1000000</f>
        <v>13.195</v>
      </c>
      <c r="P7068" s="0" t="n">
        <f aca="false">IF(F7068&gt;C7068,1,0)</f>
        <v>0</v>
      </c>
    </row>
    <row r="7069" customFormat="false" ht="13.8" hidden="false" customHeight="false" outlineLevel="0" collapsed="false">
      <c r="A7069" s="0" t="s">
        <v>7319</v>
      </c>
      <c r="B7069" s="1" t="s">
        <v>7302</v>
      </c>
      <c r="C7069" s="1" t="n">
        <v>50</v>
      </c>
      <c r="D7069" s="1" t="n">
        <v>51</v>
      </c>
      <c r="E7069" s="1" t="n">
        <v>50</v>
      </c>
      <c r="F7069" s="1" t="n">
        <v>50</v>
      </c>
      <c r="G7069" s="1" t="n">
        <v>1579800</v>
      </c>
      <c r="H7069" s="0" t="n">
        <f aca="false">(D7069+E7069)/2</f>
        <v>50.5</v>
      </c>
      <c r="I7069" s="0" t="n">
        <f aca="false">H7069*G7069/1000000</f>
        <v>79.7799</v>
      </c>
      <c r="P7069" s="0" t="n">
        <f aca="false">IF(F7069&gt;C7069,1,0)</f>
        <v>0</v>
      </c>
    </row>
    <row r="7070" customFormat="false" ht="13.8" hidden="false" customHeight="false" outlineLevel="0" collapsed="false">
      <c r="A7070" s="0" t="s">
        <v>7320</v>
      </c>
      <c r="B7070" s="1" t="s">
        <v>7302</v>
      </c>
      <c r="C7070" s="1" t="n">
        <v>50</v>
      </c>
      <c r="D7070" s="1" t="n">
        <v>50</v>
      </c>
      <c r="E7070" s="1" t="n">
        <v>50</v>
      </c>
      <c r="F7070" s="1" t="n">
        <v>50</v>
      </c>
      <c r="G7070" s="1" t="n">
        <v>300</v>
      </c>
      <c r="H7070" s="0" t="n">
        <f aca="false">(D7070+E7070)/2</f>
        <v>50</v>
      </c>
      <c r="I7070" s="0" t="n">
        <f aca="false">H7070*G7070/1000000</f>
        <v>0.015</v>
      </c>
      <c r="P7070" s="0" t="n">
        <f aca="false">IF(F7070&gt;C7070,1,0)</f>
        <v>0</v>
      </c>
    </row>
    <row r="7071" customFormat="false" ht="13.8" hidden="false" customHeight="false" outlineLevel="0" collapsed="false">
      <c r="A7071" s="0" t="s">
        <v>7321</v>
      </c>
      <c r="B7071" s="1" t="s">
        <v>7302</v>
      </c>
      <c r="C7071" s="1" t="n">
        <v>50</v>
      </c>
      <c r="D7071" s="1" t="n">
        <v>50</v>
      </c>
      <c r="E7071" s="1" t="n">
        <v>50</v>
      </c>
      <c r="F7071" s="1" t="n">
        <v>50</v>
      </c>
      <c r="G7071" s="1" t="n">
        <v>200</v>
      </c>
      <c r="H7071" s="0" t="n">
        <f aca="false">(D7071+E7071)/2</f>
        <v>50</v>
      </c>
      <c r="I7071" s="0" t="n">
        <f aca="false">H7071*G7071/1000000</f>
        <v>0.01</v>
      </c>
      <c r="P7071" s="0" t="n">
        <f aca="false">IF(F7071&gt;C7071,1,0)</f>
        <v>0</v>
      </c>
    </row>
    <row r="7072" customFormat="false" ht="13.8" hidden="false" customHeight="false" outlineLevel="0" collapsed="false">
      <c r="A7072" s="0" t="s">
        <v>7322</v>
      </c>
      <c r="B7072" s="1" t="s">
        <v>7302</v>
      </c>
      <c r="C7072" s="1" t="n">
        <v>50</v>
      </c>
      <c r="D7072" s="1" t="n">
        <v>50</v>
      </c>
      <c r="E7072" s="1" t="n">
        <v>50</v>
      </c>
      <c r="F7072" s="1" t="n">
        <v>50</v>
      </c>
      <c r="G7072" s="1" t="n">
        <v>76000</v>
      </c>
      <c r="H7072" s="0" t="n">
        <f aca="false">(D7072+E7072)/2</f>
        <v>50</v>
      </c>
      <c r="I7072" s="0" t="n">
        <f aca="false">H7072*G7072/1000000</f>
        <v>3.8</v>
      </c>
      <c r="P7072" s="0" t="n">
        <f aca="false">IF(F7072&gt;C7072,1,0)</f>
        <v>0</v>
      </c>
    </row>
    <row r="7073" customFormat="false" ht="13.8" hidden="false" customHeight="false" outlineLevel="0" collapsed="false">
      <c r="A7073" s="0" t="s">
        <v>7323</v>
      </c>
      <c r="B7073" s="1" t="s">
        <v>7302</v>
      </c>
      <c r="C7073" s="1" t="n">
        <v>50</v>
      </c>
      <c r="D7073" s="1" t="n">
        <v>51</v>
      </c>
      <c r="E7073" s="1" t="n">
        <v>50</v>
      </c>
      <c r="F7073" s="1" t="n">
        <v>50</v>
      </c>
      <c r="G7073" s="1" t="n">
        <v>230900</v>
      </c>
      <c r="H7073" s="0" t="n">
        <f aca="false">(D7073+E7073)/2</f>
        <v>50.5</v>
      </c>
      <c r="I7073" s="0" t="n">
        <f aca="false">H7073*G7073/1000000</f>
        <v>11.66045</v>
      </c>
      <c r="P7073" s="0" t="n">
        <f aca="false">IF(F7073&gt;C7073,1,0)</f>
        <v>0</v>
      </c>
    </row>
    <row r="7074" customFormat="false" ht="13.8" hidden="false" customHeight="false" outlineLevel="0" collapsed="false">
      <c r="A7074" s="0" t="s">
        <v>7324</v>
      </c>
      <c r="B7074" s="1" t="s">
        <v>7302</v>
      </c>
      <c r="C7074" s="1" t="n">
        <v>51</v>
      </c>
      <c r="D7074" s="1" t="n">
        <v>51</v>
      </c>
      <c r="E7074" s="1" t="n">
        <v>50</v>
      </c>
      <c r="F7074" s="1" t="n">
        <v>50</v>
      </c>
      <c r="G7074" s="1" t="n">
        <v>494900</v>
      </c>
      <c r="H7074" s="0" t="n">
        <f aca="false">(D7074+E7074)/2</f>
        <v>50.5</v>
      </c>
      <c r="I7074" s="0" t="n">
        <f aca="false">H7074*G7074/1000000</f>
        <v>24.99245</v>
      </c>
      <c r="P7074" s="0" t="n">
        <f aca="false">IF(F7074&gt;C7074,1,0)</f>
        <v>0</v>
      </c>
    </row>
    <row r="7075" customFormat="false" ht="13.8" hidden="false" customHeight="false" outlineLevel="0" collapsed="false">
      <c r="A7075" s="0" t="s">
        <v>7325</v>
      </c>
      <c r="B7075" s="1" t="s">
        <v>7302</v>
      </c>
      <c r="C7075" s="1" t="n">
        <v>50</v>
      </c>
      <c r="D7075" s="1" t="n">
        <v>51</v>
      </c>
      <c r="E7075" s="1" t="n">
        <v>50</v>
      </c>
      <c r="F7075" s="1" t="n">
        <v>51</v>
      </c>
      <c r="G7075" s="1" t="n">
        <v>665900</v>
      </c>
      <c r="H7075" s="0" t="n">
        <f aca="false">(D7075+E7075)/2</f>
        <v>50.5</v>
      </c>
      <c r="I7075" s="0" t="n">
        <f aca="false">H7075*G7075/1000000</f>
        <v>33.62795</v>
      </c>
      <c r="P7075" s="0" t="n">
        <f aca="false">IF(F7075&gt;C7075,1,0)</f>
        <v>1</v>
      </c>
    </row>
    <row r="7076" customFormat="false" ht="13.8" hidden="false" customHeight="false" outlineLevel="0" collapsed="false">
      <c r="A7076" s="0" t="s">
        <v>7326</v>
      </c>
      <c r="B7076" s="1" t="s">
        <v>7302</v>
      </c>
      <c r="C7076" s="1" t="n">
        <v>51</v>
      </c>
      <c r="D7076" s="1" t="n">
        <v>52</v>
      </c>
      <c r="E7076" s="1" t="n">
        <v>50</v>
      </c>
      <c r="F7076" s="1" t="n">
        <v>51</v>
      </c>
      <c r="G7076" s="1" t="n">
        <v>1038200</v>
      </c>
      <c r="H7076" s="0" t="n">
        <f aca="false">(D7076+E7076)/2</f>
        <v>51</v>
      </c>
      <c r="I7076" s="0" t="n">
        <f aca="false">H7076*G7076/1000000</f>
        <v>52.9482</v>
      </c>
      <c r="P7076" s="0" t="n">
        <f aca="false">IF(F7076&gt;C7076,1,0)</f>
        <v>0</v>
      </c>
    </row>
    <row r="7077" customFormat="false" ht="13.8" hidden="false" customHeight="false" outlineLevel="0" collapsed="false">
      <c r="A7077" s="0" t="s">
        <v>7327</v>
      </c>
      <c r="B7077" s="1" t="s">
        <v>7302</v>
      </c>
      <c r="C7077" s="1" t="n">
        <v>50</v>
      </c>
      <c r="D7077" s="1" t="n">
        <v>52</v>
      </c>
      <c r="E7077" s="1" t="n">
        <v>50</v>
      </c>
      <c r="F7077" s="1" t="n">
        <v>50</v>
      </c>
      <c r="G7077" s="1" t="n">
        <v>2068600</v>
      </c>
      <c r="H7077" s="0" t="n">
        <f aca="false">(D7077+E7077)/2</f>
        <v>51</v>
      </c>
      <c r="I7077" s="0" t="n">
        <f aca="false">H7077*G7077/1000000</f>
        <v>105.4986</v>
      </c>
      <c r="P7077" s="0" t="n">
        <f aca="false">IF(F7077&gt;C7077,1,0)</f>
        <v>0</v>
      </c>
    </row>
    <row r="7078" customFormat="false" ht="13.8" hidden="false" customHeight="false" outlineLevel="0" collapsed="false">
      <c r="A7078" s="0" t="s">
        <v>7328</v>
      </c>
      <c r="B7078" s="1" t="s">
        <v>7302</v>
      </c>
      <c r="C7078" s="1" t="n">
        <v>50</v>
      </c>
      <c r="D7078" s="1" t="n">
        <v>51</v>
      </c>
      <c r="E7078" s="1" t="n">
        <v>50</v>
      </c>
      <c r="F7078" s="1" t="n">
        <v>51</v>
      </c>
      <c r="G7078" s="1" t="n">
        <v>344100</v>
      </c>
      <c r="H7078" s="0" t="n">
        <f aca="false">(D7078+E7078)/2</f>
        <v>50.5</v>
      </c>
      <c r="I7078" s="0" t="n">
        <f aca="false">H7078*G7078/1000000</f>
        <v>17.37705</v>
      </c>
      <c r="P7078" s="0" t="n">
        <f aca="false">IF(F7078&gt;C7078,1,0)</f>
        <v>1</v>
      </c>
    </row>
    <row r="7079" customFormat="false" ht="13.8" hidden="false" customHeight="false" outlineLevel="0" collapsed="false">
      <c r="A7079" s="0" t="s">
        <v>7329</v>
      </c>
      <c r="B7079" s="1" t="s">
        <v>7302</v>
      </c>
      <c r="C7079" s="1" t="n">
        <v>51</v>
      </c>
      <c r="D7079" s="1" t="n">
        <v>51</v>
      </c>
      <c r="E7079" s="1" t="n">
        <v>50</v>
      </c>
      <c r="F7079" s="1" t="n">
        <v>50</v>
      </c>
      <c r="G7079" s="1" t="n">
        <v>944400</v>
      </c>
      <c r="H7079" s="0" t="n">
        <f aca="false">(D7079+E7079)/2</f>
        <v>50.5</v>
      </c>
      <c r="I7079" s="0" t="n">
        <f aca="false">H7079*G7079/1000000</f>
        <v>47.6922</v>
      </c>
      <c r="P7079" s="0" t="n">
        <f aca="false">IF(F7079&gt;C7079,1,0)</f>
        <v>0</v>
      </c>
    </row>
    <row r="7080" customFormat="false" ht="13.8" hidden="false" customHeight="false" outlineLevel="0" collapsed="false">
      <c r="A7080" s="0" t="s">
        <v>7330</v>
      </c>
      <c r="B7080" s="1" t="s">
        <v>7302</v>
      </c>
      <c r="C7080" s="1" t="n">
        <v>50</v>
      </c>
      <c r="D7080" s="1" t="n">
        <v>52</v>
      </c>
      <c r="E7080" s="1" t="n">
        <v>50</v>
      </c>
      <c r="F7080" s="1" t="n">
        <v>52</v>
      </c>
      <c r="G7080" s="1" t="n">
        <v>1203700</v>
      </c>
      <c r="H7080" s="0" t="n">
        <f aca="false">(D7080+E7080)/2</f>
        <v>51</v>
      </c>
      <c r="I7080" s="0" t="n">
        <f aca="false">H7080*G7080/1000000</f>
        <v>61.3887</v>
      </c>
      <c r="P7080" s="0" t="n">
        <f aca="false">IF(F7080&gt;C7080,1,0)</f>
        <v>1</v>
      </c>
    </row>
    <row r="7081" customFormat="false" ht="13.8" hidden="false" customHeight="false" outlineLevel="0" collapsed="false">
      <c r="A7081" s="0" t="s">
        <v>7331</v>
      </c>
      <c r="B7081" s="1" t="s">
        <v>7302</v>
      </c>
      <c r="C7081" s="1" t="n">
        <v>50</v>
      </c>
      <c r="D7081" s="1" t="n">
        <v>50</v>
      </c>
      <c r="E7081" s="1" t="n">
        <v>50</v>
      </c>
      <c r="F7081" s="1" t="n">
        <v>50</v>
      </c>
      <c r="G7081" s="1" t="n">
        <v>133600</v>
      </c>
      <c r="H7081" s="0" t="n">
        <f aca="false">(D7081+E7081)/2</f>
        <v>50</v>
      </c>
      <c r="I7081" s="0" t="n">
        <f aca="false">H7081*G7081/1000000</f>
        <v>6.68</v>
      </c>
      <c r="P7081" s="0" t="n">
        <f aca="false">IF(F7081&gt;C7081,1,0)</f>
        <v>0</v>
      </c>
    </row>
    <row r="7082" customFormat="false" ht="13.8" hidden="false" customHeight="false" outlineLevel="0" collapsed="false">
      <c r="A7082" s="0" t="s">
        <v>7332</v>
      </c>
      <c r="B7082" s="1" t="s">
        <v>7333</v>
      </c>
      <c r="C7082" s="1" t="n">
        <v>27000</v>
      </c>
      <c r="D7082" s="1" t="n">
        <v>27375</v>
      </c>
      <c r="E7082" s="1" t="n">
        <v>26650</v>
      </c>
      <c r="F7082" s="1" t="n">
        <v>26925</v>
      </c>
      <c r="G7082" s="1" t="n">
        <v>8409500</v>
      </c>
      <c r="H7082" s="0" t="n">
        <f aca="false">(D7082+E7082)/2</f>
        <v>27012.5</v>
      </c>
      <c r="I7082" s="0" t="n">
        <f aca="false">H7082*G7082/1000000</f>
        <v>227161.61875</v>
      </c>
      <c r="J7082" s="0" t="n">
        <f aca="false">SUM(I7082:I7111)</f>
        <v>6254549.2025</v>
      </c>
      <c r="K7082" s="0" t="n">
        <f aca="false">AVERAGE(I7082:I7111)</f>
        <v>208484.973416667</v>
      </c>
      <c r="L7082" s="0" t="n">
        <f aca="false">AVERAGE(G7082:G7111)</f>
        <v>7459343.33333333</v>
      </c>
      <c r="M7082" s="0" t="n">
        <f aca="false">_xlfn.STDEV.S(G7082:G7111)/L7082</f>
        <v>0.650789454528994</v>
      </c>
      <c r="N7082" s="0" t="n">
        <f aca="false">MIN(I7082:I7111)</f>
        <v>59493.62</v>
      </c>
      <c r="O7082" s="0" t="n">
        <f aca="false">MAX(I7082:I7111)</f>
        <v>711375.41125</v>
      </c>
      <c r="P7082" s="0" t="n">
        <f aca="false">IF(F7082&gt;C7082,1,0)</f>
        <v>0</v>
      </c>
      <c r="Q7082" s="0" t="n">
        <f aca="false">SUM(P7082:P7111)</f>
        <v>9</v>
      </c>
    </row>
    <row r="7083" customFormat="false" ht="13.8" hidden="false" customHeight="false" outlineLevel="0" collapsed="false">
      <c r="A7083" s="0" t="s">
        <v>7334</v>
      </c>
      <c r="B7083" s="1" t="s">
        <v>7333</v>
      </c>
      <c r="C7083" s="1" t="n">
        <v>26400</v>
      </c>
      <c r="D7083" s="1" t="n">
        <v>26925</v>
      </c>
      <c r="E7083" s="1" t="n">
        <v>26400</v>
      </c>
      <c r="F7083" s="1" t="n">
        <v>26850</v>
      </c>
      <c r="G7083" s="1" t="n">
        <v>11565800</v>
      </c>
      <c r="H7083" s="0" t="n">
        <f aca="false">(D7083+E7083)/2</f>
        <v>26662.5</v>
      </c>
      <c r="I7083" s="0" t="n">
        <f aca="false">H7083*G7083/1000000</f>
        <v>308373.1425</v>
      </c>
      <c r="P7083" s="0" t="n">
        <f aca="false">IF(F7083&gt;C7083,1,0)</f>
        <v>1</v>
      </c>
    </row>
    <row r="7084" customFormat="false" ht="13.8" hidden="false" customHeight="false" outlineLevel="0" collapsed="false">
      <c r="A7084" s="0" t="s">
        <v>7335</v>
      </c>
      <c r="B7084" s="1" t="s">
        <v>7333</v>
      </c>
      <c r="C7084" s="1" t="n">
        <v>25700</v>
      </c>
      <c r="D7084" s="1" t="n">
        <v>26475</v>
      </c>
      <c r="E7084" s="1" t="n">
        <v>25700</v>
      </c>
      <c r="F7084" s="1" t="n">
        <v>26050</v>
      </c>
      <c r="G7084" s="1" t="n">
        <v>11915700</v>
      </c>
      <c r="H7084" s="0" t="n">
        <f aca="false">(D7084+E7084)/2</f>
        <v>26087.5</v>
      </c>
      <c r="I7084" s="0" t="n">
        <f aca="false">H7084*G7084/1000000</f>
        <v>310850.82375</v>
      </c>
      <c r="P7084" s="0" t="n">
        <f aca="false">IF(F7084&gt;C7084,1,0)</f>
        <v>1</v>
      </c>
    </row>
    <row r="7085" customFormat="false" ht="13.8" hidden="false" customHeight="false" outlineLevel="0" collapsed="false">
      <c r="A7085" s="0" t="s">
        <v>7336</v>
      </c>
      <c r="B7085" s="1" t="s">
        <v>7333</v>
      </c>
      <c r="C7085" s="1" t="n">
        <v>26200</v>
      </c>
      <c r="D7085" s="1" t="n">
        <v>26350</v>
      </c>
      <c r="E7085" s="1" t="n">
        <v>25525</v>
      </c>
      <c r="F7085" s="1" t="n">
        <v>25600</v>
      </c>
      <c r="G7085" s="1" t="n">
        <v>15944400</v>
      </c>
      <c r="H7085" s="0" t="n">
        <f aca="false">(D7085+E7085)/2</f>
        <v>25937.5</v>
      </c>
      <c r="I7085" s="0" t="n">
        <f aca="false">H7085*G7085/1000000</f>
        <v>413557.875</v>
      </c>
      <c r="P7085" s="0" t="n">
        <f aca="false">IF(F7085&gt;C7085,1,0)</f>
        <v>0</v>
      </c>
    </row>
    <row r="7086" customFormat="false" ht="13.8" hidden="false" customHeight="false" outlineLevel="0" collapsed="false">
      <c r="A7086" s="0" t="s">
        <v>7337</v>
      </c>
      <c r="B7086" s="1" t="s">
        <v>7333</v>
      </c>
      <c r="C7086" s="1" t="n">
        <v>27825</v>
      </c>
      <c r="D7086" s="1" t="n">
        <v>27825</v>
      </c>
      <c r="E7086" s="1" t="n">
        <v>25900</v>
      </c>
      <c r="F7086" s="1" t="n">
        <v>26000</v>
      </c>
      <c r="G7086" s="1" t="n">
        <v>26482100</v>
      </c>
      <c r="H7086" s="0" t="n">
        <f aca="false">(D7086+E7086)/2</f>
        <v>26862.5</v>
      </c>
      <c r="I7086" s="0" t="n">
        <f aca="false">H7086*G7086/1000000</f>
        <v>711375.41125</v>
      </c>
      <c r="P7086" s="0" t="n">
        <f aca="false">IF(F7086&gt;C7086,1,0)</f>
        <v>0</v>
      </c>
    </row>
    <row r="7087" customFormat="false" ht="13.8" hidden="false" customHeight="false" outlineLevel="0" collapsed="false">
      <c r="A7087" s="0" t="s">
        <v>7338</v>
      </c>
      <c r="B7087" s="1" t="s">
        <v>7333</v>
      </c>
      <c r="C7087" s="1" t="n">
        <v>28225</v>
      </c>
      <c r="D7087" s="1" t="n">
        <v>28375</v>
      </c>
      <c r="E7087" s="1" t="n">
        <v>27675</v>
      </c>
      <c r="F7087" s="1" t="n">
        <v>27800</v>
      </c>
      <c r="G7087" s="1" t="n">
        <v>5194700</v>
      </c>
      <c r="H7087" s="0" t="n">
        <f aca="false">(D7087+E7087)/2</f>
        <v>28025</v>
      </c>
      <c r="I7087" s="0" t="n">
        <f aca="false">H7087*G7087/1000000</f>
        <v>145581.4675</v>
      </c>
      <c r="P7087" s="0" t="n">
        <f aca="false">IF(F7087&gt;C7087,1,0)</f>
        <v>0</v>
      </c>
    </row>
    <row r="7088" customFormat="false" ht="13.8" hidden="false" customHeight="false" outlineLevel="0" collapsed="false">
      <c r="A7088" s="0" t="s">
        <v>7339</v>
      </c>
      <c r="B7088" s="1" t="s">
        <v>7333</v>
      </c>
      <c r="C7088" s="1" t="n">
        <v>28250</v>
      </c>
      <c r="D7088" s="1" t="n">
        <v>28350</v>
      </c>
      <c r="E7088" s="1" t="n">
        <v>27850</v>
      </c>
      <c r="F7088" s="1" t="n">
        <v>28225</v>
      </c>
      <c r="G7088" s="1" t="n">
        <v>5070800</v>
      </c>
      <c r="H7088" s="0" t="n">
        <f aca="false">(D7088+E7088)/2</f>
        <v>28100</v>
      </c>
      <c r="I7088" s="0" t="n">
        <f aca="false">H7088*G7088/1000000</f>
        <v>142489.48</v>
      </c>
      <c r="P7088" s="0" t="n">
        <f aca="false">IF(F7088&gt;C7088,1,0)</f>
        <v>0</v>
      </c>
    </row>
    <row r="7089" customFormat="false" ht="13.8" hidden="false" customHeight="false" outlineLevel="0" collapsed="false">
      <c r="A7089" s="0" t="s">
        <v>7340</v>
      </c>
      <c r="B7089" s="1" t="s">
        <v>7333</v>
      </c>
      <c r="C7089" s="1" t="n">
        <v>27650</v>
      </c>
      <c r="D7089" s="1" t="n">
        <v>28225</v>
      </c>
      <c r="E7089" s="1" t="n">
        <v>27650</v>
      </c>
      <c r="F7089" s="1" t="n">
        <v>28100</v>
      </c>
      <c r="G7089" s="1" t="n">
        <v>6158200</v>
      </c>
      <c r="H7089" s="0" t="n">
        <f aca="false">(D7089+E7089)/2</f>
        <v>27937.5</v>
      </c>
      <c r="I7089" s="0" t="n">
        <f aca="false">H7089*G7089/1000000</f>
        <v>172044.7125</v>
      </c>
      <c r="P7089" s="0" t="n">
        <f aca="false">IF(F7089&gt;C7089,1,0)</f>
        <v>1</v>
      </c>
    </row>
    <row r="7090" customFormat="false" ht="13.8" hidden="false" customHeight="false" outlineLevel="0" collapsed="false">
      <c r="A7090" s="0" t="s">
        <v>7341</v>
      </c>
      <c r="B7090" s="1" t="s">
        <v>7333</v>
      </c>
      <c r="C7090" s="1" t="n">
        <v>27975</v>
      </c>
      <c r="D7090" s="1" t="n">
        <v>28300</v>
      </c>
      <c r="E7090" s="1" t="n">
        <v>27500</v>
      </c>
      <c r="F7090" s="1" t="n">
        <v>27500</v>
      </c>
      <c r="G7090" s="1" t="n">
        <v>7705000</v>
      </c>
      <c r="H7090" s="0" t="n">
        <f aca="false">(D7090+E7090)/2</f>
        <v>27900</v>
      </c>
      <c r="I7090" s="0" t="n">
        <f aca="false">H7090*G7090/1000000</f>
        <v>214969.5</v>
      </c>
      <c r="P7090" s="0" t="n">
        <f aca="false">IF(F7090&gt;C7090,1,0)</f>
        <v>0</v>
      </c>
    </row>
    <row r="7091" customFormat="false" ht="13.8" hidden="false" customHeight="false" outlineLevel="0" collapsed="false">
      <c r="A7091" s="0" t="s">
        <v>7342</v>
      </c>
      <c r="B7091" s="1" t="s">
        <v>7333</v>
      </c>
      <c r="C7091" s="1" t="n">
        <v>29250</v>
      </c>
      <c r="D7091" s="1" t="n">
        <v>29525</v>
      </c>
      <c r="E7091" s="1" t="n">
        <v>27850</v>
      </c>
      <c r="F7091" s="1" t="n">
        <v>27975</v>
      </c>
      <c r="G7091" s="1" t="n">
        <v>8798500</v>
      </c>
      <c r="H7091" s="0" t="n">
        <f aca="false">(D7091+E7091)/2</f>
        <v>28687.5</v>
      </c>
      <c r="I7091" s="0" t="n">
        <f aca="false">H7091*G7091/1000000</f>
        <v>252406.96875</v>
      </c>
      <c r="P7091" s="0" t="n">
        <f aca="false">IF(F7091&gt;C7091,1,0)</f>
        <v>0</v>
      </c>
    </row>
    <row r="7092" customFormat="false" ht="13.8" hidden="false" customHeight="false" outlineLevel="0" collapsed="false">
      <c r="A7092" s="0" t="s">
        <v>7343</v>
      </c>
      <c r="B7092" s="1" t="s">
        <v>7333</v>
      </c>
      <c r="C7092" s="1" t="n">
        <v>27350</v>
      </c>
      <c r="D7092" s="1" t="n">
        <v>29000</v>
      </c>
      <c r="E7092" s="1" t="n">
        <v>27225</v>
      </c>
      <c r="F7092" s="1" t="n">
        <v>29000</v>
      </c>
      <c r="G7092" s="1" t="n">
        <v>10285000</v>
      </c>
      <c r="H7092" s="0" t="n">
        <f aca="false">(D7092+E7092)/2</f>
        <v>28112.5</v>
      </c>
      <c r="I7092" s="0" t="n">
        <f aca="false">H7092*G7092/1000000</f>
        <v>289137.0625</v>
      </c>
      <c r="P7092" s="0" t="n">
        <f aca="false">IF(F7092&gt;C7092,1,0)</f>
        <v>1</v>
      </c>
    </row>
    <row r="7093" customFormat="false" ht="13.8" hidden="false" customHeight="false" outlineLevel="0" collapsed="false">
      <c r="A7093" s="0" t="s">
        <v>7344</v>
      </c>
      <c r="B7093" s="1" t="s">
        <v>7333</v>
      </c>
      <c r="C7093" s="1" t="n">
        <v>27400</v>
      </c>
      <c r="D7093" s="1" t="n">
        <v>27650</v>
      </c>
      <c r="E7093" s="1" t="n">
        <v>27300</v>
      </c>
      <c r="F7093" s="1" t="n">
        <v>27575</v>
      </c>
      <c r="G7093" s="1" t="n">
        <v>3808500</v>
      </c>
      <c r="H7093" s="0" t="n">
        <f aca="false">(D7093+E7093)/2</f>
        <v>27475</v>
      </c>
      <c r="I7093" s="0" t="n">
        <f aca="false">H7093*G7093/1000000</f>
        <v>104638.5375</v>
      </c>
      <c r="P7093" s="0" t="n">
        <f aca="false">IF(F7093&gt;C7093,1,0)</f>
        <v>1</v>
      </c>
    </row>
    <row r="7094" customFormat="false" ht="13.8" hidden="false" customHeight="false" outlineLevel="0" collapsed="false">
      <c r="A7094" s="0" t="s">
        <v>7345</v>
      </c>
      <c r="B7094" s="1" t="s">
        <v>7333</v>
      </c>
      <c r="C7094" s="1" t="n">
        <v>27350</v>
      </c>
      <c r="D7094" s="1" t="n">
        <v>27650</v>
      </c>
      <c r="E7094" s="1" t="n">
        <v>27150</v>
      </c>
      <c r="F7094" s="1" t="n">
        <v>27325</v>
      </c>
      <c r="G7094" s="1" t="n">
        <v>2171300</v>
      </c>
      <c r="H7094" s="0" t="n">
        <f aca="false">(D7094+E7094)/2</f>
        <v>27400</v>
      </c>
      <c r="I7094" s="0" t="n">
        <f aca="false">H7094*G7094/1000000</f>
        <v>59493.62</v>
      </c>
      <c r="P7094" s="0" t="n">
        <f aca="false">IF(F7094&gt;C7094,1,0)</f>
        <v>0</v>
      </c>
    </row>
    <row r="7095" customFormat="false" ht="13.8" hidden="false" customHeight="false" outlineLevel="0" collapsed="false">
      <c r="A7095" s="0" t="s">
        <v>7346</v>
      </c>
      <c r="B7095" s="1" t="s">
        <v>7333</v>
      </c>
      <c r="C7095" s="1" t="n">
        <v>27600</v>
      </c>
      <c r="D7095" s="1" t="n">
        <v>27800</v>
      </c>
      <c r="E7095" s="1" t="n">
        <v>27200</v>
      </c>
      <c r="F7095" s="1" t="n">
        <v>27350</v>
      </c>
      <c r="G7095" s="1" t="n">
        <v>4792900</v>
      </c>
      <c r="H7095" s="0" t="n">
        <f aca="false">(D7095+E7095)/2</f>
        <v>27500</v>
      </c>
      <c r="I7095" s="0" t="n">
        <f aca="false">H7095*G7095/1000000</f>
        <v>131804.75</v>
      </c>
      <c r="P7095" s="0" t="n">
        <f aca="false">IF(F7095&gt;C7095,1,0)</f>
        <v>0</v>
      </c>
    </row>
    <row r="7096" customFormat="false" ht="13.8" hidden="false" customHeight="false" outlineLevel="0" collapsed="false">
      <c r="A7096" s="0" t="s">
        <v>7347</v>
      </c>
      <c r="B7096" s="1" t="s">
        <v>7333</v>
      </c>
      <c r="C7096" s="1" t="n">
        <v>27600</v>
      </c>
      <c r="D7096" s="1" t="n">
        <v>28025</v>
      </c>
      <c r="E7096" s="1" t="n">
        <v>27300</v>
      </c>
      <c r="F7096" s="1" t="n">
        <v>27600</v>
      </c>
      <c r="G7096" s="1" t="n">
        <v>4325500</v>
      </c>
      <c r="H7096" s="0" t="n">
        <f aca="false">(D7096+E7096)/2</f>
        <v>27662.5</v>
      </c>
      <c r="I7096" s="0" t="n">
        <f aca="false">H7096*G7096/1000000</f>
        <v>119654.14375</v>
      </c>
      <c r="P7096" s="0" t="n">
        <f aca="false">IF(F7096&gt;C7096,1,0)</f>
        <v>0</v>
      </c>
    </row>
    <row r="7097" customFormat="false" ht="13.8" hidden="false" customHeight="false" outlineLevel="0" collapsed="false">
      <c r="A7097" s="0" t="s">
        <v>7348</v>
      </c>
      <c r="B7097" s="1" t="s">
        <v>7333</v>
      </c>
      <c r="C7097" s="1" t="n">
        <v>27850</v>
      </c>
      <c r="D7097" s="1" t="n">
        <v>27875</v>
      </c>
      <c r="E7097" s="1" t="n">
        <v>27000</v>
      </c>
      <c r="F7097" s="1" t="n">
        <v>27150</v>
      </c>
      <c r="G7097" s="1" t="n">
        <v>5822200</v>
      </c>
      <c r="H7097" s="0" t="n">
        <f aca="false">(D7097+E7097)/2</f>
        <v>27437.5</v>
      </c>
      <c r="I7097" s="0" t="n">
        <f aca="false">H7097*G7097/1000000</f>
        <v>159746.6125</v>
      </c>
      <c r="P7097" s="0" t="n">
        <f aca="false">IF(F7097&gt;C7097,1,0)</f>
        <v>0</v>
      </c>
    </row>
    <row r="7098" customFormat="false" ht="13.8" hidden="false" customHeight="false" outlineLevel="0" collapsed="false">
      <c r="A7098" s="0" t="s">
        <v>7349</v>
      </c>
      <c r="B7098" s="1" t="s">
        <v>7333</v>
      </c>
      <c r="C7098" s="1" t="n">
        <v>28500</v>
      </c>
      <c r="D7098" s="1" t="n">
        <v>28775</v>
      </c>
      <c r="E7098" s="1" t="n">
        <v>27950</v>
      </c>
      <c r="F7098" s="1" t="n">
        <v>27950</v>
      </c>
      <c r="G7098" s="1" t="n">
        <v>9103000</v>
      </c>
      <c r="H7098" s="0" t="n">
        <f aca="false">(D7098+E7098)/2</f>
        <v>28362.5</v>
      </c>
      <c r="I7098" s="0" t="n">
        <f aca="false">H7098*G7098/1000000</f>
        <v>258183.8375</v>
      </c>
      <c r="P7098" s="0" t="n">
        <f aca="false">IF(F7098&gt;C7098,1,0)</f>
        <v>0</v>
      </c>
    </row>
    <row r="7099" customFormat="false" ht="13.8" hidden="false" customHeight="false" outlineLevel="0" collapsed="false">
      <c r="A7099" s="0" t="s">
        <v>7350</v>
      </c>
      <c r="B7099" s="1" t="s">
        <v>7333</v>
      </c>
      <c r="C7099" s="1" t="n">
        <v>28650</v>
      </c>
      <c r="D7099" s="1" t="n">
        <v>28925</v>
      </c>
      <c r="E7099" s="1" t="n">
        <v>28600</v>
      </c>
      <c r="F7099" s="1" t="n">
        <v>28825</v>
      </c>
      <c r="G7099" s="1" t="n">
        <v>2936200</v>
      </c>
      <c r="H7099" s="0" t="n">
        <f aca="false">(D7099+E7099)/2</f>
        <v>28762.5</v>
      </c>
      <c r="I7099" s="0" t="n">
        <f aca="false">H7099*G7099/1000000</f>
        <v>84452.4525</v>
      </c>
      <c r="P7099" s="0" t="n">
        <f aca="false">IF(F7099&gt;C7099,1,0)</f>
        <v>1</v>
      </c>
    </row>
    <row r="7100" customFormat="false" ht="13.8" hidden="false" customHeight="false" outlineLevel="0" collapsed="false">
      <c r="A7100" s="0" t="s">
        <v>7351</v>
      </c>
      <c r="B7100" s="1" t="s">
        <v>7333</v>
      </c>
      <c r="C7100" s="1" t="n">
        <v>29300</v>
      </c>
      <c r="D7100" s="1" t="n">
        <v>29400</v>
      </c>
      <c r="E7100" s="1" t="n">
        <v>28500</v>
      </c>
      <c r="F7100" s="1" t="n">
        <v>28650</v>
      </c>
      <c r="G7100" s="1" t="n">
        <v>7848000</v>
      </c>
      <c r="H7100" s="0" t="n">
        <f aca="false">(D7100+E7100)/2</f>
        <v>28950</v>
      </c>
      <c r="I7100" s="0" t="n">
        <f aca="false">H7100*G7100/1000000</f>
        <v>227199.6</v>
      </c>
      <c r="P7100" s="0" t="n">
        <f aca="false">IF(F7100&gt;C7100,1,0)</f>
        <v>0</v>
      </c>
    </row>
    <row r="7101" customFormat="false" ht="13.8" hidden="false" customHeight="false" outlineLevel="0" collapsed="false">
      <c r="A7101" s="0" t="s">
        <v>7352</v>
      </c>
      <c r="B7101" s="1" t="s">
        <v>7333</v>
      </c>
      <c r="C7101" s="1" t="n">
        <v>28550</v>
      </c>
      <c r="D7101" s="1" t="n">
        <v>29125</v>
      </c>
      <c r="E7101" s="1" t="n">
        <v>28400</v>
      </c>
      <c r="F7101" s="1" t="n">
        <v>29125</v>
      </c>
      <c r="G7101" s="1" t="n">
        <v>4702100</v>
      </c>
      <c r="H7101" s="0" t="n">
        <f aca="false">(D7101+E7101)/2</f>
        <v>28762.5</v>
      </c>
      <c r="I7101" s="0" t="n">
        <f aca="false">H7101*G7101/1000000</f>
        <v>135244.15125</v>
      </c>
      <c r="P7101" s="0" t="n">
        <f aca="false">IF(F7101&gt;C7101,1,0)</f>
        <v>1</v>
      </c>
    </row>
    <row r="7102" customFormat="false" ht="13.8" hidden="false" customHeight="false" outlineLevel="0" collapsed="false">
      <c r="A7102" s="0" t="s">
        <v>7353</v>
      </c>
      <c r="B7102" s="1" t="s">
        <v>7333</v>
      </c>
      <c r="C7102" s="1" t="n">
        <v>29425</v>
      </c>
      <c r="D7102" s="1" t="n">
        <v>29525</v>
      </c>
      <c r="E7102" s="1" t="n">
        <v>28625</v>
      </c>
      <c r="F7102" s="1" t="n">
        <v>28700</v>
      </c>
      <c r="G7102" s="1" t="n">
        <v>5400100</v>
      </c>
      <c r="H7102" s="0" t="n">
        <f aca="false">(D7102+E7102)/2</f>
        <v>29075</v>
      </c>
      <c r="I7102" s="0" t="n">
        <f aca="false">H7102*G7102/1000000</f>
        <v>157007.9075</v>
      </c>
      <c r="P7102" s="0" t="n">
        <f aca="false">IF(F7102&gt;C7102,1,0)</f>
        <v>0</v>
      </c>
    </row>
    <row r="7103" customFormat="false" ht="13.8" hidden="false" customHeight="false" outlineLevel="0" collapsed="false">
      <c r="A7103" s="0" t="s">
        <v>7354</v>
      </c>
      <c r="B7103" s="1" t="s">
        <v>7333</v>
      </c>
      <c r="C7103" s="1" t="n">
        <v>29500</v>
      </c>
      <c r="D7103" s="1" t="n">
        <v>29600</v>
      </c>
      <c r="E7103" s="1" t="n">
        <v>29350</v>
      </c>
      <c r="F7103" s="1" t="n">
        <v>29425</v>
      </c>
      <c r="G7103" s="1" t="n">
        <v>3879100</v>
      </c>
      <c r="H7103" s="0" t="n">
        <f aca="false">(D7103+E7103)/2</f>
        <v>29475</v>
      </c>
      <c r="I7103" s="0" t="n">
        <f aca="false">H7103*G7103/1000000</f>
        <v>114336.4725</v>
      </c>
      <c r="P7103" s="0" t="n">
        <f aca="false">IF(F7103&gt;C7103,1,0)</f>
        <v>0</v>
      </c>
    </row>
    <row r="7104" customFormat="false" ht="13.8" hidden="false" customHeight="false" outlineLevel="0" collapsed="false">
      <c r="A7104" s="0" t="s">
        <v>7355</v>
      </c>
      <c r="B7104" s="1" t="s">
        <v>7333</v>
      </c>
      <c r="C7104" s="1" t="n">
        <v>29300</v>
      </c>
      <c r="D7104" s="1" t="n">
        <v>30075</v>
      </c>
      <c r="E7104" s="1" t="n">
        <v>29250</v>
      </c>
      <c r="F7104" s="1" t="n">
        <v>29300</v>
      </c>
      <c r="G7104" s="1" t="n">
        <v>6994000</v>
      </c>
      <c r="H7104" s="0" t="n">
        <f aca="false">(D7104+E7104)/2</f>
        <v>29662.5</v>
      </c>
      <c r="I7104" s="0" t="n">
        <f aca="false">H7104*G7104/1000000</f>
        <v>207459.525</v>
      </c>
      <c r="P7104" s="0" t="n">
        <f aca="false">IF(F7104&gt;C7104,1,0)</f>
        <v>0</v>
      </c>
    </row>
    <row r="7105" customFormat="false" ht="13.8" hidden="false" customHeight="false" outlineLevel="0" collapsed="false">
      <c r="A7105" s="0" t="s">
        <v>7356</v>
      </c>
      <c r="B7105" s="1" t="s">
        <v>7333</v>
      </c>
      <c r="C7105" s="1" t="n">
        <v>29325</v>
      </c>
      <c r="D7105" s="1" t="n">
        <v>29700</v>
      </c>
      <c r="E7105" s="1" t="n">
        <v>29150</v>
      </c>
      <c r="F7105" s="1" t="n">
        <v>29300</v>
      </c>
      <c r="G7105" s="1" t="n">
        <v>3944600</v>
      </c>
      <c r="H7105" s="0" t="n">
        <f aca="false">(D7105+E7105)/2</f>
        <v>29425</v>
      </c>
      <c r="I7105" s="0" t="n">
        <f aca="false">H7105*G7105/1000000</f>
        <v>116069.855</v>
      </c>
      <c r="P7105" s="0" t="n">
        <f aca="false">IF(F7105&gt;C7105,1,0)</f>
        <v>0</v>
      </c>
    </row>
    <row r="7106" customFormat="false" ht="13.8" hidden="false" customHeight="false" outlineLevel="0" collapsed="false">
      <c r="A7106" s="0" t="s">
        <v>7357</v>
      </c>
      <c r="B7106" s="1" t="s">
        <v>7333</v>
      </c>
      <c r="C7106" s="1" t="n">
        <v>29750</v>
      </c>
      <c r="D7106" s="1" t="n">
        <v>29750</v>
      </c>
      <c r="E7106" s="1" t="n">
        <v>29075</v>
      </c>
      <c r="F7106" s="1" t="n">
        <v>29075</v>
      </c>
      <c r="G7106" s="1" t="n">
        <v>5433300</v>
      </c>
      <c r="H7106" s="0" t="n">
        <f aca="false">(D7106+E7106)/2</f>
        <v>29412.5</v>
      </c>
      <c r="I7106" s="0" t="n">
        <f aca="false">H7106*G7106/1000000</f>
        <v>159806.93625</v>
      </c>
      <c r="P7106" s="0" t="n">
        <f aca="false">IF(F7106&gt;C7106,1,0)</f>
        <v>0</v>
      </c>
    </row>
    <row r="7107" customFormat="false" ht="13.8" hidden="false" customHeight="false" outlineLevel="0" collapsed="false">
      <c r="A7107" s="0" t="s">
        <v>7358</v>
      </c>
      <c r="B7107" s="1" t="s">
        <v>7333</v>
      </c>
      <c r="C7107" s="1" t="n">
        <v>29750</v>
      </c>
      <c r="D7107" s="1" t="n">
        <v>29750</v>
      </c>
      <c r="E7107" s="1" t="n">
        <v>28675</v>
      </c>
      <c r="F7107" s="1" t="n">
        <v>29750</v>
      </c>
      <c r="G7107" s="1" t="n">
        <v>3257800</v>
      </c>
      <c r="H7107" s="0" t="n">
        <f aca="false">(D7107+E7107)/2</f>
        <v>29212.5</v>
      </c>
      <c r="I7107" s="0" t="n">
        <f aca="false">H7107*G7107/1000000</f>
        <v>95168.4825</v>
      </c>
      <c r="P7107" s="0" t="n">
        <f aca="false">IF(F7107&gt;C7107,1,0)</f>
        <v>0</v>
      </c>
    </row>
    <row r="7108" customFormat="false" ht="13.8" hidden="false" customHeight="false" outlineLevel="0" collapsed="false">
      <c r="A7108" s="0" t="s">
        <v>7359</v>
      </c>
      <c r="B7108" s="1" t="s">
        <v>7333</v>
      </c>
      <c r="C7108" s="1" t="n">
        <v>29025</v>
      </c>
      <c r="D7108" s="1" t="n">
        <v>29525</v>
      </c>
      <c r="E7108" s="1" t="n">
        <v>28875</v>
      </c>
      <c r="F7108" s="1" t="n">
        <v>29375</v>
      </c>
      <c r="G7108" s="1" t="n">
        <v>4639900</v>
      </c>
      <c r="H7108" s="0" t="n">
        <f aca="false">(D7108+E7108)/2</f>
        <v>29200</v>
      </c>
      <c r="I7108" s="0" t="n">
        <f aca="false">H7108*G7108/1000000</f>
        <v>135485.08</v>
      </c>
      <c r="P7108" s="0" t="n">
        <f aca="false">IF(F7108&gt;C7108,1,0)</f>
        <v>1</v>
      </c>
    </row>
    <row r="7109" customFormat="false" ht="13.8" hidden="false" customHeight="false" outlineLevel="0" collapsed="false">
      <c r="A7109" s="0" t="s">
        <v>7360</v>
      </c>
      <c r="B7109" s="1" t="s">
        <v>7333</v>
      </c>
      <c r="C7109" s="1" t="n">
        <v>29225</v>
      </c>
      <c r="D7109" s="1" t="n">
        <v>29375</v>
      </c>
      <c r="E7109" s="1" t="n">
        <v>28900</v>
      </c>
      <c r="F7109" s="1" t="n">
        <v>29000</v>
      </c>
      <c r="G7109" s="1" t="n">
        <v>6047300</v>
      </c>
      <c r="H7109" s="0" t="n">
        <f aca="false">(D7109+E7109)/2</f>
        <v>29137.5</v>
      </c>
      <c r="I7109" s="0" t="n">
        <f aca="false">H7109*G7109/1000000</f>
        <v>176203.20375</v>
      </c>
      <c r="P7109" s="0" t="n">
        <f aca="false">IF(F7109&gt;C7109,1,0)</f>
        <v>0</v>
      </c>
    </row>
    <row r="7110" customFormat="false" ht="13.8" hidden="false" customHeight="false" outlineLevel="0" collapsed="false">
      <c r="A7110" s="0" t="s">
        <v>7361</v>
      </c>
      <c r="B7110" s="1" t="s">
        <v>7333</v>
      </c>
      <c r="C7110" s="1" t="n">
        <v>29800</v>
      </c>
      <c r="D7110" s="1" t="n">
        <v>30275</v>
      </c>
      <c r="E7110" s="1" t="n">
        <v>29350</v>
      </c>
      <c r="F7110" s="1" t="n">
        <v>29725</v>
      </c>
      <c r="G7110" s="1" t="n">
        <v>7654500</v>
      </c>
      <c r="H7110" s="0" t="n">
        <f aca="false">(D7110+E7110)/2</f>
        <v>29812.5</v>
      </c>
      <c r="I7110" s="0" t="n">
        <f aca="false">H7110*G7110/1000000</f>
        <v>228199.78125</v>
      </c>
      <c r="P7110" s="0" t="n">
        <f aca="false">IF(F7110&gt;C7110,1,0)</f>
        <v>0</v>
      </c>
    </row>
    <row r="7111" customFormat="false" ht="13.8" hidden="false" customHeight="false" outlineLevel="0" collapsed="false">
      <c r="A7111" s="0" t="s">
        <v>7362</v>
      </c>
      <c r="B7111" s="1" t="s">
        <v>7333</v>
      </c>
      <c r="C7111" s="1" t="n">
        <v>28800</v>
      </c>
      <c r="D7111" s="1" t="n">
        <v>29975</v>
      </c>
      <c r="E7111" s="1" t="n">
        <v>28800</v>
      </c>
      <c r="F7111" s="1" t="n">
        <v>29825</v>
      </c>
      <c r="G7111" s="1" t="n">
        <v>13490300</v>
      </c>
      <c r="H7111" s="0" t="n">
        <f aca="false">(D7111+E7111)/2</f>
        <v>29387.5</v>
      </c>
      <c r="I7111" s="0" t="n">
        <f aca="false">H7111*G7111/1000000</f>
        <v>396446.19125</v>
      </c>
      <c r="P7111" s="0" t="n">
        <f aca="false">IF(F7111&gt;C7111,1,0)</f>
        <v>1</v>
      </c>
    </row>
    <row r="7112" customFormat="false" ht="13.8" hidden="false" customHeight="false" outlineLevel="0" collapsed="false">
      <c r="A7112" s="0" t="s">
        <v>7363</v>
      </c>
      <c r="B7112" s="1" t="s">
        <v>7364</v>
      </c>
      <c r="C7112" s="1" t="n">
        <v>139</v>
      </c>
      <c r="D7112" s="1" t="n">
        <v>155</v>
      </c>
      <c r="E7112" s="1" t="n">
        <v>138</v>
      </c>
      <c r="F7112" s="1" t="n">
        <v>153</v>
      </c>
      <c r="G7112" s="1" t="n">
        <v>31827600</v>
      </c>
      <c r="H7112" s="0" t="n">
        <f aca="false">(D7112+E7112)/2</f>
        <v>146.5</v>
      </c>
      <c r="I7112" s="0" t="n">
        <f aca="false">H7112*G7112/1000000</f>
        <v>4662.7434</v>
      </c>
      <c r="J7112" s="0" t="n">
        <f aca="false">SUM(I7112:I7141)</f>
        <v>66832.20405</v>
      </c>
      <c r="K7112" s="0" t="n">
        <f aca="false">AVERAGE(I7112:I7141)</f>
        <v>2227.740135</v>
      </c>
      <c r="L7112" s="0" t="n">
        <f aca="false">AVERAGE(G7112:G7141)</f>
        <v>17514153.3333333</v>
      </c>
      <c r="M7112" s="0" t="n">
        <f aca="false">_xlfn.STDEV.S(G7112:G7141)/L7112</f>
        <v>0.671636344724809</v>
      </c>
      <c r="N7112" s="0" t="n">
        <f aca="false">MIN(I7112:I7141)</f>
        <v>471.34395</v>
      </c>
      <c r="O7112" s="0" t="n">
        <f aca="false">MAX(I7112:I7141)</f>
        <v>7014.2319</v>
      </c>
      <c r="P7112" s="0" t="n">
        <f aca="false">IF(F7112&gt;C7112,1,0)</f>
        <v>1</v>
      </c>
      <c r="Q7112" s="0" t="n">
        <f aca="false">SUM(P7112:P7141)</f>
        <v>17</v>
      </c>
    </row>
    <row r="7113" customFormat="false" ht="13.8" hidden="false" customHeight="false" outlineLevel="0" collapsed="false">
      <c r="A7113" s="0" t="s">
        <v>7365</v>
      </c>
      <c r="B7113" s="1" t="s">
        <v>7364</v>
      </c>
      <c r="C7113" s="1" t="n">
        <v>140</v>
      </c>
      <c r="D7113" s="1" t="n">
        <v>144</v>
      </c>
      <c r="E7113" s="1" t="n">
        <v>137</v>
      </c>
      <c r="F7113" s="1" t="n">
        <v>139</v>
      </c>
      <c r="G7113" s="1" t="n">
        <v>14927700</v>
      </c>
      <c r="H7113" s="0" t="n">
        <f aca="false">(D7113+E7113)/2</f>
        <v>140.5</v>
      </c>
      <c r="I7113" s="0" t="n">
        <f aca="false">H7113*G7113/1000000</f>
        <v>2097.34185</v>
      </c>
      <c r="P7113" s="0" t="n">
        <f aca="false">IF(F7113&gt;C7113,1,0)</f>
        <v>0</v>
      </c>
    </row>
    <row r="7114" customFormat="false" ht="13.8" hidden="false" customHeight="false" outlineLevel="0" collapsed="false">
      <c r="A7114" s="0" t="s">
        <v>7366</v>
      </c>
      <c r="B7114" s="1" t="s">
        <v>7364</v>
      </c>
      <c r="C7114" s="1" t="n">
        <v>144</v>
      </c>
      <c r="D7114" s="1" t="n">
        <v>144</v>
      </c>
      <c r="E7114" s="1" t="n">
        <v>139</v>
      </c>
      <c r="F7114" s="1" t="n">
        <v>139</v>
      </c>
      <c r="G7114" s="1" t="n">
        <v>7395400</v>
      </c>
      <c r="H7114" s="0" t="n">
        <f aca="false">(D7114+E7114)/2</f>
        <v>141.5</v>
      </c>
      <c r="I7114" s="0" t="n">
        <f aca="false">H7114*G7114/1000000</f>
        <v>1046.4491</v>
      </c>
      <c r="P7114" s="0" t="n">
        <f aca="false">IF(F7114&gt;C7114,1,0)</f>
        <v>0</v>
      </c>
    </row>
    <row r="7115" customFormat="false" ht="13.8" hidden="false" customHeight="false" outlineLevel="0" collapsed="false">
      <c r="A7115" s="0" t="s">
        <v>7367</v>
      </c>
      <c r="B7115" s="1" t="s">
        <v>7364</v>
      </c>
      <c r="C7115" s="1" t="n">
        <v>141</v>
      </c>
      <c r="D7115" s="1" t="n">
        <v>146</v>
      </c>
      <c r="E7115" s="1" t="n">
        <v>140</v>
      </c>
      <c r="F7115" s="1" t="n">
        <v>143</v>
      </c>
      <c r="G7115" s="1" t="n">
        <v>10632600</v>
      </c>
      <c r="H7115" s="0" t="n">
        <f aca="false">(D7115+E7115)/2</f>
        <v>143</v>
      </c>
      <c r="I7115" s="0" t="n">
        <f aca="false">H7115*G7115/1000000</f>
        <v>1520.4618</v>
      </c>
      <c r="P7115" s="0" t="n">
        <f aca="false">IF(F7115&gt;C7115,1,0)</f>
        <v>1</v>
      </c>
    </row>
    <row r="7116" customFormat="false" ht="13.8" hidden="false" customHeight="false" outlineLevel="0" collapsed="false">
      <c r="A7116" s="0" t="s">
        <v>7368</v>
      </c>
      <c r="B7116" s="1" t="s">
        <v>7364</v>
      </c>
      <c r="C7116" s="1" t="n">
        <v>143</v>
      </c>
      <c r="D7116" s="1" t="n">
        <v>144</v>
      </c>
      <c r="E7116" s="1" t="n">
        <v>140</v>
      </c>
      <c r="F7116" s="1" t="n">
        <v>141</v>
      </c>
      <c r="G7116" s="1" t="n">
        <v>7329200</v>
      </c>
      <c r="H7116" s="0" t="n">
        <f aca="false">(D7116+E7116)/2</f>
        <v>142</v>
      </c>
      <c r="I7116" s="0" t="n">
        <f aca="false">H7116*G7116/1000000</f>
        <v>1040.7464</v>
      </c>
      <c r="P7116" s="0" t="n">
        <f aca="false">IF(F7116&gt;C7116,1,0)</f>
        <v>0</v>
      </c>
    </row>
    <row r="7117" customFormat="false" ht="13.8" hidden="false" customHeight="false" outlineLevel="0" collapsed="false">
      <c r="A7117" s="0" t="s">
        <v>7369</v>
      </c>
      <c r="B7117" s="1" t="s">
        <v>7364</v>
      </c>
      <c r="C7117" s="1" t="n">
        <v>140</v>
      </c>
      <c r="D7117" s="1" t="n">
        <v>145</v>
      </c>
      <c r="E7117" s="1" t="n">
        <v>138</v>
      </c>
      <c r="F7117" s="1" t="n">
        <v>143</v>
      </c>
      <c r="G7117" s="1" t="n">
        <v>8159900</v>
      </c>
      <c r="H7117" s="0" t="n">
        <f aca="false">(D7117+E7117)/2</f>
        <v>141.5</v>
      </c>
      <c r="I7117" s="0" t="n">
        <f aca="false">H7117*G7117/1000000</f>
        <v>1154.62585</v>
      </c>
      <c r="P7117" s="0" t="n">
        <f aca="false">IF(F7117&gt;C7117,1,0)</f>
        <v>1</v>
      </c>
    </row>
    <row r="7118" customFormat="false" ht="13.8" hidden="false" customHeight="false" outlineLevel="0" collapsed="false">
      <c r="A7118" s="0" t="s">
        <v>7370</v>
      </c>
      <c r="B7118" s="1" t="s">
        <v>7364</v>
      </c>
      <c r="C7118" s="1" t="n">
        <v>148</v>
      </c>
      <c r="D7118" s="1" t="n">
        <v>150</v>
      </c>
      <c r="E7118" s="1" t="n">
        <v>137</v>
      </c>
      <c r="F7118" s="1" t="n">
        <v>140</v>
      </c>
      <c r="G7118" s="1" t="n">
        <v>12928500</v>
      </c>
      <c r="H7118" s="0" t="n">
        <f aca="false">(D7118+E7118)/2</f>
        <v>143.5</v>
      </c>
      <c r="I7118" s="0" t="n">
        <f aca="false">H7118*G7118/1000000</f>
        <v>1855.23975</v>
      </c>
      <c r="P7118" s="0" t="n">
        <f aca="false">IF(F7118&gt;C7118,1,0)</f>
        <v>0</v>
      </c>
    </row>
    <row r="7119" customFormat="false" ht="13.8" hidden="false" customHeight="false" outlineLevel="0" collapsed="false">
      <c r="A7119" s="0" t="s">
        <v>7371</v>
      </c>
      <c r="B7119" s="1" t="s">
        <v>7364</v>
      </c>
      <c r="C7119" s="1" t="n">
        <v>147</v>
      </c>
      <c r="D7119" s="1" t="n">
        <v>153</v>
      </c>
      <c r="E7119" s="1" t="n">
        <v>146</v>
      </c>
      <c r="F7119" s="1" t="n">
        <v>148</v>
      </c>
      <c r="G7119" s="1" t="n">
        <v>20273000</v>
      </c>
      <c r="H7119" s="0" t="n">
        <f aca="false">(D7119+E7119)/2</f>
        <v>149.5</v>
      </c>
      <c r="I7119" s="0" t="n">
        <f aca="false">H7119*G7119/1000000</f>
        <v>3030.8135</v>
      </c>
      <c r="P7119" s="0" t="n">
        <f aca="false">IF(F7119&gt;C7119,1,0)</f>
        <v>1</v>
      </c>
    </row>
    <row r="7120" customFormat="false" ht="13.8" hidden="false" customHeight="false" outlineLevel="0" collapsed="false">
      <c r="A7120" s="0" t="s">
        <v>7372</v>
      </c>
      <c r="B7120" s="1" t="s">
        <v>7364</v>
      </c>
      <c r="C7120" s="1" t="n">
        <v>142</v>
      </c>
      <c r="D7120" s="1" t="n">
        <v>149</v>
      </c>
      <c r="E7120" s="1" t="n">
        <v>140</v>
      </c>
      <c r="F7120" s="1" t="n">
        <v>147</v>
      </c>
      <c r="G7120" s="1" t="n">
        <v>36010900</v>
      </c>
      <c r="H7120" s="0" t="n">
        <f aca="false">(D7120+E7120)/2</f>
        <v>144.5</v>
      </c>
      <c r="I7120" s="0" t="n">
        <f aca="false">H7120*G7120/1000000</f>
        <v>5203.57505</v>
      </c>
      <c r="P7120" s="0" t="n">
        <f aca="false">IF(F7120&gt;C7120,1,0)</f>
        <v>1</v>
      </c>
    </row>
    <row r="7121" customFormat="false" ht="13.8" hidden="false" customHeight="false" outlineLevel="0" collapsed="false">
      <c r="A7121" s="0" t="s">
        <v>7373</v>
      </c>
      <c r="B7121" s="1" t="s">
        <v>7364</v>
      </c>
      <c r="C7121" s="1" t="n">
        <v>130</v>
      </c>
      <c r="D7121" s="1" t="n">
        <v>139</v>
      </c>
      <c r="E7121" s="1" t="n">
        <v>130</v>
      </c>
      <c r="F7121" s="1" t="n">
        <v>139</v>
      </c>
      <c r="G7121" s="1" t="n">
        <v>10934600</v>
      </c>
      <c r="H7121" s="0" t="n">
        <f aca="false">(D7121+E7121)/2</f>
        <v>134.5</v>
      </c>
      <c r="I7121" s="0" t="n">
        <f aca="false">H7121*G7121/1000000</f>
        <v>1470.7037</v>
      </c>
      <c r="P7121" s="0" t="n">
        <f aca="false">IF(F7121&gt;C7121,1,0)</f>
        <v>1</v>
      </c>
    </row>
    <row r="7122" customFormat="false" ht="13.8" hidden="false" customHeight="false" outlineLevel="0" collapsed="false">
      <c r="A7122" s="0" t="s">
        <v>7374</v>
      </c>
      <c r="B7122" s="1" t="s">
        <v>7364</v>
      </c>
      <c r="C7122" s="1" t="n">
        <v>129</v>
      </c>
      <c r="D7122" s="1" t="n">
        <v>131</v>
      </c>
      <c r="E7122" s="1" t="n">
        <v>128</v>
      </c>
      <c r="F7122" s="1" t="n">
        <v>130</v>
      </c>
      <c r="G7122" s="1" t="n">
        <v>13893700</v>
      </c>
      <c r="H7122" s="0" t="n">
        <f aca="false">(D7122+E7122)/2</f>
        <v>129.5</v>
      </c>
      <c r="I7122" s="0" t="n">
        <f aca="false">H7122*G7122/1000000</f>
        <v>1799.23415</v>
      </c>
      <c r="P7122" s="0" t="n">
        <f aca="false">IF(F7122&gt;C7122,1,0)</f>
        <v>1</v>
      </c>
    </row>
    <row r="7123" customFormat="false" ht="13.8" hidden="false" customHeight="false" outlineLevel="0" collapsed="false">
      <c r="A7123" s="0" t="s">
        <v>7375</v>
      </c>
      <c r="B7123" s="1" t="s">
        <v>7364</v>
      </c>
      <c r="C7123" s="1" t="n">
        <v>132</v>
      </c>
      <c r="D7123" s="1" t="n">
        <v>134</v>
      </c>
      <c r="E7123" s="1" t="n">
        <v>127</v>
      </c>
      <c r="F7123" s="1" t="n">
        <v>129</v>
      </c>
      <c r="G7123" s="1" t="n">
        <v>9424800</v>
      </c>
      <c r="H7123" s="0" t="n">
        <f aca="false">(D7123+E7123)/2</f>
        <v>130.5</v>
      </c>
      <c r="I7123" s="0" t="n">
        <f aca="false">H7123*G7123/1000000</f>
        <v>1229.9364</v>
      </c>
      <c r="P7123" s="0" t="n">
        <f aca="false">IF(F7123&gt;C7123,1,0)</f>
        <v>0</v>
      </c>
    </row>
    <row r="7124" customFormat="false" ht="13.8" hidden="false" customHeight="false" outlineLevel="0" collapsed="false">
      <c r="A7124" s="0" t="s">
        <v>7376</v>
      </c>
      <c r="B7124" s="1" t="s">
        <v>7364</v>
      </c>
      <c r="C7124" s="1" t="n">
        <v>131</v>
      </c>
      <c r="D7124" s="1" t="n">
        <v>133</v>
      </c>
      <c r="E7124" s="1" t="n">
        <v>128</v>
      </c>
      <c r="F7124" s="1" t="n">
        <v>132</v>
      </c>
      <c r="G7124" s="1" t="n">
        <v>4618500</v>
      </c>
      <c r="H7124" s="0" t="n">
        <f aca="false">(D7124+E7124)/2</f>
        <v>130.5</v>
      </c>
      <c r="I7124" s="0" t="n">
        <f aca="false">H7124*G7124/1000000</f>
        <v>602.71425</v>
      </c>
      <c r="P7124" s="0" t="n">
        <f aca="false">IF(F7124&gt;C7124,1,0)</f>
        <v>1</v>
      </c>
    </row>
    <row r="7125" customFormat="false" ht="13.8" hidden="false" customHeight="false" outlineLevel="0" collapsed="false">
      <c r="A7125" s="0" t="s">
        <v>7377</v>
      </c>
      <c r="B7125" s="1" t="s">
        <v>7364</v>
      </c>
      <c r="C7125" s="1" t="n">
        <v>131</v>
      </c>
      <c r="D7125" s="1" t="n">
        <v>135</v>
      </c>
      <c r="E7125" s="1" t="n">
        <v>130</v>
      </c>
      <c r="F7125" s="1" t="n">
        <v>131</v>
      </c>
      <c r="G7125" s="1" t="n">
        <v>32484400</v>
      </c>
      <c r="H7125" s="0" t="n">
        <f aca="false">(D7125+E7125)/2</f>
        <v>132.5</v>
      </c>
      <c r="I7125" s="0" t="n">
        <f aca="false">H7125*G7125/1000000</f>
        <v>4304.183</v>
      </c>
      <c r="P7125" s="0" t="n">
        <f aca="false">IF(F7125&gt;C7125,1,0)</f>
        <v>0</v>
      </c>
    </row>
    <row r="7126" customFormat="false" ht="13.8" hidden="false" customHeight="false" outlineLevel="0" collapsed="false">
      <c r="A7126" s="0" t="s">
        <v>7378</v>
      </c>
      <c r="B7126" s="1" t="s">
        <v>7364</v>
      </c>
      <c r="C7126" s="1" t="n">
        <v>131</v>
      </c>
      <c r="D7126" s="1" t="n">
        <v>134</v>
      </c>
      <c r="E7126" s="1" t="n">
        <v>126</v>
      </c>
      <c r="F7126" s="1" t="n">
        <v>131</v>
      </c>
      <c r="G7126" s="1" t="n">
        <v>16240700</v>
      </c>
      <c r="H7126" s="0" t="n">
        <f aca="false">(D7126+E7126)/2</f>
        <v>130</v>
      </c>
      <c r="I7126" s="0" t="n">
        <f aca="false">H7126*G7126/1000000</f>
        <v>2111.291</v>
      </c>
      <c r="P7126" s="0" t="n">
        <f aca="false">IF(F7126&gt;C7126,1,0)</f>
        <v>0</v>
      </c>
    </row>
    <row r="7127" customFormat="false" ht="13.8" hidden="false" customHeight="false" outlineLevel="0" collapsed="false">
      <c r="A7127" s="0" t="s">
        <v>7379</v>
      </c>
      <c r="B7127" s="1" t="s">
        <v>7364</v>
      </c>
      <c r="C7127" s="1" t="n">
        <v>133</v>
      </c>
      <c r="D7127" s="1" t="n">
        <v>135</v>
      </c>
      <c r="E7127" s="1" t="n">
        <v>125</v>
      </c>
      <c r="F7127" s="1" t="n">
        <v>125</v>
      </c>
      <c r="G7127" s="1" t="n">
        <v>7880700</v>
      </c>
      <c r="H7127" s="0" t="n">
        <f aca="false">(D7127+E7127)/2</f>
        <v>130</v>
      </c>
      <c r="I7127" s="0" t="n">
        <f aca="false">H7127*G7127/1000000</f>
        <v>1024.491</v>
      </c>
      <c r="P7127" s="0" t="n">
        <f aca="false">IF(F7127&gt;C7127,1,0)</f>
        <v>0</v>
      </c>
    </row>
    <row r="7128" customFormat="false" ht="13.8" hidden="false" customHeight="false" outlineLevel="0" collapsed="false">
      <c r="A7128" s="0" t="s">
        <v>7380</v>
      </c>
      <c r="B7128" s="1" t="s">
        <v>7364</v>
      </c>
      <c r="C7128" s="1" t="n">
        <v>134</v>
      </c>
      <c r="D7128" s="1" t="n">
        <v>134</v>
      </c>
      <c r="E7128" s="1" t="n">
        <v>131</v>
      </c>
      <c r="F7128" s="1" t="n">
        <v>134</v>
      </c>
      <c r="G7128" s="1" t="n">
        <v>17279200</v>
      </c>
      <c r="H7128" s="0" t="n">
        <f aca="false">(D7128+E7128)/2</f>
        <v>132.5</v>
      </c>
      <c r="I7128" s="0" t="n">
        <f aca="false">H7128*G7128/1000000</f>
        <v>2289.494</v>
      </c>
      <c r="P7128" s="0" t="n">
        <f aca="false">IF(F7128&gt;C7128,1,0)</f>
        <v>0</v>
      </c>
    </row>
    <row r="7129" customFormat="false" ht="13.8" hidden="false" customHeight="false" outlineLevel="0" collapsed="false">
      <c r="A7129" s="0" t="s">
        <v>7381</v>
      </c>
      <c r="B7129" s="1" t="s">
        <v>7364</v>
      </c>
      <c r="C7129" s="1" t="n">
        <v>139</v>
      </c>
      <c r="D7129" s="1" t="n">
        <v>141</v>
      </c>
      <c r="E7129" s="1" t="n">
        <v>134</v>
      </c>
      <c r="F7129" s="1" t="n">
        <v>136</v>
      </c>
      <c r="G7129" s="1" t="n">
        <v>17192200</v>
      </c>
      <c r="H7129" s="0" t="n">
        <f aca="false">(D7129+E7129)/2</f>
        <v>137.5</v>
      </c>
      <c r="I7129" s="0" t="n">
        <f aca="false">H7129*G7129/1000000</f>
        <v>2363.9275</v>
      </c>
      <c r="P7129" s="0" t="n">
        <f aca="false">IF(F7129&gt;C7129,1,0)</f>
        <v>0</v>
      </c>
    </row>
    <row r="7130" customFormat="false" ht="13.8" hidden="false" customHeight="false" outlineLevel="0" collapsed="false">
      <c r="A7130" s="0" t="s">
        <v>7382</v>
      </c>
      <c r="B7130" s="1" t="s">
        <v>7364</v>
      </c>
      <c r="C7130" s="1" t="n">
        <v>130</v>
      </c>
      <c r="D7130" s="1" t="n">
        <v>139</v>
      </c>
      <c r="E7130" s="1" t="n">
        <v>129</v>
      </c>
      <c r="F7130" s="1" t="n">
        <v>137</v>
      </c>
      <c r="G7130" s="1" t="n">
        <v>30889300</v>
      </c>
      <c r="H7130" s="0" t="n">
        <f aca="false">(D7130+E7130)/2</f>
        <v>134</v>
      </c>
      <c r="I7130" s="0" t="n">
        <f aca="false">H7130*G7130/1000000</f>
        <v>4139.1662</v>
      </c>
      <c r="P7130" s="0" t="n">
        <f aca="false">IF(F7130&gt;C7130,1,0)</f>
        <v>1</v>
      </c>
    </row>
    <row r="7131" customFormat="false" ht="13.8" hidden="false" customHeight="false" outlineLevel="0" collapsed="false">
      <c r="A7131" s="0" t="s">
        <v>7383</v>
      </c>
      <c r="B7131" s="1" t="s">
        <v>7364</v>
      </c>
      <c r="C7131" s="1" t="n">
        <v>116</v>
      </c>
      <c r="D7131" s="1" t="n">
        <v>132</v>
      </c>
      <c r="E7131" s="1" t="n">
        <v>115</v>
      </c>
      <c r="F7131" s="1" t="n">
        <v>130</v>
      </c>
      <c r="G7131" s="1" t="n">
        <v>56795400</v>
      </c>
      <c r="H7131" s="0" t="n">
        <f aca="false">(D7131+E7131)/2</f>
        <v>123.5</v>
      </c>
      <c r="I7131" s="0" t="n">
        <f aca="false">H7131*G7131/1000000</f>
        <v>7014.2319</v>
      </c>
      <c r="P7131" s="0" t="n">
        <f aca="false">IF(F7131&gt;C7131,1,0)</f>
        <v>1</v>
      </c>
    </row>
    <row r="7132" customFormat="false" ht="13.8" hidden="false" customHeight="false" outlineLevel="0" collapsed="false">
      <c r="A7132" s="0" t="s">
        <v>7384</v>
      </c>
      <c r="B7132" s="1" t="s">
        <v>7364</v>
      </c>
      <c r="C7132" s="1" t="n">
        <v>113</v>
      </c>
      <c r="D7132" s="1" t="n">
        <v>119</v>
      </c>
      <c r="E7132" s="1" t="n">
        <v>110</v>
      </c>
      <c r="F7132" s="1" t="n">
        <v>117</v>
      </c>
      <c r="G7132" s="1" t="n">
        <v>19856100</v>
      </c>
      <c r="H7132" s="0" t="n">
        <f aca="false">(D7132+E7132)/2</f>
        <v>114.5</v>
      </c>
      <c r="I7132" s="0" t="n">
        <f aca="false">H7132*G7132/1000000</f>
        <v>2273.52345</v>
      </c>
      <c r="P7132" s="0" t="n">
        <f aca="false">IF(F7132&gt;C7132,1,0)</f>
        <v>1</v>
      </c>
    </row>
    <row r="7133" customFormat="false" ht="13.8" hidden="false" customHeight="false" outlineLevel="0" collapsed="false">
      <c r="A7133" s="0" t="s">
        <v>7385</v>
      </c>
      <c r="B7133" s="1" t="s">
        <v>7364</v>
      </c>
      <c r="C7133" s="1" t="n">
        <v>112</v>
      </c>
      <c r="D7133" s="1" t="n">
        <v>113</v>
      </c>
      <c r="E7133" s="1" t="n">
        <v>110</v>
      </c>
      <c r="F7133" s="1" t="n">
        <v>113</v>
      </c>
      <c r="G7133" s="1" t="n">
        <v>4227300</v>
      </c>
      <c r="H7133" s="0" t="n">
        <f aca="false">(D7133+E7133)/2</f>
        <v>111.5</v>
      </c>
      <c r="I7133" s="0" t="n">
        <f aca="false">H7133*G7133/1000000</f>
        <v>471.34395</v>
      </c>
      <c r="P7133" s="0" t="n">
        <f aca="false">IF(F7133&gt;C7133,1,0)</f>
        <v>1</v>
      </c>
    </row>
    <row r="7134" customFormat="false" ht="13.8" hidden="false" customHeight="false" outlineLevel="0" collapsed="false">
      <c r="A7134" s="0" t="s">
        <v>7386</v>
      </c>
      <c r="B7134" s="1" t="s">
        <v>7364</v>
      </c>
      <c r="C7134" s="1" t="n">
        <v>111</v>
      </c>
      <c r="D7134" s="1" t="n">
        <v>114</v>
      </c>
      <c r="E7134" s="1" t="n">
        <v>108</v>
      </c>
      <c r="F7134" s="1" t="n">
        <v>112</v>
      </c>
      <c r="G7134" s="1" t="n">
        <v>19043800</v>
      </c>
      <c r="H7134" s="0" t="n">
        <f aca="false">(D7134+E7134)/2</f>
        <v>111</v>
      </c>
      <c r="I7134" s="0" t="n">
        <f aca="false">H7134*G7134/1000000</f>
        <v>2113.8618</v>
      </c>
      <c r="P7134" s="0" t="n">
        <f aca="false">IF(F7134&gt;C7134,1,0)</f>
        <v>1</v>
      </c>
    </row>
    <row r="7135" customFormat="false" ht="13.8" hidden="false" customHeight="false" outlineLevel="0" collapsed="false">
      <c r="A7135" s="0" t="s">
        <v>7387</v>
      </c>
      <c r="B7135" s="1" t="s">
        <v>7364</v>
      </c>
      <c r="C7135" s="1" t="n">
        <v>108</v>
      </c>
      <c r="D7135" s="1" t="n">
        <v>113</v>
      </c>
      <c r="E7135" s="1" t="n">
        <v>105</v>
      </c>
      <c r="F7135" s="1" t="n">
        <v>110</v>
      </c>
      <c r="G7135" s="1" t="n">
        <v>32538200</v>
      </c>
      <c r="H7135" s="0" t="n">
        <f aca="false">(D7135+E7135)/2</f>
        <v>109</v>
      </c>
      <c r="I7135" s="0" t="n">
        <f aca="false">H7135*G7135/1000000</f>
        <v>3546.6638</v>
      </c>
      <c r="P7135" s="0" t="n">
        <f aca="false">IF(F7135&gt;C7135,1,0)</f>
        <v>1</v>
      </c>
    </row>
    <row r="7136" customFormat="false" ht="13.8" hidden="false" customHeight="false" outlineLevel="0" collapsed="false">
      <c r="A7136" s="0" t="s">
        <v>7388</v>
      </c>
      <c r="B7136" s="1" t="s">
        <v>7364</v>
      </c>
      <c r="C7136" s="1" t="n">
        <v>106</v>
      </c>
      <c r="D7136" s="1" t="n">
        <v>108</v>
      </c>
      <c r="E7136" s="1" t="n">
        <v>102</v>
      </c>
      <c r="F7136" s="1" t="n">
        <v>108</v>
      </c>
      <c r="G7136" s="1" t="n">
        <v>24596400</v>
      </c>
      <c r="H7136" s="0" t="n">
        <f aca="false">(D7136+E7136)/2</f>
        <v>105</v>
      </c>
      <c r="I7136" s="0" t="n">
        <f aca="false">H7136*G7136/1000000</f>
        <v>2582.622</v>
      </c>
      <c r="P7136" s="0" t="n">
        <f aca="false">IF(F7136&gt;C7136,1,0)</f>
        <v>1</v>
      </c>
    </row>
    <row r="7137" customFormat="false" ht="13.8" hidden="false" customHeight="false" outlineLevel="0" collapsed="false">
      <c r="A7137" s="0" t="s">
        <v>7389</v>
      </c>
      <c r="B7137" s="1" t="s">
        <v>7364</v>
      </c>
      <c r="C7137" s="1" t="n">
        <v>100</v>
      </c>
      <c r="D7137" s="1" t="n">
        <v>105</v>
      </c>
      <c r="E7137" s="1" t="n">
        <v>98</v>
      </c>
      <c r="F7137" s="1" t="n">
        <v>105</v>
      </c>
      <c r="G7137" s="1" t="n">
        <v>18203600</v>
      </c>
      <c r="H7137" s="0" t="n">
        <f aca="false">(D7137+E7137)/2</f>
        <v>101.5</v>
      </c>
      <c r="I7137" s="0" t="n">
        <f aca="false">H7137*G7137/1000000</f>
        <v>1847.6654</v>
      </c>
      <c r="P7137" s="0" t="n">
        <f aca="false">IF(F7137&gt;C7137,1,0)</f>
        <v>1</v>
      </c>
    </row>
    <row r="7138" customFormat="false" ht="13.8" hidden="false" customHeight="false" outlineLevel="0" collapsed="false">
      <c r="A7138" s="0" t="s">
        <v>7390</v>
      </c>
      <c r="B7138" s="1" t="s">
        <v>7364</v>
      </c>
      <c r="C7138" s="1" t="n">
        <v>100</v>
      </c>
      <c r="D7138" s="1" t="n">
        <v>101</v>
      </c>
      <c r="E7138" s="1" t="n">
        <v>99</v>
      </c>
      <c r="F7138" s="1" t="n">
        <v>99</v>
      </c>
      <c r="G7138" s="1" t="n">
        <v>5865100</v>
      </c>
      <c r="H7138" s="0" t="n">
        <f aca="false">(D7138+E7138)/2</f>
        <v>100</v>
      </c>
      <c r="I7138" s="0" t="n">
        <f aca="false">H7138*G7138/1000000</f>
        <v>586.51</v>
      </c>
      <c r="P7138" s="0" t="n">
        <f aca="false">IF(F7138&gt;C7138,1,0)</f>
        <v>0</v>
      </c>
    </row>
    <row r="7139" customFormat="false" ht="13.8" hidden="false" customHeight="false" outlineLevel="0" collapsed="false">
      <c r="A7139" s="0" t="s">
        <v>7391</v>
      </c>
      <c r="B7139" s="1" t="s">
        <v>7364</v>
      </c>
      <c r="C7139" s="1" t="n">
        <v>101</v>
      </c>
      <c r="D7139" s="1" t="n">
        <v>101</v>
      </c>
      <c r="E7139" s="1" t="n">
        <v>99</v>
      </c>
      <c r="F7139" s="1" t="n">
        <v>100</v>
      </c>
      <c r="G7139" s="1" t="n">
        <v>5724700</v>
      </c>
      <c r="H7139" s="0" t="n">
        <f aca="false">(D7139+E7139)/2</f>
        <v>100</v>
      </c>
      <c r="I7139" s="0" t="n">
        <f aca="false">H7139*G7139/1000000</f>
        <v>572.47</v>
      </c>
      <c r="P7139" s="0" t="n">
        <f aca="false">IF(F7139&gt;C7139,1,0)</f>
        <v>0</v>
      </c>
    </row>
    <row r="7140" customFormat="false" ht="13.8" hidden="false" customHeight="false" outlineLevel="0" collapsed="false">
      <c r="A7140" s="0" t="s">
        <v>7392</v>
      </c>
      <c r="B7140" s="1" t="s">
        <v>7364</v>
      </c>
      <c r="C7140" s="1" t="n">
        <v>101</v>
      </c>
      <c r="D7140" s="1" t="n">
        <v>103</v>
      </c>
      <c r="E7140" s="1" t="n">
        <v>99</v>
      </c>
      <c r="F7140" s="1" t="n">
        <v>101</v>
      </c>
      <c r="G7140" s="1" t="n">
        <v>13042600</v>
      </c>
      <c r="H7140" s="0" t="n">
        <f aca="false">(D7140+E7140)/2</f>
        <v>101</v>
      </c>
      <c r="I7140" s="0" t="n">
        <f aca="false">H7140*G7140/1000000</f>
        <v>1317.3026</v>
      </c>
      <c r="P7140" s="0" t="n">
        <f aca="false">IF(F7140&gt;C7140,1,0)</f>
        <v>0</v>
      </c>
    </row>
    <row r="7141" customFormat="false" ht="13.8" hidden="false" customHeight="false" outlineLevel="0" collapsed="false">
      <c r="A7141" s="0" t="s">
        <v>7393</v>
      </c>
      <c r="B7141" s="1" t="s">
        <v>7364</v>
      </c>
      <c r="C7141" s="1" t="n">
        <v>100</v>
      </c>
      <c r="D7141" s="1" t="n">
        <v>105</v>
      </c>
      <c r="E7141" s="1" t="n">
        <v>100</v>
      </c>
      <c r="F7141" s="1" t="n">
        <v>101</v>
      </c>
      <c r="G7141" s="1" t="n">
        <v>15208500</v>
      </c>
      <c r="H7141" s="0" t="n">
        <f aca="false">(D7141+E7141)/2</f>
        <v>102.5</v>
      </c>
      <c r="I7141" s="0" t="n">
        <f aca="false">H7141*G7141/1000000</f>
        <v>1558.87125</v>
      </c>
      <c r="P7141" s="0" t="n">
        <f aca="false">IF(F7141&gt;C7141,1,0)</f>
        <v>1</v>
      </c>
    </row>
    <row r="7142" customFormat="false" ht="13.8" hidden="false" customHeight="false" outlineLevel="0" collapsed="false">
      <c r="A7142" s="0" t="s">
        <v>7394</v>
      </c>
      <c r="B7142" s="1" t="s">
        <v>7395</v>
      </c>
      <c r="C7142" s="1" t="n">
        <v>85</v>
      </c>
      <c r="D7142" s="1" t="n">
        <v>85</v>
      </c>
      <c r="E7142" s="1" t="n">
        <v>84</v>
      </c>
      <c r="F7142" s="1" t="n">
        <v>85</v>
      </c>
      <c r="G7142" s="1" t="n">
        <v>47400</v>
      </c>
      <c r="H7142" s="0" t="n">
        <f aca="false">(D7142+E7142)/2</f>
        <v>84.5</v>
      </c>
      <c r="I7142" s="0" t="n">
        <f aca="false">H7142*G7142/1000000</f>
        <v>4.0053</v>
      </c>
      <c r="J7142" s="0" t="n">
        <f aca="false">SUM(I7142:I7171)</f>
        <v>241.2944</v>
      </c>
      <c r="K7142" s="0" t="n">
        <f aca="false">AVERAGE(I7142:I7171)</f>
        <v>8.04314666666667</v>
      </c>
      <c r="L7142" s="0" t="n">
        <f aca="false">AVERAGE(G7142:G7171)</f>
        <v>93200</v>
      </c>
      <c r="M7142" s="0" t="n">
        <f aca="false">_xlfn.STDEV.S(G7142:G7171)/L7142</f>
        <v>1.44371680663593</v>
      </c>
      <c r="N7142" s="0" t="n">
        <f aca="false">MIN(I7142:I7171)</f>
        <v>0.2366</v>
      </c>
      <c r="O7142" s="0" t="n">
        <f aca="false">MAX(I7142:I7171)</f>
        <v>50.44375</v>
      </c>
      <c r="P7142" s="0" t="n">
        <f aca="false">IF(F7142&gt;C7142,1,0)</f>
        <v>0</v>
      </c>
      <c r="Q7142" s="0" t="n">
        <f aca="false">SUM(P7142:P7171)</f>
        <v>12</v>
      </c>
    </row>
    <row r="7143" customFormat="false" ht="13.8" hidden="false" customHeight="false" outlineLevel="0" collapsed="false">
      <c r="A7143" s="0" t="s">
        <v>7396</v>
      </c>
      <c r="B7143" s="1" t="s">
        <v>7395</v>
      </c>
      <c r="C7143" s="1" t="n">
        <v>84</v>
      </c>
      <c r="D7143" s="1" t="n">
        <v>86</v>
      </c>
      <c r="E7143" s="1" t="n">
        <v>84</v>
      </c>
      <c r="F7143" s="1" t="n">
        <v>85</v>
      </c>
      <c r="G7143" s="1" t="n">
        <v>52100</v>
      </c>
      <c r="H7143" s="0" t="n">
        <f aca="false">(D7143+E7143)/2</f>
        <v>85</v>
      </c>
      <c r="I7143" s="0" t="n">
        <f aca="false">H7143*G7143/1000000</f>
        <v>4.4285</v>
      </c>
      <c r="P7143" s="0" t="n">
        <f aca="false">IF(F7143&gt;C7143,1,0)</f>
        <v>1</v>
      </c>
    </row>
    <row r="7144" customFormat="false" ht="13.8" hidden="false" customHeight="false" outlineLevel="0" collapsed="false">
      <c r="A7144" s="0" t="s">
        <v>7397</v>
      </c>
      <c r="B7144" s="1" t="s">
        <v>7395</v>
      </c>
      <c r="C7144" s="1" t="n">
        <v>86</v>
      </c>
      <c r="D7144" s="1" t="n">
        <v>86</v>
      </c>
      <c r="E7144" s="1" t="n">
        <v>84</v>
      </c>
      <c r="F7144" s="1" t="n">
        <v>85</v>
      </c>
      <c r="G7144" s="1" t="n">
        <v>50700</v>
      </c>
      <c r="H7144" s="0" t="n">
        <f aca="false">(D7144+E7144)/2</f>
        <v>85</v>
      </c>
      <c r="I7144" s="0" t="n">
        <f aca="false">H7144*G7144/1000000</f>
        <v>4.3095</v>
      </c>
      <c r="P7144" s="0" t="n">
        <f aca="false">IF(F7144&gt;C7144,1,0)</f>
        <v>0</v>
      </c>
    </row>
    <row r="7145" customFormat="false" ht="13.8" hidden="false" customHeight="false" outlineLevel="0" collapsed="false">
      <c r="A7145" s="0" t="s">
        <v>7398</v>
      </c>
      <c r="B7145" s="1" t="s">
        <v>7395</v>
      </c>
      <c r="C7145" s="1" t="n">
        <v>84</v>
      </c>
      <c r="D7145" s="1" t="n">
        <v>87</v>
      </c>
      <c r="E7145" s="1" t="n">
        <v>84</v>
      </c>
      <c r="F7145" s="1" t="n">
        <v>87</v>
      </c>
      <c r="G7145" s="1" t="n">
        <v>120700</v>
      </c>
      <c r="H7145" s="0" t="n">
        <f aca="false">(D7145+E7145)/2</f>
        <v>85.5</v>
      </c>
      <c r="I7145" s="0" t="n">
        <f aca="false">H7145*G7145/1000000</f>
        <v>10.31985</v>
      </c>
      <c r="P7145" s="0" t="n">
        <f aca="false">IF(F7145&gt;C7145,1,0)</f>
        <v>1</v>
      </c>
    </row>
    <row r="7146" customFormat="false" ht="13.8" hidden="false" customHeight="false" outlineLevel="0" collapsed="false">
      <c r="A7146" s="0" t="s">
        <v>7399</v>
      </c>
      <c r="B7146" s="1" t="s">
        <v>7395</v>
      </c>
      <c r="C7146" s="1" t="n">
        <v>87</v>
      </c>
      <c r="D7146" s="1" t="n">
        <v>88</v>
      </c>
      <c r="E7146" s="1" t="n">
        <v>86</v>
      </c>
      <c r="F7146" s="1" t="n">
        <v>88</v>
      </c>
      <c r="G7146" s="1" t="n">
        <v>8400</v>
      </c>
      <c r="H7146" s="0" t="n">
        <f aca="false">(D7146+E7146)/2</f>
        <v>87</v>
      </c>
      <c r="I7146" s="0" t="n">
        <f aca="false">H7146*G7146/1000000</f>
        <v>0.7308</v>
      </c>
      <c r="P7146" s="0" t="n">
        <f aca="false">IF(F7146&gt;C7146,1,0)</f>
        <v>1</v>
      </c>
    </row>
    <row r="7147" customFormat="false" ht="13.8" hidden="false" customHeight="false" outlineLevel="0" collapsed="false">
      <c r="A7147" s="0" t="s">
        <v>7400</v>
      </c>
      <c r="B7147" s="1" t="s">
        <v>7395</v>
      </c>
      <c r="C7147" s="1" t="n">
        <v>84</v>
      </c>
      <c r="D7147" s="1" t="n">
        <v>89</v>
      </c>
      <c r="E7147" s="1" t="n">
        <v>84</v>
      </c>
      <c r="F7147" s="1" t="n">
        <v>87</v>
      </c>
      <c r="G7147" s="1" t="n">
        <v>16100</v>
      </c>
      <c r="H7147" s="0" t="n">
        <f aca="false">(D7147+E7147)/2</f>
        <v>86.5</v>
      </c>
      <c r="I7147" s="0" t="n">
        <f aca="false">H7147*G7147/1000000</f>
        <v>1.39265</v>
      </c>
      <c r="P7147" s="0" t="n">
        <f aca="false">IF(F7147&gt;C7147,1,0)</f>
        <v>1</v>
      </c>
    </row>
    <row r="7148" customFormat="false" ht="13.8" hidden="false" customHeight="false" outlineLevel="0" collapsed="false">
      <c r="A7148" s="0" t="s">
        <v>7401</v>
      </c>
      <c r="B7148" s="1" t="s">
        <v>7395</v>
      </c>
      <c r="C7148" s="1" t="n">
        <v>86</v>
      </c>
      <c r="D7148" s="1" t="n">
        <v>87</v>
      </c>
      <c r="E7148" s="1" t="n">
        <v>85</v>
      </c>
      <c r="F7148" s="1" t="n">
        <v>86</v>
      </c>
      <c r="G7148" s="1" t="n">
        <v>51000</v>
      </c>
      <c r="H7148" s="0" t="n">
        <f aca="false">(D7148+E7148)/2</f>
        <v>86</v>
      </c>
      <c r="I7148" s="0" t="n">
        <f aca="false">H7148*G7148/1000000</f>
        <v>4.386</v>
      </c>
      <c r="P7148" s="0" t="n">
        <f aca="false">IF(F7148&gt;C7148,1,0)</f>
        <v>0</v>
      </c>
    </row>
    <row r="7149" customFormat="false" ht="13.8" hidden="false" customHeight="false" outlineLevel="0" collapsed="false">
      <c r="A7149" s="0" t="s">
        <v>7402</v>
      </c>
      <c r="B7149" s="1" t="s">
        <v>7395</v>
      </c>
      <c r="C7149" s="1" t="n">
        <v>83</v>
      </c>
      <c r="D7149" s="1" t="n">
        <v>87</v>
      </c>
      <c r="E7149" s="1" t="n">
        <v>83</v>
      </c>
      <c r="F7149" s="1" t="n">
        <v>86</v>
      </c>
      <c r="G7149" s="1" t="n">
        <v>39700</v>
      </c>
      <c r="H7149" s="0" t="n">
        <f aca="false">(D7149+E7149)/2</f>
        <v>85</v>
      </c>
      <c r="I7149" s="0" t="n">
        <f aca="false">H7149*G7149/1000000</f>
        <v>3.3745</v>
      </c>
      <c r="P7149" s="0" t="n">
        <f aca="false">IF(F7149&gt;C7149,1,0)</f>
        <v>1</v>
      </c>
    </row>
    <row r="7150" customFormat="false" ht="13.8" hidden="false" customHeight="false" outlineLevel="0" collapsed="false">
      <c r="A7150" s="0" t="s">
        <v>7403</v>
      </c>
      <c r="B7150" s="1" t="s">
        <v>7395</v>
      </c>
      <c r="C7150" s="1" t="n">
        <v>85</v>
      </c>
      <c r="D7150" s="1" t="n">
        <v>87</v>
      </c>
      <c r="E7150" s="1" t="n">
        <v>83</v>
      </c>
      <c r="F7150" s="1" t="n">
        <v>86</v>
      </c>
      <c r="G7150" s="1" t="n">
        <v>22000</v>
      </c>
      <c r="H7150" s="0" t="n">
        <f aca="false">(D7150+E7150)/2</f>
        <v>85</v>
      </c>
      <c r="I7150" s="0" t="n">
        <f aca="false">H7150*G7150/1000000</f>
        <v>1.87</v>
      </c>
      <c r="P7150" s="0" t="n">
        <f aca="false">IF(F7150&gt;C7150,1,0)</f>
        <v>1</v>
      </c>
    </row>
    <row r="7151" customFormat="false" ht="13.8" hidden="false" customHeight="false" outlineLevel="0" collapsed="false">
      <c r="A7151" s="0" t="s">
        <v>7404</v>
      </c>
      <c r="B7151" s="1" t="s">
        <v>7395</v>
      </c>
      <c r="C7151" s="1" t="n">
        <v>83</v>
      </c>
      <c r="D7151" s="1" t="n">
        <v>86</v>
      </c>
      <c r="E7151" s="1" t="n">
        <v>83</v>
      </c>
      <c r="F7151" s="1" t="n">
        <v>86</v>
      </c>
      <c r="G7151" s="1" t="n">
        <v>175100</v>
      </c>
      <c r="H7151" s="0" t="n">
        <f aca="false">(D7151+E7151)/2</f>
        <v>84.5</v>
      </c>
      <c r="I7151" s="0" t="n">
        <f aca="false">H7151*G7151/1000000</f>
        <v>14.79595</v>
      </c>
      <c r="P7151" s="0" t="n">
        <f aca="false">IF(F7151&gt;C7151,1,0)</f>
        <v>1</v>
      </c>
    </row>
    <row r="7152" customFormat="false" ht="13.8" hidden="false" customHeight="false" outlineLevel="0" collapsed="false">
      <c r="A7152" s="0" t="s">
        <v>7405</v>
      </c>
      <c r="B7152" s="1" t="s">
        <v>7395</v>
      </c>
      <c r="C7152" s="1" t="n">
        <v>84</v>
      </c>
      <c r="D7152" s="1" t="n">
        <v>86</v>
      </c>
      <c r="E7152" s="1" t="n">
        <v>83</v>
      </c>
      <c r="F7152" s="1" t="n">
        <v>86</v>
      </c>
      <c r="G7152" s="1" t="n">
        <v>38000</v>
      </c>
      <c r="H7152" s="0" t="n">
        <f aca="false">(D7152+E7152)/2</f>
        <v>84.5</v>
      </c>
      <c r="I7152" s="0" t="n">
        <f aca="false">H7152*G7152/1000000</f>
        <v>3.211</v>
      </c>
      <c r="P7152" s="0" t="n">
        <f aca="false">IF(F7152&gt;C7152,1,0)</f>
        <v>1</v>
      </c>
    </row>
    <row r="7153" customFormat="false" ht="13.8" hidden="false" customHeight="false" outlineLevel="0" collapsed="false">
      <c r="A7153" s="0" t="s">
        <v>7406</v>
      </c>
      <c r="B7153" s="1" t="s">
        <v>7395</v>
      </c>
      <c r="C7153" s="1" t="n">
        <v>86</v>
      </c>
      <c r="D7153" s="1" t="n">
        <v>86</v>
      </c>
      <c r="E7153" s="1" t="n">
        <v>84</v>
      </c>
      <c r="F7153" s="1" t="n">
        <v>85</v>
      </c>
      <c r="G7153" s="1" t="n">
        <v>3400</v>
      </c>
      <c r="H7153" s="0" t="n">
        <f aca="false">(D7153+E7153)/2</f>
        <v>85</v>
      </c>
      <c r="I7153" s="0" t="n">
        <f aca="false">H7153*G7153/1000000</f>
        <v>0.289</v>
      </c>
      <c r="P7153" s="0" t="n">
        <f aca="false">IF(F7153&gt;C7153,1,0)</f>
        <v>0</v>
      </c>
    </row>
    <row r="7154" customFormat="false" ht="13.8" hidden="false" customHeight="false" outlineLevel="0" collapsed="false">
      <c r="A7154" s="0" t="s">
        <v>7407</v>
      </c>
      <c r="B7154" s="1" t="s">
        <v>7395</v>
      </c>
      <c r="C7154" s="1" t="n">
        <v>87</v>
      </c>
      <c r="D7154" s="1" t="n">
        <v>87</v>
      </c>
      <c r="E7154" s="1" t="n">
        <v>82</v>
      </c>
      <c r="F7154" s="1" t="n">
        <v>86</v>
      </c>
      <c r="G7154" s="1" t="n">
        <v>2800</v>
      </c>
      <c r="H7154" s="0" t="n">
        <f aca="false">(D7154+E7154)/2</f>
        <v>84.5</v>
      </c>
      <c r="I7154" s="0" t="n">
        <f aca="false">H7154*G7154/1000000</f>
        <v>0.2366</v>
      </c>
      <c r="P7154" s="0" t="n">
        <f aca="false">IF(F7154&gt;C7154,1,0)</f>
        <v>0</v>
      </c>
    </row>
    <row r="7155" customFormat="false" ht="13.8" hidden="false" customHeight="false" outlineLevel="0" collapsed="false">
      <c r="A7155" s="0" t="s">
        <v>7408</v>
      </c>
      <c r="B7155" s="1" t="s">
        <v>7395</v>
      </c>
      <c r="C7155" s="1" t="n">
        <v>84</v>
      </c>
      <c r="D7155" s="1" t="n">
        <v>85</v>
      </c>
      <c r="E7155" s="1" t="n">
        <v>84</v>
      </c>
      <c r="F7155" s="1" t="n">
        <v>85</v>
      </c>
      <c r="G7155" s="1" t="n">
        <v>20300</v>
      </c>
      <c r="H7155" s="0" t="n">
        <f aca="false">(D7155+E7155)/2</f>
        <v>84.5</v>
      </c>
      <c r="I7155" s="0" t="n">
        <f aca="false">H7155*G7155/1000000</f>
        <v>1.71535</v>
      </c>
      <c r="P7155" s="0" t="n">
        <f aca="false">IF(F7155&gt;C7155,1,0)</f>
        <v>1</v>
      </c>
    </row>
    <row r="7156" customFormat="false" ht="13.8" hidden="false" customHeight="false" outlineLevel="0" collapsed="false">
      <c r="A7156" s="0" t="s">
        <v>7409</v>
      </c>
      <c r="B7156" s="1" t="s">
        <v>7395</v>
      </c>
      <c r="C7156" s="1" t="n">
        <v>80</v>
      </c>
      <c r="D7156" s="1" t="n">
        <v>86</v>
      </c>
      <c r="E7156" s="1" t="n">
        <v>80</v>
      </c>
      <c r="F7156" s="1" t="n">
        <v>84</v>
      </c>
      <c r="G7156" s="1" t="n">
        <v>115300</v>
      </c>
      <c r="H7156" s="0" t="n">
        <f aca="false">(D7156+E7156)/2</f>
        <v>83</v>
      </c>
      <c r="I7156" s="0" t="n">
        <f aca="false">H7156*G7156/1000000</f>
        <v>9.5699</v>
      </c>
      <c r="P7156" s="0" t="n">
        <f aca="false">IF(F7156&gt;C7156,1,0)</f>
        <v>1</v>
      </c>
    </row>
    <row r="7157" customFormat="false" ht="13.8" hidden="false" customHeight="false" outlineLevel="0" collapsed="false">
      <c r="A7157" s="0" t="s">
        <v>7410</v>
      </c>
      <c r="B7157" s="1" t="s">
        <v>7395</v>
      </c>
      <c r="C7157" s="1" t="n">
        <v>86</v>
      </c>
      <c r="D7157" s="1" t="n">
        <v>87</v>
      </c>
      <c r="E7157" s="1" t="n">
        <v>86</v>
      </c>
      <c r="F7157" s="1" t="n">
        <v>86</v>
      </c>
      <c r="G7157" s="1" t="n">
        <v>6300</v>
      </c>
      <c r="H7157" s="0" t="n">
        <f aca="false">(D7157+E7157)/2</f>
        <v>86.5</v>
      </c>
      <c r="I7157" s="0" t="n">
        <f aca="false">H7157*G7157/1000000</f>
        <v>0.54495</v>
      </c>
      <c r="P7157" s="0" t="n">
        <f aca="false">IF(F7157&gt;C7157,1,0)</f>
        <v>0</v>
      </c>
    </row>
    <row r="7158" customFormat="false" ht="13.8" hidden="false" customHeight="false" outlineLevel="0" collapsed="false">
      <c r="A7158" s="0" t="s">
        <v>7411</v>
      </c>
      <c r="B7158" s="1" t="s">
        <v>7395</v>
      </c>
      <c r="C7158" s="1" t="n">
        <v>88</v>
      </c>
      <c r="D7158" s="1" t="n">
        <v>88</v>
      </c>
      <c r="E7158" s="1" t="n">
        <v>84</v>
      </c>
      <c r="F7158" s="1" t="n">
        <v>87</v>
      </c>
      <c r="G7158" s="1" t="n">
        <v>15500</v>
      </c>
      <c r="H7158" s="0" t="n">
        <f aca="false">(D7158+E7158)/2</f>
        <v>86</v>
      </c>
      <c r="I7158" s="0" t="n">
        <f aca="false">H7158*G7158/1000000</f>
        <v>1.333</v>
      </c>
      <c r="P7158" s="0" t="n">
        <f aca="false">IF(F7158&gt;C7158,1,0)</f>
        <v>0</v>
      </c>
    </row>
    <row r="7159" customFormat="false" ht="13.8" hidden="false" customHeight="false" outlineLevel="0" collapsed="false">
      <c r="A7159" s="0" t="s">
        <v>7412</v>
      </c>
      <c r="B7159" s="1" t="s">
        <v>7395</v>
      </c>
      <c r="C7159" s="1" t="n">
        <v>89</v>
      </c>
      <c r="D7159" s="1" t="n">
        <v>89</v>
      </c>
      <c r="E7159" s="1" t="n">
        <v>80</v>
      </c>
      <c r="F7159" s="1" t="n">
        <v>85</v>
      </c>
      <c r="G7159" s="1" t="n">
        <v>432800</v>
      </c>
      <c r="H7159" s="0" t="n">
        <f aca="false">(D7159+E7159)/2</f>
        <v>84.5</v>
      </c>
      <c r="I7159" s="0" t="n">
        <f aca="false">H7159*G7159/1000000</f>
        <v>36.5716</v>
      </c>
      <c r="P7159" s="0" t="n">
        <f aca="false">IF(F7159&gt;C7159,1,0)</f>
        <v>0</v>
      </c>
    </row>
    <row r="7160" customFormat="false" ht="13.8" hidden="false" customHeight="false" outlineLevel="0" collapsed="false">
      <c r="A7160" s="0" t="s">
        <v>7413</v>
      </c>
      <c r="B7160" s="1" t="s">
        <v>7395</v>
      </c>
      <c r="C7160" s="1" t="n">
        <v>89</v>
      </c>
      <c r="D7160" s="1" t="n">
        <v>89</v>
      </c>
      <c r="E7160" s="1" t="n">
        <v>84</v>
      </c>
      <c r="F7160" s="1" t="n">
        <v>87</v>
      </c>
      <c r="G7160" s="1" t="n">
        <v>21600</v>
      </c>
      <c r="H7160" s="0" t="n">
        <f aca="false">(D7160+E7160)/2</f>
        <v>86.5</v>
      </c>
      <c r="I7160" s="0" t="n">
        <f aca="false">H7160*G7160/1000000</f>
        <v>1.8684</v>
      </c>
      <c r="P7160" s="0" t="n">
        <f aca="false">IF(F7160&gt;C7160,1,0)</f>
        <v>0</v>
      </c>
    </row>
    <row r="7161" customFormat="false" ht="13.8" hidden="false" customHeight="false" outlineLevel="0" collapsed="false">
      <c r="A7161" s="0" t="s">
        <v>7414</v>
      </c>
      <c r="B7161" s="1" t="s">
        <v>7395</v>
      </c>
      <c r="C7161" s="1" t="n">
        <v>89</v>
      </c>
      <c r="D7161" s="1" t="n">
        <v>89</v>
      </c>
      <c r="E7161" s="1" t="n">
        <v>85</v>
      </c>
      <c r="F7161" s="1" t="n">
        <v>89</v>
      </c>
      <c r="G7161" s="1" t="n">
        <v>29800</v>
      </c>
      <c r="H7161" s="0" t="n">
        <f aca="false">(D7161+E7161)/2</f>
        <v>87</v>
      </c>
      <c r="I7161" s="0" t="n">
        <f aca="false">H7161*G7161/1000000</f>
        <v>2.5926</v>
      </c>
      <c r="P7161" s="0" t="n">
        <f aca="false">IF(F7161&gt;C7161,1,0)</f>
        <v>0</v>
      </c>
    </row>
    <row r="7162" customFormat="false" ht="13.8" hidden="false" customHeight="false" outlineLevel="0" collapsed="false">
      <c r="A7162" s="0" t="s">
        <v>7415</v>
      </c>
      <c r="B7162" s="1" t="s">
        <v>7395</v>
      </c>
      <c r="C7162" s="1" t="n">
        <v>89</v>
      </c>
      <c r="D7162" s="1" t="n">
        <v>89</v>
      </c>
      <c r="E7162" s="1" t="n">
        <v>86</v>
      </c>
      <c r="F7162" s="1" t="n">
        <v>88</v>
      </c>
      <c r="G7162" s="1" t="n">
        <v>50600</v>
      </c>
      <c r="H7162" s="0" t="n">
        <f aca="false">(D7162+E7162)/2</f>
        <v>87.5</v>
      </c>
      <c r="I7162" s="0" t="n">
        <f aca="false">H7162*G7162/1000000</f>
        <v>4.4275</v>
      </c>
      <c r="P7162" s="0" t="n">
        <f aca="false">IF(F7162&gt;C7162,1,0)</f>
        <v>0</v>
      </c>
    </row>
    <row r="7163" customFormat="false" ht="13.8" hidden="false" customHeight="false" outlineLevel="0" collapsed="false">
      <c r="A7163" s="0" t="s">
        <v>7416</v>
      </c>
      <c r="B7163" s="1" t="s">
        <v>7395</v>
      </c>
      <c r="C7163" s="1" t="n">
        <v>88</v>
      </c>
      <c r="D7163" s="1" t="n">
        <v>88</v>
      </c>
      <c r="E7163" s="1" t="n">
        <v>82</v>
      </c>
      <c r="F7163" s="1" t="n">
        <v>88</v>
      </c>
      <c r="G7163" s="1" t="n">
        <v>136500</v>
      </c>
      <c r="H7163" s="0" t="n">
        <f aca="false">(D7163+E7163)/2</f>
        <v>85</v>
      </c>
      <c r="I7163" s="0" t="n">
        <f aca="false">H7163*G7163/1000000</f>
        <v>11.6025</v>
      </c>
      <c r="P7163" s="0" t="n">
        <f aca="false">IF(F7163&gt;C7163,1,0)</f>
        <v>0</v>
      </c>
    </row>
    <row r="7164" customFormat="false" ht="13.8" hidden="false" customHeight="false" outlineLevel="0" collapsed="false">
      <c r="A7164" s="0" t="s">
        <v>7417</v>
      </c>
      <c r="B7164" s="1" t="s">
        <v>7395</v>
      </c>
      <c r="C7164" s="1" t="n">
        <v>87</v>
      </c>
      <c r="D7164" s="1" t="n">
        <v>88</v>
      </c>
      <c r="E7164" s="1" t="n">
        <v>87</v>
      </c>
      <c r="F7164" s="1" t="n">
        <v>88</v>
      </c>
      <c r="G7164" s="1" t="n">
        <v>15100</v>
      </c>
      <c r="H7164" s="0" t="n">
        <f aca="false">(D7164+E7164)/2</f>
        <v>87.5</v>
      </c>
      <c r="I7164" s="0" t="n">
        <f aca="false">H7164*G7164/1000000</f>
        <v>1.32125</v>
      </c>
      <c r="P7164" s="0" t="n">
        <f aca="false">IF(F7164&gt;C7164,1,0)</f>
        <v>1</v>
      </c>
    </row>
    <row r="7165" customFormat="false" ht="13.8" hidden="false" customHeight="false" outlineLevel="0" collapsed="false">
      <c r="A7165" s="0" t="s">
        <v>7418</v>
      </c>
      <c r="B7165" s="1" t="s">
        <v>7395</v>
      </c>
      <c r="C7165" s="1" t="n">
        <v>89</v>
      </c>
      <c r="D7165" s="1" t="n">
        <v>89</v>
      </c>
      <c r="E7165" s="1" t="n">
        <v>86</v>
      </c>
      <c r="F7165" s="1" t="n">
        <v>86</v>
      </c>
      <c r="G7165" s="1" t="n">
        <v>10200</v>
      </c>
      <c r="H7165" s="0" t="n">
        <f aca="false">(D7165+E7165)/2</f>
        <v>87.5</v>
      </c>
      <c r="I7165" s="0" t="n">
        <f aca="false">H7165*G7165/1000000</f>
        <v>0.8925</v>
      </c>
      <c r="P7165" s="0" t="n">
        <f aca="false">IF(F7165&gt;C7165,1,0)</f>
        <v>0</v>
      </c>
    </row>
    <row r="7166" customFormat="false" ht="13.8" hidden="false" customHeight="false" outlineLevel="0" collapsed="false">
      <c r="A7166" s="0" t="s">
        <v>7419</v>
      </c>
      <c r="B7166" s="1" t="s">
        <v>7395</v>
      </c>
      <c r="C7166" s="1" t="n">
        <v>86</v>
      </c>
      <c r="D7166" s="1" t="n">
        <v>88</v>
      </c>
      <c r="E7166" s="1" t="n">
        <v>86</v>
      </c>
      <c r="F7166" s="1" t="n">
        <v>88</v>
      </c>
      <c r="G7166" s="1" t="n">
        <v>3600</v>
      </c>
      <c r="H7166" s="0" t="n">
        <f aca="false">(D7166+E7166)/2</f>
        <v>87</v>
      </c>
      <c r="I7166" s="0" t="n">
        <f aca="false">H7166*G7166/1000000</f>
        <v>0.3132</v>
      </c>
      <c r="P7166" s="0" t="n">
        <f aca="false">IF(F7166&gt;C7166,1,0)</f>
        <v>1</v>
      </c>
    </row>
    <row r="7167" customFormat="false" ht="13.8" hidden="false" customHeight="false" outlineLevel="0" collapsed="false">
      <c r="A7167" s="0" t="s">
        <v>7420</v>
      </c>
      <c r="B7167" s="1" t="s">
        <v>7395</v>
      </c>
      <c r="C7167" s="1" t="n">
        <v>88</v>
      </c>
      <c r="D7167" s="1" t="n">
        <v>90</v>
      </c>
      <c r="E7167" s="1" t="n">
        <v>82</v>
      </c>
      <c r="F7167" s="1" t="n">
        <v>88</v>
      </c>
      <c r="G7167" s="1" t="n">
        <v>178800</v>
      </c>
      <c r="H7167" s="0" t="n">
        <f aca="false">(D7167+E7167)/2</f>
        <v>86</v>
      </c>
      <c r="I7167" s="0" t="n">
        <f aca="false">H7167*G7167/1000000</f>
        <v>15.3768</v>
      </c>
      <c r="P7167" s="0" t="n">
        <f aca="false">IF(F7167&gt;C7167,1,0)</f>
        <v>0</v>
      </c>
    </row>
    <row r="7168" customFormat="false" ht="13.8" hidden="false" customHeight="false" outlineLevel="0" collapsed="false">
      <c r="A7168" s="0" t="s">
        <v>7421</v>
      </c>
      <c r="B7168" s="1" t="s">
        <v>7395</v>
      </c>
      <c r="C7168" s="1" t="n">
        <v>90</v>
      </c>
      <c r="D7168" s="1" t="n">
        <v>90</v>
      </c>
      <c r="E7168" s="1" t="n">
        <v>85</v>
      </c>
      <c r="F7168" s="1" t="n">
        <v>88</v>
      </c>
      <c r="G7168" s="1" t="n">
        <v>576500</v>
      </c>
      <c r="H7168" s="0" t="n">
        <f aca="false">(D7168+E7168)/2</f>
        <v>87.5</v>
      </c>
      <c r="I7168" s="0" t="n">
        <f aca="false">H7168*G7168/1000000</f>
        <v>50.44375</v>
      </c>
      <c r="P7168" s="0" t="n">
        <f aca="false">IF(F7168&gt;C7168,1,0)</f>
        <v>0</v>
      </c>
    </row>
    <row r="7169" customFormat="false" ht="13.8" hidden="false" customHeight="false" outlineLevel="0" collapsed="false">
      <c r="A7169" s="0" t="s">
        <v>7422</v>
      </c>
      <c r="B7169" s="1" t="s">
        <v>7395</v>
      </c>
      <c r="C7169" s="1" t="n">
        <v>90</v>
      </c>
      <c r="D7169" s="1" t="n">
        <v>90</v>
      </c>
      <c r="E7169" s="1" t="n">
        <v>88</v>
      </c>
      <c r="F7169" s="1" t="n">
        <v>90</v>
      </c>
      <c r="G7169" s="1" t="n">
        <v>323700</v>
      </c>
      <c r="H7169" s="0" t="n">
        <f aca="false">(D7169+E7169)/2</f>
        <v>89</v>
      </c>
      <c r="I7169" s="0" t="n">
        <f aca="false">H7169*G7169/1000000</f>
        <v>28.8093</v>
      </c>
      <c r="P7169" s="0" t="n">
        <f aca="false">IF(F7169&gt;C7169,1,0)</f>
        <v>0</v>
      </c>
    </row>
    <row r="7170" customFormat="false" ht="13.8" hidden="false" customHeight="false" outlineLevel="0" collapsed="false">
      <c r="A7170" s="0" t="s">
        <v>7423</v>
      </c>
      <c r="B7170" s="1" t="s">
        <v>7395</v>
      </c>
      <c r="C7170" s="1" t="n">
        <v>89</v>
      </c>
      <c r="D7170" s="1" t="n">
        <v>89</v>
      </c>
      <c r="E7170" s="1" t="n">
        <v>88</v>
      </c>
      <c r="F7170" s="1" t="n">
        <v>89</v>
      </c>
      <c r="G7170" s="1" t="n">
        <v>171700</v>
      </c>
      <c r="H7170" s="0" t="n">
        <f aca="false">(D7170+E7170)/2</f>
        <v>88.5</v>
      </c>
      <c r="I7170" s="0" t="n">
        <f aca="false">H7170*G7170/1000000</f>
        <v>15.19545</v>
      </c>
      <c r="P7170" s="0" t="n">
        <f aca="false">IF(F7170&gt;C7170,1,0)</f>
        <v>0</v>
      </c>
    </row>
    <row r="7171" customFormat="false" ht="13.8" hidden="false" customHeight="false" outlineLevel="0" collapsed="false">
      <c r="A7171" s="0" t="s">
        <v>7424</v>
      </c>
      <c r="B7171" s="1" t="s">
        <v>7395</v>
      </c>
      <c r="C7171" s="1" t="n">
        <v>90</v>
      </c>
      <c r="D7171" s="1" t="n">
        <v>90</v>
      </c>
      <c r="E7171" s="1" t="n">
        <v>88</v>
      </c>
      <c r="F7171" s="1" t="n">
        <v>90</v>
      </c>
      <c r="G7171" s="1" t="n">
        <v>60300</v>
      </c>
      <c r="H7171" s="0" t="n">
        <f aca="false">(D7171+E7171)/2</f>
        <v>89</v>
      </c>
      <c r="I7171" s="0" t="n">
        <f aca="false">H7171*G7171/1000000</f>
        <v>5.3667</v>
      </c>
      <c r="P7171" s="0" t="n">
        <f aca="false">IF(F7171&gt;C7171,1,0)</f>
        <v>0</v>
      </c>
    </row>
    <row r="7172" customFormat="false" ht="13.8" hidden="false" customHeight="false" outlineLevel="0" collapsed="false">
      <c r="A7172" s="0" t="s">
        <v>7425</v>
      </c>
      <c r="B7172" s="0" t="s">
        <v>6992</v>
      </c>
      <c r="C7172" s="0" t="n">
        <v>2140</v>
      </c>
      <c r="D7172" s="0" t="n">
        <v>2140</v>
      </c>
      <c r="E7172" s="0" t="n">
        <v>2030</v>
      </c>
      <c r="F7172" s="0" t="n">
        <v>2100</v>
      </c>
      <c r="G7172" s="0" t="n">
        <v>115400</v>
      </c>
      <c r="H7172" s="0" t="n">
        <f aca="false">(D7172+E7172)/2</f>
        <v>2085</v>
      </c>
      <c r="I7172" s="0" t="n">
        <f aca="false">H7172*G7172/1000000</f>
        <v>240.609</v>
      </c>
      <c r="J7172" s="0" t="n">
        <f aca="false">SUM(I7172:I7201)</f>
        <v>7146.46275</v>
      </c>
      <c r="K7172" s="0" t="n">
        <f aca="false">AVERAGE(I7172:I7201)</f>
        <v>238.215425</v>
      </c>
      <c r="L7172" s="0" t="n">
        <f aca="false">AVERAGE(G7172:G7201)</f>
        <v>105323.333333333</v>
      </c>
      <c r="M7172" s="0" t="n">
        <f aca="false">_xlfn.STDEV.S(G7172:G7201)/L7172</f>
        <v>1.53204263456875</v>
      </c>
      <c r="N7172" s="0" t="n">
        <f aca="false">MIN(I7172:I7201)</f>
        <v>1.449</v>
      </c>
      <c r="O7172" s="0" t="n">
        <f aca="false">MAX(I7172:I7201)</f>
        <v>1931.49</v>
      </c>
      <c r="P7172" s="0" t="n">
        <f aca="false">IF(F7172&gt;C7172,1,0)</f>
        <v>0</v>
      </c>
      <c r="Q7172" s="0" t="n">
        <f aca="false">SUM(P7172:P7201)</f>
        <v>5</v>
      </c>
    </row>
    <row r="7173" customFormat="false" ht="13.8" hidden="false" customHeight="false" outlineLevel="0" collapsed="false">
      <c r="A7173" s="0" t="s">
        <v>7426</v>
      </c>
      <c r="B7173" s="0" t="s">
        <v>6992</v>
      </c>
      <c r="C7173" s="0" t="n">
        <v>2100</v>
      </c>
      <c r="D7173" s="0" t="n">
        <v>2100</v>
      </c>
      <c r="E7173" s="0" t="n">
        <v>2100</v>
      </c>
      <c r="F7173" s="0" t="n">
        <v>2100</v>
      </c>
      <c r="G7173" s="0" t="n">
        <v>11200</v>
      </c>
      <c r="H7173" s="0" t="n">
        <f aca="false">(D7173+E7173)/2</f>
        <v>2100</v>
      </c>
      <c r="I7173" s="0" t="n">
        <f aca="false">H7173*G7173/1000000</f>
        <v>23.52</v>
      </c>
      <c r="P7173" s="0" t="n">
        <f aca="false">IF(F7173&gt;C7173,1,0)</f>
        <v>0</v>
      </c>
    </row>
    <row r="7174" customFormat="false" ht="13.8" hidden="false" customHeight="false" outlineLevel="0" collapsed="false">
      <c r="A7174" s="0" t="s">
        <v>7427</v>
      </c>
      <c r="B7174" s="0" t="s">
        <v>6992</v>
      </c>
      <c r="C7174" s="0" t="n">
        <v>2100</v>
      </c>
      <c r="D7174" s="0" t="n">
        <v>2100</v>
      </c>
      <c r="E7174" s="0" t="n">
        <v>2100</v>
      </c>
      <c r="F7174" s="0" t="n">
        <v>2100</v>
      </c>
      <c r="G7174" s="0" t="n">
        <v>1000</v>
      </c>
      <c r="H7174" s="0" t="n">
        <f aca="false">(D7174+E7174)/2</f>
        <v>2100</v>
      </c>
      <c r="I7174" s="0" t="n">
        <f aca="false">H7174*G7174/1000000</f>
        <v>2.1</v>
      </c>
      <c r="P7174" s="0" t="n">
        <f aca="false">IF(F7174&gt;C7174,1,0)</f>
        <v>0</v>
      </c>
    </row>
    <row r="7175" customFormat="false" ht="13.8" hidden="false" customHeight="false" outlineLevel="0" collapsed="false">
      <c r="A7175" s="0" t="s">
        <v>7428</v>
      </c>
      <c r="B7175" s="0" t="s">
        <v>6992</v>
      </c>
      <c r="C7175" s="0" t="n">
        <v>2150</v>
      </c>
      <c r="D7175" s="0" t="n">
        <v>2150</v>
      </c>
      <c r="E7175" s="0" t="n">
        <v>2030</v>
      </c>
      <c r="F7175" s="0" t="n">
        <v>2100</v>
      </c>
      <c r="G7175" s="0" t="n">
        <v>6700</v>
      </c>
      <c r="H7175" s="0" t="n">
        <f aca="false">(D7175+E7175)/2</f>
        <v>2090</v>
      </c>
      <c r="I7175" s="0" t="n">
        <f aca="false">H7175*G7175/1000000</f>
        <v>14.003</v>
      </c>
      <c r="P7175" s="0" t="n">
        <f aca="false">IF(F7175&gt;C7175,1,0)</f>
        <v>0</v>
      </c>
    </row>
    <row r="7176" customFormat="false" ht="13.8" hidden="false" customHeight="false" outlineLevel="0" collapsed="false">
      <c r="A7176" s="0" t="s">
        <v>7429</v>
      </c>
      <c r="B7176" s="0" t="s">
        <v>6992</v>
      </c>
      <c r="C7176" s="0" t="n">
        <v>2000</v>
      </c>
      <c r="D7176" s="0" t="n">
        <v>2220</v>
      </c>
      <c r="E7176" s="0" t="n">
        <v>2000</v>
      </c>
      <c r="F7176" s="0" t="n">
        <v>2150</v>
      </c>
      <c r="G7176" s="0" t="n">
        <v>103600</v>
      </c>
      <c r="H7176" s="0" t="n">
        <f aca="false">(D7176+E7176)/2</f>
        <v>2110</v>
      </c>
      <c r="I7176" s="0" t="n">
        <f aca="false">H7176*G7176/1000000</f>
        <v>218.596</v>
      </c>
      <c r="P7176" s="0" t="n">
        <f aca="false">IF(F7176&gt;C7176,1,0)</f>
        <v>1</v>
      </c>
    </row>
    <row r="7177" customFormat="false" ht="13.8" hidden="false" customHeight="false" outlineLevel="0" collapsed="false">
      <c r="A7177" s="0" t="s">
        <v>7430</v>
      </c>
      <c r="B7177" s="0" t="s">
        <v>6992</v>
      </c>
      <c r="C7177" s="0" t="n">
        <v>2100</v>
      </c>
      <c r="D7177" s="0" t="n">
        <v>2110</v>
      </c>
      <c r="E7177" s="0" t="n">
        <v>1995</v>
      </c>
      <c r="F7177" s="0" t="n">
        <v>1995</v>
      </c>
      <c r="G7177" s="0" t="n">
        <v>391900</v>
      </c>
      <c r="H7177" s="0" t="n">
        <f aca="false">(D7177+E7177)/2</f>
        <v>2052.5</v>
      </c>
      <c r="I7177" s="0" t="n">
        <f aca="false">H7177*G7177/1000000</f>
        <v>804.37475</v>
      </c>
      <c r="P7177" s="0" t="n">
        <f aca="false">IF(F7177&gt;C7177,1,0)</f>
        <v>0</v>
      </c>
    </row>
    <row r="7178" customFormat="false" ht="13.8" hidden="false" customHeight="false" outlineLevel="0" collapsed="false">
      <c r="A7178" s="0" t="s">
        <v>7431</v>
      </c>
      <c r="B7178" s="0" t="s">
        <v>6992</v>
      </c>
      <c r="C7178" s="0" t="n">
        <v>2100</v>
      </c>
      <c r="D7178" s="0" t="n">
        <v>2100</v>
      </c>
      <c r="E7178" s="0" t="n">
        <v>2030</v>
      </c>
      <c r="F7178" s="0" t="n">
        <v>2100</v>
      </c>
      <c r="G7178" s="0" t="n">
        <v>1500</v>
      </c>
      <c r="H7178" s="0" t="n">
        <f aca="false">(D7178+E7178)/2</f>
        <v>2065</v>
      </c>
      <c r="I7178" s="0" t="n">
        <f aca="false">H7178*G7178/1000000</f>
        <v>3.0975</v>
      </c>
      <c r="P7178" s="0" t="n">
        <f aca="false">IF(F7178&gt;C7178,1,0)</f>
        <v>0</v>
      </c>
    </row>
    <row r="7179" customFormat="false" ht="13.8" hidden="false" customHeight="false" outlineLevel="0" collapsed="false">
      <c r="A7179" s="0" t="s">
        <v>7432</v>
      </c>
      <c r="B7179" s="0" t="s">
        <v>6992</v>
      </c>
      <c r="C7179" s="0" t="n">
        <v>2130</v>
      </c>
      <c r="D7179" s="0" t="n">
        <v>2140</v>
      </c>
      <c r="E7179" s="0" t="n">
        <v>2030</v>
      </c>
      <c r="F7179" s="0" t="n">
        <v>2110</v>
      </c>
      <c r="G7179" s="0" t="n">
        <v>10500</v>
      </c>
      <c r="H7179" s="0" t="n">
        <f aca="false">(D7179+E7179)/2</f>
        <v>2085</v>
      </c>
      <c r="I7179" s="0" t="n">
        <f aca="false">H7179*G7179/1000000</f>
        <v>21.8925</v>
      </c>
      <c r="P7179" s="0" t="n">
        <f aca="false">IF(F7179&gt;C7179,1,0)</f>
        <v>0</v>
      </c>
    </row>
    <row r="7180" customFormat="false" ht="13.8" hidden="false" customHeight="false" outlineLevel="0" collapsed="false">
      <c r="A7180" s="0" t="s">
        <v>7433</v>
      </c>
      <c r="B7180" s="0" t="s">
        <v>6992</v>
      </c>
      <c r="C7180" s="0" t="n">
        <v>2110</v>
      </c>
      <c r="D7180" s="0" t="n">
        <v>2150</v>
      </c>
      <c r="E7180" s="0" t="n">
        <v>2080</v>
      </c>
      <c r="F7180" s="0" t="n">
        <v>2130</v>
      </c>
      <c r="G7180" s="0" t="n">
        <v>92700</v>
      </c>
      <c r="H7180" s="0" t="n">
        <f aca="false">(D7180+E7180)/2</f>
        <v>2115</v>
      </c>
      <c r="I7180" s="0" t="n">
        <f aca="false">H7180*G7180/1000000</f>
        <v>196.0605</v>
      </c>
      <c r="P7180" s="0" t="n">
        <f aca="false">IF(F7180&gt;C7180,1,0)</f>
        <v>1</v>
      </c>
    </row>
    <row r="7181" customFormat="false" ht="13.8" hidden="false" customHeight="false" outlineLevel="0" collapsed="false">
      <c r="A7181" s="0" t="s">
        <v>7434</v>
      </c>
      <c r="B7181" s="0" t="s">
        <v>6992</v>
      </c>
      <c r="C7181" s="0" t="n">
        <v>2050</v>
      </c>
      <c r="D7181" s="0" t="n">
        <v>2110</v>
      </c>
      <c r="E7181" s="0" t="n">
        <v>2030</v>
      </c>
      <c r="F7181" s="0" t="n">
        <v>2110</v>
      </c>
      <c r="G7181" s="0" t="n">
        <v>700</v>
      </c>
      <c r="H7181" s="0" t="n">
        <f aca="false">(D7181+E7181)/2</f>
        <v>2070</v>
      </c>
      <c r="I7181" s="0" t="n">
        <f aca="false">H7181*G7181/1000000</f>
        <v>1.449</v>
      </c>
      <c r="P7181" s="0" t="n">
        <f aca="false">IF(F7181&gt;C7181,1,0)</f>
        <v>1</v>
      </c>
    </row>
    <row r="7182" customFormat="false" ht="13.8" hidden="false" customHeight="false" outlineLevel="0" collapsed="false">
      <c r="A7182" s="0" t="s">
        <v>7435</v>
      </c>
      <c r="B7182" s="0" t="s">
        <v>6992</v>
      </c>
      <c r="C7182" s="0" t="n">
        <v>2050</v>
      </c>
      <c r="D7182" s="0" t="n">
        <v>2150</v>
      </c>
      <c r="E7182" s="0" t="n">
        <v>2030</v>
      </c>
      <c r="F7182" s="0" t="n">
        <v>2030</v>
      </c>
      <c r="G7182" s="0" t="n">
        <v>367700</v>
      </c>
      <c r="H7182" s="0" t="n">
        <f aca="false">(D7182+E7182)/2</f>
        <v>2090</v>
      </c>
      <c r="I7182" s="0" t="n">
        <f aca="false">H7182*G7182/1000000</f>
        <v>768.493</v>
      </c>
      <c r="P7182" s="0" t="n">
        <f aca="false">IF(F7182&gt;C7182,1,0)</f>
        <v>0</v>
      </c>
    </row>
    <row r="7183" customFormat="false" ht="13.8" hidden="false" customHeight="false" outlineLevel="0" collapsed="false">
      <c r="A7183" s="0" t="s">
        <v>7436</v>
      </c>
      <c r="B7183" s="0" t="s">
        <v>6992</v>
      </c>
      <c r="C7183" s="0" t="n">
        <v>2050</v>
      </c>
      <c r="D7183" s="0" t="n">
        <v>2060</v>
      </c>
      <c r="E7183" s="0" t="n">
        <v>2030</v>
      </c>
      <c r="F7183" s="0" t="n">
        <v>2030</v>
      </c>
      <c r="G7183" s="0" t="n">
        <v>155600</v>
      </c>
      <c r="H7183" s="0" t="n">
        <f aca="false">(D7183+E7183)/2</f>
        <v>2045</v>
      </c>
      <c r="I7183" s="0" t="n">
        <f aca="false">H7183*G7183/1000000</f>
        <v>318.202</v>
      </c>
      <c r="P7183" s="0" t="n">
        <f aca="false">IF(F7183&gt;C7183,1,0)</f>
        <v>0</v>
      </c>
    </row>
    <row r="7184" customFormat="false" ht="13.8" hidden="false" customHeight="false" outlineLevel="0" collapsed="false">
      <c r="A7184" s="0" t="s">
        <v>7437</v>
      </c>
      <c r="B7184" s="0" t="s">
        <v>6992</v>
      </c>
      <c r="C7184" s="0" t="n">
        <v>2080</v>
      </c>
      <c r="D7184" s="0" t="n">
        <v>2080</v>
      </c>
      <c r="E7184" s="0" t="n">
        <v>2040</v>
      </c>
      <c r="F7184" s="0" t="n">
        <v>2060</v>
      </c>
      <c r="G7184" s="0" t="n">
        <v>6100</v>
      </c>
      <c r="H7184" s="0" t="n">
        <f aca="false">(D7184+E7184)/2</f>
        <v>2060</v>
      </c>
      <c r="I7184" s="0" t="n">
        <f aca="false">H7184*G7184/1000000</f>
        <v>12.566</v>
      </c>
      <c r="P7184" s="0" t="n">
        <f aca="false">IF(F7184&gt;C7184,1,0)</f>
        <v>0</v>
      </c>
    </row>
    <row r="7185" customFormat="false" ht="13.8" hidden="false" customHeight="false" outlineLevel="0" collapsed="false">
      <c r="A7185" s="0" t="s">
        <v>7438</v>
      </c>
      <c r="B7185" s="0" t="s">
        <v>6992</v>
      </c>
      <c r="C7185" s="0" t="n">
        <v>2140</v>
      </c>
      <c r="D7185" s="0" t="n">
        <v>2150</v>
      </c>
      <c r="E7185" s="0" t="n">
        <v>2080</v>
      </c>
      <c r="F7185" s="0" t="n">
        <v>2080</v>
      </c>
      <c r="G7185" s="0" t="n">
        <v>77900</v>
      </c>
      <c r="H7185" s="0" t="n">
        <f aca="false">(D7185+E7185)/2</f>
        <v>2115</v>
      </c>
      <c r="I7185" s="0" t="n">
        <f aca="false">H7185*G7185/1000000</f>
        <v>164.7585</v>
      </c>
      <c r="P7185" s="0" t="n">
        <f aca="false">IF(F7185&gt;C7185,1,0)</f>
        <v>0</v>
      </c>
    </row>
    <row r="7186" customFormat="false" ht="13.8" hidden="false" customHeight="false" outlineLevel="0" collapsed="false">
      <c r="A7186" s="0" t="s">
        <v>7439</v>
      </c>
      <c r="B7186" s="0" t="s">
        <v>6992</v>
      </c>
      <c r="C7186" s="0" t="n">
        <v>2210</v>
      </c>
      <c r="D7186" s="0" t="n">
        <v>2210</v>
      </c>
      <c r="E7186" s="0" t="n">
        <v>2140</v>
      </c>
      <c r="F7186" s="0" t="n">
        <v>2150</v>
      </c>
      <c r="G7186" s="0" t="n">
        <v>173300</v>
      </c>
      <c r="H7186" s="0" t="n">
        <f aca="false">(D7186+E7186)/2</f>
        <v>2175</v>
      </c>
      <c r="I7186" s="0" t="n">
        <f aca="false">H7186*G7186/1000000</f>
        <v>376.9275</v>
      </c>
      <c r="P7186" s="0" t="n">
        <f aca="false">IF(F7186&gt;C7186,1,0)</f>
        <v>0</v>
      </c>
    </row>
    <row r="7187" customFormat="false" ht="13.8" hidden="false" customHeight="false" outlineLevel="0" collapsed="false">
      <c r="A7187" s="0" t="s">
        <v>7440</v>
      </c>
      <c r="B7187" s="0" t="s">
        <v>6992</v>
      </c>
      <c r="C7187" s="0" t="n">
        <v>2290</v>
      </c>
      <c r="D7187" s="0" t="n">
        <v>2290</v>
      </c>
      <c r="E7187" s="0" t="n">
        <v>2200</v>
      </c>
      <c r="F7187" s="0" t="n">
        <v>2210</v>
      </c>
      <c r="G7187" s="0" t="n">
        <v>104900</v>
      </c>
      <c r="H7187" s="0" t="n">
        <f aca="false">(D7187+E7187)/2</f>
        <v>2245</v>
      </c>
      <c r="I7187" s="0" t="n">
        <f aca="false">H7187*G7187/1000000</f>
        <v>235.5005</v>
      </c>
      <c r="P7187" s="0" t="n">
        <f aca="false">IF(F7187&gt;C7187,1,0)</f>
        <v>0</v>
      </c>
    </row>
    <row r="7188" customFormat="false" ht="13.8" hidden="false" customHeight="false" outlineLevel="0" collapsed="false">
      <c r="A7188" s="0" t="s">
        <v>7441</v>
      </c>
      <c r="B7188" s="0" t="s">
        <v>6992</v>
      </c>
      <c r="C7188" s="0" t="n">
        <v>2350</v>
      </c>
      <c r="D7188" s="0" t="n">
        <v>2350</v>
      </c>
      <c r="E7188" s="0" t="n">
        <v>2200</v>
      </c>
      <c r="F7188" s="0" t="n">
        <v>2290</v>
      </c>
      <c r="G7188" s="0" t="n">
        <v>5100</v>
      </c>
      <c r="H7188" s="0" t="n">
        <f aca="false">(D7188+E7188)/2</f>
        <v>2275</v>
      </c>
      <c r="I7188" s="0" t="n">
        <f aca="false">H7188*G7188/1000000</f>
        <v>11.6025</v>
      </c>
      <c r="P7188" s="0" t="n">
        <f aca="false">IF(F7188&gt;C7188,1,0)</f>
        <v>0</v>
      </c>
    </row>
    <row r="7189" customFormat="false" ht="13.8" hidden="false" customHeight="false" outlineLevel="0" collapsed="false">
      <c r="A7189" s="0" t="s">
        <v>7442</v>
      </c>
      <c r="B7189" s="0" t="s">
        <v>6992</v>
      </c>
      <c r="C7189" s="0" t="n">
        <v>2210</v>
      </c>
      <c r="D7189" s="0" t="n">
        <v>2210</v>
      </c>
      <c r="E7189" s="0" t="n">
        <v>2190</v>
      </c>
      <c r="F7189" s="0" t="n">
        <v>2210</v>
      </c>
      <c r="G7189" s="0" t="n">
        <v>5400</v>
      </c>
      <c r="H7189" s="0" t="n">
        <f aca="false">(D7189+E7189)/2</f>
        <v>2200</v>
      </c>
      <c r="I7189" s="0" t="n">
        <f aca="false">H7189*G7189/1000000</f>
        <v>11.88</v>
      </c>
      <c r="P7189" s="0" t="n">
        <f aca="false">IF(F7189&gt;C7189,1,0)</f>
        <v>0</v>
      </c>
    </row>
    <row r="7190" customFormat="false" ht="13.8" hidden="false" customHeight="false" outlineLevel="0" collapsed="false">
      <c r="A7190" s="0" t="s">
        <v>7443</v>
      </c>
      <c r="B7190" s="0" t="s">
        <v>6992</v>
      </c>
      <c r="C7190" s="0" t="n">
        <v>2290</v>
      </c>
      <c r="D7190" s="0" t="n">
        <v>2290</v>
      </c>
      <c r="E7190" s="0" t="n">
        <v>2190</v>
      </c>
      <c r="F7190" s="0" t="n">
        <v>2210</v>
      </c>
      <c r="G7190" s="0" t="n">
        <v>169100</v>
      </c>
      <c r="H7190" s="0" t="n">
        <f aca="false">(D7190+E7190)/2</f>
        <v>2240</v>
      </c>
      <c r="I7190" s="0" t="n">
        <f aca="false">H7190*G7190/1000000</f>
        <v>378.784</v>
      </c>
      <c r="P7190" s="0" t="n">
        <f aca="false">IF(F7190&gt;C7190,1,0)</f>
        <v>0</v>
      </c>
    </row>
    <row r="7191" customFormat="false" ht="13.8" hidden="false" customHeight="false" outlineLevel="0" collapsed="false">
      <c r="A7191" s="0" t="s">
        <v>7444</v>
      </c>
      <c r="B7191" s="0" t="s">
        <v>6992</v>
      </c>
      <c r="C7191" s="0" t="n">
        <v>2480</v>
      </c>
      <c r="D7191" s="0" t="n">
        <v>2520</v>
      </c>
      <c r="E7191" s="0" t="n">
        <v>2270</v>
      </c>
      <c r="F7191" s="0" t="n">
        <v>2450</v>
      </c>
      <c r="G7191" s="0" t="n">
        <v>133200</v>
      </c>
      <c r="H7191" s="0" t="n">
        <f aca="false">(D7191+E7191)/2</f>
        <v>2395</v>
      </c>
      <c r="I7191" s="0" t="n">
        <f aca="false">H7191*G7191/1000000</f>
        <v>319.014</v>
      </c>
      <c r="P7191" s="0" t="n">
        <f aca="false">IF(F7191&gt;C7191,1,0)</f>
        <v>0</v>
      </c>
    </row>
    <row r="7192" customFormat="false" ht="13.8" hidden="false" customHeight="false" outlineLevel="0" collapsed="false">
      <c r="A7192" s="0" t="s">
        <v>7445</v>
      </c>
      <c r="B7192" s="0" t="s">
        <v>6992</v>
      </c>
      <c r="C7192" s="0" t="n">
        <v>2400</v>
      </c>
      <c r="D7192" s="0" t="n">
        <v>2400</v>
      </c>
      <c r="E7192" s="0" t="n">
        <v>2400</v>
      </c>
      <c r="F7192" s="0" t="n">
        <v>2400</v>
      </c>
      <c r="G7192" s="0" t="n">
        <v>5600</v>
      </c>
      <c r="H7192" s="0" t="n">
        <f aca="false">(D7192+E7192)/2</f>
        <v>2400</v>
      </c>
      <c r="I7192" s="0" t="n">
        <f aca="false">H7192*G7192/1000000</f>
        <v>13.44</v>
      </c>
      <c r="P7192" s="0" t="n">
        <f aca="false">IF(F7192&gt;C7192,1,0)</f>
        <v>0</v>
      </c>
    </row>
    <row r="7193" customFormat="false" ht="13.8" hidden="false" customHeight="false" outlineLevel="0" collapsed="false">
      <c r="A7193" s="0" t="s">
        <v>7446</v>
      </c>
      <c r="B7193" s="0" t="s">
        <v>6992</v>
      </c>
      <c r="C7193" s="0" t="n">
        <v>2470</v>
      </c>
      <c r="D7193" s="0" t="n">
        <v>2470</v>
      </c>
      <c r="E7193" s="0" t="n">
        <v>2400</v>
      </c>
      <c r="F7193" s="0" t="n">
        <v>2460</v>
      </c>
      <c r="G7193" s="0" t="n">
        <v>800</v>
      </c>
      <c r="H7193" s="0" t="n">
        <f aca="false">(D7193+E7193)/2</f>
        <v>2435</v>
      </c>
      <c r="I7193" s="0" t="n">
        <f aca="false">H7193*G7193/1000000</f>
        <v>1.948</v>
      </c>
      <c r="P7193" s="0" t="n">
        <f aca="false">IF(F7193&gt;C7193,1,0)</f>
        <v>0</v>
      </c>
    </row>
    <row r="7194" customFormat="false" ht="13.8" hidden="false" customHeight="false" outlineLevel="0" collapsed="false">
      <c r="A7194" s="0" t="s">
        <v>7447</v>
      </c>
      <c r="B7194" s="0" t="s">
        <v>6992</v>
      </c>
      <c r="C7194" s="0" t="n">
        <v>2400</v>
      </c>
      <c r="D7194" s="0" t="n">
        <v>2400</v>
      </c>
      <c r="E7194" s="0" t="n">
        <v>2390</v>
      </c>
      <c r="F7194" s="0" t="n">
        <v>2390</v>
      </c>
      <c r="G7194" s="0" t="n">
        <v>38000</v>
      </c>
      <c r="H7194" s="0" t="n">
        <f aca="false">(D7194+E7194)/2</f>
        <v>2395</v>
      </c>
      <c r="I7194" s="0" t="n">
        <f aca="false">H7194*G7194/1000000</f>
        <v>91.01</v>
      </c>
      <c r="P7194" s="0" t="n">
        <f aca="false">IF(F7194&gt;C7194,1,0)</f>
        <v>0</v>
      </c>
    </row>
    <row r="7195" customFormat="false" ht="13.8" hidden="false" customHeight="false" outlineLevel="0" collapsed="false">
      <c r="A7195" s="0" t="s">
        <v>7448</v>
      </c>
      <c r="B7195" s="0" t="s">
        <v>6992</v>
      </c>
      <c r="C7195" s="0" t="n">
        <v>2420</v>
      </c>
      <c r="D7195" s="0" t="n">
        <v>2420</v>
      </c>
      <c r="E7195" s="0" t="n">
        <v>2380</v>
      </c>
      <c r="F7195" s="0" t="n">
        <v>2400</v>
      </c>
      <c r="G7195" s="0" t="n">
        <v>107300</v>
      </c>
      <c r="H7195" s="0" t="n">
        <f aca="false">(D7195+E7195)/2</f>
        <v>2400</v>
      </c>
      <c r="I7195" s="0" t="n">
        <f aca="false">H7195*G7195/1000000</f>
        <v>257.52</v>
      </c>
      <c r="P7195" s="0" t="n">
        <f aca="false">IF(F7195&gt;C7195,1,0)</f>
        <v>0</v>
      </c>
    </row>
    <row r="7196" customFormat="false" ht="13.8" hidden="false" customHeight="false" outlineLevel="0" collapsed="false">
      <c r="A7196" s="0" t="s">
        <v>7449</v>
      </c>
      <c r="B7196" s="0" t="s">
        <v>6992</v>
      </c>
      <c r="C7196" s="0" t="n">
        <v>2460</v>
      </c>
      <c r="D7196" s="0" t="n">
        <v>2480</v>
      </c>
      <c r="E7196" s="0" t="n">
        <v>2430</v>
      </c>
      <c r="F7196" s="0" t="n">
        <v>2450</v>
      </c>
      <c r="G7196" s="0" t="n">
        <v>137400</v>
      </c>
      <c r="H7196" s="0" t="n">
        <f aca="false">(D7196+E7196)/2</f>
        <v>2455</v>
      </c>
      <c r="I7196" s="0" t="n">
        <f aca="false">H7196*G7196/1000000</f>
        <v>337.317</v>
      </c>
      <c r="P7196" s="0" t="n">
        <f aca="false">IF(F7196&gt;C7196,1,0)</f>
        <v>0</v>
      </c>
    </row>
    <row r="7197" customFormat="false" ht="13.8" hidden="false" customHeight="false" outlineLevel="0" collapsed="false">
      <c r="A7197" s="0" t="s">
        <v>7450</v>
      </c>
      <c r="B7197" s="0" t="s">
        <v>6992</v>
      </c>
      <c r="C7197" s="0" t="n">
        <v>2480</v>
      </c>
      <c r="D7197" s="0" t="n">
        <v>2490</v>
      </c>
      <c r="E7197" s="0" t="n">
        <v>2460</v>
      </c>
      <c r="F7197" s="0" t="n">
        <v>2460</v>
      </c>
      <c r="G7197" s="0" t="n">
        <v>780400</v>
      </c>
      <c r="H7197" s="0" t="n">
        <f aca="false">(D7197+E7197)/2</f>
        <v>2475</v>
      </c>
      <c r="I7197" s="0" t="n">
        <f aca="false">H7197*G7197/1000000</f>
        <v>1931.49</v>
      </c>
      <c r="P7197" s="0" t="n">
        <f aca="false">IF(F7197&gt;C7197,1,0)</f>
        <v>0</v>
      </c>
    </row>
    <row r="7198" customFormat="false" ht="13.8" hidden="false" customHeight="false" outlineLevel="0" collapsed="false">
      <c r="A7198" s="0" t="s">
        <v>7451</v>
      </c>
      <c r="B7198" s="0" t="s">
        <v>6992</v>
      </c>
      <c r="C7198" s="0" t="n">
        <v>2420</v>
      </c>
      <c r="D7198" s="0" t="n">
        <v>2480</v>
      </c>
      <c r="E7198" s="0" t="n">
        <v>2420</v>
      </c>
      <c r="F7198" s="0" t="n">
        <v>2480</v>
      </c>
      <c r="G7198" s="0" t="n">
        <v>13100</v>
      </c>
      <c r="H7198" s="0" t="n">
        <f aca="false">(D7198+E7198)/2</f>
        <v>2450</v>
      </c>
      <c r="I7198" s="0" t="n">
        <f aca="false">H7198*G7198/1000000</f>
        <v>32.095</v>
      </c>
      <c r="P7198" s="0" t="n">
        <f aca="false">IF(F7198&gt;C7198,1,0)</f>
        <v>1</v>
      </c>
    </row>
    <row r="7199" customFormat="false" ht="13.8" hidden="false" customHeight="false" outlineLevel="0" collapsed="false">
      <c r="A7199" s="0" t="s">
        <v>7452</v>
      </c>
      <c r="B7199" s="0" t="s">
        <v>6992</v>
      </c>
      <c r="C7199" s="0" t="n">
        <v>2450</v>
      </c>
      <c r="D7199" s="0" t="n">
        <v>2470</v>
      </c>
      <c r="E7199" s="0" t="n">
        <v>2410</v>
      </c>
      <c r="F7199" s="0" t="n">
        <v>2420</v>
      </c>
      <c r="G7199" s="0" t="n">
        <v>61900</v>
      </c>
      <c r="H7199" s="0" t="n">
        <f aca="false">(D7199+E7199)/2</f>
        <v>2440</v>
      </c>
      <c r="I7199" s="0" t="n">
        <f aca="false">H7199*G7199/1000000</f>
        <v>151.036</v>
      </c>
      <c r="P7199" s="0" t="n">
        <f aca="false">IF(F7199&gt;C7199,1,0)</f>
        <v>0</v>
      </c>
    </row>
    <row r="7200" customFormat="false" ht="13.8" hidden="false" customHeight="false" outlineLevel="0" collapsed="false">
      <c r="A7200" s="0" t="s">
        <v>7453</v>
      </c>
      <c r="B7200" s="0" t="s">
        <v>6992</v>
      </c>
      <c r="C7200" s="0" t="n">
        <v>2550</v>
      </c>
      <c r="D7200" s="0" t="n">
        <v>2550</v>
      </c>
      <c r="E7200" s="0" t="n">
        <v>2510</v>
      </c>
      <c r="F7200" s="0" t="n">
        <v>2510</v>
      </c>
      <c r="G7200" s="0" t="n">
        <v>50000</v>
      </c>
      <c r="H7200" s="0" t="n">
        <f aca="false">(D7200+E7200)/2</f>
        <v>2530</v>
      </c>
      <c r="I7200" s="0" t="n">
        <f aca="false">H7200*G7200/1000000</f>
        <v>126.5</v>
      </c>
      <c r="P7200" s="0" t="n">
        <f aca="false">IF(F7200&gt;C7200,1,0)</f>
        <v>0</v>
      </c>
    </row>
    <row r="7201" customFormat="false" ht="13.8" hidden="false" customHeight="false" outlineLevel="0" collapsed="false">
      <c r="A7201" s="0" t="s">
        <v>7454</v>
      </c>
      <c r="B7201" s="0" t="s">
        <v>6992</v>
      </c>
      <c r="C7201" s="0" t="n">
        <v>2540</v>
      </c>
      <c r="D7201" s="0" t="n">
        <v>2580</v>
      </c>
      <c r="E7201" s="0" t="n">
        <v>2510</v>
      </c>
      <c r="F7201" s="0" t="n">
        <v>2580</v>
      </c>
      <c r="G7201" s="0" t="n">
        <v>31700</v>
      </c>
      <c r="H7201" s="0" t="n">
        <f aca="false">(D7201+E7201)/2</f>
        <v>2545</v>
      </c>
      <c r="I7201" s="0" t="n">
        <f aca="false">H7201*G7201/1000000</f>
        <v>80.6765</v>
      </c>
      <c r="P7201" s="0" t="n">
        <f aca="false">IF(F7201&gt;C7201,1,0)</f>
        <v>1</v>
      </c>
    </row>
    <row r="7202" customFormat="false" ht="13.8" hidden="false" customHeight="false" outlineLevel="0" collapsed="false">
      <c r="A7202" s="0" t="s">
        <v>7455</v>
      </c>
      <c r="B7202" s="0" t="s">
        <v>7023</v>
      </c>
      <c r="C7202" s="0" t="n">
        <v>670</v>
      </c>
      <c r="D7202" s="0" t="n">
        <v>670</v>
      </c>
      <c r="E7202" s="0" t="n">
        <v>655</v>
      </c>
      <c r="F7202" s="0" t="n">
        <v>660</v>
      </c>
      <c r="G7202" s="0" t="n">
        <v>4600</v>
      </c>
      <c r="H7202" s="0" t="n">
        <f aca="false">(D7202+E7202)/2</f>
        <v>662.5</v>
      </c>
      <c r="I7202" s="0" t="n">
        <f aca="false">H7202*G7202/1000000</f>
        <v>3.0475</v>
      </c>
      <c r="J7202" s="0" t="n">
        <f aca="false">SUM(I7202:I7231)</f>
        <v>6706.6045</v>
      </c>
      <c r="K7202" s="0" t="n">
        <f aca="false">AVERAGE(I7202:I7231)</f>
        <v>223.553483333333</v>
      </c>
      <c r="L7202" s="0" t="n">
        <f aca="false">AVERAGE(G7202:G7231)</f>
        <v>248240</v>
      </c>
      <c r="M7202" s="0" t="n">
        <f aca="false">_xlfn.STDEV.S(G7202:G7231)/L7202</f>
        <v>2.92297743341193</v>
      </c>
      <c r="N7202" s="0" t="n">
        <f aca="false">MIN(I7202:I7231)</f>
        <v>0.1995</v>
      </c>
      <c r="O7202" s="0" t="n">
        <f aca="false">MAX(I7202:I7231)</f>
        <v>3069.372</v>
      </c>
      <c r="P7202" s="0" t="n">
        <f aca="false">IF(F7202&gt;C7202,1,0)</f>
        <v>0</v>
      </c>
      <c r="Q7202" s="0" t="n">
        <f aca="false">SUM(P7202:P7231)</f>
        <v>10</v>
      </c>
    </row>
    <row r="7203" customFormat="false" ht="13.8" hidden="false" customHeight="false" outlineLevel="0" collapsed="false">
      <c r="A7203" s="0" t="s">
        <v>7456</v>
      </c>
      <c r="B7203" s="0" t="s">
        <v>7023</v>
      </c>
      <c r="C7203" s="0" t="n">
        <v>660</v>
      </c>
      <c r="D7203" s="0" t="n">
        <v>670</v>
      </c>
      <c r="E7203" s="0" t="n">
        <v>650</v>
      </c>
      <c r="F7203" s="0" t="n">
        <v>670</v>
      </c>
      <c r="G7203" s="0" t="n">
        <v>2500</v>
      </c>
      <c r="H7203" s="0" t="n">
        <f aca="false">(D7203+E7203)/2</f>
        <v>660</v>
      </c>
      <c r="I7203" s="0" t="n">
        <f aca="false">H7203*G7203/1000000</f>
        <v>1.65</v>
      </c>
      <c r="P7203" s="0" t="n">
        <f aca="false">IF(F7203&gt;C7203,1,0)</f>
        <v>1</v>
      </c>
    </row>
    <row r="7204" customFormat="false" ht="13.8" hidden="false" customHeight="false" outlineLevel="0" collapsed="false">
      <c r="A7204" s="0" t="s">
        <v>7457</v>
      </c>
      <c r="B7204" s="0" t="s">
        <v>7023</v>
      </c>
      <c r="C7204" s="0" t="n">
        <v>670</v>
      </c>
      <c r="D7204" s="0" t="n">
        <v>670</v>
      </c>
      <c r="E7204" s="0" t="n">
        <v>660</v>
      </c>
      <c r="F7204" s="0" t="n">
        <v>660</v>
      </c>
      <c r="G7204" s="0" t="n">
        <v>300</v>
      </c>
      <c r="H7204" s="0" t="n">
        <f aca="false">(D7204+E7204)/2</f>
        <v>665</v>
      </c>
      <c r="I7204" s="0" t="n">
        <f aca="false">H7204*G7204/1000000</f>
        <v>0.1995</v>
      </c>
      <c r="P7204" s="0" t="n">
        <f aca="false">IF(F7204&gt;C7204,1,0)</f>
        <v>0</v>
      </c>
    </row>
    <row r="7205" customFormat="false" ht="13.8" hidden="false" customHeight="false" outlineLevel="0" collapsed="false">
      <c r="A7205" s="0" t="s">
        <v>7458</v>
      </c>
      <c r="B7205" s="0" t="s">
        <v>7023</v>
      </c>
      <c r="C7205" s="0" t="n">
        <v>660</v>
      </c>
      <c r="D7205" s="0" t="n">
        <v>670</v>
      </c>
      <c r="E7205" s="0" t="n">
        <v>645</v>
      </c>
      <c r="F7205" s="0" t="n">
        <v>670</v>
      </c>
      <c r="G7205" s="0" t="n">
        <v>25000</v>
      </c>
      <c r="H7205" s="0" t="n">
        <f aca="false">(D7205+E7205)/2</f>
        <v>657.5</v>
      </c>
      <c r="I7205" s="0" t="n">
        <f aca="false">H7205*G7205/1000000</f>
        <v>16.4375</v>
      </c>
      <c r="P7205" s="0" t="n">
        <f aca="false">IF(F7205&gt;C7205,1,0)</f>
        <v>1</v>
      </c>
    </row>
    <row r="7206" customFormat="false" ht="13.8" hidden="false" customHeight="false" outlineLevel="0" collapsed="false">
      <c r="A7206" s="0" t="s">
        <v>7459</v>
      </c>
      <c r="B7206" s="0" t="s">
        <v>7023</v>
      </c>
      <c r="C7206" s="0" t="n">
        <v>660</v>
      </c>
      <c r="D7206" s="0" t="n">
        <v>660</v>
      </c>
      <c r="E7206" s="0" t="n">
        <v>650</v>
      </c>
      <c r="F7206" s="0" t="n">
        <v>660</v>
      </c>
      <c r="G7206" s="0" t="n">
        <v>2600</v>
      </c>
      <c r="H7206" s="0" t="n">
        <f aca="false">(D7206+E7206)/2</f>
        <v>655</v>
      </c>
      <c r="I7206" s="0" t="n">
        <f aca="false">H7206*G7206/1000000</f>
        <v>1.703</v>
      </c>
      <c r="P7206" s="0" t="n">
        <f aca="false">IF(F7206&gt;C7206,1,0)</f>
        <v>0</v>
      </c>
    </row>
    <row r="7207" customFormat="false" ht="13.8" hidden="false" customHeight="false" outlineLevel="0" collapsed="false">
      <c r="A7207" s="0" t="s">
        <v>7460</v>
      </c>
      <c r="B7207" s="0" t="s">
        <v>7023</v>
      </c>
      <c r="C7207" s="0" t="n">
        <v>685</v>
      </c>
      <c r="D7207" s="0" t="n">
        <v>685</v>
      </c>
      <c r="E7207" s="0" t="n">
        <v>660</v>
      </c>
      <c r="F7207" s="0" t="n">
        <v>660</v>
      </c>
      <c r="G7207" s="0" t="n">
        <v>9600</v>
      </c>
      <c r="H7207" s="0" t="n">
        <f aca="false">(D7207+E7207)/2</f>
        <v>672.5</v>
      </c>
      <c r="I7207" s="0" t="n">
        <f aca="false">H7207*G7207/1000000</f>
        <v>6.456</v>
      </c>
      <c r="P7207" s="0" t="n">
        <f aca="false">IF(F7207&gt;C7207,1,0)</f>
        <v>0</v>
      </c>
    </row>
    <row r="7208" customFormat="false" ht="13.8" hidden="false" customHeight="false" outlineLevel="0" collapsed="false">
      <c r="A7208" s="0" t="s">
        <v>7461</v>
      </c>
      <c r="B7208" s="0" t="s">
        <v>7023</v>
      </c>
      <c r="C7208" s="0" t="n">
        <v>680</v>
      </c>
      <c r="D7208" s="0" t="n">
        <v>700</v>
      </c>
      <c r="E7208" s="0" t="n">
        <v>680</v>
      </c>
      <c r="F7208" s="0" t="n">
        <v>700</v>
      </c>
      <c r="G7208" s="0" t="n">
        <v>43200</v>
      </c>
      <c r="H7208" s="0" t="n">
        <f aca="false">(D7208+E7208)/2</f>
        <v>690</v>
      </c>
      <c r="I7208" s="0" t="n">
        <f aca="false">H7208*G7208/1000000</f>
        <v>29.808</v>
      </c>
      <c r="P7208" s="0" t="n">
        <f aca="false">IF(F7208&gt;C7208,1,0)</f>
        <v>1</v>
      </c>
    </row>
    <row r="7209" customFormat="false" ht="13.8" hidden="false" customHeight="false" outlineLevel="0" collapsed="false">
      <c r="A7209" s="0" t="s">
        <v>7462</v>
      </c>
      <c r="B7209" s="0" t="s">
        <v>7023</v>
      </c>
      <c r="C7209" s="0" t="n">
        <v>775</v>
      </c>
      <c r="D7209" s="0" t="n">
        <v>775</v>
      </c>
      <c r="E7209" s="0" t="n">
        <v>725</v>
      </c>
      <c r="F7209" s="0" t="n">
        <v>730</v>
      </c>
      <c r="G7209" s="0" t="n">
        <v>772000</v>
      </c>
      <c r="H7209" s="0" t="n">
        <f aca="false">(D7209+E7209)/2</f>
        <v>750</v>
      </c>
      <c r="I7209" s="0" t="n">
        <f aca="false">H7209*G7209/1000000</f>
        <v>579</v>
      </c>
      <c r="P7209" s="0" t="n">
        <f aca="false">IF(F7209&gt;C7209,1,0)</f>
        <v>0</v>
      </c>
    </row>
    <row r="7210" customFormat="false" ht="13.8" hidden="false" customHeight="false" outlineLevel="0" collapsed="false">
      <c r="A7210" s="0" t="s">
        <v>7463</v>
      </c>
      <c r="B7210" s="0" t="s">
        <v>7023</v>
      </c>
      <c r="C7210" s="0" t="n">
        <v>840</v>
      </c>
      <c r="D7210" s="0" t="n">
        <v>850</v>
      </c>
      <c r="E7210" s="0" t="n">
        <v>815</v>
      </c>
      <c r="F7210" s="0" t="n">
        <v>815</v>
      </c>
      <c r="G7210" s="0" t="n">
        <v>79000</v>
      </c>
      <c r="H7210" s="0" t="n">
        <f aca="false">(D7210+E7210)/2</f>
        <v>832.5</v>
      </c>
      <c r="I7210" s="0" t="n">
        <f aca="false">H7210*G7210/1000000</f>
        <v>65.7675</v>
      </c>
      <c r="P7210" s="0" t="n">
        <f aca="false">IF(F7210&gt;C7210,1,0)</f>
        <v>0</v>
      </c>
    </row>
    <row r="7211" customFormat="false" ht="13.8" hidden="false" customHeight="false" outlineLevel="0" collapsed="false">
      <c r="A7211" s="0" t="s">
        <v>7464</v>
      </c>
      <c r="B7211" s="0" t="s">
        <v>7023</v>
      </c>
      <c r="C7211" s="0" t="n">
        <v>900</v>
      </c>
      <c r="D7211" s="0" t="n">
        <v>940</v>
      </c>
      <c r="E7211" s="0" t="n">
        <v>850</v>
      </c>
      <c r="F7211" s="0" t="n">
        <v>855</v>
      </c>
      <c r="G7211" s="0" t="n">
        <v>878700</v>
      </c>
      <c r="H7211" s="0" t="n">
        <f aca="false">(D7211+E7211)/2</f>
        <v>895</v>
      </c>
      <c r="I7211" s="0" t="n">
        <f aca="false">H7211*G7211/1000000</f>
        <v>786.4365</v>
      </c>
      <c r="P7211" s="0" t="n">
        <f aca="false">IF(F7211&gt;C7211,1,0)</f>
        <v>0</v>
      </c>
    </row>
    <row r="7212" customFormat="false" ht="13.8" hidden="false" customHeight="false" outlineLevel="0" collapsed="false">
      <c r="A7212" s="0" t="s">
        <v>7465</v>
      </c>
      <c r="B7212" s="0" t="s">
        <v>7023</v>
      </c>
      <c r="C7212" s="0" t="n">
        <v>935</v>
      </c>
      <c r="D7212" s="0" t="n">
        <v>940</v>
      </c>
      <c r="E7212" s="0" t="n">
        <v>920</v>
      </c>
      <c r="F7212" s="0" t="n">
        <v>935</v>
      </c>
      <c r="G7212" s="0" t="n">
        <v>3300400</v>
      </c>
      <c r="H7212" s="0" t="n">
        <f aca="false">(D7212+E7212)/2</f>
        <v>930</v>
      </c>
      <c r="I7212" s="0" t="n">
        <f aca="false">H7212*G7212/1000000</f>
        <v>3069.372</v>
      </c>
      <c r="P7212" s="0" t="n">
        <f aca="false">IF(F7212&gt;C7212,1,0)</f>
        <v>0</v>
      </c>
    </row>
    <row r="7213" customFormat="false" ht="13.8" hidden="false" customHeight="false" outlineLevel="0" collapsed="false">
      <c r="A7213" s="0" t="s">
        <v>7466</v>
      </c>
      <c r="B7213" s="0" t="s">
        <v>7023</v>
      </c>
      <c r="C7213" s="0" t="n">
        <v>925</v>
      </c>
      <c r="D7213" s="0" t="n">
        <v>930</v>
      </c>
      <c r="E7213" s="0" t="n">
        <v>900</v>
      </c>
      <c r="F7213" s="0" t="n">
        <v>930</v>
      </c>
      <c r="G7213" s="0" t="n">
        <v>2201200</v>
      </c>
      <c r="H7213" s="0" t="n">
        <f aca="false">(D7213+E7213)/2</f>
        <v>915</v>
      </c>
      <c r="I7213" s="0" t="n">
        <f aca="false">H7213*G7213/1000000</f>
        <v>2014.098</v>
      </c>
      <c r="P7213" s="0" t="n">
        <f aca="false">IF(F7213&gt;C7213,1,0)</f>
        <v>1</v>
      </c>
    </row>
    <row r="7214" customFormat="false" ht="13.8" hidden="false" customHeight="false" outlineLevel="0" collapsed="false">
      <c r="A7214" s="0" t="s">
        <v>7467</v>
      </c>
      <c r="B7214" s="0" t="s">
        <v>7023</v>
      </c>
      <c r="C7214" s="0" t="n">
        <v>955</v>
      </c>
      <c r="D7214" s="0" t="n">
        <v>960</v>
      </c>
      <c r="E7214" s="0" t="n">
        <v>950</v>
      </c>
      <c r="F7214" s="0" t="n">
        <v>950</v>
      </c>
      <c r="G7214" s="0" t="n">
        <v>25400</v>
      </c>
      <c r="H7214" s="0" t="n">
        <f aca="false">(D7214+E7214)/2</f>
        <v>955</v>
      </c>
      <c r="I7214" s="0" t="n">
        <f aca="false">H7214*G7214/1000000</f>
        <v>24.257</v>
      </c>
      <c r="P7214" s="0" t="n">
        <f aca="false">IF(F7214&gt;C7214,1,0)</f>
        <v>0</v>
      </c>
    </row>
    <row r="7215" customFormat="false" ht="13.8" hidden="false" customHeight="false" outlineLevel="0" collapsed="false">
      <c r="A7215" s="0" t="s">
        <v>7468</v>
      </c>
      <c r="B7215" s="0" t="s">
        <v>7023</v>
      </c>
      <c r="C7215" s="0" t="n">
        <v>945</v>
      </c>
      <c r="D7215" s="0" t="n">
        <v>980</v>
      </c>
      <c r="E7215" s="0" t="n">
        <v>945</v>
      </c>
      <c r="F7215" s="0" t="n">
        <v>945</v>
      </c>
      <c r="G7215" s="0" t="n">
        <v>7400</v>
      </c>
      <c r="H7215" s="0" t="n">
        <f aca="false">(D7215+E7215)/2</f>
        <v>962.5</v>
      </c>
      <c r="I7215" s="0" t="n">
        <f aca="false">H7215*G7215/1000000</f>
        <v>7.1225</v>
      </c>
      <c r="P7215" s="0" t="n">
        <f aca="false">IF(F7215&gt;C7215,1,0)</f>
        <v>0</v>
      </c>
    </row>
    <row r="7216" customFormat="false" ht="13.8" hidden="false" customHeight="false" outlineLevel="0" collapsed="false">
      <c r="A7216" s="0" t="s">
        <v>7469</v>
      </c>
      <c r="B7216" s="0" t="s">
        <v>7023</v>
      </c>
      <c r="C7216" s="0" t="n">
        <v>965</v>
      </c>
      <c r="D7216" s="0" t="n">
        <v>980</v>
      </c>
      <c r="E7216" s="0" t="n">
        <v>935</v>
      </c>
      <c r="F7216" s="0" t="n">
        <v>980</v>
      </c>
      <c r="G7216" s="0" t="n">
        <v>300</v>
      </c>
      <c r="H7216" s="0" t="n">
        <f aca="false">(D7216+E7216)/2</f>
        <v>957.5</v>
      </c>
      <c r="I7216" s="0" t="n">
        <f aca="false">H7216*G7216/1000000</f>
        <v>0.28725</v>
      </c>
      <c r="P7216" s="0" t="n">
        <f aca="false">IF(F7216&gt;C7216,1,0)</f>
        <v>1</v>
      </c>
    </row>
    <row r="7217" customFormat="false" ht="13.8" hidden="false" customHeight="false" outlineLevel="0" collapsed="false">
      <c r="A7217" s="0" t="s">
        <v>7470</v>
      </c>
      <c r="B7217" s="0" t="s">
        <v>7023</v>
      </c>
      <c r="C7217" s="0" t="n">
        <v>970</v>
      </c>
      <c r="D7217" s="0" t="n">
        <v>970</v>
      </c>
      <c r="E7217" s="0" t="n">
        <v>935</v>
      </c>
      <c r="F7217" s="0" t="n">
        <v>970</v>
      </c>
      <c r="G7217" s="0" t="n">
        <v>1100</v>
      </c>
      <c r="H7217" s="0" t="n">
        <f aca="false">(D7217+E7217)/2</f>
        <v>952.5</v>
      </c>
      <c r="I7217" s="0" t="n">
        <f aca="false">H7217*G7217/1000000</f>
        <v>1.04775</v>
      </c>
      <c r="P7217" s="0" t="n">
        <f aca="false">IF(F7217&gt;C7217,1,0)</f>
        <v>0</v>
      </c>
    </row>
    <row r="7218" customFormat="false" ht="13.8" hidden="false" customHeight="false" outlineLevel="0" collapsed="false">
      <c r="A7218" s="0" t="s">
        <v>7471</v>
      </c>
      <c r="B7218" s="0" t="s">
        <v>7023</v>
      </c>
      <c r="C7218" s="0" t="n">
        <v>970</v>
      </c>
      <c r="D7218" s="0" t="n">
        <v>1015</v>
      </c>
      <c r="E7218" s="0" t="n">
        <v>970</v>
      </c>
      <c r="F7218" s="0" t="n">
        <v>970</v>
      </c>
      <c r="G7218" s="0" t="n">
        <v>700</v>
      </c>
      <c r="H7218" s="0" t="n">
        <f aca="false">(D7218+E7218)/2</f>
        <v>992.5</v>
      </c>
      <c r="I7218" s="0" t="n">
        <f aca="false">H7218*G7218/1000000</f>
        <v>0.69475</v>
      </c>
      <c r="P7218" s="0" t="n">
        <f aca="false">IF(F7218&gt;C7218,1,0)</f>
        <v>0</v>
      </c>
    </row>
    <row r="7219" customFormat="false" ht="13.8" hidden="false" customHeight="false" outlineLevel="0" collapsed="false">
      <c r="A7219" s="0" t="s">
        <v>7472</v>
      </c>
      <c r="B7219" s="0" t="s">
        <v>7023</v>
      </c>
      <c r="C7219" s="0" t="n">
        <v>1005</v>
      </c>
      <c r="D7219" s="0" t="n">
        <v>1005</v>
      </c>
      <c r="E7219" s="0" t="n">
        <v>960</v>
      </c>
      <c r="F7219" s="0" t="n">
        <v>1005</v>
      </c>
      <c r="G7219" s="0" t="n">
        <v>4600</v>
      </c>
      <c r="H7219" s="0" t="n">
        <f aca="false">(D7219+E7219)/2</f>
        <v>982.5</v>
      </c>
      <c r="I7219" s="0" t="n">
        <f aca="false">H7219*G7219/1000000</f>
        <v>4.5195</v>
      </c>
      <c r="P7219" s="0" t="n">
        <f aca="false">IF(F7219&gt;C7219,1,0)</f>
        <v>0</v>
      </c>
    </row>
    <row r="7220" customFormat="false" ht="13.8" hidden="false" customHeight="false" outlineLevel="0" collapsed="false">
      <c r="A7220" s="0" t="s">
        <v>7473</v>
      </c>
      <c r="B7220" s="0" t="s">
        <v>7023</v>
      </c>
      <c r="C7220" s="0" t="n">
        <v>1000</v>
      </c>
      <c r="D7220" s="0" t="n">
        <v>1000</v>
      </c>
      <c r="E7220" s="0" t="n">
        <v>995</v>
      </c>
      <c r="F7220" s="0" t="n">
        <v>995</v>
      </c>
      <c r="G7220" s="0" t="n">
        <v>16700</v>
      </c>
      <c r="H7220" s="0" t="n">
        <f aca="false">(D7220+E7220)/2</f>
        <v>997.5</v>
      </c>
      <c r="I7220" s="0" t="n">
        <f aca="false">H7220*G7220/1000000</f>
        <v>16.65825</v>
      </c>
      <c r="P7220" s="0" t="n">
        <f aca="false">IF(F7220&gt;C7220,1,0)</f>
        <v>0</v>
      </c>
    </row>
    <row r="7221" customFormat="false" ht="13.8" hidden="false" customHeight="false" outlineLevel="0" collapsed="false">
      <c r="A7221" s="0" t="s">
        <v>7474</v>
      </c>
      <c r="B7221" s="0" t="s">
        <v>7023</v>
      </c>
      <c r="C7221" s="0" t="n">
        <v>1000</v>
      </c>
      <c r="D7221" s="0" t="n">
        <v>1030</v>
      </c>
      <c r="E7221" s="0" t="n">
        <v>1000</v>
      </c>
      <c r="F7221" s="0" t="n">
        <v>1030</v>
      </c>
      <c r="G7221" s="0" t="n">
        <v>300</v>
      </c>
      <c r="H7221" s="0" t="n">
        <f aca="false">(D7221+E7221)/2</f>
        <v>1015</v>
      </c>
      <c r="I7221" s="0" t="n">
        <f aca="false">H7221*G7221/1000000</f>
        <v>0.3045</v>
      </c>
      <c r="P7221" s="0" t="n">
        <f aca="false">IF(F7221&gt;C7221,1,0)</f>
        <v>1</v>
      </c>
    </row>
    <row r="7222" customFormat="false" ht="13.8" hidden="false" customHeight="false" outlineLevel="0" collapsed="false">
      <c r="A7222" s="0" t="s">
        <v>7475</v>
      </c>
      <c r="B7222" s="0" t="s">
        <v>7023</v>
      </c>
      <c r="C7222" s="0" t="n">
        <v>1020</v>
      </c>
      <c r="D7222" s="0" t="n">
        <v>1020</v>
      </c>
      <c r="E7222" s="0" t="n">
        <v>1020</v>
      </c>
      <c r="F7222" s="0" t="n">
        <v>1020</v>
      </c>
      <c r="G7222" s="0" t="n">
        <v>200</v>
      </c>
      <c r="H7222" s="0" t="n">
        <f aca="false">(D7222+E7222)/2</f>
        <v>1020</v>
      </c>
      <c r="I7222" s="0" t="n">
        <f aca="false">H7222*G7222/1000000</f>
        <v>0.204</v>
      </c>
      <c r="P7222" s="0" t="n">
        <f aca="false">IF(F7222&gt;C7222,1,0)</f>
        <v>0</v>
      </c>
    </row>
    <row r="7223" customFormat="false" ht="13.8" hidden="false" customHeight="false" outlineLevel="0" collapsed="false">
      <c r="A7223" s="0" t="s">
        <v>7476</v>
      </c>
      <c r="B7223" s="0" t="s">
        <v>7023</v>
      </c>
      <c r="C7223" s="0" t="n">
        <v>1040</v>
      </c>
      <c r="D7223" s="0" t="n">
        <v>1040</v>
      </c>
      <c r="E7223" s="0" t="n">
        <v>840</v>
      </c>
      <c r="F7223" s="0" t="n">
        <v>1030</v>
      </c>
      <c r="G7223" s="0" t="n">
        <v>900</v>
      </c>
      <c r="H7223" s="0" t="n">
        <f aca="false">(D7223+E7223)/2</f>
        <v>940</v>
      </c>
      <c r="I7223" s="0" t="n">
        <f aca="false">H7223*G7223/1000000</f>
        <v>0.846</v>
      </c>
      <c r="P7223" s="0" t="n">
        <f aca="false">IF(F7223&gt;C7223,1,0)</f>
        <v>0</v>
      </c>
    </row>
    <row r="7224" customFormat="false" ht="13.8" hidden="false" customHeight="false" outlineLevel="0" collapsed="false">
      <c r="A7224" s="0" t="s">
        <v>7477</v>
      </c>
      <c r="B7224" s="0" t="s">
        <v>7023</v>
      </c>
      <c r="C7224" s="0" t="n">
        <v>1060</v>
      </c>
      <c r="D7224" s="0" t="n">
        <v>1090</v>
      </c>
      <c r="E7224" s="0" t="n">
        <v>1060</v>
      </c>
      <c r="F7224" s="0" t="n">
        <v>1090</v>
      </c>
      <c r="G7224" s="0" t="n">
        <v>15400</v>
      </c>
      <c r="H7224" s="0" t="n">
        <f aca="false">(D7224+E7224)/2</f>
        <v>1075</v>
      </c>
      <c r="I7224" s="0" t="n">
        <f aca="false">H7224*G7224/1000000</f>
        <v>16.555</v>
      </c>
      <c r="P7224" s="0" t="n">
        <f aca="false">IF(F7224&gt;C7224,1,0)</f>
        <v>1</v>
      </c>
    </row>
    <row r="7225" customFormat="false" ht="13.8" hidden="false" customHeight="false" outlineLevel="0" collapsed="false">
      <c r="A7225" s="0" t="s">
        <v>7478</v>
      </c>
      <c r="B7225" s="0" t="s">
        <v>7023</v>
      </c>
      <c r="C7225" s="0" t="n">
        <v>1060</v>
      </c>
      <c r="D7225" s="0" t="n">
        <v>1095</v>
      </c>
      <c r="E7225" s="0" t="n">
        <v>1060</v>
      </c>
      <c r="F7225" s="0" t="n">
        <v>1095</v>
      </c>
      <c r="G7225" s="0" t="n">
        <v>4100</v>
      </c>
      <c r="H7225" s="0" t="n">
        <f aca="false">(D7225+E7225)/2</f>
        <v>1077.5</v>
      </c>
      <c r="I7225" s="0" t="n">
        <f aca="false">H7225*G7225/1000000</f>
        <v>4.41775</v>
      </c>
      <c r="P7225" s="0" t="n">
        <f aca="false">IF(F7225&gt;C7225,1,0)</f>
        <v>1</v>
      </c>
    </row>
    <row r="7226" customFormat="false" ht="13.8" hidden="false" customHeight="false" outlineLevel="0" collapsed="false">
      <c r="A7226" s="0" t="s">
        <v>7479</v>
      </c>
      <c r="B7226" s="0" t="s">
        <v>7023</v>
      </c>
      <c r="C7226" s="0" t="n">
        <v>1105</v>
      </c>
      <c r="D7226" s="0" t="n">
        <v>1105</v>
      </c>
      <c r="E7226" s="0" t="n">
        <v>1065</v>
      </c>
      <c r="F7226" s="0" t="n">
        <v>1095</v>
      </c>
      <c r="G7226" s="0" t="n">
        <v>1600</v>
      </c>
      <c r="H7226" s="0" t="n">
        <f aca="false">(D7226+E7226)/2</f>
        <v>1085</v>
      </c>
      <c r="I7226" s="0" t="n">
        <f aca="false">H7226*G7226/1000000</f>
        <v>1.736</v>
      </c>
      <c r="P7226" s="0" t="n">
        <f aca="false">IF(F7226&gt;C7226,1,0)</f>
        <v>0</v>
      </c>
    </row>
    <row r="7227" customFormat="false" ht="13.8" hidden="false" customHeight="false" outlineLevel="0" collapsed="false">
      <c r="A7227" s="0" t="s">
        <v>7480</v>
      </c>
      <c r="B7227" s="0" t="s">
        <v>7023</v>
      </c>
      <c r="C7227" s="0" t="n">
        <v>1075</v>
      </c>
      <c r="D7227" s="0" t="n">
        <v>1115</v>
      </c>
      <c r="E7227" s="0" t="n">
        <v>1075</v>
      </c>
      <c r="F7227" s="0" t="n">
        <v>1100</v>
      </c>
      <c r="G7227" s="0" t="n">
        <v>22000</v>
      </c>
      <c r="H7227" s="0" t="n">
        <f aca="false">(D7227+E7227)/2</f>
        <v>1095</v>
      </c>
      <c r="I7227" s="0" t="n">
        <f aca="false">H7227*G7227/1000000</f>
        <v>24.09</v>
      </c>
      <c r="P7227" s="0" t="n">
        <f aca="false">IF(F7227&gt;C7227,1,0)</f>
        <v>1</v>
      </c>
    </row>
    <row r="7228" customFormat="false" ht="13.8" hidden="false" customHeight="false" outlineLevel="0" collapsed="false">
      <c r="A7228" s="0" t="s">
        <v>7481</v>
      </c>
      <c r="B7228" s="0" t="s">
        <v>7023</v>
      </c>
      <c r="C7228" s="0" t="n">
        <v>1075</v>
      </c>
      <c r="D7228" s="0" t="n">
        <v>1115</v>
      </c>
      <c r="E7228" s="0" t="n">
        <v>1075</v>
      </c>
      <c r="F7228" s="0" t="n">
        <v>1100</v>
      </c>
      <c r="G7228" s="0" t="n">
        <v>4400</v>
      </c>
      <c r="H7228" s="0" t="n">
        <f aca="false">(D7228+E7228)/2</f>
        <v>1095</v>
      </c>
      <c r="I7228" s="0" t="n">
        <f aca="false">H7228*G7228/1000000</f>
        <v>4.818</v>
      </c>
      <c r="P7228" s="0" t="n">
        <f aca="false">IF(F7228&gt;C7228,1,0)</f>
        <v>1</v>
      </c>
    </row>
    <row r="7229" customFormat="false" ht="13.8" hidden="false" customHeight="false" outlineLevel="0" collapsed="false">
      <c r="A7229" s="0" t="s">
        <v>7482</v>
      </c>
      <c r="B7229" s="0" t="s">
        <v>7023</v>
      </c>
      <c r="C7229" s="0" t="n">
        <v>1110</v>
      </c>
      <c r="D7229" s="0" t="n">
        <v>1110</v>
      </c>
      <c r="E7229" s="0" t="n">
        <v>1065</v>
      </c>
      <c r="F7229" s="0" t="n">
        <v>1100</v>
      </c>
      <c r="G7229" s="0" t="n">
        <v>20200</v>
      </c>
      <c r="H7229" s="0" t="n">
        <f aca="false">(D7229+E7229)/2</f>
        <v>1087.5</v>
      </c>
      <c r="I7229" s="0" t="n">
        <f aca="false">H7229*G7229/1000000</f>
        <v>21.9675</v>
      </c>
      <c r="P7229" s="0" t="n">
        <f aca="false">IF(F7229&gt;C7229,1,0)</f>
        <v>0</v>
      </c>
    </row>
    <row r="7230" customFormat="false" ht="13.8" hidden="false" customHeight="false" outlineLevel="0" collapsed="false">
      <c r="A7230" s="0" t="s">
        <v>7483</v>
      </c>
      <c r="B7230" s="0" t="s">
        <v>7023</v>
      </c>
      <c r="C7230" s="0" t="n">
        <v>1115</v>
      </c>
      <c r="D7230" s="0" t="n">
        <v>1115</v>
      </c>
      <c r="E7230" s="0" t="n">
        <v>1100</v>
      </c>
      <c r="F7230" s="0" t="n">
        <v>1100</v>
      </c>
      <c r="G7230" s="0" t="n">
        <v>2500</v>
      </c>
      <c r="H7230" s="0" t="n">
        <f aca="false">(D7230+E7230)/2</f>
        <v>1107.5</v>
      </c>
      <c r="I7230" s="0" t="n">
        <f aca="false">H7230*G7230/1000000</f>
        <v>2.76875</v>
      </c>
      <c r="P7230" s="0" t="n">
        <f aca="false">IF(F7230&gt;C7230,1,0)</f>
        <v>0</v>
      </c>
    </row>
    <row r="7231" customFormat="false" ht="13.8" hidden="false" customHeight="false" outlineLevel="0" collapsed="false">
      <c r="A7231" s="0" t="s">
        <v>7484</v>
      </c>
      <c r="B7231" s="0" t="s">
        <v>7023</v>
      </c>
      <c r="C7231" s="0" t="n">
        <v>1115</v>
      </c>
      <c r="D7231" s="0" t="n">
        <v>1115</v>
      </c>
      <c r="E7231" s="0" t="n">
        <v>1115</v>
      </c>
      <c r="F7231" s="0" t="n">
        <v>1115</v>
      </c>
      <c r="G7231" s="0" t="n">
        <v>300</v>
      </c>
      <c r="H7231" s="0" t="n">
        <f aca="false">(D7231+E7231)/2</f>
        <v>1115</v>
      </c>
      <c r="I7231" s="0" t="n">
        <f aca="false">H7231*G7231/1000000</f>
        <v>0.3345</v>
      </c>
      <c r="P7231" s="0" t="n">
        <f aca="false">IF(F7231&gt;C7231,1,0)</f>
        <v>0</v>
      </c>
    </row>
    <row r="7232" customFormat="false" ht="13.8" hidden="false" customHeight="false" outlineLevel="0" collapsed="false">
      <c r="A7232" s="0" t="s">
        <v>7485</v>
      </c>
      <c r="B7232" s="0" t="s">
        <v>7054</v>
      </c>
      <c r="C7232" s="0" t="n">
        <v>900</v>
      </c>
      <c r="D7232" s="0" t="n">
        <v>900</v>
      </c>
      <c r="E7232" s="0" t="n">
        <v>880</v>
      </c>
      <c r="F7232" s="0" t="n">
        <v>900</v>
      </c>
      <c r="G7232" s="0" t="n">
        <v>1523200</v>
      </c>
      <c r="H7232" s="0" t="n">
        <f aca="false">(D7232+E7232)/2</f>
        <v>890</v>
      </c>
      <c r="I7232" s="0" t="n">
        <f aca="false">H7232*G7232/1000000</f>
        <v>1355.648</v>
      </c>
      <c r="J7232" s="0" t="n">
        <f aca="false">SUM(I7232:I7261)</f>
        <v>10735.3175</v>
      </c>
      <c r="K7232" s="0" t="n">
        <f aca="false">AVERAGE(I7232:I7261)</f>
        <v>357.843916666667</v>
      </c>
      <c r="L7232" s="0" t="n">
        <f aca="false">AVERAGE(G7232:G7261)</f>
        <v>404740</v>
      </c>
      <c r="M7232" s="0" t="n">
        <f aca="false">_xlfn.STDEV.S(G7232:G7261)/L7232</f>
        <v>1.30852155889327</v>
      </c>
      <c r="N7232" s="0" t="n">
        <f aca="false">MIN(I7232:I7261)</f>
        <v>35.64875</v>
      </c>
      <c r="O7232" s="0" t="n">
        <f aca="false">MAX(I7232:I7261)</f>
        <v>2135.08625</v>
      </c>
      <c r="P7232" s="0" t="n">
        <f aca="false">IF(F7232&gt;C7232,1,0)</f>
        <v>0</v>
      </c>
      <c r="Q7232" s="0" t="n">
        <f aca="false">SUM(P7232:P7261)</f>
        <v>8</v>
      </c>
    </row>
    <row r="7233" customFormat="false" ht="13.8" hidden="false" customHeight="false" outlineLevel="0" collapsed="false">
      <c r="A7233" s="0" t="s">
        <v>7486</v>
      </c>
      <c r="B7233" s="0" t="s">
        <v>7054</v>
      </c>
      <c r="C7233" s="0" t="n">
        <v>855</v>
      </c>
      <c r="D7233" s="0" t="n">
        <v>905</v>
      </c>
      <c r="E7233" s="0" t="n">
        <v>840</v>
      </c>
      <c r="F7233" s="0" t="n">
        <v>900</v>
      </c>
      <c r="G7233" s="0" t="n">
        <v>1291700</v>
      </c>
      <c r="H7233" s="0" t="n">
        <f aca="false">(D7233+E7233)/2</f>
        <v>872.5</v>
      </c>
      <c r="I7233" s="0" t="n">
        <f aca="false">H7233*G7233/1000000</f>
        <v>1127.00825</v>
      </c>
      <c r="P7233" s="0" t="n">
        <f aca="false">IF(F7233&gt;C7233,1,0)</f>
        <v>1</v>
      </c>
    </row>
    <row r="7234" customFormat="false" ht="13.8" hidden="false" customHeight="false" outlineLevel="0" collapsed="false">
      <c r="A7234" s="0" t="s">
        <v>7487</v>
      </c>
      <c r="B7234" s="0" t="s">
        <v>7054</v>
      </c>
      <c r="C7234" s="0" t="n">
        <v>875</v>
      </c>
      <c r="D7234" s="0" t="n">
        <v>875</v>
      </c>
      <c r="E7234" s="0" t="n">
        <v>850</v>
      </c>
      <c r="F7234" s="0" t="n">
        <v>875</v>
      </c>
      <c r="G7234" s="0" t="n">
        <v>107400</v>
      </c>
      <c r="H7234" s="0" t="n">
        <f aca="false">(D7234+E7234)/2</f>
        <v>862.5</v>
      </c>
      <c r="I7234" s="0" t="n">
        <f aca="false">H7234*G7234/1000000</f>
        <v>92.6325</v>
      </c>
      <c r="P7234" s="0" t="n">
        <f aca="false">IF(F7234&gt;C7234,1,0)</f>
        <v>0</v>
      </c>
    </row>
    <row r="7235" customFormat="false" ht="13.8" hidden="false" customHeight="false" outlineLevel="0" collapsed="false">
      <c r="A7235" s="0" t="s">
        <v>7488</v>
      </c>
      <c r="B7235" s="0" t="s">
        <v>7054</v>
      </c>
      <c r="C7235" s="0" t="n">
        <v>870</v>
      </c>
      <c r="D7235" s="0" t="n">
        <v>885</v>
      </c>
      <c r="E7235" s="0" t="n">
        <v>855</v>
      </c>
      <c r="F7235" s="0" t="n">
        <v>880</v>
      </c>
      <c r="G7235" s="0" t="n">
        <v>318500</v>
      </c>
      <c r="H7235" s="0" t="n">
        <f aca="false">(D7235+E7235)/2</f>
        <v>870</v>
      </c>
      <c r="I7235" s="0" t="n">
        <f aca="false">H7235*G7235/1000000</f>
        <v>277.095</v>
      </c>
      <c r="P7235" s="0" t="n">
        <f aca="false">IF(F7235&gt;C7235,1,0)</f>
        <v>1</v>
      </c>
    </row>
    <row r="7236" customFormat="false" ht="13.8" hidden="false" customHeight="false" outlineLevel="0" collapsed="false">
      <c r="A7236" s="0" t="s">
        <v>7489</v>
      </c>
      <c r="B7236" s="0" t="s">
        <v>7054</v>
      </c>
      <c r="C7236" s="0" t="n">
        <v>870</v>
      </c>
      <c r="D7236" s="0" t="n">
        <v>880</v>
      </c>
      <c r="E7236" s="0" t="n">
        <v>825</v>
      </c>
      <c r="F7236" s="0" t="n">
        <v>870</v>
      </c>
      <c r="G7236" s="0" t="n">
        <v>2504500</v>
      </c>
      <c r="H7236" s="0" t="n">
        <f aca="false">(D7236+E7236)/2</f>
        <v>852.5</v>
      </c>
      <c r="I7236" s="0" t="n">
        <f aca="false">H7236*G7236/1000000</f>
        <v>2135.08625</v>
      </c>
      <c r="P7236" s="0" t="n">
        <f aca="false">IF(F7236&gt;C7236,1,0)</f>
        <v>0</v>
      </c>
    </row>
    <row r="7237" customFormat="false" ht="13.8" hidden="false" customHeight="false" outlineLevel="0" collapsed="false">
      <c r="A7237" s="0" t="s">
        <v>7490</v>
      </c>
      <c r="B7237" s="0" t="s">
        <v>7054</v>
      </c>
      <c r="C7237" s="0" t="n">
        <v>880</v>
      </c>
      <c r="D7237" s="0" t="n">
        <v>880</v>
      </c>
      <c r="E7237" s="0" t="n">
        <v>840</v>
      </c>
      <c r="F7237" s="0" t="n">
        <v>860</v>
      </c>
      <c r="G7237" s="0" t="n">
        <v>555800</v>
      </c>
      <c r="H7237" s="0" t="n">
        <f aca="false">(D7237+E7237)/2</f>
        <v>860</v>
      </c>
      <c r="I7237" s="0" t="n">
        <f aca="false">H7237*G7237/1000000</f>
        <v>477.988</v>
      </c>
      <c r="P7237" s="0" t="n">
        <f aca="false">IF(F7237&gt;C7237,1,0)</f>
        <v>0</v>
      </c>
    </row>
    <row r="7238" customFormat="false" ht="13.8" hidden="false" customHeight="false" outlineLevel="0" collapsed="false">
      <c r="A7238" s="0" t="s">
        <v>7491</v>
      </c>
      <c r="B7238" s="0" t="s">
        <v>7054</v>
      </c>
      <c r="C7238" s="0" t="n">
        <v>840</v>
      </c>
      <c r="D7238" s="0" t="n">
        <v>895</v>
      </c>
      <c r="E7238" s="0" t="n">
        <v>830</v>
      </c>
      <c r="F7238" s="0" t="n">
        <v>880</v>
      </c>
      <c r="G7238" s="0" t="n">
        <v>534300</v>
      </c>
      <c r="H7238" s="0" t="n">
        <f aca="false">(D7238+E7238)/2</f>
        <v>862.5</v>
      </c>
      <c r="I7238" s="0" t="n">
        <f aca="false">H7238*G7238/1000000</f>
        <v>460.83375</v>
      </c>
      <c r="P7238" s="0" t="n">
        <f aca="false">IF(F7238&gt;C7238,1,0)</f>
        <v>1</v>
      </c>
    </row>
    <row r="7239" customFormat="false" ht="13.8" hidden="false" customHeight="false" outlineLevel="0" collapsed="false">
      <c r="A7239" s="0" t="s">
        <v>7492</v>
      </c>
      <c r="B7239" s="0" t="s">
        <v>7054</v>
      </c>
      <c r="C7239" s="0" t="n">
        <v>860</v>
      </c>
      <c r="D7239" s="0" t="n">
        <v>860</v>
      </c>
      <c r="E7239" s="0" t="n">
        <v>800</v>
      </c>
      <c r="F7239" s="0" t="n">
        <v>840</v>
      </c>
      <c r="G7239" s="0" t="n">
        <v>257300</v>
      </c>
      <c r="H7239" s="0" t="n">
        <f aca="false">(D7239+E7239)/2</f>
        <v>830</v>
      </c>
      <c r="I7239" s="0" t="n">
        <f aca="false">H7239*G7239/1000000</f>
        <v>213.559</v>
      </c>
      <c r="P7239" s="0" t="n">
        <f aca="false">IF(F7239&gt;C7239,1,0)</f>
        <v>0</v>
      </c>
    </row>
    <row r="7240" customFormat="false" ht="13.8" hidden="false" customHeight="false" outlineLevel="0" collapsed="false">
      <c r="A7240" s="0" t="s">
        <v>7493</v>
      </c>
      <c r="B7240" s="0" t="s">
        <v>7054</v>
      </c>
      <c r="C7240" s="0" t="n">
        <v>860</v>
      </c>
      <c r="D7240" s="0" t="n">
        <v>880</v>
      </c>
      <c r="E7240" s="0" t="n">
        <v>855</v>
      </c>
      <c r="F7240" s="0" t="n">
        <v>860</v>
      </c>
      <c r="G7240" s="0" t="n">
        <v>245600</v>
      </c>
      <c r="H7240" s="0" t="n">
        <f aca="false">(D7240+E7240)/2</f>
        <v>867.5</v>
      </c>
      <c r="I7240" s="0" t="n">
        <f aca="false">H7240*G7240/1000000</f>
        <v>213.058</v>
      </c>
      <c r="P7240" s="0" t="n">
        <f aca="false">IF(F7240&gt;C7240,1,0)</f>
        <v>0</v>
      </c>
    </row>
    <row r="7241" customFormat="false" ht="13.8" hidden="false" customHeight="false" outlineLevel="0" collapsed="false">
      <c r="A7241" s="0" t="s">
        <v>7494</v>
      </c>
      <c r="B7241" s="0" t="s">
        <v>7054</v>
      </c>
      <c r="C7241" s="0" t="n">
        <v>880</v>
      </c>
      <c r="D7241" s="0" t="n">
        <v>880</v>
      </c>
      <c r="E7241" s="0" t="n">
        <v>850</v>
      </c>
      <c r="F7241" s="0" t="n">
        <v>860</v>
      </c>
      <c r="G7241" s="0" t="n">
        <v>337600</v>
      </c>
      <c r="H7241" s="0" t="n">
        <f aca="false">(D7241+E7241)/2</f>
        <v>865</v>
      </c>
      <c r="I7241" s="0" t="n">
        <f aca="false">H7241*G7241/1000000</f>
        <v>292.024</v>
      </c>
      <c r="P7241" s="0" t="n">
        <f aca="false">IF(F7241&gt;C7241,1,0)</f>
        <v>0</v>
      </c>
    </row>
    <row r="7242" customFormat="false" ht="13.8" hidden="false" customHeight="false" outlineLevel="0" collapsed="false">
      <c r="A7242" s="0" t="s">
        <v>7495</v>
      </c>
      <c r="B7242" s="0" t="s">
        <v>7054</v>
      </c>
      <c r="C7242" s="0" t="n">
        <v>885</v>
      </c>
      <c r="D7242" s="0" t="n">
        <v>925</v>
      </c>
      <c r="E7242" s="0" t="n">
        <v>865</v>
      </c>
      <c r="F7242" s="0" t="n">
        <v>880</v>
      </c>
      <c r="G7242" s="0" t="n">
        <v>582400</v>
      </c>
      <c r="H7242" s="0" t="n">
        <f aca="false">(D7242+E7242)/2</f>
        <v>895</v>
      </c>
      <c r="I7242" s="0" t="n">
        <f aca="false">H7242*G7242/1000000</f>
        <v>521.248</v>
      </c>
      <c r="P7242" s="0" t="n">
        <f aca="false">IF(F7242&gt;C7242,1,0)</f>
        <v>0</v>
      </c>
    </row>
    <row r="7243" customFormat="false" ht="13.8" hidden="false" customHeight="false" outlineLevel="0" collapsed="false">
      <c r="A7243" s="0" t="s">
        <v>7496</v>
      </c>
      <c r="B7243" s="0" t="s">
        <v>7054</v>
      </c>
      <c r="C7243" s="0" t="n">
        <v>930</v>
      </c>
      <c r="D7243" s="0" t="n">
        <v>930</v>
      </c>
      <c r="E7243" s="0" t="n">
        <v>885</v>
      </c>
      <c r="F7243" s="0" t="n">
        <v>885</v>
      </c>
      <c r="G7243" s="0" t="n">
        <v>247200</v>
      </c>
      <c r="H7243" s="0" t="n">
        <f aca="false">(D7243+E7243)/2</f>
        <v>907.5</v>
      </c>
      <c r="I7243" s="0" t="n">
        <f aca="false">H7243*G7243/1000000</f>
        <v>224.334</v>
      </c>
      <c r="P7243" s="0" t="n">
        <f aca="false">IF(F7243&gt;C7243,1,0)</f>
        <v>0</v>
      </c>
    </row>
    <row r="7244" customFormat="false" ht="13.8" hidden="false" customHeight="false" outlineLevel="0" collapsed="false">
      <c r="A7244" s="0" t="s">
        <v>7497</v>
      </c>
      <c r="B7244" s="0" t="s">
        <v>7054</v>
      </c>
      <c r="C7244" s="0" t="n">
        <v>955</v>
      </c>
      <c r="D7244" s="0" t="n">
        <v>970</v>
      </c>
      <c r="E7244" s="0" t="n">
        <v>920</v>
      </c>
      <c r="F7244" s="0" t="n">
        <v>930</v>
      </c>
      <c r="G7244" s="0" t="n">
        <v>336200</v>
      </c>
      <c r="H7244" s="0" t="n">
        <f aca="false">(D7244+E7244)/2</f>
        <v>945</v>
      </c>
      <c r="I7244" s="0" t="n">
        <f aca="false">H7244*G7244/1000000</f>
        <v>317.709</v>
      </c>
      <c r="P7244" s="0" t="n">
        <f aca="false">IF(F7244&gt;C7244,1,0)</f>
        <v>0</v>
      </c>
    </row>
    <row r="7245" customFormat="false" ht="13.8" hidden="false" customHeight="false" outlineLevel="0" collapsed="false">
      <c r="A7245" s="0" t="s">
        <v>7498</v>
      </c>
      <c r="B7245" s="0" t="s">
        <v>7054</v>
      </c>
      <c r="C7245" s="0" t="n">
        <v>915</v>
      </c>
      <c r="D7245" s="0" t="n">
        <v>975</v>
      </c>
      <c r="E7245" s="0" t="n">
        <v>915</v>
      </c>
      <c r="F7245" s="0" t="n">
        <v>950</v>
      </c>
      <c r="G7245" s="0" t="n">
        <v>598200</v>
      </c>
      <c r="H7245" s="0" t="n">
        <f aca="false">(D7245+E7245)/2</f>
        <v>945</v>
      </c>
      <c r="I7245" s="0" t="n">
        <f aca="false">H7245*G7245/1000000</f>
        <v>565.299</v>
      </c>
      <c r="P7245" s="0" t="n">
        <f aca="false">IF(F7245&gt;C7245,1,0)</f>
        <v>1</v>
      </c>
    </row>
    <row r="7246" customFormat="false" ht="13.8" hidden="false" customHeight="false" outlineLevel="0" collapsed="false">
      <c r="A7246" s="0" t="s">
        <v>7499</v>
      </c>
      <c r="B7246" s="0" t="s">
        <v>7054</v>
      </c>
      <c r="C7246" s="0" t="n">
        <v>890</v>
      </c>
      <c r="D7246" s="0" t="n">
        <v>920</v>
      </c>
      <c r="E7246" s="0" t="n">
        <v>885</v>
      </c>
      <c r="F7246" s="0" t="n">
        <v>915</v>
      </c>
      <c r="G7246" s="0" t="n">
        <v>748200</v>
      </c>
      <c r="H7246" s="0" t="n">
        <f aca="false">(D7246+E7246)/2</f>
        <v>902.5</v>
      </c>
      <c r="I7246" s="0" t="n">
        <f aca="false">H7246*G7246/1000000</f>
        <v>675.2505</v>
      </c>
      <c r="P7246" s="0" t="n">
        <f aca="false">IF(F7246&gt;C7246,1,0)</f>
        <v>1</v>
      </c>
    </row>
    <row r="7247" customFormat="false" ht="13.8" hidden="false" customHeight="false" outlineLevel="0" collapsed="false">
      <c r="A7247" s="0" t="s">
        <v>7500</v>
      </c>
      <c r="B7247" s="0" t="s">
        <v>7054</v>
      </c>
      <c r="C7247" s="0" t="n">
        <v>890</v>
      </c>
      <c r="D7247" s="0" t="n">
        <v>910</v>
      </c>
      <c r="E7247" s="0" t="n">
        <v>890</v>
      </c>
      <c r="F7247" s="0" t="n">
        <v>890</v>
      </c>
      <c r="G7247" s="0" t="n">
        <v>90900</v>
      </c>
      <c r="H7247" s="0" t="n">
        <f aca="false">(D7247+E7247)/2</f>
        <v>900</v>
      </c>
      <c r="I7247" s="0" t="n">
        <f aca="false">H7247*G7247/1000000</f>
        <v>81.81</v>
      </c>
      <c r="P7247" s="0" t="n">
        <f aca="false">IF(F7247&gt;C7247,1,0)</f>
        <v>0</v>
      </c>
    </row>
    <row r="7248" customFormat="false" ht="13.8" hidden="false" customHeight="false" outlineLevel="0" collapsed="false">
      <c r="A7248" s="0" t="s">
        <v>7501</v>
      </c>
      <c r="B7248" s="0" t="s">
        <v>7054</v>
      </c>
      <c r="C7248" s="0" t="n">
        <v>900</v>
      </c>
      <c r="D7248" s="0" t="n">
        <v>920</v>
      </c>
      <c r="E7248" s="0" t="n">
        <v>890</v>
      </c>
      <c r="F7248" s="0" t="n">
        <v>890</v>
      </c>
      <c r="G7248" s="0" t="n">
        <v>73600</v>
      </c>
      <c r="H7248" s="0" t="n">
        <f aca="false">(D7248+E7248)/2</f>
        <v>905</v>
      </c>
      <c r="I7248" s="0" t="n">
        <f aca="false">H7248*G7248/1000000</f>
        <v>66.608</v>
      </c>
      <c r="P7248" s="0" t="n">
        <f aca="false">IF(F7248&gt;C7248,1,0)</f>
        <v>0</v>
      </c>
    </row>
    <row r="7249" customFormat="false" ht="13.8" hidden="false" customHeight="false" outlineLevel="0" collapsed="false">
      <c r="A7249" s="0" t="s">
        <v>7502</v>
      </c>
      <c r="B7249" s="0" t="s">
        <v>7054</v>
      </c>
      <c r="C7249" s="0" t="n">
        <v>900</v>
      </c>
      <c r="D7249" s="0" t="n">
        <v>920</v>
      </c>
      <c r="E7249" s="0" t="n">
        <v>900</v>
      </c>
      <c r="F7249" s="0" t="n">
        <v>900</v>
      </c>
      <c r="G7249" s="0" t="n">
        <v>55400</v>
      </c>
      <c r="H7249" s="0" t="n">
        <f aca="false">(D7249+E7249)/2</f>
        <v>910</v>
      </c>
      <c r="I7249" s="0" t="n">
        <f aca="false">H7249*G7249/1000000</f>
        <v>50.414</v>
      </c>
      <c r="P7249" s="0" t="n">
        <f aca="false">IF(F7249&gt;C7249,1,0)</f>
        <v>0</v>
      </c>
    </row>
    <row r="7250" customFormat="false" ht="13.8" hidden="false" customHeight="false" outlineLevel="0" collapsed="false">
      <c r="A7250" s="0" t="s">
        <v>7503</v>
      </c>
      <c r="B7250" s="0" t="s">
        <v>7054</v>
      </c>
      <c r="C7250" s="0" t="n">
        <v>900</v>
      </c>
      <c r="D7250" s="0" t="n">
        <v>915</v>
      </c>
      <c r="E7250" s="0" t="n">
        <v>885</v>
      </c>
      <c r="F7250" s="0" t="n">
        <v>900</v>
      </c>
      <c r="G7250" s="0" t="n">
        <v>163200</v>
      </c>
      <c r="H7250" s="0" t="n">
        <f aca="false">(D7250+E7250)/2</f>
        <v>900</v>
      </c>
      <c r="I7250" s="0" t="n">
        <f aca="false">H7250*G7250/1000000</f>
        <v>146.88</v>
      </c>
      <c r="P7250" s="0" t="n">
        <f aca="false">IF(F7250&gt;C7250,1,0)</f>
        <v>0</v>
      </c>
    </row>
    <row r="7251" customFormat="false" ht="13.8" hidden="false" customHeight="false" outlineLevel="0" collapsed="false">
      <c r="A7251" s="0" t="s">
        <v>7504</v>
      </c>
      <c r="B7251" s="0" t="s">
        <v>7054</v>
      </c>
      <c r="C7251" s="0" t="n">
        <v>910</v>
      </c>
      <c r="D7251" s="0" t="n">
        <v>935</v>
      </c>
      <c r="E7251" s="0" t="n">
        <v>880</v>
      </c>
      <c r="F7251" s="0" t="n">
        <v>900</v>
      </c>
      <c r="G7251" s="0" t="n">
        <v>229100</v>
      </c>
      <c r="H7251" s="0" t="n">
        <f aca="false">(D7251+E7251)/2</f>
        <v>907.5</v>
      </c>
      <c r="I7251" s="0" t="n">
        <f aca="false">H7251*G7251/1000000</f>
        <v>207.90825</v>
      </c>
      <c r="P7251" s="0" t="n">
        <f aca="false">IF(F7251&gt;C7251,1,0)</f>
        <v>0</v>
      </c>
    </row>
    <row r="7252" customFormat="false" ht="13.8" hidden="false" customHeight="false" outlineLevel="0" collapsed="false">
      <c r="A7252" s="0" t="s">
        <v>7505</v>
      </c>
      <c r="B7252" s="0" t="s">
        <v>7054</v>
      </c>
      <c r="C7252" s="0" t="n">
        <v>945</v>
      </c>
      <c r="D7252" s="0" t="n">
        <v>945</v>
      </c>
      <c r="E7252" s="0" t="n">
        <v>880</v>
      </c>
      <c r="F7252" s="0" t="n">
        <v>920</v>
      </c>
      <c r="G7252" s="0" t="n">
        <v>310100</v>
      </c>
      <c r="H7252" s="0" t="n">
        <f aca="false">(D7252+E7252)/2</f>
        <v>912.5</v>
      </c>
      <c r="I7252" s="0" t="n">
        <f aca="false">H7252*G7252/1000000</f>
        <v>282.96625</v>
      </c>
      <c r="P7252" s="0" t="n">
        <f aca="false">IF(F7252&gt;C7252,1,0)</f>
        <v>0</v>
      </c>
    </row>
    <row r="7253" customFormat="false" ht="13.8" hidden="false" customHeight="false" outlineLevel="0" collapsed="false">
      <c r="A7253" s="0" t="s">
        <v>7506</v>
      </c>
      <c r="B7253" s="0" t="s">
        <v>7054</v>
      </c>
      <c r="C7253" s="0" t="n">
        <v>900</v>
      </c>
      <c r="D7253" s="0" t="n">
        <v>950</v>
      </c>
      <c r="E7253" s="0" t="n">
        <v>900</v>
      </c>
      <c r="F7253" s="0" t="n">
        <v>950</v>
      </c>
      <c r="G7253" s="0" t="n">
        <v>116000</v>
      </c>
      <c r="H7253" s="0" t="n">
        <f aca="false">(D7253+E7253)/2</f>
        <v>925</v>
      </c>
      <c r="I7253" s="0" t="n">
        <f aca="false">H7253*G7253/1000000</f>
        <v>107.3</v>
      </c>
      <c r="P7253" s="0" t="n">
        <f aca="false">IF(F7253&gt;C7253,1,0)</f>
        <v>1</v>
      </c>
    </row>
    <row r="7254" customFormat="false" ht="13.8" hidden="false" customHeight="false" outlineLevel="0" collapsed="false">
      <c r="A7254" s="0" t="s">
        <v>7507</v>
      </c>
      <c r="B7254" s="0" t="s">
        <v>7054</v>
      </c>
      <c r="C7254" s="0" t="n">
        <v>905</v>
      </c>
      <c r="D7254" s="0" t="n">
        <v>905</v>
      </c>
      <c r="E7254" s="0" t="n">
        <v>900</v>
      </c>
      <c r="F7254" s="0" t="n">
        <v>900</v>
      </c>
      <c r="G7254" s="0" t="n">
        <v>39500</v>
      </c>
      <c r="H7254" s="0" t="n">
        <f aca="false">(D7254+E7254)/2</f>
        <v>902.5</v>
      </c>
      <c r="I7254" s="0" t="n">
        <f aca="false">H7254*G7254/1000000</f>
        <v>35.64875</v>
      </c>
      <c r="P7254" s="0" t="n">
        <f aca="false">IF(F7254&gt;C7254,1,0)</f>
        <v>0</v>
      </c>
    </row>
    <row r="7255" customFormat="false" ht="13.8" hidden="false" customHeight="false" outlineLevel="0" collapsed="false">
      <c r="A7255" s="0" t="s">
        <v>7508</v>
      </c>
      <c r="B7255" s="0" t="s">
        <v>7054</v>
      </c>
      <c r="C7255" s="0" t="n">
        <v>905</v>
      </c>
      <c r="D7255" s="0" t="n">
        <v>915</v>
      </c>
      <c r="E7255" s="0" t="n">
        <v>905</v>
      </c>
      <c r="F7255" s="0" t="n">
        <v>910</v>
      </c>
      <c r="G7255" s="0" t="n">
        <v>61500</v>
      </c>
      <c r="H7255" s="0" t="n">
        <f aca="false">(D7255+E7255)/2</f>
        <v>910</v>
      </c>
      <c r="I7255" s="0" t="n">
        <f aca="false">H7255*G7255/1000000</f>
        <v>55.965</v>
      </c>
      <c r="P7255" s="0" t="n">
        <f aca="false">IF(F7255&gt;C7255,1,0)</f>
        <v>1</v>
      </c>
    </row>
    <row r="7256" customFormat="false" ht="13.8" hidden="false" customHeight="false" outlineLevel="0" collapsed="false">
      <c r="A7256" s="0" t="s">
        <v>7509</v>
      </c>
      <c r="B7256" s="0" t="s">
        <v>7054</v>
      </c>
      <c r="C7256" s="0" t="n">
        <v>915</v>
      </c>
      <c r="D7256" s="0" t="n">
        <v>925</v>
      </c>
      <c r="E7256" s="0" t="n">
        <v>885</v>
      </c>
      <c r="F7256" s="0" t="n">
        <v>900</v>
      </c>
      <c r="G7256" s="0" t="n">
        <v>359300</v>
      </c>
      <c r="H7256" s="0" t="n">
        <f aca="false">(D7256+E7256)/2</f>
        <v>905</v>
      </c>
      <c r="I7256" s="0" t="n">
        <f aca="false">H7256*G7256/1000000</f>
        <v>325.1665</v>
      </c>
      <c r="P7256" s="0" t="n">
        <f aca="false">IF(F7256&gt;C7256,1,0)</f>
        <v>0</v>
      </c>
    </row>
    <row r="7257" customFormat="false" ht="13.8" hidden="false" customHeight="false" outlineLevel="0" collapsed="false">
      <c r="A7257" s="0" t="s">
        <v>7510</v>
      </c>
      <c r="B7257" s="0" t="s">
        <v>7054</v>
      </c>
      <c r="C7257" s="0" t="n">
        <v>940</v>
      </c>
      <c r="D7257" s="0" t="n">
        <v>940</v>
      </c>
      <c r="E7257" s="0" t="n">
        <v>900</v>
      </c>
      <c r="F7257" s="0" t="n">
        <v>915</v>
      </c>
      <c r="G7257" s="0" t="n">
        <v>238500</v>
      </c>
      <c r="H7257" s="0" t="n">
        <f aca="false">(D7257+E7257)/2</f>
        <v>920</v>
      </c>
      <c r="I7257" s="0" t="n">
        <f aca="false">H7257*G7257/1000000</f>
        <v>219.42</v>
      </c>
      <c r="P7257" s="0" t="n">
        <f aca="false">IF(F7257&gt;C7257,1,0)</f>
        <v>0</v>
      </c>
    </row>
    <row r="7258" customFormat="false" ht="13.8" hidden="false" customHeight="false" outlineLevel="0" collapsed="false">
      <c r="A7258" s="0" t="s">
        <v>7511</v>
      </c>
      <c r="B7258" s="0" t="s">
        <v>7054</v>
      </c>
      <c r="C7258" s="0" t="n">
        <v>940</v>
      </c>
      <c r="D7258" s="0" t="n">
        <v>960</v>
      </c>
      <c r="E7258" s="0" t="n">
        <v>935</v>
      </c>
      <c r="F7258" s="0" t="n">
        <v>945</v>
      </c>
      <c r="G7258" s="0" t="n">
        <v>51800</v>
      </c>
      <c r="H7258" s="0" t="n">
        <f aca="false">(D7258+E7258)/2</f>
        <v>947.5</v>
      </c>
      <c r="I7258" s="0" t="n">
        <f aca="false">H7258*G7258/1000000</f>
        <v>49.0805</v>
      </c>
      <c r="P7258" s="0" t="n">
        <f aca="false">IF(F7258&gt;C7258,1,0)</f>
        <v>1</v>
      </c>
    </row>
    <row r="7259" customFormat="false" ht="13.8" hidden="false" customHeight="false" outlineLevel="0" collapsed="false">
      <c r="A7259" s="0" t="s">
        <v>7512</v>
      </c>
      <c r="B7259" s="0" t="s">
        <v>7054</v>
      </c>
      <c r="C7259" s="0" t="n">
        <v>945</v>
      </c>
      <c r="D7259" s="0" t="n">
        <v>950</v>
      </c>
      <c r="E7259" s="0" t="n">
        <v>935</v>
      </c>
      <c r="F7259" s="0" t="n">
        <v>940</v>
      </c>
      <c r="G7259" s="0" t="n">
        <v>54600</v>
      </c>
      <c r="H7259" s="0" t="n">
        <f aca="false">(D7259+E7259)/2</f>
        <v>942.5</v>
      </c>
      <c r="I7259" s="0" t="n">
        <f aca="false">H7259*G7259/1000000</f>
        <v>51.4605</v>
      </c>
      <c r="P7259" s="0" t="n">
        <f aca="false">IF(F7259&gt;C7259,1,0)</f>
        <v>0</v>
      </c>
    </row>
    <row r="7260" customFormat="false" ht="13.8" hidden="false" customHeight="false" outlineLevel="0" collapsed="false">
      <c r="A7260" s="0" t="s">
        <v>7513</v>
      </c>
      <c r="B7260" s="0" t="s">
        <v>7054</v>
      </c>
      <c r="C7260" s="0" t="n">
        <v>950</v>
      </c>
      <c r="D7260" s="0" t="n">
        <v>960</v>
      </c>
      <c r="E7260" s="0" t="n">
        <v>945</v>
      </c>
      <c r="F7260" s="0" t="n">
        <v>945</v>
      </c>
      <c r="G7260" s="0" t="n">
        <v>53600</v>
      </c>
      <c r="H7260" s="0" t="n">
        <f aca="false">(D7260+E7260)/2</f>
        <v>952.5</v>
      </c>
      <c r="I7260" s="0" t="n">
        <f aca="false">H7260*G7260/1000000</f>
        <v>51.054</v>
      </c>
      <c r="P7260" s="0" t="n">
        <f aca="false">IF(F7260&gt;C7260,1,0)</f>
        <v>0</v>
      </c>
    </row>
    <row r="7261" customFormat="false" ht="13.8" hidden="false" customHeight="false" outlineLevel="0" collapsed="false">
      <c r="A7261" s="0" t="s">
        <v>7514</v>
      </c>
      <c r="B7261" s="0" t="s">
        <v>7054</v>
      </c>
      <c r="C7261" s="0" t="n">
        <v>980</v>
      </c>
      <c r="D7261" s="0" t="n">
        <v>980</v>
      </c>
      <c r="E7261" s="0" t="n">
        <v>945</v>
      </c>
      <c r="F7261" s="0" t="n">
        <v>950</v>
      </c>
      <c r="G7261" s="0" t="n">
        <v>57000</v>
      </c>
      <c r="H7261" s="0" t="n">
        <f aca="false">(D7261+E7261)/2</f>
        <v>962.5</v>
      </c>
      <c r="I7261" s="0" t="n">
        <f aca="false">H7261*G7261/1000000</f>
        <v>54.8625</v>
      </c>
      <c r="P7261" s="0" t="n">
        <f aca="false">IF(F7261&gt;C7261,1,0)</f>
        <v>0</v>
      </c>
    </row>
    <row r="7262" customFormat="false" ht="13.8" hidden="false" customHeight="false" outlineLevel="0" collapsed="false">
      <c r="A7262" s="0" t="s">
        <v>7515</v>
      </c>
      <c r="B7262" s="0" t="s">
        <v>7085</v>
      </c>
      <c r="C7262" s="0" t="n">
        <v>1250</v>
      </c>
      <c r="D7262" s="0" t="n">
        <v>1255</v>
      </c>
      <c r="E7262" s="0" t="n">
        <v>1190</v>
      </c>
      <c r="F7262" s="0" t="n">
        <v>1190</v>
      </c>
      <c r="G7262" s="0" t="n">
        <v>10249100</v>
      </c>
      <c r="H7262" s="0" t="n">
        <f aca="false">(D7262+E7262)/2</f>
        <v>1222.5</v>
      </c>
      <c r="I7262" s="0" t="n">
        <f aca="false">H7262*G7262/1000000</f>
        <v>12529.52475</v>
      </c>
      <c r="J7262" s="0" t="n">
        <f aca="false">SUM(I7262:I7291)</f>
        <v>196358.67175</v>
      </c>
      <c r="K7262" s="0" t="n">
        <f aca="false">AVERAGE(I7262:I7291)</f>
        <v>6545.28905833333</v>
      </c>
      <c r="L7262" s="0" t="n">
        <f aca="false">AVERAGE(G7262:G7291)</f>
        <v>5253446.66666667</v>
      </c>
      <c r="M7262" s="0" t="n">
        <f aca="false">_xlfn.STDEV.S(G7262:G7291)/L7262</f>
        <v>1.06326380610816</v>
      </c>
      <c r="N7262" s="0" t="n">
        <f aca="false">MIN(I7262:I7291)</f>
        <v>1272.832</v>
      </c>
      <c r="O7262" s="0" t="n">
        <f aca="false">MAX(I7262:I7291)</f>
        <v>40617.603</v>
      </c>
      <c r="P7262" s="0" t="n">
        <f aca="false">IF(F7262&gt;C7262,1,0)</f>
        <v>0</v>
      </c>
      <c r="Q7262" s="0" t="n">
        <f aca="false">SUM(P7262:P7291)</f>
        <v>12</v>
      </c>
    </row>
    <row r="7263" customFormat="false" ht="13.8" hidden="false" customHeight="false" outlineLevel="0" collapsed="false">
      <c r="A7263" s="0" t="s">
        <v>7516</v>
      </c>
      <c r="B7263" s="0" t="s">
        <v>7085</v>
      </c>
      <c r="C7263" s="0" t="n">
        <v>1250</v>
      </c>
      <c r="D7263" s="0" t="n">
        <v>1275</v>
      </c>
      <c r="E7263" s="0" t="n">
        <v>1235</v>
      </c>
      <c r="F7263" s="0" t="n">
        <v>1250</v>
      </c>
      <c r="G7263" s="0" t="n">
        <v>5728000</v>
      </c>
      <c r="H7263" s="0" t="n">
        <f aca="false">(D7263+E7263)/2</f>
        <v>1255</v>
      </c>
      <c r="I7263" s="0" t="n">
        <f aca="false">H7263*G7263/1000000</f>
        <v>7188.64</v>
      </c>
      <c r="P7263" s="0" t="n">
        <f aca="false">IF(F7263&gt;C7263,1,0)</f>
        <v>0</v>
      </c>
    </row>
    <row r="7264" customFormat="false" ht="13.8" hidden="false" customHeight="false" outlineLevel="0" collapsed="false">
      <c r="A7264" s="0" t="s">
        <v>7517</v>
      </c>
      <c r="B7264" s="0" t="s">
        <v>7085</v>
      </c>
      <c r="C7264" s="0" t="n">
        <v>1270</v>
      </c>
      <c r="D7264" s="0" t="n">
        <v>1280</v>
      </c>
      <c r="E7264" s="0" t="n">
        <v>1250</v>
      </c>
      <c r="F7264" s="0" t="n">
        <v>1250</v>
      </c>
      <c r="G7264" s="0" t="n">
        <v>2573400</v>
      </c>
      <c r="H7264" s="0" t="n">
        <f aca="false">(D7264+E7264)/2</f>
        <v>1265</v>
      </c>
      <c r="I7264" s="0" t="n">
        <f aca="false">H7264*G7264/1000000</f>
        <v>3255.351</v>
      </c>
      <c r="P7264" s="0" t="n">
        <f aca="false">IF(F7264&gt;C7264,1,0)</f>
        <v>0</v>
      </c>
    </row>
    <row r="7265" customFormat="false" ht="13.8" hidden="false" customHeight="false" outlineLevel="0" collapsed="false">
      <c r="A7265" s="0" t="s">
        <v>7518</v>
      </c>
      <c r="B7265" s="0" t="s">
        <v>7085</v>
      </c>
      <c r="C7265" s="0" t="n">
        <v>1285</v>
      </c>
      <c r="D7265" s="0" t="n">
        <v>1285</v>
      </c>
      <c r="E7265" s="0" t="n">
        <v>1265</v>
      </c>
      <c r="F7265" s="0" t="n">
        <v>1270</v>
      </c>
      <c r="G7265" s="0" t="n">
        <v>2587800</v>
      </c>
      <c r="H7265" s="0" t="n">
        <f aca="false">(D7265+E7265)/2</f>
        <v>1275</v>
      </c>
      <c r="I7265" s="0" t="n">
        <f aca="false">H7265*G7265/1000000</f>
        <v>3299.445</v>
      </c>
      <c r="P7265" s="0" t="n">
        <f aca="false">IF(F7265&gt;C7265,1,0)</f>
        <v>0</v>
      </c>
    </row>
    <row r="7266" customFormat="false" ht="13.8" hidden="false" customHeight="false" outlineLevel="0" collapsed="false">
      <c r="A7266" s="0" t="s">
        <v>7519</v>
      </c>
      <c r="B7266" s="0" t="s">
        <v>7085</v>
      </c>
      <c r="C7266" s="0" t="n">
        <v>1270</v>
      </c>
      <c r="D7266" s="0" t="n">
        <v>1295</v>
      </c>
      <c r="E7266" s="0" t="n">
        <v>1265</v>
      </c>
      <c r="F7266" s="0" t="n">
        <v>1285</v>
      </c>
      <c r="G7266" s="0" t="n">
        <v>1673600</v>
      </c>
      <c r="H7266" s="0" t="n">
        <f aca="false">(D7266+E7266)/2</f>
        <v>1280</v>
      </c>
      <c r="I7266" s="0" t="n">
        <f aca="false">H7266*G7266/1000000</f>
        <v>2142.208</v>
      </c>
      <c r="P7266" s="0" t="n">
        <f aca="false">IF(F7266&gt;C7266,1,0)</f>
        <v>1</v>
      </c>
    </row>
    <row r="7267" customFormat="false" ht="13.8" hidden="false" customHeight="false" outlineLevel="0" collapsed="false">
      <c r="A7267" s="0" t="s">
        <v>7520</v>
      </c>
      <c r="B7267" s="0" t="s">
        <v>7085</v>
      </c>
      <c r="C7267" s="0" t="n">
        <v>1290</v>
      </c>
      <c r="D7267" s="0" t="n">
        <v>1300</v>
      </c>
      <c r="E7267" s="0" t="n">
        <v>1260</v>
      </c>
      <c r="F7267" s="0" t="n">
        <v>1270</v>
      </c>
      <c r="G7267" s="0" t="n">
        <v>994400</v>
      </c>
      <c r="H7267" s="0" t="n">
        <f aca="false">(D7267+E7267)/2</f>
        <v>1280</v>
      </c>
      <c r="I7267" s="0" t="n">
        <f aca="false">H7267*G7267/1000000</f>
        <v>1272.832</v>
      </c>
      <c r="P7267" s="0" t="n">
        <f aca="false">IF(F7267&gt;C7267,1,0)</f>
        <v>0</v>
      </c>
    </row>
    <row r="7268" customFormat="false" ht="13.8" hidden="false" customHeight="false" outlineLevel="0" collapsed="false">
      <c r="A7268" s="0" t="s">
        <v>7521</v>
      </c>
      <c r="B7268" s="0" t="s">
        <v>7085</v>
      </c>
      <c r="C7268" s="0" t="n">
        <v>1310</v>
      </c>
      <c r="D7268" s="0" t="n">
        <v>1315</v>
      </c>
      <c r="E7268" s="0" t="n">
        <v>1255</v>
      </c>
      <c r="F7268" s="0" t="n">
        <v>1295</v>
      </c>
      <c r="G7268" s="0" t="n">
        <v>1408700</v>
      </c>
      <c r="H7268" s="0" t="n">
        <f aca="false">(D7268+E7268)/2</f>
        <v>1285</v>
      </c>
      <c r="I7268" s="0" t="n">
        <f aca="false">H7268*G7268/1000000</f>
        <v>1810.1795</v>
      </c>
      <c r="P7268" s="0" t="n">
        <f aca="false">IF(F7268&gt;C7268,1,0)</f>
        <v>0</v>
      </c>
    </row>
    <row r="7269" customFormat="false" ht="13.8" hidden="false" customHeight="false" outlineLevel="0" collapsed="false">
      <c r="A7269" s="0" t="s">
        <v>7522</v>
      </c>
      <c r="B7269" s="0" t="s">
        <v>7085</v>
      </c>
      <c r="C7269" s="0" t="n">
        <v>1320</v>
      </c>
      <c r="D7269" s="0" t="n">
        <v>1325</v>
      </c>
      <c r="E7269" s="0" t="n">
        <v>1305</v>
      </c>
      <c r="F7269" s="0" t="n">
        <v>1310</v>
      </c>
      <c r="G7269" s="0" t="n">
        <v>1130700</v>
      </c>
      <c r="H7269" s="0" t="n">
        <f aca="false">(D7269+E7269)/2</f>
        <v>1315</v>
      </c>
      <c r="I7269" s="0" t="n">
        <f aca="false">H7269*G7269/1000000</f>
        <v>1486.8705</v>
      </c>
      <c r="P7269" s="0" t="n">
        <f aca="false">IF(F7269&gt;C7269,1,0)</f>
        <v>0</v>
      </c>
    </row>
    <row r="7270" customFormat="false" ht="13.8" hidden="false" customHeight="false" outlineLevel="0" collapsed="false">
      <c r="A7270" s="0" t="s">
        <v>7523</v>
      </c>
      <c r="B7270" s="0" t="s">
        <v>7085</v>
      </c>
      <c r="C7270" s="0" t="n">
        <v>1330</v>
      </c>
      <c r="D7270" s="0" t="n">
        <v>1335</v>
      </c>
      <c r="E7270" s="0" t="n">
        <v>1300</v>
      </c>
      <c r="F7270" s="0" t="n">
        <v>1325</v>
      </c>
      <c r="G7270" s="0" t="n">
        <v>1192300</v>
      </c>
      <c r="H7270" s="0" t="n">
        <f aca="false">(D7270+E7270)/2</f>
        <v>1317.5</v>
      </c>
      <c r="I7270" s="0" t="n">
        <f aca="false">H7270*G7270/1000000</f>
        <v>1570.85525</v>
      </c>
      <c r="P7270" s="0" t="n">
        <f aca="false">IF(F7270&gt;C7270,1,0)</f>
        <v>0</v>
      </c>
    </row>
    <row r="7271" customFormat="false" ht="13.8" hidden="false" customHeight="false" outlineLevel="0" collapsed="false">
      <c r="A7271" s="0" t="s">
        <v>7524</v>
      </c>
      <c r="B7271" s="0" t="s">
        <v>7085</v>
      </c>
      <c r="C7271" s="0" t="n">
        <v>1320</v>
      </c>
      <c r="D7271" s="0" t="n">
        <v>1365</v>
      </c>
      <c r="E7271" s="0" t="n">
        <v>1310</v>
      </c>
      <c r="F7271" s="0" t="n">
        <v>1330</v>
      </c>
      <c r="G7271" s="0" t="n">
        <v>4668100</v>
      </c>
      <c r="H7271" s="0" t="n">
        <f aca="false">(D7271+E7271)/2</f>
        <v>1337.5</v>
      </c>
      <c r="I7271" s="0" t="n">
        <f aca="false">H7271*G7271/1000000</f>
        <v>6243.58375</v>
      </c>
      <c r="P7271" s="0" t="n">
        <f aca="false">IF(F7271&gt;C7271,1,0)</f>
        <v>1</v>
      </c>
    </row>
    <row r="7272" customFormat="false" ht="13.8" hidden="false" customHeight="false" outlineLevel="0" collapsed="false">
      <c r="A7272" s="0" t="s">
        <v>7525</v>
      </c>
      <c r="B7272" s="0" t="s">
        <v>7085</v>
      </c>
      <c r="C7272" s="0" t="n">
        <v>1335</v>
      </c>
      <c r="D7272" s="0" t="n">
        <v>1340</v>
      </c>
      <c r="E7272" s="0" t="n">
        <v>1305</v>
      </c>
      <c r="F7272" s="0" t="n">
        <v>1320</v>
      </c>
      <c r="G7272" s="0" t="n">
        <v>7352500</v>
      </c>
      <c r="H7272" s="0" t="n">
        <f aca="false">(D7272+E7272)/2</f>
        <v>1322.5</v>
      </c>
      <c r="I7272" s="0" t="n">
        <f aca="false">H7272*G7272/1000000</f>
        <v>9723.68125</v>
      </c>
      <c r="P7272" s="0" t="n">
        <f aca="false">IF(F7272&gt;C7272,1,0)</f>
        <v>0</v>
      </c>
    </row>
    <row r="7273" customFormat="false" ht="13.8" hidden="false" customHeight="false" outlineLevel="0" collapsed="false">
      <c r="A7273" s="0" t="s">
        <v>7526</v>
      </c>
      <c r="B7273" s="0" t="s">
        <v>7085</v>
      </c>
      <c r="C7273" s="0" t="n">
        <v>1330</v>
      </c>
      <c r="D7273" s="0" t="n">
        <v>1375</v>
      </c>
      <c r="E7273" s="0" t="n">
        <v>1320</v>
      </c>
      <c r="F7273" s="0" t="n">
        <v>1335</v>
      </c>
      <c r="G7273" s="0" t="n">
        <v>6790900</v>
      </c>
      <c r="H7273" s="0" t="n">
        <f aca="false">(D7273+E7273)/2</f>
        <v>1347.5</v>
      </c>
      <c r="I7273" s="0" t="n">
        <f aca="false">H7273*G7273/1000000</f>
        <v>9150.73775</v>
      </c>
      <c r="P7273" s="0" t="n">
        <f aca="false">IF(F7273&gt;C7273,1,0)</f>
        <v>1</v>
      </c>
    </row>
    <row r="7274" customFormat="false" ht="13.8" hidden="false" customHeight="false" outlineLevel="0" collapsed="false">
      <c r="A7274" s="0" t="s">
        <v>7527</v>
      </c>
      <c r="B7274" s="0" t="s">
        <v>7085</v>
      </c>
      <c r="C7274" s="0" t="n">
        <v>1275</v>
      </c>
      <c r="D7274" s="0" t="n">
        <v>1335</v>
      </c>
      <c r="E7274" s="0" t="n">
        <v>1275</v>
      </c>
      <c r="F7274" s="0" t="n">
        <v>1320</v>
      </c>
      <c r="G7274" s="0" t="n">
        <v>31124600</v>
      </c>
      <c r="H7274" s="0" t="n">
        <f aca="false">(D7274+E7274)/2</f>
        <v>1305</v>
      </c>
      <c r="I7274" s="0" t="n">
        <f aca="false">H7274*G7274/1000000</f>
        <v>40617.603</v>
      </c>
      <c r="P7274" s="0" t="n">
        <f aca="false">IF(F7274&gt;C7274,1,0)</f>
        <v>1</v>
      </c>
    </row>
    <row r="7275" customFormat="false" ht="13.8" hidden="false" customHeight="false" outlineLevel="0" collapsed="false">
      <c r="A7275" s="0" t="s">
        <v>7528</v>
      </c>
      <c r="B7275" s="0" t="s">
        <v>7085</v>
      </c>
      <c r="C7275" s="0" t="n">
        <v>1280</v>
      </c>
      <c r="D7275" s="0" t="n">
        <v>1290</v>
      </c>
      <c r="E7275" s="0" t="n">
        <v>1240</v>
      </c>
      <c r="F7275" s="0" t="n">
        <v>1275</v>
      </c>
      <c r="G7275" s="0" t="n">
        <v>1453600</v>
      </c>
      <c r="H7275" s="0" t="n">
        <f aca="false">(D7275+E7275)/2</f>
        <v>1265</v>
      </c>
      <c r="I7275" s="0" t="n">
        <f aca="false">H7275*G7275/1000000</f>
        <v>1838.804</v>
      </c>
      <c r="P7275" s="0" t="n">
        <f aca="false">IF(F7275&gt;C7275,1,0)</f>
        <v>0</v>
      </c>
    </row>
    <row r="7276" customFormat="false" ht="13.8" hidden="false" customHeight="false" outlineLevel="0" collapsed="false">
      <c r="A7276" s="0" t="s">
        <v>7529</v>
      </c>
      <c r="B7276" s="0" t="s">
        <v>7085</v>
      </c>
      <c r="C7276" s="0" t="n">
        <v>1270</v>
      </c>
      <c r="D7276" s="0" t="n">
        <v>1275</v>
      </c>
      <c r="E7276" s="0" t="n">
        <v>1210</v>
      </c>
      <c r="F7276" s="0" t="n">
        <v>1275</v>
      </c>
      <c r="G7276" s="0" t="n">
        <v>4068700</v>
      </c>
      <c r="H7276" s="0" t="n">
        <f aca="false">(D7276+E7276)/2</f>
        <v>1242.5</v>
      </c>
      <c r="I7276" s="0" t="n">
        <f aca="false">H7276*G7276/1000000</f>
        <v>5055.35975</v>
      </c>
      <c r="P7276" s="0" t="n">
        <f aca="false">IF(F7276&gt;C7276,1,0)</f>
        <v>1</v>
      </c>
    </row>
    <row r="7277" customFormat="false" ht="13.8" hidden="false" customHeight="false" outlineLevel="0" collapsed="false">
      <c r="A7277" s="0" t="s">
        <v>7530</v>
      </c>
      <c r="B7277" s="0" t="s">
        <v>7085</v>
      </c>
      <c r="C7277" s="0" t="n">
        <v>1250</v>
      </c>
      <c r="D7277" s="0" t="n">
        <v>1310</v>
      </c>
      <c r="E7277" s="0" t="n">
        <v>1235</v>
      </c>
      <c r="F7277" s="0" t="n">
        <v>1270</v>
      </c>
      <c r="G7277" s="0" t="n">
        <v>10648600</v>
      </c>
      <c r="H7277" s="0" t="n">
        <f aca="false">(D7277+E7277)/2</f>
        <v>1272.5</v>
      </c>
      <c r="I7277" s="0" t="n">
        <f aca="false">H7277*G7277/1000000</f>
        <v>13550.3435</v>
      </c>
      <c r="P7277" s="0" t="n">
        <f aca="false">IF(F7277&gt;C7277,1,0)</f>
        <v>1</v>
      </c>
    </row>
    <row r="7278" customFormat="false" ht="13.8" hidden="false" customHeight="false" outlineLevel="0" collapsed="false">
      <c r="A7278" s="0" t="s">
        <v>7531</v>
      </c>
      <c r="B7278" s="0" t="s">
        <v>7085</v>
      </c>
      <c r="C7278" s="0" t="n">
        <v>1165</v>
      </c>
      <c r="D7278" s="0" t="n">
        <v>1225</v>
      </c>
      <c r="E7278" s="0" t="n">
        <v>1160</v>
      </c>
      <c r="F7278" s="0" t="n">
        <v>1225</v>
      </c>
      <c r="G7278" s="0" t="n">
        <v>9454600</v>
      </c>
      <c r="H7278" s="0" t="n">
        <f aca="false">(D7278+E7278)/2</f>
        <v>1192.5</v>
      </c>
      <c r="I7278" s="0" t="n">
        <f aca="false">H7278*G7278/1000000</f>
        <v>11274.6105</v>
      </c>
      <c r="P7278" s="0" t="n">
        <f aca="false">IF(F7278&gt;C7278,1,0)</f>
        <v>1</v>
      </c>
    </row>
    <row r="7279" customFormat="false" ht="13.8" hidden="false" customHeight="false" outlineLevel="0" collapsed="false">
      <c r="A7279" s="0" t="s">
        <v>7532</v>
      </c>
      <c r="B7279" s="0" t="s">
        <v>7085</v>
      </c>
      <c r="C7279" s="0" t="n">
        <v>1135</v>
      </c>
      <c r="D7279" s="0" t="n">
        <v>1165</v>
      </c>
      <c r="E7279" s="0" t="n">
        <v>1100</v>
      </c>
      <c r="F7279" s="0" t="n">
        <v>1160</v>
      </c>
      <c r="G7279" s="0" t="n">
        <v>6405200</v>
      </c>
      <c r="H7279" s="0" t="n">
        <f aca="false">(D7279+E7279)/2</f>
        <v>1132.5</v>
      </c>
      <c r="I7279" s="0" t="n">
        <f aca="false">H7279*G7279/1000000</f>
        <v>7253.889</v>
      </c>
      <c r="P7279" s="0" t="n">
        <f aca="false">IF(F7279&gt;C7279,1,0)</f>
        <v>1</v>
      </c>
    </row>
    <row r="7280" customFormat="false" ht="13.8" hidden="false" customHeight="false" outlineLevel="0" collapsed="false">
      <c r="A7280" s="0" t="s">
        <v>7533</v>
      </c>
      <c r="B7280" s="0" t="s">
        <v>7085</v>
      </c>
      <c r="C7280" s="0" t="n">
        <v>1155</v>
      </c>
      <c r="D7280" s="0" t="n">
        <v>1170</v>
      </c>
      <c r="E7280" s="0" t="n">
        <v>1125</v>
      </c>
      <c r="F7280" s="0" t="n">
        <v>1130</v>
      </c>
      <c r="G7280" s="0" t="n">
        <v>5279500</v>
      </c>
      <c r="H7280" s="0" t="n">
        <f aca="false">(D7280+E7280)/2</f>
        <v>1147.5</v>
      </c>
      <c r="I7280" s="0" t="n">
        <f aca="false">H7280*G7280/1000000</f>
        <v>6058.22625</v>
      </c>
      <c r="P7280" s="0" t="n">
        <f aca="false">IF(F7280&gt;C7280,1,0)</f>
        <v>0</v>
      </c>
    </row>
    <row r="7281" customFormat="false" ht="13.8" hidden="false" customHeight="false" outlineLevel="0" collapsed="false">
      <c r="A7281" s="0" t="s">
        <v>7534</v>
      </c>
      <c r="B7281" s="0" t="s">
        <v>7085</v>
      </c>
      <c r="C7281" s="0" t="n">
        <v>1200</v>
      </c>
      <c r="D7281" s="0" t="n">
        <v>1220</v>
      </c>
      <c r="E7281" s="0" t="n">
        <v>1150</v>
      </c>
      <c r="F7281" s="0" t="n">
        <v>1150</v>
      </c>
      <c r="G7281" s="0" t="n">
        <v>5417800</v>
      </c>
      <c r="H7281" s="0" t="n">
        <f aca="false">(D7281+E7281)/2</f>
        <v>1185</v>
      </c>
      <c r="I7281" s="0" t="n">
        <f aca="false">H7281*G7281/1000000</f>
        <v>6420.093</v>
      </c>
      <c r="P7281" s="0" t="n">
        <f aca="false">IF(F7281&gt;C7281,1,0)</f>
        <v>0</v>
      </c>
    </row>
    <row r="7282" customFormat="false" ht="13.8" hidden="false" customHeight="false" outlineLevel="0" collapsed="false">
      <c r="A7282" s="0" t="s">
        <v>7535</v>
      </c>
      <c r="B7282" s="0" t="s">
        <v>7085</v>
      </c>
      <c r="C7282" s="0" t="n">
        <v>1215</v>
      </c>
      <c r="D7282" s="0" t="n">
        <v>1220</v>
      </c>
      <c r="E7282" s="0" t="n">
        <v>1165</v>
      </c>
      <c r="F7282" s="0" t="n">
        <v>1200</v>
      </c>
      <c r="G7282" s="0" t="n">
        <v>5722500</v>
      </c>
      <c r="H7282" s="0" t="n">
        <f aca="false">(D7282+E7282)/2</f>
        <v>1192.5</v>
      </c>
      <c r="I7282" s="0" t="n">
        <f aca="false">H7282*G7282/1000000</f>
        <v>6824.08125</v>
      </c>
      <c r="P7282" s="0" t="n">
        <f aca="false">IF(F7282&gt;C7282,1,0)</f>
        <v>0</v>
      </c>
    </row>
    <row r="7283" customFormat="false" ht="13.8" hidden="false" customHeight="false" outlineLevel="0" collapsed="false">
      <c r="A7283" s="0" t="s">
        <v>7536</v>
      </c>
      <c r="B7283" s="0" t="s">
        <v>7085</v>
      </c>
      <c r="C7283" s="0" t="n">
        <v>1180</v>
      </c>
      <c r="D7283" s="0" t="n">
        <v>1190</v>
      </c>
      <c r="E7283" s="0" t="n">
        <v>1140</v>
      </c>
      <c r="F7283" s="0" t="n">
        <v>1190</v>
      </c>
      <c r="G7283" s="0" t="n">
        <v>3616000</v>
      </c>
      <c r="H7283" s="0" t="n">
        <f aca="false">(D7283+E7283)/2</f>
        <v>1165</v>
      </c>
      <c r="I7283" s="0" t="n">
        <f aca="false">H7283*G7283/1000000</f>
        <v>4212.64</v>
      </c>
      <c r="P7283" s="0" t="n">
        <f aca="false">IF(F7283&gt;C7283,1,0)</f>
        <v>1</v>
      </c>
    </row>
    <row r="7284" customFormat="false" ht="13.8" hidden="false" customHeight="false" outlineLevel="0" collapsed="false">
      <c r="A7284" s="0" t="s">
        <v>7537</v>
      </c>
      <c r="B7284" s="0" t="s">
        <v>7085</v>
      </c>
      <c r="C7284" s="0" t="n">
        <v>1185</v>
      </c>
      <c r="D7284" s="0" t="n">
        <v>1185</v>
      </c>
      <c r="E7284" s="0" t="n">
        <v>1150</v>
      </c>
      <c r="F7284" s="0" t="n">
        <v>1180</v>
      </c>
      <c r="G7284" s="0" t="n">
        <v>4227000</v>
      </c>
      <c r="H7284" s="0" t="n">
        <f aca="false">(D7284+E7284)/2</f>
        <v>1167.5</v>
      </c>
      <c r="I7284" s="0" t="n">
        <f aca="false">H7284*G7284/1000000</f>
        <v>4935.0225</v>
      </c>
      <c r="P7284" s="0" t="n">
        <f aca="false">IF(F7284&gt;C7284,1,0)</f>
        <v>0</v>
      </c>
    </row>
    <row r="7285" customFormat="false" ht="13.8" hidden="false" customHeight="false" outlineLevel="0" collapsed="false">
      <c r="A7285" s="0" t="s">
        <v>7538</v>
      </c>
      <c r="B7285" s="0" t="s">
        <v>7085</v>
      </c>
      <c r="C7285" s="0" t="n">
        <v>1180</v>
      </c>
      <c r="D7285" s="0" t="n">
        <v>1195</v>
      </c>
      <c r="E7285" s="0" t="n">
        <v>1165</v>
      </c>
      <c r="F7285" s="0" t="n">
        <v>1185</v>
      </c>
      <c r="G7285" s="0" t="n">
        <v>1690500</v>
      </c>
      <c r="H7285" s="0" t="n">
        <f aca="false">(D7285+E7285)/2</f>
        <v>1180</v>
      </c>
      <c r="I7285" s="0" t="n">
        <f aca="false">H7285*G7285/1000000</f>
        <v>1994.79</v>
      </c>
      <c r="P7285" s="0" t="n">
        <f aca="false">IF(F7285&gt;C7285,1,0)</f>
        <v>1</v>
      </c>
    </row>
    <row r="7286" customFormat="false" ht="13.8" hidden="false" customHeight="false" outlineLevel="0" collapsed="false">
      <c r="A7286" s="0" t="s">
        <v>7539</v>
      </c>
      <c r="B7286" s="0" t="s">
        <v>7085</v>
      </c>
      <c r="C7286" s="0" t="n">
        <v>1210</v>
      </c>
      <c r="D7286" s="0" t="n">
        <v>1210</v>
      </c>
      <c r="E7286" s="0" t="n">
        <v>1155</v>
      </c>
      <c r="F7286" s="0" t="n">
        <v>1175</v>
      </c>
      <c r="G7286" s="0" t="n">
        <v>3009100</v>
      </c>
      <c r="H7286" s="0" t="n">
        <f aca="false">(D7286+E7286)/2</f>
        <v>1182.5</v>
      </c>
      <c r="I7286" s="0" t="n">
        <f aca="false">H7286*G7286/1000000</f>
        <v>3558.26075</v>
      </c>
      <c r="P7286" s="0" t="n">
        <f aca="false">IF(F7286&gt;C7286,1,0)</f>
        <v>0</v>
      </c>
    </row>
    <row r="7287" customFormat="false" ht="13.8" hidden="false" customHeight="false" outlineLevel="0" collapsed="false">
      <c r="A7287" s="0" t="s">
        <v>7540</v>
      </c>
      <c r="B7287" s="0" t="s">
        <v>7085</v>
      </c>
      <c r="C7287" s="0" t="n">
        <v>1190</v>
      </c>
      <c r="D7287" s="0" t="n">
        <v>1215</v>
      </c>
      <c r="E7287" s="0" t="n">
        <v>1170</v>
      </c>
      <c r="F7287" s="0" t="n">
        <v>1215</v>
      </c>
      <c r="G7287" s="0" t="n">
        <v>4081600</v>
      </c>
      <c r="H7287" s="0" t="n">
        <f aca="false">(D7287+E7287)/2</f>
        <v>1192.5</v>
      </c>
      <c r="I7287" s="0" t="n">
        <f aca="false">H7287*G7287/1000000</f>
        <v>4867.308</v>
      </c>
      <c r="P7287" s="0" t="n">
        <f aca="false">IF(F7287&gt;C7287,1,0)</f>
        <v>1</v>
      </c>
    </row>
    <row r="7288" customFormat="false" ht="13.8" hidden="false" customHeight="false" outlineLevel="0" collapsed="false">
      <c r="A7288" s="0" t="s">
        <v>7541</v>
      </c>
      <c r="B7288" s="0" t="s">
        <v>7085</v>
      </c>
      <c r="C7288" s="0" t="n">
        <v>1210</v>
      </c>
      <c r="D7288" s="0" t="n">
        <v>1220</v>
      </c>
      <c r="E7288" s="0" t="n">
        <v>1180</v>
      </c>
      <c r="F7288" s="0" t="n">
        <v>1205</v>
      </c>
      <c r="G7288" s="0" t="n">
        <v>3180100</v>
      </c>
      <c r="H7288" s="0" t="n">
        <f aca="false">(D7288+E7288)/2</f>
        <v>1200</v>
      </c>
      <c r="I7288" s="0" t="n">
        <f aca="false">H7288*G7288/1000000</f>
        <v>3816.12</v>
      </c>
      <c r="P7288" s="0" t="n">
        <f aca="false">IF(F7288&gt;C7288,1,0)</f>
        <v>0</v>
      </c>
    </row>
    <row r="7289" customFormat="false" ht="13.8" hidden="false" customHeight="false" outlineLevel="0" collapsed="false">
      <c r="A7289" s="0" t="s">
        <v>7542</v>
      </c>
      <c r="B7289" s="0" t="s">
        <v>7085</v>
      </c>
      <c r="C7289" s="0" t="n">
        <v>1185</v>
      </c>
      <c r="D7289" s="0" t="n">
        <v>1220</v>
      </c>
      <c r="E7289" s="0" t="n">
        <v>1180</v>
      </c>
      <c r="F7289" s="0" t="n">
        <v>1205</v>
      </c>
      <c r="G7289" s="0" t="n">
        <v>2080200</v>
      </c>
      <c r="H7289" s="0" t="n">
        <f aca="false">(D7289+E7289)/2</f>
        <v>1200</v>
      </c>
      <c r="I7289" s="0" t="n">
        <f aca="false">H7289*G7289/1000000</f>
        <v>2496.24</v>
      </c>
      <c r="P7289" s="0" t="n">
        <f aca="false">IF(F7289&gt;C7289,1,0)</f>
        <v>1</v>
      </c>
    </row>
    <row r="7290" customFormat="false" ht="13.8" hidden="false" customHeight="false" outlineLevel="0" collapsed="false">
      <c r="A7290" s="0" t="s">
        <v>7543</v>
      </c>
      <c r="B7290" s="0" t="s">
        <v>7085</v>
      </c>
      <c r="C7290" s="0" t="n">
        <v>1200</v>
      </c>
      <c r="D7290" s="0" t="n">
        <v>1210</v>
      </c>
      <c r="E7290" s="0" t="n">
        <v>1180</v>
      </c>
      <c r="F7290" s="0" t="n">
        <v>1185</v>
      </c>
      <c r="G7290" s="0" t="n">
        <v>2888200</v>
      </c>
      <c r="H7290" s="0" t="n">
        <f aca="false">(D7290+E7290)/2</f>
        <v>1195</v>
      </c>
      <c r="I7290" s="0" t="n">
        <f aca="false">H7290*G7290/1000000</f>
        <v>3451.399</v>
      </c>
      <c r="P7290" s="0" t="n">
        <f aca="false">IF(F7290&gt;C7290,1,0)</f>
        <v>0</v>
      </c>
    </row>
    <row r="7291" customFormat="false" ht="13.8" hidden="false" customHeight="false" outlineLevel="0" collapsed="false">
      <c r="A7291" s="0" t="s">
        <v>7544</v>
      </c>
      <c r="B7291" s="0" t="s">
        <v>7085</v>
      </c>
      <c r="C7291" s="0" t="n">
        <v>1240</v>
      </c>
      <c r="D7291" s="0" t="n">
        <v>1255</v>
      </c>
      <c r="E7291" s="0" t="n">
        <v>1195</v>
      </c>
      <c r="F7291" s="0" t="n">
        <v>1195</v>
      </c>
      <c r="G7291" s="0" t="n">
        <v>6906100</v>
      </c>
      <c r="H7291" s="0" t="n">
        <f aca="false">(D7291+E7291)/2</f>
        <v>1225</v>
      </c>
      <c r="I7291" s="0" t="n">
        <f aca="false">H7291*G7291/1000000</f>
        <v>8459.9725</v>
      </c>
      <c r="P7291" s="0" t="n">
        <f aca="false">IF(F7291&gt;C7291,1,0)</f>
        <v>0</v>
      </c>
    </row>
    <row r="7292" customFormat="false" ht="13.8" hidden="false" customHeight="false" outlineLevel="0" collapsed="false">
      <c r="A7292" s="0" t="s">
        <v>7545</v>
      </c>
      <c r="B7292" s="0" t="s">
        <v>7116</v>
      </c>
      <c r="C7292" s="0" t="n">
        <v>159</v>
      </c>
      <c r="D7292" s="0" t="n">
        <v>161</v>
      </c>
      <c r="E7292" s="0" t="n">
        <v>157</v>
      </c>
      <c r="F7292" s="0" t="n">
        <v>157</v>
      </c>
      <c r="G7292" s="0" t="n">
        <v>607008700</v>
      </c>
      <c r="H7292" s="0" t="n">
        <f aca="false">(D7292+E7292)/2</f>
        <v>159</v>
      </c>
      <c r="I7292" s="0" t="n">
        <f aca="false">H7292*G7292/1000000</f>
        <v>96514.3833</v>
      </c>
      <c r="J7292" s="0" t="n">
        <f aca="false">SUM(I7292:I7321)</f>
        <v>3044271.2178</v>
      </c>
      <c r="K7292" s="0" t="n">
        <f aca="false">AVERAGE(I7292:I7321)</f>
        <v>101475.70726</v>
      </c>
      <c r="L7292" s="0" t="n">
        <f aca="false">AVERAGE(G7292:G7321)</f>
        <v>633236970</v>
      </c>
      <c r="M7292" s="0" t="n">
        <f aca="false">_xlfn.STDEV.S(G7292:G7321)/L7292</f>
        <v>0.337482351155694</v>
      </c>
      <c r="N7292" s="0" t="n">
        <f aca="false">MIN(I7292:I7321)</f>
        <v>57361.9101</v>
      </c>
      <c r="O7292" s="0" t="n">
        <f aca="false">MAX(I7292:I7321)</f>
        <v>176294.00175</v>
      </c>
      <c r="P7292" s="0" t="n">
        <f aca="false">IF(F7292&gt;C7292,1,0)</f>
        <v>0</v>
      </c>
      <c r="Q7292" s="0" t="n">
        <f aca="false">SUM(P7292:P7321)</f>
        <v>12</v>
      </c>
    </row>
    <row r="7293" customFormat="false" ht="13.8" hidden="false" customHeight="false" outlineLevel="0" collapsed="false">
      <c r="A7293" s="0" t="s">
        <v>7546</v>
      </c>
      <c r="B7293" s="0" t="s">
        <v>7116</v>
      </c>
      <c r="C7293" s="0" t="n">
        <v>157</v>
      </c>
      <c r="D7293" s="0" t="n">
        <v>159</v>
      </c>
      <c r="E7293" s="0" t="n">
        <v>154</v>
      </c>
      <c r="F7293" s="0" t="n">
        <v>159</v>
      </c>
      <c r="G7293" s="0" t="n">
        <v>521168600</v>
      </c>
      <c r="H7293" s="0" t="n">
        <f aca="false">(D7293+E7293)/2</f>
        <v>156.5</v>
      </c>
      <c r="I7293" s="0" t="n">
        <f aca="false">H7293*G7293/1000000</f>
        <v>81562.8859</v>
      </c>
      <c r="P7293" s="0" t="n">
        <f aca="false">IF(F7293&gt;C7293,1,0)</f>
        <v>1</v>
      </c>
    </row>
    <row r="7294" customFormat="false" ht="13.8" hidden="false" customHeight="false" outlineLevel="0" collapsed="false">
      <c r="A7294" s="0" t="s">
        <v>7547</v>
      </c>
      <c r="B7294" s="0" t="s">
        <v>7116</v>
      </c>
      <c r="C7294" s="0" t="n">
        <v>157</v>
      </c>
      <c r="D7294" s="0" t="n">
        <v>158</v>
      </c>
      <c r="E7294" s="0" t="n">
        <v>153</v>
      </c>
      <c r="F7294" s="0" t="n">
        <v>157</v>
      </c>
      <c r="G7294" s="0" t="n">
        <v>581163400</v>
      </c>
      <c r="H7294" s="0" t="n">
        <f aca="false">(D7294+E7294)/2</f>
        <v>155.5</v>
      </c>
      <c r="I7294" s="0" t="n">
        <f aca="false">H7294*G7294/1000000</f>
        <v>90370.9087</v>
      </c>
      <c r="P7294" s="0" t="n">
        <f aca="false">IF(F7294&gt;C7294,1,0)</f>
        <v>0</v>
      </c>
    </row>
    <row r="7295" customFormat="false" ht="13.8" hidden="false" customHeight="false" outlineLevel="0" collapsed="false">
      <c r="A7295" s="0" t="s">
        <v>7548</v>
      </c>
      <c r="B7295" s="0" t="s">
        <v>7116</v>
      </c>
      <c r="C7295" s="0" t="n">
        <v>160</v>
      </c>
      <c r="D7295" s="0" t="n">
        <v>160</v>
      </c>
      <c r="E7295" s="0" t="n">
        <v>155</v>
      </c>
      <c r="F7295" s="0" t="n">
        <v>157</v>
      </c>
      <c r="G7295" s="0" t="n">
        <v>501622500</v>
      </c>
      <c r="H7295" s="0" t="n">
        <f aca="false">(D7295+E7295)/2</f>
        <v>157.5</v>
      </c>
      <c r="I7295" s="0" t="n">
        <f aca="false">H7295*G7295/1000000</f>
        <v>79005.54375</v>
      </c>
      <c r="P7295" s="0" t="n">
        <f aca="false">IF(F7295&gt;C7295,1,0)</f>
        <v>0</v>
      </c>
    </row>
    <row r="7296" customFormat="false" ht="13.8" hidden="false" customHeight="false" outlineLevel="0" collapsed="false">
      <c r="A7296" s="0" t="s">
        <v>7549</v>
      </c>
      <c r="B7296" s="0" t="s">
        <v>7116</v>
      </c>
      <c r="C7296" s="0" t="n">
        <v>160</v>
      </c>
      <c r="D7296" s="0" t="n">
        <v>160</v>
      </c>
      <c r="E7296" s="0" t="n">
        <v>156</v>
      </c>
      <c r="F7296" s="0" t="n">
        <v>160</v>
      </c>
      <c r="G7296" s="0" t="n">
        <v>438650600</v>
      </c>
      <c r="H7296" s="0" t="n">
        <f aca="false">(D7296+E7296)/2</f>
        <v>158</v>
      </c>
      <c r="I7296" s="0" t="n">
        <f aca="false">H7296*G7296/1000000</f>
        <v>69306.7948</v>
      </c>
      <c r="P7296" s="0" t="n">
        <f aca="false">IF(F7296&gt;C7296,1,0)</f>
        <v>0</v>
      </c>
    </row>
    <row r="7297" customFormat="false" ht="13.8" hidden="false" customHeight="false" outlineLevel="0" collapsed="false">
      <c r="A7297" s="0" t="s">
        <v>7550</v>
      </c>
      <c r="B7297" s="0" t="s">
        <v>7116</v>
      </c>
      <c r="C7297" s="0" t="n">
        <v>160</v>
      </c>
      <c r="D7297" s="0" t="n">
        <v>160</v>
      </c>
      <c r="E7297" s="0" t="n">
        <v>157</v>
      </c>
      <c r="F7297" s="0" t="n">
        <v>158</v>
      </c>
      <c r="G7297" s="0" t="n">
        <v>636883300</v>
      </c>
      <c r="H7297" s="0" t="n">
        <f aca="false">(D7297+E7297)/2</f>
        <v>158.5</v>
      </c>
      <c r="I7297" s="0" t="n">
        <f aca="false">H7297*G7297/1000000</f>
        <v>100946.00305</v>
      </c>
      <c r="P7297" s="0" t="n">
        <f aca="false">IF(F7297&gt;C7297,1,0)</f>
        <v>0</v>
      </c>
    </row>
    <row r="7298" customFormat="false" ht="13.8" hidden="false" customHeight="false" outlineLevel="0" collapsed="false">
      <c r="A7298" s="0" t="s">
        <v>7551</v>
      </c>
      <c r="B7298" s="0" t="s">
        <v>7116</v>
      </c>
      <c r="C7298" s="0" t="n">
        <v>162</v>
      </c>
      <c r="D7298" s="0" t="n">
        <v>162</v>
      </c>
      <c r="E7298" s="0" t="n">
        <v>159</v>
      </c>
      <c r="F7298" s="0" t="n">
        <v>160</v>
      </c>
      <c r="G7298" s="0" t="n">
        <v>764757800</v>
      </c>
      <c r="H7298" s="0" t="n">
        <f aca="false">(D7298+E7298)/2</f>
        <v>160.5</v>
      </c>
      <c r="I7298" s="0" t="n">
        <f aca="false">H7298*G7298/1000000</f>
        <v>122743.6269</v>
      </c>
      <c r="P7298" s="0" t="n">
        <f aca="false">IF(F7298&gt;C7298,1,0)</f>
        <v>0</v>
      </c>
    </row>
    <row r="7299" customFormat="false" ht="13.8" hidden="false" customHeight="false" outlineLevel="0" collapsed="false">
      <c r="A7299" s="0" t="s">
        <v>7552</v>
      </c>
      <c r="B7299" s="0" t="s">
        <v>7116</v>
      </c>
      <c r="C7299" s="0" t="n">
        <v>165</v>
      </c>
      <c r="D7299" s="0" t="n">
        <v>165</v>
      </c>
      <c r="E7299" s="0" t="n">
        <v>158</v>
      </c>
      <c r="F7299" s="0" t="n">
        <v>162</v>
      </c>
      <c r="G7299" s="0" t="n">
        <v>468042200</v>
      </c>
      <c r="H7299" s="0" t="n">
        <f aca="false">(D7299+E7299)/2</f>
        <v>161.5</v>
      </c>
      <c r="I7299" s="0" t="n">
        <f aca="false">H7299*G7299/1000000</f>
        <v>75588.8153</v>
      </c>
      <c r="P7299" s="0" t="n">
        <f aca="false">IF(F7299&gt;C7299,1,0)</f>
        <v>0</v>
      </c>
    </row>
    <row r="7300" customFormat="false" ht="13.8" hidden="false" customHeight="false" outlineLevel="0" collapsed="false">
      <c r="A7300" s="0" t="s">
        <v>7553</v>
      </c>
      <c r="B7300" s="0" t="s">
        <v>7116</v>
      </c>
      <c r="C7300" s="0" t="n">
        <v>161</v>
      </c>
      <c r="D7300" s="0" t="n">
        <v>164</v>
      </c>
      <c r="E7300" s="0" t="n">
        <v>160</v>
      </c>
      <c r="F7300" s="0" t="n">
        <v>163</v>
      </c>
      <c r="G7300" s="0" t="n">
        <v>608957800</v>
      </c>
      <c r="H7300" s="0" t="n">
        <f aca="false">(D7300+E7300)/2</f>
        <v>162</v>
      </c>
      <c r="I7300" s="0" t="n">
        <f aca="false">H7300*G7300/1000000</f>
        <v>98651.1636</v>
      </c>
      <c r="P7300" s="0" t="n">
        <f aca="false">IF(F7300&gt;C7300,1,0)</f>
        <v>1</v>
      </c>
    </row>
    <row r="7301" customFormat="false" ht="13.8" hidden="false" customHeight="false" outlineLevel="0" collapsed="false">
      <c r="A7301" s="0" t="s">
        <v>7554</v>
      </c>
      <c r="B7301" s="0" t="s">
        <v>7116</v>
      </c>
      <c r="C7301" s="0" t="n">
        <v>161</v>
      </c>
      <c r="D7301" s="0" t="n">
        <v>162</v>
      </c>
      <c r="E7301" s="0" t="n">
        <v>157</v>
      </c>
      <c r="F7301" s="0" t="n">
        <v>161</v>
      </c>
      <c r="G7301" s="0" t="n">
        <v>359635800</v>
      </c>
      <c r="H7301" s="0" t="n">
        <f aca="false">(D7301+E7301)/2</f>
        <v>159.5</v>
      </c>
      <c r="I7301" s="0" t="n">
        <f aca="false">H7301*G7301/1000000</f>
        <v>57361.9101</v>
      </c>
      <c r="P7301" s="0" t="n">
        <f aca="false">IF(F7301&gt;C7301,1,0)</f>
        <v>0</v>
      </c>
    </row>
    <row r="7302" customFormat="false" ht="13.8" hidden="false" customHeight="false" outlineLevel="0" collapsed="false">
      <c r="A7302" s="0" t="s">
        <v>7555</v>
      </c>
      <c r="B7302" s="0" t="s">
        <v>7116</v>
      </c>
      <c r="C7302" s="0" t="n">
        <v>160</v>
      </c>
      <c r="D7302" s="0" t="n">
        <v>162</v>
      </c>
      <c r="E7302" s="0" t="n">
        <v>159</v>
      </c>
      <c r="F7302" s="0" t="n">
        <v>161</v>
      </c>
      <c r="G7302" s="0" t="n">
        <v>676865400</v>
      </c>
      <c r="H7302" s="0" t="n">
        <f aca="false">(D7302+E7302)/2</f>
        <v>160.5</v>
      </c>
      <c r="I7302" s="0" t="n">
        <f aca="false">H7302*G7302/1000000</f>
        <v>108636.8967</v>
      </c>
      <c r="P7302" s="0" t="n">
        <f aca="false">IF(F7302&gt;C7302,1,0)</f>
        <v>1</v>
      </c>
    </row>
    <row r="7303" customFormat="false" ht="13.8" hidden="false" customHeight="false" outlineLevel="0" collapsed="false">
      <c r="A7303" s="0" t="s">
        <v>7556</v>
      </c>
      <c r="B7303" s="0" t="s">
        <v>7116</v>
      </c>
      <c r="C7303" s="0" t="n">
        <v>166</v>
      </c>
      <c r="D7303" s="0" t="n">
        <v>167</v>
      </c>
      <c r="E7303" s="0" t="n">
        <v>150</v>
      </c>
      <c r="F7303" s="0" t="n">
        <v>161</v>
      </c>
      <c r="G7303" s="0" t="n">
        <v>407090000</v>
      </c>
      <c r="H7303" s="0" t="n">
        <f aca="false">(D7303+E7303)/2</f>
        <v>158.5</v>
      </c>
      <c r="I7303" s="0" t="n">
        <f aca="false">H7303*G7303/1000000</f>
        <v>64523.765</v>
      </c>
      <c r="P7303" s="0" t="n">
        <f aca="false">IF(F7303&gt;C7303,1,0)</f>
        <v>0</v>
      </c>
    </row>
    <row r="7304" customFormat="false" ht="13.8" hidden="false" customHeight="false" outlineLevel="0" collapsed="false">
      <c r="A7304" s="0" t="s">
        <v>7557</v>
      </c>
      <c r="B7304" s="0" t="s">
        <v>7116</v>
      </c>
      <c r="C7304" s="0" t="n">
        <v>163</v>
      </c>
      <c r="D7304" s="0" t="n">
        <v>165</v>
      </c>
      <c r="E7304" s="0" t="n">
        <v>161</v>
      </c>
      <c r="F7304" s="0" t="n">
        <v>165</v>
      </c>
      <c r="G7304" s="0" t="n">
        <v>920206400</v>
      </c>
      <c r="H7304" s="0" t="n">
        <f aca="false">(D7304+E7304)/2</f>
        <v>163</v>
      </c>
      <c r="I7304" s="0" t="n">
        <f aca="false">H7304*G7304/1000000</f>
        <v>149993.6432</v>
      </c>
      <c r="P7304" s="0" t="n">
        <f aca="false">IF(F7304&gt;C7304,1,0)</f>
        <v>1</v>
      </c>
    </row>
    <row r="7305" customFormat="false" ht="13.8" hidden="false" customHeight="false" outlineLevel="0" collapsed="false">
      <c r="A7305" s="0" t="s">
        <v>7558</v>
      </c>
      <c r="B7305" s="0" t="s">
        <v>7116</v>
      </c>
      <c r="C7305" s="0" t="n">
        <v>160</v>
      </c>
      <c r="D7305" s="0" t="n">
        <v>165</v>
      </c>
      <c r="E7305" s="0" t="n">
        <v>160</v>
      </c>
      <c r="F7305" s="0" t="n">
        <v>163</v>
      </c>
      <c r="G7305" s="0" t="n">
        <v>445237600</v>
      </c>
      <c r="H7305" s="0" t="n">
        <f aca="false">(D7305+E7305)/2</f>
        <v>162.5</v>
      </c>
      <c r="I7305" s="0" t="n">
        <f aca="false">H7305*G7305/1000000</f>
        <v>72351.11</v>
      </c>
      <c r="P7305" s="0" t="n">
        <f aca="false">IF(F7305&gt;C7305,1,0)</f>
        <v>1</v>
      </c>
    </row>
    <row r="7306" customFormat="false" ht="13.8" hidden="false" customHeight="false" outlineLevel="0" collapsed="false">
      <c r="A7306" s="0" t="s">
        <v>7559</v>
      </c>
      <c r="B7306" s="0" t="s">
        <v>7116</v>
      </c>
      <c r="C7306" s="0" t="n">
        <v>165</v>
      </c>
      <c r="D7306" s="0" t="n">
        <v>178</v>
      </c>
      <c r="E7306" s="0" t="n">
        <v>159</v>
      </c>
      <c r="F7306" s="0" t="n">
        <v>161</v>
      </c>
      <c r="G7306" s="0" t="n">
        <v>602291400</v>
      </c>
      <c r="H7306" s="0" t="n">
        <f aca="false">(D7306+E7306)/2</f>
        <v>168.5</v>
      </c>
      <c r="I7306" s="0" t="n">
        <f aca="false">H7306*G7306/1000000</f>
        <v>101486.1009</v>
      </c>
      <c r="P7306" s="0" t="n">
        <f aca="false">IF(F7306&gt;C7306,1,0)</f>
        <v>0</v>
      </c>
    </row>
    <row r="7307" customFormat="false" ht="13.8" hidden="false" customHeight="false" outlineLevel="0" collapsed="false">
      <c r="A7307" s="0" t="s">
        <v>7560</v>
      </c>
      <c r="B7307" s="0" t="s">
        <v>7116</v>
      </c>
      <c r="C7307" s="0" t="n">
        <v>166</v>
      </c>
      <c r="D7307" s="0" t="n">
        <v>168</v>
      </c>
      <c r="E7307" s="0" t="n">
        <v>165</v>
      </c>
      <c r="F7307" s="0" t="n">
        <v>165</v>
      </c>
      <c r="G7307" s="0" t="n">
        <v>505021300</v>
      </c>
      <c r="H7307" s="0" t="n">
        <f aca="false">(D7307+E7307)/2</f>
        <v>166.5</v>
      </c>
      <c r="I7307" s="0" t="n">
        <f aca="false">H7307*G7307/1000000</f>
        <v>84086.04645</v>
      </c>
      <c r="P7307" s="0" t="n">
        <f aca="false">IF(F7307&gt;C7307,1,0)</f>
        <v>0</v>
      </c>
    </row>
    <row r="7308" customFormat="false" ht="13.8" hidden="false" customHeight="false" outlineLevel="0" collapsed="false">
      <c r="A7308" s="0" t="s">
        <v>7561</v>
      </c>
      <c r="B7308" s="0" t="s">
        <v>7116</v>
      </c>
      <c r="C7308" s="0" t="n">
        <v>165</v>
      </c>
      <c r="D7308" s="0" t="n">
        <v>167</v>
      </c>
      <c r="E7308" s="0" t="n">
        <v>163</v>
      </c>
      <c r="F7308" s="0" t="n">
        <v>166</v>
      </c>
      <c r="G7308" s="0" t="n">
        <v>429798600</v>
      </c>
      <c r="H7308" s="0" t="n">
        <f aca="false">(D7308+E7308)/2</f>
        <v>165</v>
      </c>
      <c r="I7308" s="0" t="n">
        <f aca="false">H7308*G7308/1000000</f>
        <v>70916.769</v>
      </c>
      <c r="P7308" s="0" t="n">
        <f aca="false">IF(F7308&gt;C7308,1,0)</f>
        <v>1</v>
      </c>
    </row>
    <row r="7309" customFormat="false" ht="13.8" hidden="false" customHeight="false" outlineLevel="0" collapsed="false">
      <c r="A7309" s="0" t="s">
        <v>7562</v>
      </c>
      <c r="B7309" s="0" t="s">
        <v>7116</v>
      </c>
      <c r="C7309" s="0" t="n">
        <v>158</v>
      </c>
      <c r="D7309" s="0" t="n">
        <v>165</v>
      </c>
      <c r="E7309" s="0" t="n">
        <v>157</v>
      </c>
      <c r="F7309" s="0" t="n">
        <v>163</v>
      </c>
      <c r="G7309" s="0" t="n">
        <v>357587600</v>
      </c>
      <c r="H7309" s="0" t="n">
        <f aca="false">(D7309+E7309)/2</f>
        <v>161</v>
      </c>
      <c r="I7309" s="0" t="n">
        <f aca="false">H7309*G7309/1000000</f>
        <v>57571.6036</v>
      </c>
      <c r="P7309" s="0" t="n">
        <f aca="false">IF(F7309&gt;C7309,1,0)</f>
        <v>1</v>
      </c>
    </row>
    <row r="7310" customFormat="false" ht="13.8" hidden="false" customHeight="false" outlineLevel="0" collapsed="false">
      <c r="A7310" s="0" t="s">
        <v>7563</v>
      </c>
      <c r="B7310" s="0" t="s">
        <v>7116</v>
      </c>
      <c r="C7310" s="0" t="n">
        <v>160</v>
      </c>
      <c r="D7310" s="0" t="n">
        <v>162</v>
      </c>
      <c r="E7310" s="0" t="n">
        <v>158</v>
      </c>
      <c r="F7310" s="0" t="n">
        <v>158</v>
      </c>
      <c r="G7310" s="0" t="n">
        <v>795025300</v>
      </c>
      <c r="H7310" s="0" t="n">
        <f aca="false">(D7310+E7310)/2</f>
        <v>160</v>
      </c>
      <c r="I7310" s="0" t="n">
        <f aca="false">H7310*G7310/1000000</f>
        <v>127204.048</v>
      </c>
      <c r="P7310" s="0" t="n">
        <f aca="false">IF(F7310&gt;C7310,1,0)</f>
        <v>0</v>
      </c>
    </row>
    <row r="7311" customFormat="false" ht="13.8" hidden="false" customHeight="false" outlineLevel="0" collapsed="false">
      <c r="A7311" s="0" t="s">
        <v>7564</v>
      </c>
      <c r="B7311" s="0" t="s">
        <v>7116</v>
      </c>
      <c r="C7311" s="0" t="n">
        <v>157</v>
      </c>
      <c r="D7311" s="0" t="n">
        <v>164</v>
      </c>
      <c r="E7311" s="0" t="n">
        <v>157</v>
      </c>
      <c r="F7311" s="0" t="n">
        <v>159</v>
      </c>
      <c r="G7311" s="0" t="n">
        <v>462669100</v>
      </c>
      <c r="H7311" s="0" t="n">
        <f aca="false">(D7311+E7311)/2</f>
        <v>160.5</v>
      </c>
      <c r="I7311" s="0" t="n">
        <f aca="false">H7311*G7311/1000000</f>
        <v>74258.39055</v>
      </c>
      <c r="P7311" s="0" t="n">
        <f aca="false">IF(F7311&gt;C7311,1,0)</f>
        <v>1</v>
      </c>
    </row>
    <row r="7312" customFormat="false" ht="13.8" hidden="false" customHeight="false" outlineLevel="0" collapsed="false">
      <c r="A7312" s="0" t="s">
        <v>7565</v>
      </c>
      <c r="B7312" s="0" t="s">
        <v>7116</v>
      </c>
      <c r="C7312" s="0" t="n">
        <v>157</v>
      </c>
      <c r="D7312" s="0" t="n">
        <v>159</v>
      </c>
      <c r="E7312" s="0" t="n">
        <v>156</v>
      </c>
      <c r="F7312" s="0" t="n">
        <v>157</v>
      </c>
      <c r="G7312" s="0" t="n">
        <v>839187300</v>
      </c>
      <c r="H7312" s="0" t="n">
        <f aca="false">(D7312+E7312)/2</f>
        <v>157.5</v>
      </c>
      <c r="I7312" s="0" t="n">
        <f aca="false">H7312*G7312/1000000</f>
        <v>132171.99975</v>
      </c>
      <c r="P7312" s="0" t="n">
        <f aca="false">IF(F7312&gt;C7312,1,0)</f>
        <v>0</v>
      </c>
    </row>
    <row r="7313" customFormat="false" ht="13.8" hidden="false" customHeight="false" outlineLevel="0" collapsed="false">
      <c r="A7313" s="0" t="s">
        <v>7566</v>
      </c>
      <c r="B7313" s="0" t="s">
        <v>7116</v>
      </c>
      <c r="C7313" s="0" t="n">
        <v>154</v>
      </c>
      <c r="D7313" s="0" t="n">
        <v>157</v>
      </c>
      <c r="E7313" s="0" t="n">
        <v>152</v>
      </c>
      <c r="F7313" s="0" t="n">
        <v>157</v>
      </c>
      <c r="G7313" s="0" t="n">
        <v>1141061500</v>
      </c>
      <c r="H7313" s="0" t="n">
        <f aca="false">(D7313+E7313)/2</f>
        <v>154.5</v>
      </c>
      <c r="I7313" s="0" t="n">
        <f aca="false">H7313*G7313/1000000</f>
        <v>176294.00175</v>
      </c>
      <c r="P7313" s="0" t="n">
        <f aca="false">IF(F7313&gt;C7313,1,0)</f>
        <v>1</v>
      </c>
    </row>
    <row r="7314" customFormat="false" ht="13.8" hidden="false" customHeight="false" outlineLevel="0" collapsed="false">
      <c r="A7314" s="0" t="s">
        <v>7567</v>
      </c>
      <c r="B7314" s="0" t="s">
        <v>7116</v>
      </c>
      <c r="C7314" s="0" t="n">
        <v>153</v>
      </c>
      <c r="D7314" s="0" t="n">
        <v>155</v>
      </c>
      <c r="E7314" s="0" t="n">
        <v>145</v>
      </c>
      <c r="F7314" s="0" t="n">
        <v>153</v>
      </c>
      <c r="G7314" s="0" t="n">
        <v>572384400</v>
      </c>
      <c r="H7314" s="0" t="n">
        <f aca="false">(D7314+E7314)/2</f>
        <v>150</v>
      </c>
      <c r="I7314" s="0" t="n">
        <f aca="false">H7314*G7314/1000000</f>
        <v>85857.66</v>
      </c>
      <c r="P7314" s="0" t="n">
        <f aca="false">IF(F7314&gt;C7314,1,0)</f>
        <v>0</v>
      </c>
    </row>
    <row r="7315" customFormat="false" ht="13.8" hidden="false" customHeight="false" outlineLevel="0" collapsed="false">
      <c r="A7315" s="0" t="s">
        <v>7568</v>
      </c>
      <c r="B7315" s="0" t="s">
        <v>7116</v>
      </c>
      <c r="C7315" s="0" t="n">
        <v>156</v>
      </c>
      <c r="D7315" s="0" t="n">
        <v>158</v>
      </c>
      <c r="E7315" s="0" t="n">
        <v>153</v>
      </c>
      <c r="F7315" s="0" t="n">
        <v>153</v>
      </c>
      <c r="G7315" s="0" t="n">
        <v>432609100</v>
      </c>
      <c r="H7315" s="0" t="n">
        <f aca="false">(D7315+E7315)/2</f>
        <v>155.5</v>
      </c>
      <c r="I7315" s="0" t="n">
        <f aca="false">H7315*G7315/1000000</f>
        <v>67270.71505</v>
      </c>
      <c r="P7315" s="0" t="n">
        <f aca="false">IF(F7315&gt;C7315,1,0)</f>
        <v>0</v>
      </c>
    </row>
    <row r="7316" customFormat="false" ht="13.8" hidden="false" customHeight="false" outlineLevel="0" collapsed="false">
      <c r="A7316" s="0" t="s">
        <v>7569</v>
      </c>
      <c r="B7316" s="0" t="s">
        <v>7116</v>
      </c>
      <c r="C7316" s="0" t="n">
        <v>157</v>
      </c>
      <c r="D7316" s="0" t="n">
        <v>157</v>
      </c>
      <c r="E7316" s="0" t="n">
        <v>152</v>
      </c>
      <c r="F7316" s="0" t="n">
        <v>156</v>
      </c>
      <c r="G7316" s="0" t="n">
        <v>546551000</v>
      </c>
      <c r="H7316" s="0" t="n">
        <f aca="false">(D7316+E7316)/2</f>
        <v>154.5</v>
      </c>
      <c r="I7316" s="0" t="n">
        <f aca="false">H7316*G7316/1000000</f>
        <v>84442.1295</v>
      </c>
      <c r="P7316" s="0" t="n">
        <f aca="false">IF(F7316&gt;C7316,1,0)</f>
        <v>0</v>
      </c>
    </row>
    <row r="7317" customFormat="false" ht="13.8" hidden="false" customHeight="false" outlineLevel="0" collapsed="false">
      <c r="A7317" s="0" t="s">
        <v>7570</v>
      </c>
      <c r="B7317" s="0" t="s">
        <v>7116</v>
      </c>
      <c r="C7317" s="0" t="n">
        <v>150</v>
      </c>
      <c r="D7317" s="0" t="n">
        <v>160</v>
      </c>
      <c r="E7317" s="0" t="n">
        <v>149</v>
      </c>
      <c r="F7317" s="0" t="n">
        <v>154</v>
      </c>
      <c r="G7317" s="0" t="n">
        <v>696811100</v>
      </c>
      <c r="H7317" s="0" t="n">
        <f aca="false">(D7317+E7317)/2</f>
        <v>154.5</v>
      </c>
      <c r="I7317" s="0" t="n">
        <f aca="false">H7317*G7317/1000000</f>
        <v>107657.31495</v>
      </c>
      <c r="P7317" s="0" t="n">
        <f aca="false">IF(F7317&gt;C7317,1,0)</f>
        <v>1</v>
      </c>
    </row>
    <row r="7318" customFormat="false" ht="13.8" hidden="false" customHeight="false" outlineLevel="0" collapsed="false">
      <c r="A7318" s="0" t="s">
        <v>7571</v>
      </c>
      <c r="B7318" s="0" t="s">
        <v>7116</v>
      </c>
      <c r="C7318" s="0" t="n">
        <v>168</v>
      </c>
      <c r="D7318" s="0" t="n">
        <v>168</v>
      </c>
      <c r="E7318" s="0" t="n">
        <v>158</v>
      </c>
      <c r="F7318" s="0" t="n">
        <v>158</v>
      </c>
      <c r="G7318" s="0" t="n">
        <v>671105500</v>
      </c>
      <c r="H7318" s="0" t="n">
        <f aca="false">(D7318+E7318)/2</f>
        <v>163</v>
      </c>
      <c r="I7318" s="0" t="n">
        <f aca="false">H7318*G7318/1000000</f>
        <v>109390.1965</v>
      </c>
      <c r="P7318" s="0" t="n">
        <f aca="false">IF(F7318&gt;C7318,1,0)</f>
        <v>0</v>
      </c>
    </row>
    <row r="7319" customFormat="false" ht="13.8" hidden="false" customHeight="false" outlineLevel="0" collapsed="false">
      <c r="A7319" s="0" t="s">
        <v>7572</v>
      </c>
      <c r="B7319" s="0" t="s">
        <v>7116</v>
      </c>
      <c r="C7319" s="0" t="n">
        <v>160</v>
      </c>
      <c r="D7319" s="0" t="n">
        <v>169</v>
      </c>
      <c r="E7319" s="0" t="n">
        <v>160</v>
      </c>
      <c r="F7319" s="0" t="n">
        <v>167</v>
      </c>
      <c r="G7319" s="0" t="n">
        <v>1030090000</v>
      </c>
      <c r="H7319" s="0" t="n">
        <f aca="false">(D7319+E7319)/2</f>
        <v>164.5</v>
      </c>
      <c r="I7319" s="0" t="n">
        <f aca="false">H7319*G7319/1000000</f>
        <v>169449.805</v>
      </c>
      <c r="P7319" s="0" t="n">
        <f aca="false">IF(F7319&gt;C7319,1,0)</f>
        <v>1</v>
      </c>
    </row>
    <row r="7320" customFormat="false" ht="13.8" hidden="false" customHeight="false" outlineLevel="0" collapsed="false">
      <c r="A7320" s="0" t="s">
        <v>7573</v>
      </c>
      <c r="B7320" s="0" t="s">
        <v>7116</v>
      </c>
      <c r="C7320" s="0" t="n">
        <v>169</v>
      </c>
      <c r="D7320" s="0" t="n">
        <v>170</v>
      </c>
      <c r="E7320" s="0" t="n">
        <v>165</v>
      </c>
      <c r="F7320" s="0" t="n">
        <v>165</v>
      </c>
      <c r="G7320" s="0" t="n">
        <v>939491800</v>
      </c>
      <c r="H7320" s="0" t="n">
        <f aca="false">(D7320+E7320)/2</f>
        <v>167.5</v>
      </c>
      <c r="I7320" s="0" t="n">
        <f aca="false">H7320*G7320/1000000</f>
        <v>157364.8765</v>
      </c>
      <c r="P7320" s="0" t="n">
        <f aca="false">IF(F7320&gt;C7320,1,0)</f>
        <v>0</v>
      </c>
    </row>
    <row r="7321" customFormat="false" ht="13.8" hidden="false" customHeight="false" outlineLevel="0" collapsed="false">
      <c r="A7321" s="0" t="s">
        <v>7574</v>
      </c>
      <c r="B7321" s="0" t="s">
        <v>7116</v>
      </c>
      <c r="C7321" s="0" t="n">
        <v>162</v>
      </c>
      <c r="D7321" s="0" t="n">
        <v>174</v>
      </c>
      <c r="E7321" s="0" t="n">
        <v>156</v>
      </c>
      <c r="F7321" s="0" t="n">
        <v>168</v>
      </c>
      <c r="G7321" s="0" t="n">
        <v>1038134000</v>
      </c>
      <c r="H7321" s="0" t="n">
        <f aca="false">(D7321+E7321)/2</f>
        <v>165</v>
      </c>
      <c r="I7321" s="0" t="n">
        <f aca="false">H7321*G7321/1000000</f>
        <v>171292.11</v>
      </c>
      <c r="P7321" s="0" t="n">
        <f aca="false">IF(F7321&gt;C7321,1,0)</f>
        <v>1</v>
      </c>
    </row>
    <row r="7322" customFormat="false" ht="13.8" hidden="false" customHeight="false" outlineLevel="0" collapsed="false">
      <c r="A7322" s="0" t="s">
        <v>7575</v>
      </c>
      <c r="B7322" s="0" t="s">
        <v>7147</v>
      </c>
      <c r="C7322" s="0" t="n">
        <v>530</v>
      </c>
      <c r="D7322" s="0" t="n">
        <v>540</v>
      </c>
      <c r="E7322" s="0" t="n">
        <v>520</v>
      </c>
      <c r="F7322" s="0" t="n">
        <v>530</v>
      </c>
      <c r="G7322" s="0" t="n">
        <v>2173100</v>
      </c>
      <c r="H7322" s="0" t="n">
        <f aca="false">(D7322+E7322)/2</f>
        <v>530</v>
      </c>
      <c r="I7322" s="0" t="n">
        <f aca="false">H7322*G7322/1000000</f>
        <v>1151.743</v>
      </c>
      <c r="J7322" s="0" t="n">
        <f aca="false">SUM(I7322:I7351)</f>
        <v>26893.4295</v>
      </c>
      <c r="K7322" s="0" t="n">
        <f aca="false">AVERAGE(I7322:I7351)</f>
        <v>896.44765</v>
      </c>
      <c r="L7322" s="0" t="n">
        <f aca="false">AVERAGE(G7322:G7351)</f>
        <v>1735790</v>
      </c>
      <c r="M7322" s="0" t="n">
        <f aca="false">_xlfn.STDEV.S(G7322:G7351)/L7322</f>
        <v>0.374645495630572</v>
      </c>
      <c r="N7322" s="0" t="n">
        <f aca="false">MIN(I7322:I7351)</f>
        <v>512.0675</v>
      </c>
      <c r="O7322" s="0" t="n">
        <f aca="false">MAX(I7322:I7351)</f>
        <v>1489.792</v>
      </c>
      <c r="P7322" s="0" t="n">
        <f aca="false">IF(F7322&gt;C7322,1,0)</f>
        <v>0</v>
      </c>
      <c r="Q7322" s="0" t="n">
        <f aca="false">SUM(P7322:P7351)</f>
        <v>7</v>
      </c>
    </row>
    <row r="7323" customFormat="false" ht="13.8" hidden="false" customHeight="false" outlineLevel="0" collapsed="false">
      <c r="A7323" s="0" t="s">
        <v>7576</v>
      </c>
      <c r="B7323" s="0" t="s">
        <v>7147</v>
      </c>
      <c r="C7323" s="0" t="n">
        <v>525</v>
      </c>
      <c r="D7323" s="0" t="n">
        <v>535</v>
      </c>
      <c r="E7323" s="0" t="n">
        <v>525</v>
      </c>
      <c r="F7323" s="0" t="n">
        <v>530</v>
      </c>
      <c r="G7323" s="0" t="n">
        <v>2223300</v>
      </c>
      <c r="H7323" s="0" t="n">
        <f aca="false">(D7323+E7323)/2</f>
        <v>530</v>
      </c>
      <c r="I7323" s="0" t="n">
        <f aca="false">H7323*G7323/1000000</f>
        <v>1178.349</v>
      </c>
      <c r="P7323" s="0" t="n">
        <f aca="false">IF(F7323&gt;C7323,1,0)</f>
        <v>1</v>
      </c>
    </row>
    <row r="7324" customFormat="false" ht="13.8" hidden="false" customHeight="false" outlineLevel="0" collapsed="false">
      <c r="A7324" s="0" t="s">
        <v>7577</v>
      </c>
      <c r="B7324" s="0" t="s">
        <v>7147</v>
      </c>
      <c r="C7324" s="0" t="n">
        <v>525</v>
      </c>
      <c r="D7324" s="0" t="n">
        <v>535</v>
      </c>
      <c r="E7324" s="0" t="n">
        <v>520</v>
      </c>
      <c r="F7324" s="0" t="n">
        <v>525</v>
      </c>
      <c r="G7324" s="0" t="n">
        <v>2426000</v>
      </c>
      <c r="H7324" s="0" t="n">
        <f aca="false">(D7324+E7324)/2</f>
        <v>527.5</v>
      </c>
      <c r="I7324" s="0" t="n">
        <f aca="false">H7324*G7324/1000000</f>
        <v>1279.715</v>
      </c>
      <c r="P7324" s="0" t="n">
        <f aca="false">IF(F7324&gt;C7324,1,0)</f>
        <v>0</v>
      </c>
    </row>
    <row r="7325" customFormat="false" ht="13.8" hidden="false" customHeight="false" outlineLevel="0" collapsed="false">
      <c r="A7325" s="0" t="s">
        <v>7578</v>
      </c>
      <c r="B7325" s="0" t="s">
        <v>7147</v>
      </c>
      <c r="C7325" s="0" t="n">
        <v>520</v>
      </c>
      <c r="D7325" s="0" t="n">
        <v>530</v>
      </c>
      <c r="E7325" s="0" t="n">
        <v>520</v>
      </c>
      <c r="F7325" s="0" t="n">
        <v>525</v>
      </c>
      <c r="G7325" s="0" t="n">
        <v>2441200</v>
      </c>
      <c r="H7325" s="0" t="n">
        <f aca="false">(D7325+E7325)/2</f>
        <v>525</v>
      </c>
      <c r="I7325" s="0" t="n">
        <f aca="false">H7325*G7325/1000000</f>
        <v>1281.63</v>
      </c>
      <c r="P7325" s="0" t="n">
        <f aca="false">IF(F7325&gt;C7325,1,0)</f>
        <v>1</v>
      </c>
    </row>
    <row r="7326" customFormat="false" ht="13.8" hidden="false" customHeight="false" outlineLevel="0" collapsed="false">
      <c r="A7326" s="0" t="s">
        <v>7579</v>
      </c>
      <c r="B7326" s="0" t="s">
        <v>7147</v>
      </c>
      <c r="C7326" s="0" t="n">
        <v>515</v>
      </c>
      <c r="D7326" s="0" t="n">
        <v>530</v>
      </c>
      <c r="E7326" s="0" t="n">
        <v>515</v>
      </c>
      <c r="F7326" s="0" t="n">
        <v>520</v>
      </c>
      <c r="G7326" s="0" t="n">
        <v>2234300</v>
      </c>
      <c r="H7326" s="0" t="n">
        <f aca="false">(D7326+E7326)/2</f>
        <v>522.5</v>
      </c>
      <c r="I7326" s="0" t="n">
        <f aca="false">H7326*G7326/1000000</f>
        <v>1167.42175</v>
      </c>
      <c r="P7326" s="0" t="n">
        <f aca="false">IF(F7326&gt;C7326,1,0)</f>
        <v>1</v>
      </c>
    </row>
    <row r="7327" customFormat="false" ht="13.8" hidden="false" customHeight="false" outlineLevel="0" collapsed="false">
      <c r="A7327" s="0" t="s">
        <v>7580</v>
      </c>
      <c r="B7327" s="0" t="s">
        <v>7147</v>
      </c>
      <c r="C7327" s="0" t="n">
        <v>515</v>
      </c>
      <c r="D7327" s="0" t="n">
        <v>540</v>
      </c>
      <c r="E7327" s="0" t="n">
        <v>510</v>
      </c>
      <c r="F7327" s="0" t="n">
        <v>515</v>
      </c>
      <c r="G7327" s="0" t="n">
        <v>2461700</v>
      </c>
      <c r="H7327" s="0" t="n">
        <f aca="false">(D7327+E7327)/2</f>
        <v>525</v>
      </c>
      <c r="I7327" s="0" t="n">
        <f aca="false">H7327*G7327/1000000</f>
        <v>1292.3925</v>
      </c>
      <c r="P7327" s="0" t="n">
        <f aca="false">IF(F7327&gt;C7327,1,0)</f>
        <v>0</v>
      </c>
    </row>
    <row r="7328" customFormat="false" ht="13.8" hidden="false" customHeight="false" outlineLevel="0" collapsed="false">
      <c r="A7328" s="0" t="s">
        <v>7581</v>
      </c>
      <c r="B7328" s="0" t="s">
        <v>7147</v>
      </c>
      <c r="C7328" s="0" t="n">
        <v>515</v>
      </c>
      <c r="D7328" s="0" t="n">
        <v>520</v>
      </c>
      <c r="E7328" s="0" t="n">
        <v>510</v>
      </c>
      <c r="F7328" s="0" t="n">
        <v>515</v>
      </c>
      <c r="G7328" s="0" t="n">
        <v>2892800</v>
      </c>
      <c r="H7328" s="0" t="n">
        <f aca="false">(D7328+E7328)/2</f>
        <v>515</v>
      </c>
      <c r="I7328" s="0" t="n">
        <f aca="false">H7328*G7328/1000000</f>
        <v>1489.792</v>
      </c>
      <c r="P7328" s="0" t="n">
        <f aca="false">IF(F7328&gt;C7328,1,0)</f>
        <v>0</v>
      </c>
    </row>
    <row r="7329" customFormat="false" ht="13.8" hidden="false" customHeight="false" outlineLevel="0" collapsed="false">
      <c r="A7329" s="0" t="s">
        <v>7582</v>
      </c>
      <c r="B7329" s="0" t="s">
        <v>7147</v>
      </c>
      <c r="C7329" s="0" t="n">
        <v>510</v>
      </c>
      <c r="D7329" s="0" t="n">
        <v>520</v>
      </c>
      <c r="E7329" s="0" t="n">
        <v>510</v>
      </c>
      <c r="F7329" s="0" t="n">
        <v>515</v>
      </c>
      <c r="G7329" s="0" t="n">
        <v>2225800</v>
      </c>
      <c r="H7329" s="0" t="n">
        <f aca="false">(D7329+E7329)/2</f>
        <v>515</v>
      </c>
      <c r="I7329" s="0" t="n">
        <f aca="false">H7329*G7329/1000000</f>
        <v>1146.287</v>
      </c>
      <c r="P7329" s="0" t="n">
        <f aca="false">IF(F7329&gt;C7329,1,0)</f>
        <v>1</v>
      </c>
    </row>
    <row r="7330" customFormat="false" ht="13.8" hidden="false" customHeight="false" outlineLevel="0" collapsed="false">
      <c r="A7330" s="0" t="s">
        <v>7583</v>
      </c>
      <c r="B7330" s="0" t="s">
        <v>7147</v>
      </c>
      <c r="C7330" s="0" t="n">
        <v>515</v>
      </c>
      <c r="D7330" s="0" t="n">
        <v>520</v>
      </c>
      <c r="E7330" s="0" t="n">
        <v>510</v>
      </c>
      <c r="F7330" s="0" t="n">
        <v>515</v>
      </c>
      <c r="G7330" s="0" t="n">
        <v>2625800</v>
      </c>
      <c r="H7330" s="0" t="n">
        <f aca="false">(D7330+E7330)/2</f>
        <v>515</v>
      </c>
      <c r="I7330" s="0" t="n">
        <f aca="false">H7330*G7330/1000000</f>
        <v>1352.287</v>
      </c>
      <c r="P7330" s="0" t="n">
        <f aca="false">IF(F7330&gt;C7330,1,0)</f>
        <v>0</v>
      </c>
    </row>
    <row r="7331" customFormat="false" ht="13.8" hidden="false" customHeight="false" outlineLevel="0" collapsed="false">
      <c r="A7331" s="0" t="s">
        <v>7584</v>
      </c>
      <c r="B7331" s="0" t="s">
        <v>7147</v>
      </c>
      <c r="C7331" s="0" t="n">
        <v>515</v>
      </c>
      <c r="D7331" s="0" t="n">
        <v>515</v>
      </c>
      <c r="E7331" s="0" t="n">
        <v>510</v>
      </c>
      <c r="F7331" s="0" t="n">
        <v>515</v>
      </c>
      <c r="G7331" s="0" t="n">
        <v>2139500</v>
      </c>
      <c r="H7331" s="0" t="n">
        <f aca="false">(D7331+E7331)/2</f>
        <v>512.5</v>
      </c>
      <c r="I7331" s="0" t="n">
        <f aca="false">H7331*G7331/1000000</f>
        <v>1096.49375</v>
      </c>
      <c r="P7331" s="0" t="n">
        <f aca="false">IF(F7331&gt;C7331,1,0)</f>
        <v>0</v>
      </c>
    </row>
    <row r="7332" customFormat="false" ht="13.8" hidden="false" customHeight="false" outlineLevel="0" collapsed="false">
      <c r="A7332" s="0" t="s">
        <v>7585</v>
      </c>
      <c r="B7332" s="0" t="s">
        <v>7147</v>
      </c>
      <c r="C7332" s="0" t="n">
        <v>515</v>
      </c>
      <c r="D7332" s="0" t="n">
        <v>520</v>
      </c>
      <c r="E7332" s="0" t="n">
        <v>510</v>
      </c>
      <c r="F7332" s="0" t="n">
        <v>515</v>
      </c>
      <c r="G7332" s="0" t="n">
        <v>2404500</v>
      </c>
      <c r="H7332" s="0" t="n">
        <f aca="false">(D7332+E7332)/2</f>
        <v>515</v>
      </c>
      <c r="I7332" s="0" t="n">
        <f aca="false">H7332*G7332/1000000</f>
        <v>1238.3175</v>
      </c>
      <c r="P7332" s="0" t="n">
        <f aca="false">IF(F7332&gt;C7332,1,0)</f>
        <v>0</v>
      </c>
    </row>
    <row r="7333" customFormat="false" ht="13.8" hidden="false" customHeight="false" outlineLevel="0" collapsed="false">
      <c r="A7333" s="0" t="s">
        <v>7586</v>
      </c>
      <c r="B7333" s="0" t="s">
        <v>7147</v>
      </c>
      <c r="C7333" s="0" t="n">
        <v>505</v>
      </c>
      <c r="D7333" s="0" t="n">
        <v>520</v>
      </c>
      <c r="E7333" s="0" t="n">
        <v>505</v>
      </c>
      <c r="F7333" s="0" t="n">
        <v>515</v>
      </c>
      <c r="G7333" s="0" t="n">
        <v>2258600</v>
      </c>
      <c r="H7333" s="0" t="n">
        <f aca="false">(D7333+E7333)/2</f>
        <v>512.5</v>
      </c>
      <c r="I7333" s="0" t="n">
        <f aca="false">H7333*G7333/1000000</f>
        <v>1157.5325</v>
      </c>
      <c r="P7333" s="0" t="n">
        <f aca="false">IF(F7333&gt;C7333,1,0)</f>
        <v>1</v>
      </c>
    </row>
    <row r="7334" customFormat="false" ht="13.8" hidden="false" customHeight="false" outlineLevel="0" collapsed="false">
      <c r="A7334" s="0" t="s">
        <v>7587</v>
      </c>
      <c r="B7334" s="0" t="s">
        <v>7147</v>
      </c>
      <c r="C7334" s="0" t="n">
        <v>510</v>
      </c>
      <c r="D7334" s="0" t="n">
        <v>515</v>
      </c>
      <c r="E7334" s="0" t="n">
        <v>510</v>
      </c>
      <c r="F7334" s="0" t="n">
        <v>510</v>
      </c>
      <c r="G7334" s="0" t="n">
        <v>2871700</v>
      </c>
      <c r="H7334" s="0" t="n">
        <f aca="false">(D7334+E7334)/2</f>
        <v>512.5</v>
      </c>
      <c r="I7334" s="0" t="n">
        <f aca="false">H7334*G7334/1000000</f>
        <v>1471.74625</v>
      </c>
      <c r="P7334" s="0" t="n">
        <f aca="false">IF(F7334&gt;C7334,1,0)</f>
        <v>0</v>
      </c>
    </row>
    <row r="7335" customFormat="false" ht="13.8" hidden="false" customHeight="false" outlineLevel="0" collapsed="false">
      <c r="A7335" s="0" t="s">
        <v>7588</v>
      </c>
      <c r="B7335" s="0" t="s">
        <v>7147</v>
      </c>
      <c r="C7335" s="0" t="n">
        <v>510</v>
      </c>
      <c r="D7335" s="0" t="n">
        <v>515</v>
      </c>
      <c r="E7335" s="0" t="n">
        <v>510</v>
      </c>
      <c r="F7335" s="0" t="n">
        <v>510</v>
      </c>
      <c r="G7335" s="0" t="n">
        <v>2135100</v>
      </c>
      <c r="H7335" s="0" t="n">
        <f aca="false">(D7335+E7335)/2</f>
        <v>512.5</v>
      </c>
      <c r="I7335" s="0" t="n">
        <f aca="false">H7335*G7335/1000000</f>
        <v>1094.23875</v>
      </c>
      <c r="P7335" s="0" t="n">
        <f aca="false">IF(F7335&gt;C7335,1,0)</f>
        <v>0</v>
      </c>
    </row>
    <row r="7336" customFormat="false" ht="13.8" hidden="false" customHeight="false" outlineLevel="0" collapsed="false">
      <c r="A7336" s="0" t="s">
        <v>7589</v>
      </c>
      <c r="B7336" s="0" t="s">
        <v>7147</v>
      </c>
      <c r="C7336" s="0" t="n">
        <v>515</v>
      </c>
      <c r="D7336" s="0" t="n">
        <v>515</v>
      </c>
      <c r="E7336" s="0" t="n">
        <v>510</v>
      </c>
      <c r="F7336" s="0" t="n">
        <v>510</v>
      </c>
      <c r="G7336" s="0" t="n">
        <v>1252100</v>
      </c>
      <c r="H7336" s="0" t="n">
        <f aca="false">(D7336+E7336)/2</f>
        <v>512.5</v>
      </c>
      <c r="I7336" s="0" t="n">
        <f aca="false">H7336*G7336/1000000</f>
        <v>641.70125</v>
      </c>
      <c r="P7336" s="0" t="n">
        <f aca="false">IF(F7336&gt;C7336,1,0)</f>
        <v>0</v>
      </c>
    </row>
    <row r="7337" customFormat="false" ht="13.8" hidden="false" customHeight="false" outlineLevel="0" collapsed="false">
      <c r="A7337" s="0" t="s">
        <v>7590</v>
      </c>
      <c r="B7337" s="0" t="s">
        <v>7147</v>
      </c>
      <c r="C7337" s="0" t="n">
        <v>510</v>
      </c>
      <c r="D7337" s="0" t="n">
        <v>515</v>
      </c>
      <c r="E7337" s="0" t="n">
        <v>510</v>
      </c>
      <c r="F7337" s="0" t="n">
        <v>515</v>
      </c>
      <c r="G7337" s="0" t="n">
        <v>1136200</v>
      </c>
      <c r="H7337" s="0" t="n">
        <f aca="false">(D7337+E7337)/2</f>
        <v>512.5</v>
      </c>
      <c r="I7337" s="0" t="n">
        <f aca="false">H7337*G7337/1000000</f>
        <v>582.3025</v>
      </c>
      <c r="P7337" s="0" t="n">
        <f aca="false">IF(F7337&gt;C7337,1,0)</f>
        <v>1</v>
      </c>
    </row>
    <row r="7338" customFormat="false" ht="13.8" hidden="false" customHeight="false" outlineLevel="0" collapsed="false">
      <c r="A7338" s="0" t="s">
        <v>7591</v>
      </c>
      <c r="B7338" s="0" t="s">
        <v>7147</v>
      </c>
      <c r="C7338" s="0" t="n">
        <v>510</v>
      </c>
      <c r="D7338" s="0" t="n">
        <v>520</v>
      </c>
      <c r="E7338" s="0" t="n">
        <v>505</v>
      </c>
      <c r="F7338" s="0" t="n">
        <v>510</v>
      </c>
      <c r="G7338" s="0" t="n">
        <v>1146300</v>
      </c>
      <c r="H7338" s="0" t="n">
        <f aca="false">(D7338+E7338)/2</f>
        <v>512.5</v>
      </c>
      <c r="I7338" s="0" t="n">
        <f aca="false">H7338*G7338/1000000</f>
        <v>587.47875</v>
      </c>
      <c r="P7338" s="0" t="n">
        <f aca="false">IF(F7338&gt;C7338,1,0)</f>
        <v>0</v>
      </c>
    </row>
    <row r="7339" customFormat="false" ht="13.8" hidden="false" customHeight="false" outlineLevel="0" collapsed="false">
      <c r="A7339" s="0" t="s">
        <v>7592</v>
      </c>
      <c r="B7339" s="0" t="s">
        <v>7147</v>
      </c>
      <c r="C7339" s="0" t="n">
        <v>515</v>
      </c>
      <c r="D7339" s="0" t="n">
        <v>520</v>
      </c>
      <c r="E7339" s="0" t="n">
        <v>510</v>
      </c>
      <c r="F7339" s="0" t="n">
        <v>510</v>
      </c>
      <c r="G7339" s="0" t="n">
        <v>1162500</v>
      </c>
      <c r="H7339" s="0" t="n">
        <f aca="false">(D7339+E7339)/2</f>
        <v>515</v>
      </c>
      <c r="I7339" s="0" t="n">
        <f aca="false">H7339*G7339/1000000</f>
        <v>598.6875</v>
      </c>
      <c r="P7339" s="0" t="n">
        <f aca="false">IF(F7339&gt;C7339,1,0)</f>
        <v>0</v>
      </c>
    </row>
    <row r="7340" customFormat="false" ht="13.8" hidden="false" customHeight="false" outlineLevel="0" collapsed="false">
      <c r="A7340" s="0" t="s">
        <v>7593</v>
      </c>
      <c r="B7340" s="0" t="s">
        <v>7147</v>
      </c>
      <c r="C7340" s="0" t="n">
        <v>515</v>
      </c>
      <c r="D7340" s="0" t="n">
        <v>515</v>
      </c>
      <c r="E7340" s="0" t="n">
        <v>510</v>
      </c>
      <c r="F7340" s="0" t="n">
        <v>515</v>
      </c>
      <c r="G7340" s="0" t="n">
        <v>1252700</v>
      </c>
      <c r="H7340" s="0" t="n">
        <f aca="false">(D7340+E7340)/2</f>
        <v>512.5</v>
      </c>
      <c r="I7340" s="0" t="n">
        <f aca="false">H7340*G7340/1000000</f>
        <v>642.00875</v>
      </c>
      <c r="P7340" s="0" t="n">
        <f aca="false">IF(F7340&gt;C7340,1,0)</f>
        <v>0</v>
      </c>
    </row>
    <row r="7341" customFormat="false" ht="13.8" hidden="false" customHeight="false" outlineLevel="0" collapsed="false">
      <c r="A7341" s="0" t="s">
        <v>7594</v>
      </c>
      <c r="B7341" s="0" t="s">
        <v>7147</v>
      </c>
      <c r="C7341" s="0" t="n">
        <v>515</v>
      </c>
      <c r="D7341" s="0" t="n">
        <v>520</v>
      </c>
      <c r="E7341" s="0" t="n">
        <v>505</v>
      </c>
      <c r="F7341" s="0" t="n">
        <v>515</v>
      </c>
      <c r="G7341" s="0" t="n">
        <v>1156800</v>
      </c>
      <c r="H7341" s="0" t="n">
        <f aca="false">(D7341+E7341)/2</f>
        <v>512.5</v>
      </c>
      <c r="I7341" s="0" t="n">
        <f aca="false">H7341*G7341/1000000</f>
        <v>592.86</v>
      </c>
      <c r="P7341" s="0" t="n">
        <f aca="false">IF(F7341&gt;C7341,1,0)</f>
        <v>0</v>
      </c>
    </row>
    <row r="7342" customFormat="false" ht="13.8" hidden="false" customHeight="false" outlineLevel="0" collapsed="false">
      <c r="A7342" s="0" t="s">
        <v>7595</v>
      </c>
      <c r="B7342" s="0" t="s">
        <v>7147</v>
      </c>
      <c r="C7342" s="0" t="n">
        <v>515</v>
      </c>
      <c r="D7342" s="0" t="n">
        <v>520</v>
      </c>
      <c r="E7342" s="0" t="n">
        <v>510</v>
      </c>
      <c r="F7342" s="0" t="n">
        <v>515</v>
      </c>
      <c r="G7342" s="0" t="n">
        <v>1067000</v>
      </c>
      <c r="H7342" s="0" t="n">
        <f aca="false">(D7342+E7342)/2</f>
        <v>515</v>
      </c>
      <c r="I7342" s="0" t="n">
        <f aca="false">H7342*G7342/1000000</f>
        <v>549.505</v>
      </c>
      <c r="P7342" s="0" t="n">
        <f aca="false">IF(F7342&gt;C7342,1,0)</f>
        <v>0</v>
      </c>
    </row>
    <row r="7343" customFormat="false" ht="13.8" hidden="false" customHeight="false" outlineLevel="0" collapsed="false">
      <c r="A7343" s="0" t="s">
        <v>7596</v>
      </c>
      <c r="B7343" s="0" t="s">
        <v>7147</v>
      </c>
      <c r="C7343" s="0" t="n">
        <v>510</v>
      </c>
      <c r="D7343" s="0" t="n">
        <v>515</v>
      </c>
      <c r="E7343" s="0" t="n">
        <v>510</v>
      </c>
      <c r="F7343" s="0" t="n">
        <v>515</v>
      </c>
      <c r="G7343" s="0" t="n">
        <v>1275300</v>
      </c>
      <c r="H7343" s="0" t="n">
        <f aca="false">(D7343+E7343)/2</f>
        <v>512.5</v>
      </c>
      <c r="I7343" s="0" t="n">
        <f aca="false">H7343*G7343/1000000</f>
        <v>653.59125</v>
      </c>
      <c r="P7343" s="0" t="n">
        <f aca="false">IF(F7343&gt;C7343,1,0)</f>
        <v>1</v>
      </c>
    </row>
    <row r="7344" customFormat="false" ht="13.8" hidden="false" customHeight="false" outlineLevel="0" collapsed="false">
      <c r="A7344" s="0" t="s">
        <v>7597</v>
      </c>
      <c r="B7344" s="0" t="s">
        <v>7147</v>
      </c>
      <c r="C7344" s="0" t="n">
        <v>505</v>
      </c>
      <c r="D7344" s="0" t="n">
        <v>515</v>
      </c>
      <c r="E7344" s="0" t="n">
        <v>505</v>
      </c>
      <c r="F7344" s="0" t="n">
        <v>505</v>
      </c>
      <c r="G7344" s="0" t="n">
        <v>1129300</v>
      </c>
      <c r="H7344" s="0" t="n">
        <f aca="false">(D7344+E7344)/2</f>
        <v>510</v>
      </c>
      <c r="I7344" s="0" t="n">
        <f aca="false">H7344*G7344/1000000</f>
        <v>575.943</v>
      </c>
      <c r="P7344" s="0" t="n">
        <f aca="false">IF(F7344&gt;C7344,1,0)</f>
        <v>0</v>
      </c>
    </row>
    <row r="7345" customFormat="false" ht="13.8" hidden="false" customHeight="false" outlineLevel="0" collapsed="false">
      <c r="A7345" s="0" t="s">
        <v>7598</v>
      </c>
      <c r="B7345" s="0" t="s">
        <v>7147</v>
      </c>
      <c r="C7345" s="0" t="n">
        <v>510</v>
      </c>
      <c r="D7345" s="0" t="n">
        <v>515</v>
      </c>
      <c r="E7345" s="0" t="n">
        <v>500</v>
      </c>
      <c r="F7345" s="0" t="n">
        <v>500</v>
      </c>
      <c r="G7345" s="0" t="n">
        <v>1009000</v>
      </c>
      <c r="H7345" s="0" t="n">
        <f aca="false">(D7345+E7345)/2</f>
        <v>507.5</v>
      </c>
      <c r="I7345" s="0" t="n">
        <f aca="false">H7345*G7345/1000000</f>
        <v>512.0675</v>
      </c>
      <c r="P7345" s="0" t="n">
        <f aca="false">IF(F7345&gt;C7345,1,0)</f>
        <v>0</v>
      </c>
    </row>
    <row r="7346" customFormat="false" ht="13.8" hidden="false" customHeight="false" outlineLevel="0" collapsed="false">
      <c r="A7346" s="0" t="s">
        <v>7599</v>
      </c>
      <c r="B7346" s="0" t="s">
        <v>7147</v>
      </c>
      <c r="C7346" s="0" t="n">
        <v>510</v>
      </c>
      <c r="D7346" s="0" t="n">
        <v>515</v>
      </c>
      <c r="E7346" s="0" t="n">
        <v>505</v>
      </c>
      <c r="F7346" s="0" t="n">
        <v>505</v>
      </c>
      <c r="G7346" s="0" t="n">
        <v>1221800</v>
      </c>
      <c r="H7346" s="0" t="n">
        <f aca="false">(D7346+E7346)/2</f>
        <v>510</v>
      </c>
      <c r="I7346" s="0" t="n">
        <f aca="false">H7346*G7346/1000000</f>
        <v>623.118</v>
      </c>
      <c r="P7346" s="0" t="n">
        <f aca="false">IF(F7346&gt;C7346,1,0)</f>
        <v>0</v>
      </c>
    </row>
    <row r="7347" customFormat="false" ht="13.8" hidden="false" customHeight="false" outlineLevel="0" collapsed="false">
      <c r="A7347" s="0" t="s">
        <v>7600</v>
      </c>
      <c r="B7347" s="0" t="s">
        <v>7147</v>
      </c>
      <c r="C7347" s="0" t="n">
        <v>505</v>
      </c>
      <c r="D7347" s="0" t="n">
        <v>510</v>
      </c>
      <c r="E7347" s="0" t="n">
        <v>505</v>
      </c>
      <c r="F7347" s="0" t="n">
        <v>505</v>
      </c>
      <c r="G7347" s="0" t="n">
        <v>1153100</v>
      </c>
      <c r="H7347" s="0" t="n">
        <f aca="false">(D7347+E7347)/2</f>
        <v>507.5</v>
      </c>
      <c r="I7347" s="0" t="n">
        <f aca="false">H7347*G7347/1000000</f>
        <v>585.19825</v>
      </c>
      <c r="P7347" s="0" t="n">
        <f aca="false">IF(F7347&gt;C7347,1,0)</f>
        <v>0</v>
      </c>
    </row>
    <row r="7348" customFormat="false" ht="13.8" hidden="false" customHeight="false" outlineLevel="0" collapsed="false">
      <c r="A7348" s="0" t="s">
        <v>7601</v>
      </c>
      <c r="B7348" s="0" t="s">
        <v>7147</v>
      </c>
      <c r="C7348" s="0" t="n">
        <v>510</v>
      </c>
      <c r="D7348" s="0" t="n">
        <v>520</v>
      </c>
      <c r="E7348" s="0" t="n">
        <v>510</v>
      </c>
      <c r="F7348" s="0" t="n">
        <v>510</v>
      </c>
      <c r="G7348" s="0" t="n">
        <v>1217200</v>
      </c>
      <c r="H7348" s="0" t="n">
        <f aca="false">(D7348+E7348)/2</f>
        <v>515</v>
      </c>
      <c r="I7348" s="0" t="n">
        <f aca="false">H7348*G7348/1000000</f>
        <v>626.858</v>
      </c>
      <c r="P7348" s="0" t="n">
        <f aca="false">IF(F7348&gt;C7348,1,0)</f>
        <v>0</v>
      </c>
    </row>
    <row r="7349" customFormat="false" ht="13.8" hidden="false" customHeight="false" outlineLevel="0" collapsed="false">
      <c r="A7349" s="0" t="s">
        <v>7602</v>
      </c>
      <c r="B7349" s="0" t="s">
        <v>7147</v>
      </c>
      <c r="C7349" s="0" t="n">
        <v>510</v>
      </c>
      <c r="D7349" s="0" t="n">
        <v>515</v>
      </c>
      <c r="E7349" s="0" t="n">
        <v>505</v>
      </c>
      <c r="F7349" s="0" t="n">
        <v>510</v>
      </c>
      <c r="G7349" s="0" t="n">
        <v>1160700</v>
      </c>
      <c r="H7349" s="0" t="n">
        <f aca="false">(D7349+E7349)/2</f>
        <v>510</v>
      </c>
      <c r="I7349" s="0" t="n">
        <f aca="false">H7349*G7349/1000000</f>
        <v>591.957</v>
      </c>
      <c r="P7349" s="0" t="n">
        <f aca="false">IF(F7349&gt;C7349,1,0)</f>
        <v>0</v>
      </c>
    </row>
    <row r="7350" customFormat="false" ht="13.8" hidden="false" customHeight="false" outlineLevel="0" collapsed="false">
      <c r="A7350" s="0" t="s">
        <v>7603</v>
      </c>
      <c r="B7350" s="0" t="s">
        <v>7147</v>
      </c>
      <c r="C7350" s="0" t="n">
        <v>505</v>
      </c>
      <c r="D7350" s="0" t="n">
        <v>510</v>
      </c>
      <c r="E7350" s="0" t="n">
        <v>505</v>
      </c>
      <c r="F7350" s="0" t="n">
        <v>505</v>
      </c>
      <c r="G7350" s="0" t="n">
        <v>1139400</v>
      </c>
      <c r="H7350" s="0" t="n">
        <f aca="false">(D7350+E7350)/2</f>
        <v>507.5</v>
      </c>
      <c r="I7350" s="0" t="n">
        <f aca="false">H7350*G7350/1000000</f>
        <v>578.2455</v>
      </c>
      <c r="P7350" s="0" t="n">
        <f aca="false">IF(F7350&gt;C7350,1,0)</f>
        <v>0</v>
      </c>
    </row>
    <row r="7351" customFormat="false" ht="13.8" hidden="false" customHeight="false" outlineLevel="0" collapsed="false">
      <c r="A7351" s="0" t="s">
        <v>7604</v>
      </c>
      <c r="B7351" s="0" t="s">
        <v>7147</v>
      </c>
      <c r="C7351" s="0" t="n">
        <v>515</v>
      </c>
      <c r="D7351" s="0" t="n">
        <v>515</v>
      </c>
      <c r="E7351" s="0" t="n">
        <v>510</v>
      </c>
      <c r="F7351" s="0" t="n">
        <v>510</v>
      </c>
      <c r="G7351" s="0" t="n">
        <v>1080900</v>
      </c>
      <c r="H7351" s="0" t="n">
        <f aca="false">(D7351+E7351)/2</f>
        <v>512.5</v>
      </c>
      <c r="I7351" s="0" t="n">
        <f aca="false">H7351*G7351/1000000</f>
        <v>553.96125</v>
      </c>
      <c r="P7351" s="0" t="n">
        <f aca="false">IF(F7351&gt;C7351,1,0)</f>
        <v>0</v>
      </c>
    </row>
    <row r="7352" customFormat="false" ht="13.8" hidden="false" customHeight="false" outlineLevel="0" collapsed="false">
      <c r="A7352" s="0" t="s">
        <v>7605</v>
      </c>
      <c r="B7352" s="0" t="s">
        <v>7178</v>
      </c>
      <c r="C7352" s="0" t="n">
        <v>1960</v>
      </c>
      <c r="D7352" s="0" t="n">
        <v>1980</v>
      </c>
      <c r="E7352" s="0" t="n">
        <v>1910</v>
      </c>
      <c r="F7352" s="0" t="n">
        <v>1915</v>
      </c>
      <c r="G7352" s="0" t="n">
        <v>25378500</v>
      </c>
      <c r="H7352" s="0" t="n">
        <f aca="false">(D7352+E7352)/2</f>
        <v>1945</v>
      </c>
      <c r="I7352" s="0" t="n">
        <f aca="false">H7352*G7352/1000000</f>
        <v>49361.1825</v>
      </c>
      <c r="J7352" s="0" t="n">
        <f aca="false">SUM(I7352:I7381)</f>
        <v>1127434.01025</v>
      </c>
      <c r="K7352" s="0" t="n">
        <f aca="false">AVERAGE(I7352:I7381)</f>
        <v>37581.133675</v>
      </c>
      <c r="L7352" s="0" t="n">
        <f aca="false">AVERAGE(G7352:G7381)</f>
        <v>21764820</v>
      </c>
      <c r="M7352" s="0" t="n">
        <f aca="false">_xlfn.STDEV.S(G7352:G7381)/L7352</f>
        <v>0.699081587262807</v>
      </c>
      <c r="N7352" s="0" t="n">
        <f aca="false">MIN(I7352:I7381)</f>
        <v>14520.06675</v>
      </c>
      <c r="O7352" s="0" t="n">
        <f aca="false">MAX(I7352:I7381)</f>
        <v>99062.0805</v>
      </c>
      <c r="P7352" s="0" t="n">
        <f aca="false">IF(F7352&gt;C7352,1,0)</f>
        <v>0</v>
      </c>
      <c r="Q7352" s="0" t="n">
        <f aca="false">SUM(P7352:P7381)</f>
        <v>14</v>
      </c>
    </row>
    <row r="7353" customFormat="false" ht="13.8" hidden="false" customHeight="false" outlineLevel="0" collapsed="false">
      <c r="A7353" s="0" t="s">
        <v>7606</v>
      </c>
      <c r="B7353" s="0" t="s">
        <v>7178</v>
      </c>
      <c r="C7353" s="0" t="n">
        <v>1915</v>
      </c>
      <c r="D7353" s="0" t="n">
        <v>1970</v>
      </c>
      <c r="E7353" s="0" t="n">
        <v>1895</v>
      </c>
      <c r="F7353" s="0" t="n">
        <v>1950</v>
      </c>
      <c r="G7353" s="0" t="n">
        <v>29645200</v>
      </c>
      <c r="H7353" s="0" t="n">
        <f aca="false">(D7353+E7353)/2</f>
        <v>1932.5</v>
      </c>
      <c r="I7353" s="0" t="n">
        <f aca="false">H7353*G7353/1000000</f>
        <v>57289.349</v>
      </c>
      <c r="P7353" s="0" t="n">
        <f aca="false">IF(F7353&gt;C7353,1,0)</f>
        <v>1</v>
      </c>
    </row>
    <row r="7354" customFormat="false" ht="13.8" hidden="false" customHeight="false" outlineLevel="0" collapsed="false">
      <c r="A7354" s="0" t="s">
        <v>7607</v>
      </c>
      <c r="B7354" s="0" t="s">
        <v>7178</v>
      </c>
      <c r="C7354" s="0" t="n">
        <v>1885</v>
      </c>
      <c r="D7354" s="0" t="n">
        <v>1900</v>
      </c>
      <c r="E7354" s="0" t="n">
        <v>1860</v>
      </c>
      <c r="F7354" s="0" t="n">
        <v>1890</v>
      </c>
      <c r="G7354" s="0" t="n">
        <v>8464500</v>
      </c>
      <c r="H7354" s="0" t="n">
        <f aca="false">(D7354+E7354)/2</f>
        <v>1880</v>
      </c>
      <c r="I7354" s="0" t="n">
        <f aca="false">H7354*G7354/1000000</f>
        <v>15913.26</v>
      </c>
      <c r="P7354" s="0" t="n">
        <f aca="false">IF(F7354&gt;C7354,1,0)</f>
        <v>1</v>
      </c>
    </row>
    <row r="7355" customFormat="false" ht="13.8" hidden="false" customHeight="false" outlineLevel="0" collapsed="false">
      <c r="A7355" s="0" t="s">
        <v>7608</v>
      </c>
      <c r="B7355" s="0" t="s">
        <v>7178</v>
      </c>
      <c r="C7355" s="0" t="n">
        <v>1880</v>
      </c>
      <c r="D7355" s="0" t="n">
        <v>1915</v>
      </c>
      <c r="E7355" s="0" t="n">
        <v>1840</v>
      </c>
      <c r="F7355" s="0" t="n">
        <v>1855</v>
      </c>
      <c r="G7355" s="0" t="n">
        <v>8454300</v>
      </c>
      <c r="H7355" s="0" t="n">
        <f aca="false">(D7355+E7355)/2</f>
        <v>1877.5</v>
      </c>
      <c r="I7355" s="0" t="n">
        <f aca="false">H7355*G7355/1000000</f>
        <v>15872.94825</v>
      </c>
      <c r="P7355" s="0" t="n">
        <f aca="false">IF(F7355&gt;C7355,1,0)</f>
        <v>0</v>
      </c>
    </row>
    <row r="7356" customFormat="false" ht="13.8" hidden="false" customHeight="false" outlineLevel="0" collapsed="false">
      <c r="A7356" s="0" t="s">
        <v>7609</v>
      </c>
      <c r="B7356" s="0" t="s">
        <v>7178</v>
      </c>
      <c r="C7356" s="0" t="n">
        <v>1855</v>
      </c>
      <c r="D7356" s="0" t="n">
        <v>1925</v>
      </c>
      <c r="E7356" s="0" t="n">
        <v>1830</v>
      </c>
      <c r="F7356" s="0" t="n">
        <v>1875</v>
      </c>
      <c r="G7356" s="0" t="n">
        <v>24174300</v>
      </c>
      <c r="H7356" s="0" t="n">
        <f aca="false">(D7356+E7356)/2</f>
        <v>1877.5</v>
      </c>
      <c r="I7356" s="0" t="n">
        <f aca="false">H7356*G7356/1000000</f>
        <v>45387.24825</v>
      </c>
      <c r="P7356" s="0" t="n">
        <f aca="false">IF(F7356&gt;C7356,1,0)</f>
        <v>1</v>
      </c>
    </row>
    <row r="7357" customFormat="false" ht="13.8" hidden="false" customHeight="false" outlineLevel="0" collapsed="false">
      <c r="A7357" s="0" t="s">
        <v>7610</v>
      </c>
      <c r="B7357" s="0" t="s">
        <v>7178</v>
      </c>
      <c r="C7357" s="0" t="n">
        <v>1875</v>
      </c>
      <c r="D7357" s="0" t="n">
        <v>1875</v>
      </c>
      <c r="E7357" s="0" t="n">
        <v>1830</v>
      </c>
      <c r="F7357" s="0" t="n">
        <v>1845</v>
      </c>
      <c r="G7357" s="0" t="n">
        <v>10302600</v>
      </c>
      <c r="H7357" s="0" t="n">
        <f aca="false">(D7357+E7357)/2</f>
        <v>1852.5</v>
      </c>
      <c r="I7357" s="0" t="n">
        <f aca="false">H7357*G7357/1000000</f>
        <v>19085.5665</v>
      </c>
      <c r="P7357" s="0" t="n">
        <f aca="false">IF(F7357&gt;C7357,1,0)</f>
        <v>0</v>
      </c>
    </row>
    <row r="7358" customFormat="false" ht="13.8" hidden="false" customHeight="false" outlineLevel="0" collapsed="false">
      <c r="A7358" s="0" t="s">
        <v>7611</v>
      </c>
      <c r="B7358" s="0" t="s">
        <v>7178</v>
      </c>
      <c r="C7358" s="0" t="n">
        <v>1825</v>
      </c>
      <c r="D7358" s="0" t="n">
        <v>1890</v>
      </c>
      <c r="E7358" s="0" t="n">
        <v>1805</v>
      </c>
      <c r="F7358" s="0" t="n">
        <v>1855</v>
      </c>
      <c r="G7358" s="0" t="n">
        <v>12779500</v>
      </c>
      <c r="H7358" s="0" t="n">
        <f aca="false">(D7358+E7358)/2</f>
        <v>1847.5</v>
      </c>
      <c r="I7358" s="0" t="n">
        <f aca="false">H7358*G7358/1000000</f>
        <v>23610.12625</v>
      </c>
      <c r="P7358" s="0" t="n">
        <f aca="false">IF(F7358&gt;C7358,1,0)</f>
        <v>1</v>
      </c>
    </row>
    <row r="7359" customFormat="false" ht="13.8" hidden="false" customHeight="false" outlineLevel="0" collapsed="false">
      <c r="A7359" s="0" t="s">
        <v>7612</v>
      </c>
      <c r="B7359" s="0" t="s">
        <v>7178</v>
      </c>
      <c r="C7359" s="0" t="n">
        <v>1830</v>
      </c>
      <c r="D7359" s="0" t="n">
        <v>1875</v>
      </c>
      <c r="E7359" s="0" t="n">
        <v>1800</v>
      </c>
      <c r="F7359" s="0" t="n">
        <v>1835</v>
      </c>
      <c r="G7359" s="0" t="n">
        <v>12524100</v>
      </c>
      <c r="H7359" s="0" t="n">
        <f aca="false">(D7359+E7359)/2</f>
        <v>1837.5</v>
      </c>
      <c r="I7359" s="0" t="n">
        <f aca="false">H7359*G7359/1000000</f>
        <v>23013.03375</v>
      </c>
      <c r="P7359" s="0" t="n">
        <f aca="false">IF(F7359&gt;C7359,1,0)</f>
        <v>1</v>
      </c>
    </row>
    <row r="7360" customFormat="false" ht="13.8" hidden="false" customHeight="false" outlineLevel="0" collapsed="false">
      <c r="A7360" s="0" t="s">
        <v>7613</v>
      </c>
      <c r="B7360" s="0" t="s">
        <v>7178</v>
      </c>
      <c r="C7360" s="0" t="n">
        <v>1895</v>
      </c>
      <c r="D7360" s="0" t="n">
        <v>1895</v>
      </c>
      <c r="E7360" s="0" t="n">
        <v>1810</v>
      </c>
      <c r="F7360" s="0" t="n">
        <v>1830</v>
      </c>
      <c r="G7360" s="0" t="n">
        <v>10595800</v>
      </c>
      <c r="H7360" s="0" t="n">
        <f aca="false">(D7360+E7360)/2</f>
        <v>1852.5</v>
      </c>
      <c r="I7360" s="0" t="n">
        <f aca="false">H7360*G7360/1000000</f>
        <v>19628.7195</v>
      </c>
      <c r="P7360" s="0" t="n">
        <f aca="false">IF(F7360&gt;C7360,1,0)</f>
        <v>0</v>
      </c>
    </row>
    <row r="7361" customFormat="false" ht="13.8" hidden="false" customHeight="false" outlineLevel="0" collapsed="false">
      <c r="A7361" s="0" t="s">
        <v>7614</v>
      </c>
      <c r="B7361" s="0" t="s">
        <v>7178</v>
      </c>
      <c r="C7361" s="0" t="n">
        <v>1870</v>
      </c>
      <c r="D7361" s="0" t="n">
        <v>1910</v>
      </c>
      <c r="E7361" s="0" t="n">
        <v>1830</v>
      </c>
      <c r="F7361" s="0" t="n">
        <v>1895</v>
      </c>
      <c r="G7361" s="0" t="n">
        <v>23235300</v>
      </c>
      <c r="H7361" s="0" t="n">
        <f aca="false">(D7361+E7361)/2</f>
        <v>1870</v>
      </c>
      <c r="I7361" s="0" t="n">
        <f aca="false">H7361*G7361/1000000</f>
        <v>43450.011</v>
      </c>
      <c r="P7361" s="0" t="n">
        <f aca="false">IF(F7361&gt;C7361,1,0)</f>
        <v>1</v>
      </c>
    </row>
    <row r="7362" customFormat="false" ht="13.8" hidden="false" customHeight="false" outlineLevel="0" collapsed="false">
      <c r="A7362" s="0" t="s">
        <v>7615</v>
      </c>
      <c r="B7362" s="0" t="s">
        <v>7178</v>
      </c>
      <c r="C7362" s="0" t="n">
        <v>1840</v>
      </c>
      <c r="D7362" s="0" t="n">
        <v>1885</v>
      </c>
      <c r="E7362" s="0" t="n">
        <v>1825</v>
      </c>
      <c r="F7362" s="0" t="n">
        <v>1860</v>
      </c>
      <c r="G7362" s="0" t="n">
        <v>15714000</v>
      </c>
      <c r="H7362" s="0" t="n">
        <f aca="false">(D7362+E7362)/2</f>
        <v>1855</v>
      </c>
      <c r="I7362" s="0" t="n">
        <f aca="false">H7362*G7362/1000000</f>
        <v>29149.47</v>
      </c>
      <c r="P7362" s="0" t="n">
        <f aca="false">IF(F7362&gt;C7362,1,0)</f>
        <v>1</v>
      </c>
    </row>
    <row r="7363" customFormat="false" ht="13.8" hidden="false" customHeight="false" outlineLevel="0" collapsed="false">
      <c r="A7363" s="0" t="s">
        <v>7616</v>
      </c>
      <c r="B7363" s="0" t="s">
        <v>7178</v>
      </c>
      <c r="C7363" s="0" t="n">
        <v>1765</v>
      </c>
      <c r="D7363" s="0" t="n">
        <v>1835</v>
      </c>
      <c r="E7363" s="0" t="n">
        <v>1765</v>
      </c>
      <c r="F7363" s="0" t="n">
        <v>1820</v>
      </c>
      <c r="G7363" s="0" t="n">
        <v>21648800</v>
      </c>
      <c r="H7363" s="0" t="n">
        <f aca="false">(D7363+E7363)/2</f>
        <v>1800</v>
      </c>
      <c r="I7363" s="0" t="n">
        <f aca="false">H7363*G7363/1000000</f>
        <v>38967.84</v>
      </c>
      <c r="P7363" s="0" t="n">
        <f aca="false">IF(F7363&gt;C7363,1,0)</f>
        <v>1</v>
      </c>
    </row>
    <row r="7364" customFormat="false" ht="13.8" hidden="false" customHeight="false" outlineLevel="0" collapsed="false">
      <c r="A7364" s="0" t="s">
        <v>7617</v>
      </c>
      <c r="B7364" s="0" t="s">
        <v>7178</v>
      </c>
      <c r="C7364" s="0" t="n">
        <v>1710</v>
      </c>
      <c r="D7364" s="0" t="n">
        <v>1785</v>
      </c>
      <c r="E7364" s="0" t="n">
        <v>1695</v>
      </c>
      <c r="F7364" s="0" t="n">
        <v>1755</v>
      </c>
      <c r="G7364" s="0" t="n">
        <v>16130200</v>
      </c>
      <c r="H7364" s="0" t="n">
        <f aca="false">(D7364+E7364)/2</f>
        <v>1740</v>
      </c>
      <c r="I7364" s="0" t="n">
        <f aca="false">H7364*G7364/1000000</f>
        <v>28066.548</v>
      </c>
      <c r="P7364" s="0" t="n">
        <f aca="false">IF(F7364&gt;C7364,1,0)</f>
        <v>1</v>
      </c>
    </row>
    <row r="7365" customFormat="false" ht="13.8" hidden="false" customHeight="false" outlineLevel="0" collapsed="false">
      <c r="A7365" s="0" t="s">
        <v>7618</v>
      </c>
      <c r="B7365" s="0" t="s">
        <v>7178</v>
      </c>
      <c r="C7365" s="0" t="n">
        <v>1750</v>
      </c>
      <c r="D7365" s="0" t="n">
        <v>1750</v>
      </c>
      <c r="E7365" s="0" t="n">
        <v>1705</v>
      </c>
      <c r="F7365" s="0" t="n">
        <v>1730</v>
      </c>
      <c r="G7365" s="0" t="n">
        <v>9404200</v>
      </c>
      <c r="H7365" s="0" t="n">
        <f aca="false">(D7365+E7365)/2</f>
        <v>1727.5</v>
      </c>
      <c r="I7365" s="0" t="n">
        <f aca="false">H7365*G7365/1000000</f>
        <v>16245.7555</v>
      </c>
      <c r="P7365" s="0" t="n">
        <f aca="false">IF(F7365&gt;C7365,1,0)</f>
        <v>0</v>
      </c>
    </row>
    <row r="7366" customFormat="false" ht="13.8" hidden="false" customHeight="false" outlineLevel="0" collapsed="false">
      <c r="A7366" s="0" t="s">
        <v>7619</v>
      </c>
      <c r="B7366" s="0" t="s">
        <v>7178</v>
      </c>
      <c r="C7366" s="0" t="n">
        <v>1770</v>
      </c>
      <c r="D7366" s="0" t="n">
        <v>1770</v>
      </c>
      <c r="E7366" s="0" t="n">
        <v>1710</v>
      </c>
      <c r="F7366" s="0" t="n">
        <v>1730</v>
      </c>
      <c r="G7366" s="0" t="n">
        <v>15992400</v>
      </c>
      <c r="H7366" s="0" t="n">
        <f aca="false">(D7366+E7366)/2</f>
        <v>1740</v>
      </c>
      <c r="I7366" s="0" t="n">
        <f aca="false">H7366*G7366/1000000</f>
        <v>27826.776</v>
      </c>
      <c r="P7366" s="0" t="n">
        <f aca="false">IF(F7366&gt;C7366,1,0)</f>
        <v>0</v>
      </c>
    </row>
    <row r="7367" customFormat="false" ht="13.8" hidden="false" customHeight="false" outlineLevel="0" collapsed="false">
      <c r="A7367" s="0" t="s">
        <v>7620</v>
      </c>
      <c r="B7367" s="0" t="s">
        <v>7178</v>
      </c>
      <c r="C7367" s="0" t="n">
        <v>1660</v>
      </c>
      <c r="D7367" s="0" t="n">
        <v>1785</v>
      </c>
      <c r="E7367" s="0" t="n">
        <v>1640</v>
      </c>
      <c r="F7367" s="0" t="n">
        <v>1780</v>
      </c>
      <c r="G7367" s="0" t="n">
        <v>51807800</v>
      </c>
      <c r="H7367" s="0" t="n">
        <f aca="false">(D7367+E7367)/2</f>
        <v>1712.5</v>
      </c>
      <c r="I7367" s="0" t="n">
        <f aca="false">H7367*G7367/1000000</f>
        <v>88720.8575</v>
      </c>
      <c r="P7367" s="0" t="n">
        <f aca="false">IF(F7367&gt;C7367,1,0)</f>
        <v>1</v>
      </c>
    </row>
    <row r="7368" customFormat="false" ht="13.8" hidden="false" customHeight="false" outlineLevel="0" collapsed="false">
      <c r="A7368" s="0" t="s">
        <v>7621</v>
      </c>
      <c r="B7368" s="0" t="s">
        <v>7178</v>
      </c>
      <c r="C7368" s="0" t="n">
        <v>1655</v>
      </c>
      <c r="D7368" s="0" t="n">
        <v>1670</v>
      </c>
      <c r="E7368" s="0" t="n">
        <v>1620</v>
      </c>
      <c r="F7368" s="0" t="n">
        <v>1640</v>
      </c>
      <c r="G7368" s="0" t="n">
        <v>9442300</v>
      </c>
      <c r="H7368" s="0" t="n">
        <f aca="false">(D7368+E7368)/2</f>
        <v>1645</v>
      </c>
      <c r="I7368" s="0" t="n">
        <f aca="false">H7368*G7368/1000000</f>
        <v>15532.5835</v>
      </c>
      <c r="P7368" s="0" t="n">
        <f aca="false">IF(F7368&gt;C7368,1,0)</f>
        <v>0</v>
      </c>
    </row>
    <row r="7369" customFormat="false" ht="13.8" hidden="false" customHeight="false" outlineLevel="0" collapsed="false">
      <c r="A7369" s="0" t="s">
        <v>7622</v>
      </c>
      <c r="B7369" s="0" t="s">
        <v>7178</v>
      </c>
      <c r="C7369" s="0" t="n">
        <v>1615</v>
      </c>
      <c r="D7369" s="0" t="n">
        <v>1655</v>
      </c>
      <c r="E7369" s="0" t="n">
        <v>1605</v>
      </c>
      <c r="F7369" s="0" t="n">
        <v>1655</v>
      </c>
      <c r="G7369" s="0" t="n">
        <v>11753100</v>
      </c>
      <c r="H7369" s="0" t="n">
        <f aca="false">(D7369+E7369)/2</f>
        <v>1630</v>
      </c>
      <c r="I7369" s="0" t="n">
        <f aca="false">H7369*G7369/1000000</f>
        <v>19157.553</v>
      </c>
      <c r="P7369" s="0" t="n">
        <f aca="false">IF(F7369&gt;C7369,1,0)</f>
        <v>1</v>
      </c>
    </row>
    <row r="7370" customFormat="false" ht="13.8" hidden="false" customHeight="false" outlineLevel="0" collapsed="false">
      <c r="A7370" s="0" t="s">
        <v>7623</v>
      </c>
      <c r="B7370" s="0" t="s">
        <v>7178</v>
      </c>
      <c r="C7370" s="0" t="n">
        <v>1665</v>
      </c>
      <c r="D7370" s="0" t="n">
        <v>1665</v>
      </c>
      <c r="E7370" s="0" t="n">
        <v>1590</v>
      </c>
      <c r="F7370" s="0" t="n">
        <v>1610</v>
      </c>
      <c r="G7370" s="0" t="n">
        <v>8921700</v>
      </c>
      <c r="H7370" s="0" t="n">
        <f aca="false">(D7370+E7370)/2</f>
        <v>1627.5</v>
      </c>
      <c r="I7370" s="0" t="n">
        <f aca="false">H7370*G7370/1000000</f>
        <v>14520.06675</v>
      </c>
      <c r="P7370" s="0" t="n">
        <f aca="false">IF(F7370&gt;C7370,1,0)</f>
        <v>0</v>
      </c>
    </row>
    <row r="7371" customFormat="false" ht="13.8" hidden="false" customHeight="false" outlineLevel="0" collapsed="false">
      <c r="A7371" s="0" t="s">
        <v>7624</v>
      </c>
      <c r="B7371" s="0" t="s">
        <v>7178</v>
      </c>
      <c r="C7371" s="0" t="n">
        <v>1590</v>
      </c>
      <c r="D7371" s="0" t="n">
        <v>1685</v>
      </c>
      <c r="E7371" s="0" t="n">
        <v>1560</v>
      </c>
      <c r="F7371" s="0" t="n">
        <v>1665</v>
      </c>
      <c r="G7371" s="0" t="n">
        <v>32431500</v>
      </c>
      <c r="H7371" s="0" t="n">
        <f aca="false">(D7371+E7371)/2</f>
        <v>1622.5</v>
      </c>
      <c r="I7371" s="0" t="n">
        <f aca="false">H7371*G7371/1000000</f>
        <v>52620.10875</v>
      </c>
      <c r="P7371" s="0" t="n">
        <f aca="false">IF(F7371&gt;C7371,1,0)</f>
        <v>1</v>
      </c>
    </row>
    <row r="7372" customFormat="false" ht="13.8" hidden="false" customHeight="false" outlineLevel="0" collapsed="false">
      <c r="A7372" s="0" t="s">
        <v>7625</v>
      </c>
      <c r="B7372" s="0" t="s">
        <v>7178</v>
      </c>
      <c r="C7372" s="0" t="n">
        <v>1590</v>
      </c>
      <c r="D7372" s="0" t="n">
        <v>1590</v>
      </c>
      <c r="E7372" s="0" t="n">
        <v>1535</v>
      </c>
      <c r="F7372" s="0" t="n">
        <v>1590</v>
      </c>
      <c r="G7372" s="0" t="n">
        <v>9557600</v>
      </c>
      <c r="H7372" s="0" t="n">
        <f aca="false">(D7372+E7372)/2</f>
        <v>1562.5</v>
      </c>
      <c r="I7372" s="0" t="n">
        <f aca="false">H7372*G7372/1000000</f>
        <v>14933.75</v>
      </c>
      <c r="P7372" s="0" t="n">
        <f aca="false">IF(F7372&gt;C7372,1,0)</f>
        <v>0</v>
      </c>
    </row>
    <row r="7373" customFormat="false" ht="13.8" hidden="false" customHeight="false" outlineLevel="0" collapsed="false">
      <c r="A7373" s="0" t="s">
        <v>7626</v>
      </c>
      <c r="B7373" s="0" t="s">
        <v>7178</v>
      </c>
      <c r="C7373" s="0" t="n">
        <v>1630</v>
      </c>
      <c r="D7373" s="0" t="n">
        <v>1630</v>
      </c>
      <c r="E7373" s="0" t="n">
        <v>1560</v>
      </c>
      <c r="F7373" s="0" t="n">
        <v>1570</v>
      </c>
      <c r="G7373" s="0" t="n">
        <v>13088900</v>
      </c>
      <c r="H7373" s="0" t="n">
        <f aca="false">(D7373+E7373)/2</f>
        <v>1595</v>
      </c>
      <c r="I7373" s="0" t="n">
        <f aca="false">H7373*G7373/1000000</f>
        <v>20876.7955</v>
      </c>
      <c r="P7373" s="0" t="n">
        <f aca="false">IF(F7373&gt;C7373,1,0)</f>
        <v>0</v>
      </c>
    </row>
    <row r="7374" customFormat="false" ht="13.8" hidden="false" customHeight="false" outlineLevel="0" collapsed="false">
      <c r="A7374" s="0" t="s">
        <v>7627</v>
      </c>
      <c r="B7374" s="0" t="s">
        <v>7178</v>
      </c>
      <c r="C7374" s="0" t="n">
        <v>1640</v>
      </c>
      <c r="D7374" s="0" t="n">
        <v>1655</v>
      </c>
      <c r="E7374" s="0" t="n">
        <v>1580</v>
      </c>
      <c r="F7374" s="0" t="n">
        <v>1620</v>
      </c>
      <c r="G7374" s="0" t="n">
        <v>18507700</v>
      </c>
      <c r="H7374" s="0" t="n">
        <f aca="false">(D7374+E7374)/2</f>
        <v>1617.5</v>
      </c>
      <c r="I7374" s="0" t="n">
        <f aca="false">H7374*G7374/1000000</f>
        <v>29936.20475</v>
      </c>
      <c r="P7374" s="0" t="n">
        <f aca="false">IF(F7374&gt;C7374,1,0)</f>
        <v>0</v>
      </c>
    </row>
    <row r="7375" customFormat="false" ht="13.8" hidden="false" customHeight="false" outlineLevel="0" collapsed="false">
      <c r="A7375" s="0" t="s">
        <v>7628</v>
      </c>
      <c r="B7375" s="0" t="s">
        <v>7178</v>
      </c>
      <c r="C7375" s="0" t="n">
        <v>1550</v>
      </c>
      <c r="D7375" s="0" t="n">
        <v>1695</v>
      </c>
      <c r="E7375" s="0" t="n">
        <v>1550</v>
      </c>
      <c r="F7375" s="0" t="n">
        <v>1640</v>
      </c>
      <c r="G7375" s="0" t="n">
        <v>55903000</v>
      </c>
      <c r="H7375" s="0" t="n">
        <f aca="false">(D7375+E7375)/2</f>
        <v>1622.5</v>
      </c>
      <c r="I7375" s="0" t="n">
        <f aca="false">H7375*G7375/1000000</f>
        <v>90702.6175</v>
      </c>
      <c r="P7375" s="0" t="n">
        <f aca="false">IF(F7375&gt;C7375,1,0)</f>
        <v>1</v>
      </c>
    </row>
    <row r="7376" customFormat="false" ht="13.8" hidden="false" customHeight="false" outlineLevel="0" collapsed="false">
      <c r="A7376" s="0" t="s">
        <v>7629</v>
      </c>
      <c r="B7376" s="0" t="s">
        <v>7178</v>
      </c>
      <c r="C7376" s="0" t="n">
        <v>1630</v>
      </c>
      <c r="D7376" s="0" t="n">
        <v>1645</v>
      </c>
      <c r="E7376" s="0" t="n">
        <v>1490</v>
      </c>
      <c r="F7376" s="0" t="n">
        <v>1550</v>
      </c>
      <c r="G7376" s="0" t="n">
        <v>59351900</v>
      </c>
      <c r="H7376" s="0" t="n">
        <f aca="false">(D7376+E7376)/2</f>
        <v>1567.5</v>
      </c>
      <c r="I7376" s="0" t="n">
        <f aca="false">H7376*G7376/1000000</f>
        <v>93034.10325</v>
      </c>
      <c r="P7376" s="0" t="n">
        <f aca="false">IF(F7376&gt;C7376,1,0)</f>
        <v>0</v>
      </c>
    </row>
    <row r="7377" customFormat="false" ht="13.8" hidden="false" customHeight="false" outlineLevel="0" collapsed="false">
      <c r="A7377" s="0" t="s">
        <v>7630</v>
      </c>
      <c r="B7377" s="0" t="s">
        <v>7178</v>
      </c>
      <c r="C7377" s="0" t="n">
        <v>1605</v>
      </c>
      <c r="D7377" s="0" t="n">
        <v>1645</v>
      </c>
      <c r="E7377" s="0" t="n">
        <v>1590</v>
      </c>
      <c r="F7377" s="0" t="n">
        <v>1620</v>
      </c>
      <c r="G7377" s="0" t="n">
        <v>16498200</v>
      </c>
      <c r="H7377" s="0" t="n">
        <f aca="false">(D7377+E7377)/2</f>
        <v>1617.5</v>
      </c>
      <c r="I7377" s="0" t="n">
        <f aca="false">H7377*G7377/1000000</f>
        <v>26685.8385</v>
      </c>
      <c r="P7377" s="0" t="n">
        <f aca="false">IF(F7377&gt;C7377,1,0)</f>
        <v>1</v>
      </c>
    </row>
    <row r="7378" customFormat="false" ht="13.8" hidden="false" customHeight="false" outlineLevel="0" collapsed="false">
      <c r="A7378" s="0" t="s">
        <v>7631</v>
      </c>
      <c r="B7378" s="0" t="s">
        <v>7178</v>
      </c>
      <c r="C7378" s="0" t="n">
        <v>1690</v>
      </c>
      <c r="D7378" s="0" t="n">
        <v>1695</v>
      </c>
      <c r="E7378" s="0" t="n">
        <v>1625</v>
      </c>
      <c r="F7378" s="0" t="n">
        <v>1625</v>
      </c>
      <c r="G7378" s="0" t="n">
        <v>14923000</v>
      </c>
      <c r="H7378" s="0" t="n">
        <f aca="false">(D7378+E7378)/2</f>
        <v>1660</v>
      </c>
      <c r="I7378" s="0" t="n">
        <f aca="false">H7378*G7378/1000000</f>
        <v>24772.18</v>
      </c>
      <c r="P7378" s="0" t="n">
        <f aca="false">IF(F7378&gt;C7378,1,0)</f>
        <v>0</v>
      </c>
    </row>
    <row r="7379" customFormat="false" ht="13.8" hidden="false" customHeight="false" outlineLevel="0" collapsed="false">
      <c r="A7379" s="0" t="s">
        <v>7632</v>
      </c>
      <c r="B7379" s="0" t="s">
        <v>7178</v>
      </c>
      <c r="C7379" s="0" t="n">
        <v>1690</v>
      </c>
      <c r="D7379" s="0" t="n">
        <v>1725</v>
      </c>
      <c r="E7379" s="0" t="n">
        <v>1675</v>
      </c>
      <c r="F7379" s="0" t="n">
        <v>1685</v>
      </c>
      <c r="G7379" s="0" t="n">
        <v>21937400</v>
      </c>
      <c r="H7379" s="0" t="n">
        <f aca="false">(D7379+E7379)/2</f>
        <v>1700</v>
      </c>
      <c r="I7379" s="0" t="n">
        <f aca="false">H7379*G7379/1000000</f>
        <v>37293.58</v>
      </c>
      <c r="P7379" s="0" t="n">
        <f aca="false">IF(F7379&gt;C7379,1,0)</f>
        <v>0</v>
      </c>
    </row>
    <row r="7380" customFormat="false" ht="13.8" hidden="false" customHeight="false" outlineLevel="0" collapsed="false">
      <c r="A7380" s="0" t="s">
        <v>7633</v>
      </c>
      <c r="B7380" s="0" t="s">
        <v>7178</v>
      </c>
      <c r="C7380" s="0" t="n">
        <v>1730</v>
      </c>
      <c r="D7380" s="0" t="n">
        <v>1745</v>
      </c>
      <c r="E7380" s="0" t="n">
        <v>1680</v>
      </c>
      <c r="F7380" s="0" t="n">
        <v>1690</v>
      </c>
      <c r="G7380" s="0" t="n">
        <v>27280500</v>
      </c>
      <c r="H7380" s="0" t="n">
        <f aca="false">(D7380+E7380)/2</f>
        <v>1712.5</v>
      </c>
      <c r="I7380" s="0" t="n">
        <f aca="false">H7380*G7380/1000000</f>
        <v>46717.85625</v>
      </c>
      <c r="P7380" s="0" t="n">
        <f aca="false">IF(F7380&gt;C7380,1,0)</f>
        <v>0</v>
      </c>
    </row>
    <row r="7381" customFormat="false" ht="13.8" hidden="false" customHeight="false" outlineLevel="0" collapsed="false">
      <c r="A7381" s="0" t="s">
        <v>7634</v>
      </c>
      <c r="B7381" s="0" t="s">
        <v>7178</v>
      </c>
      <c r="C7381" s="0" t="n">
        <v>1780</v>
      </c>
      <c r="D7381" s="0" t="n">
        <v>1780</v>
      </c>
      <c r="E7381" s="0" t="n">
        <v>1690</v>
      </c>
      <c r="F7381" s="0" t="n">
        <v>1725</v>
      </c>
      <c r="G7381" s="0" t="n">
        <v>57096300</v>
      </c>
      <c r="H7381" s="0" t="n">
        <f aca="false">(D7381+E7381)/2</f>
        <v>1735</v>
      </c>
      <c r="I7381" s="0" t="n">
        <f aca="false">H7381*G7381/1000000</f>
        <v>99062.0805</v>
      </c>
      <c r="P7381" s="0" t="n">
        <f aca="false">IF(F7381&gt;C7381,1,0)</f>
        <v>0</v>
      </c>
    </row>
    <row r="7382" customFormat="false" ht="13.8" hidden="false" customHeight="false" outlineLevel="0" collapsed="false">
      <c r="A7382" s="0" t="s">
        <v>7635</v>
      </c>
      <c r="B7382" s="0" t="s">
        <v>7209</v>
      </c>
      <c r="C7382" s="0" t="n">
        <v>158</v>
      </c>
      <c r="D7382" s="0" t="n">
        <v>160</v>
      </c>
      <c r="E7382" s="0" t="n">
        <v>158</v>
      </c>
      <c r="F7382" s="0" t="n">
        <v>159</v>
      </c>
      <c r="G7382" s="0" t="n">
        <v>601100</v>
      </c>
      <c r="H7382" s="0" t="n">
        <f aca="false">(D7382+E7382)/2</f>
        <v>159</v>
      </c>
      <c r="I7382" s="0" t="n">
        <f aca="false">H7382*G7382/1000000</f>
        <v>95.5749</v>
      </c>
      <c r="J7382" s="0" t="n">
        <f aca="false">SUM(I7382:I7411)</f>
        <v>2148.32305</v>
      </c>
      <c r="K7382" s="0" t="n">
        <f aca="false">AVERAGE(I7382:I7411)</f>
        <v>71.6107683333333</v>
      </c>
      <c r="L7382" s="0" t="n">
        <f aca="false">AVERAGE(G7382:G7411)</f>
        <v>426640</v>
      </c>
      <c r="M7382" s="0" t="n">
        <f aca="false">_xlfn.STDEV.S(G7382:G7411)/L7382</f>
        <v>1.69633011066977</v>
      </c>
      <c r="N7382" s="0" t="n">
        <f aca="false">MIN(I7382:I7411)</f>
        <v>0.6771</v>
      </c>
      <c r="O7382" s="0" t="n">
        <f aca="false">MAX(I7382:I7411)</f>
        <v>686.4415</v>
      </c>
      <c r="P7382" s="0" t="n">
        <f aca="false">IF(F7382&gt;C7382,1,0)</f>
        <v>1</v>
      </c>
      <c r="Q7382" s="0" t="n">
        <f aca="false">SUM(P7382:P7411)</f>
        <v>15</v>
      </c>
    </row>
    <row r="7383" customFormat="false" ht="13.8" hidden="false" customHeight="false" outlineLevel="0" collapsed="false">
      <c r="A7383" s="0" t="s">
        <v>7636</v>
      </c>
      <c r="B7383" s="0" t="s">
        <v>7209</v>
      </c>
      <c r="C7383" s="0" t="n">
        <v>158</v>
      </c>
      <c r="D7383" s="0" t="n">
        <v>161</v>
      </c>
      <c r="E7383" s="0" t="n">
        <v>157</v>
      </c>
      <c r="F7383" s="0" t="n">
        <v>161</v>
      </c>
      <c r="G7383" s="0" t="n">
        <v>155900</v>
      </c>
      <c r="H7383" s="0" t="n">
        <f aca="false">(D7383+E7383)/2</f>
        <v>159</v>
      </c>
      <c r="I7383" s="0" t="n">
        <f aca="false">H7383*G7383/1000000</f>
        <v>24.7881</v>
      </c>
      <c r="P7383" s="0" t="n">
        <f aca="false">IF(F7383&gt;C7383,1,0)</f>
        <v>1</v>
      </c>
    </row>
    <row r="7384" customFormat="false" ht="13.8" hidden="false" customHeight="false" outlineLevel="0" collapsed="false">
      <c r="A7384" s="0" t="s">
        <v>7637</v>
      </c>
      <c r="B7384" s="0" t="s">
        <v>7209</v>
      </c>
      <c r="C7384" s="0" t="n">
        <v>159</v>
      </c>
      <c r="D7384" s="0" t="n">
        <v>159</v>
      </c>
      <c r="E7384" s="0" t="n">
        <v>159</v>
      </c>
      <c r="F7384" s="0" t="n">
        <v>159</v>
      </c>
      <c r="G7384" s="0" t="n">
        <v>7700</v>
      </c>
      <c r="H7384" s="0" t="n">
        <f aca="false">(D7384+E7384)/2</f>
        <v>159</v>
      </c>
      <c r="I7384" s="0" t="n">
        <f aca="false">H7384*G7384/1000000</f>
        <v>1.2243</v>
      </c>
      <c r="P7384" s="0" t="n">
        <f aca="false">IF(F7384&gt;C7384,1,0)</f>
        <v>0</v>
      </c>
    </row>
    <row r="7385" customFormat="false" ht="13.8" hidden="false" customHeight="false" outlineLevel="0" collapsed="false">
      <c r="A7385" s="0" t="s">
        <v>7638</v>
      </c>
      <c r="B7385" s="0" t="s">
        <v>7209</v>
      </c>
      <c r="C7385" s="0" t="n">
        <v>159</v>
      </c>
      <c r="D7385" s="0" t="n">
        <v>160</v>
      </c>
      <c r="E7385" s="0" t="n">
        <v>158</v>
      </c>
      <c r="F7385" s="0" t="n">
        <v>160</v>
      </c>
      <c r="G7385" s="0" t="n">
        <v>15700</v>
      </c>
      <c r="H7385" s="0" t="n">
        <f aca="false">(D7385+E7385)/2</f>
        <v>159</v>
      </c>
      <c r="I7385" s="0" t="n">
        <f aca="false">H7385*G7385/1000000</f>
        <v>2.4963</v>
      </c>
      <c r="P7385" s="0" t="n">
        <f aca="false">IF(F7385&gt;C7385,1,0)</f>
        <v>1</v>
      </c>
    </row>
    <row r="7386" customFormat="false" ht="13.8" hidden="false" customHeight="false" outlineLevel="0" collapsed="false">
      <c r="A7386" s="0" t="s">
        <v>7639</v>
      </c>
      <c r="B7386" s="0" t="s">
        <v>7209</v>
      </c>
      <c r="C7386" s="0" t="n">
        <v>159</v>
      </c>
      <c r="D7386" s="0" t="n">
        <v>161</v>
      </c>
      <c r="E7386" s="0" t="n">
        <v>154</v>
      </c>
      <c r="F7386" s="0" t="n">
        <v>160</v>
      </c>
      <c r="G7386" s="0" t="n">
        <v>75400</v>
      </c>
      <c r="H7386" s="0" t="n">
        <f aca="false">(D7386+E7386)/2</f>
        <v>157.5</v>
      </c>
      <c r="I7386" s="0" t="n">
        <f aca="false">H7386*G7386/1000000</f>
        <v>11.8755</v>
      </c>
      <c r="P7386" s="0" t="n">
        <f aca="false">IF(F7386&gt;C7386,1,0)</f>
        <v>1</v>
      </c>
    </row>
    <row r="7387" customFormat="false" ht="13.8" hidden="false" customHeight="false" outlineLevel="0" collapsed="false">
      <c r="A7387" s="0" t="s">
        <v>7640</v>
      </c>
      <c r="B7387" s="0" t="s">
        <v>7209</v>
      </c>
      <c r="C7387" s="0" t="n">
        <v>159</v>
      </c>
      <c r="D7387" s="0" t="n">
        <v>160</v>
      </c>
      <c r="E7387" s="0" t="n">
        <v>159</v>
      </c>
      <c r="F7387" s="0" t="n">
        <v>160</v>
      </c>
      <c r="G7387" s="0" t="n">
        <v>45100</v>
      </c>
      <c r="H7387" s="0" t="n">
        <f aca="false">(D7387+E7387)/2</f>
        <v>159.5</v>
      </c>
      <c r="I7387" s="0" t="n">
        <f aca="false">H7387*G7387/1000000</f>
        <v>7.19345</v>
      </c>
      <c r="P7387" s="0" t="n">
        <f aca="false">IF(F7387&gt;C7387,1,0)</f>
        <v>1</v>
      </c>
    </row>
    <row r="7388" customFormat="false" ht="13.8" hidden="false" customHeight="false" outlineLevel="0" collapsed="false">
      <c r="A7388" s="0" t="s">
        <v>7641</v>
      </c>
      <c r="B7388" s="0" t="s">
        <v>7209</v>
      </c>
      <c r="C7388" s="0" t="n">
        <v>165</v>
      </c>
      <c r="D7388" s="0" t="n">
        <v>166</v>
      </c>
      <c r="E7388" s="0" t="n">
        <v>160</v>
      </c>
      <c r="F7388" s="0" t="n">
        <v>160</v>
      </c>
      <c r="G7388" s="0" t="n">
        <v>194200</v>
      </c>
      <c r="H7388" s="0" t="n">
        <f aca="false">(D7388+E7388)/2</f>
        <v>163</v>
      </c>
      <c r="I7388" s="0" t="n">
        <f aca="false">H7388*G7388/1000000</f>
        <v>31.6546</v>
      </c>
      <c r="P7388" s="0" t="n">
        <f aca="false">IF(F7388&gt;C7388,1,0)</f>
        <v>0</v>
      </c>
    </row>
    <row r="7389" customFormat="false" ht="13.8" hidden="false" customHeight="false" outlineLevel="0" collapsed="false">
      <c r="A7389" s="0" t="s">
        <v>7642</v>
      </c>
      <c r="B7389" s="0" t="s">
        <v>7209</v>
      </c>
      <c r="C7389" s="0" t="n">
        <v>166</v>
      </c>
      <c r="D7389" s="0" t="n">
        <v>166</v>
      </c>
      <c r="E7389" s="0" t="n">
        <v>165</v>
      </c>
      <c r="F7389" s="0" t="n">
        <v>165</v>
      </c>
      <c r="G7389" s="0" t="n">
        <v>5900</v>
      </c>
      <c r="H7389" s="0" t="n">
        <f aca="false">(D7389+E7389)/2</f>
        <v>165.5</v>
      </c>
      <c r="I7389" s="0" t="n">
        <f aca="false">H7389*G7389/1000000</f>
        <v>0.97645</v>
      </c>
      <c r="P7389" s="0" t="n">
        <f aca="false">IF(F7389&gt;C7389,1,0)</f>
        <v>0</v>
      </c>
    </row>
    <row r="7390" customFormat="false" ht="13.8" hidden="false" customHeight="false" outlineLevel="0" collapsed="false">
      <c r="A7390" s="0" t="s">
        <v>7643</v>
      </c>
      <c r="B7390" s="0" t="s">
        <v>7209</v>
      </c>
      <c r="C7390" s="0" t="n">
        <v>170</v>
      </c>
      <c r="D7390" s="0" t="n">
        <v>172</v>
      </c>
      <c r="E7390" s="0" t="n">
        <v>165</v>
      </c>
      <c r="F7390" s="0" t="n">
        <v>165</v>
      </c>
      <c r="G7390" s="0" t="n">
        <v>159300</v>
      </c>
      <c r="H7390" s="0" t="n">
        <f aca="false">(D7390+E7390)/2</f>
        <v>168.5</v>
      </c>
      <c r="I7390" s="0" t="n">
        <f aca="false">H7390*G7390/1000000</f>
        <v>26.84205</v>
      </c>
      <c r="P7390" s="0" t="n">
        <f aca="false">IF(F7390&gt;C7390,1,0)</f>
        <v>0</v>
      </c>
    </row>
    <row r="7391" customFormat="false" ht="13.8" hidden="false" customHeight="false" outlineLevel="0" collapsed="false">
      <c r="A7391" s="0" t="s">
        <v>7644</v>
      </c>
      <c r="B7391" s="0" t="s">
        <v>7209</v>
      </c>
      <c r="C7391" s="0" t="n">
        <v>167</v>
      </c>
      <c r="D7391" s="0" t="n">
        <v>173</v>
      </c>
      <c r="E7391" s="0" t="n">
        <v>167</v>
      </c>
      <c r="F7391" s="0" t="n">
        <v>171</v>
      </c>
      <c r="G7391" s="0" t="n">
        <v>513100</v>
      </c>
      <c r="H7391" s="0" t="n">
        <f aca="false">(D7391+E7391)/2</f>
        <v>170</v>
      </c>
      <c r="I7391" s="0" t="n">
        <f aca="false">H7391*G7391/1000000</f>
        <v>87.227</v>
      </c>
      <c r="P7391" s="0" t="n">
        <f aca="false">IF(F7391&gt;C7391,1,0)</f>
        <v>1</v>
      </c>
    </row>
    <row r="7392" customFormat="false" ht="13.8" hidden="false" customHeight="false" outlineLevel="0" collapsed="false">
      <c r="A7392" s="0" t="s">
        <v>7645</v>
      </c>
      <c r="B7392" s="0" t="s">
        <v>7209</v>
      </c>
      <c r="C7392" s="0" t="n">
        <v>169</v>
      </c>
      <c r="D7392" s="0" t="n">
        <v>175</v>
      </c>
      <c r="E7392" s="0" t="n">
        <v>167</v>
      </c>
      <c r="F7392" s="0" t="n">
        <v>168</v>
      </c>
      <c r="G7392" s="0" t="n">
        <v>250600</v>
      </c>
      <c r="H7392" s="0" t="n">
        <f aca="false">(D7392+E7392)/2</f>
        <v>171</v>
      </c>
      <c r="I7392" s="0" t="n">
        <f aca="false">H7392*G7392/1000000</f>
        <v>42.8526</v>
      </c>
      <c r="P7392" s="0" t="n">
        <f aca="false">IF(F7392&gt;C7392,1,0)</f>
        <v>0</v>
      </c>
    </row>
    <row r="7393" customFormat="false" ht="13.8" hidden="false" customHeight="false" outlineLevel="0" collapsed="false">
      <c r="A7393" s="0" t="s">
        <v>7646</v>
      </c>
      <c r="B7393" s="0" t="s">
        <v>7209</v>
      </c>
      <c r="C7393" s="0" t="n">
        <v>168</v>
      </c>
      <c r="D7393" s="0" t="n">
        <v>172</v>
      </c>
      <c r="E7393" s="0" t="n">
        <v>168</v>
      </c>
      <c r="F7393" s="0" t="n">
        <v>169</v>
      </c>
      <c r="G7393" s="0" t="n">
        <v>428400</v>
      </c>
      <c r="H7393" s="0" t="n">
        <f aca="false">(D7393+E7393)/2</f>
        <v>170</v>
      </c>
      <c r="I7393" s="0" t="n">
        <f aca="false">H7393*G7393/1000000</f>
        <v>72.828</v>
      </c>
      <c r="P7393" s="0" t="n">
        <f aca="false">IF(F7393&gt;C7393,1,0)</f>
        <v>1</v>
      </c>
    </row>
    <row r="7394" customFormat="false" ht="13.8" hidden="false" customHeight="false" outlineLevel="0" collapsed="false">
      <c r="A7394" s="0" t="s">
        <v>7647</v>
      </c>
      <c r="B7394" s="0" t="s">
        <v>7209</v>
      </c>
      <c r="C7394" s="0" t="n">
        <v>166</v>
      </c>
      <c r="D7394" s="0" t="n">
        <v>168</v>
      </c>
      <c r="E7394" s="0" t="n">
        <v>166</v>
      </c>
      <c r="F7394" s="0" t="n">
        <v>168</v>
      </c>
      <c r="G7394" s="0" t="n">
        <v>4600</v>
      </c>
      <c r="H7394" s="0" t="n">
        <f aca="false">(D7394+E7394)/2</f>
        <v>167</v>
      </c>
      <c r="I7394" s="0" t="n">
        <f aca="false">H7394*G7394/1000000</f>
        <v>0.7682</v>
      </c>
      <c r="P7394" s="0" t="n">
        <f aca="false">IF(F7394&gt;C7394,1,0)</f>
        <v>1</v>
      </c>
    </row>
    <row r="7395" customFormat="false" ht="13.8" hidden="false" customHeight="false" outlineLevel="0" collapsed="false">
      <c r="A7395" s="0" t="s">
        <v>7648</v>
      </c>
      <c r="B7395" s="0" t="s">
        <v>7209</v>
      </c>
      <c r="C7395" s="0" t="n">
        <v>171</v>
      </c>
      <c r="D7395" s="0" t="n">
        <v>171</v>
      </c>
      <c r="E7395" s="0" t="n">
        <v>167</v>
      </c>
      <c r="F7395" s="0" t="n">
        <v>168</v>
      </c>
      <c r="G7395" s="0" t="n">
        <v>334300</v>
      </c>
      <c r="H7395" s="0" t="n">
        <f aca="false">(D7395+E7395)/2</f>
        <v>169</v>
      </c>
      <c r="I7395" s="0" t="n">
        <f aca="false">H7395*G7395/1000000</f>
        <v>56.4967</v>
      </c>
      <c r="P7395" s="0" t="n">
        <f aca="false">IF(F7395&gt;C7395,1,0)</f>
        <v>0</v>
      </c>
    </row>
    <row r="7396" customFormat="false" ht="13.8" hidden="false" customHeight="false" outlineLevel="0" collapsed="false">
      <c r="A7396" s="0" t="s">
        <v>7649</v>
      </c>
      <c r="B7396" s="0" t="s">
        <v>7209</v>
      </c>
      <c r="C7396" s="0" t="n">
        <v>175</v>
      </c>
      <c r="D7396" s="0" t="n">
        <v>175</v>
      </c>
      <c r="E7396" s="0" t="n">
        <v>169</v>
      </c>
      <c r="F7396" s="0" t="n">
        <v>172</v>
      </c>
      <c r="G7396" s="0" t="n">
        <v>247900</v>
      </c>
      <c r="H7396" s="0" t="n">
        <f aca="false">(D7396+E7396)/2</f>
        <v>172</v>
      </c>
      <c r="I7396" s="0" t="n">
        <f aca="false">H7396*G7396/1000000</f>
        <v>42.6388</v>
      </c>
      <c r="P7396" s="0" t="n">
        <f aca="false">IF(F7396&gt;C7396,1,0)</f>
        <v>0</v>
      </c>
    </row>
    <row r="7397" customFormat="false" ht="13.8" hidden="false" customHeight="false" outlineLevel="0" collapsed="false">
      <c r="A7397" s="0" t="s">
        <v>7650</v>
      </c>
      <c r="B7397" s="0" t="s">
        <v>7209</v>
      </c>
      <c r="C7397" s="0" t="n">
        <v>175</v>
      </c>
      <c r="D7397" s="0" t="n">
        <v>177</v>
      </c>
      <c r="E7397" s="0" t="n">
        <v>166</v>
      </c>
      <c r="F7397" s="0" t="n">
        <v>175</v>
      </c>
      <c r="G7397" s="0" t="n">
        <v>191800</v>
      </c>
      <c r="H7397" s="0" t="n">
        <f aca="false">(D7397+E7397)/2</f>
        <v>171.5</v>
      </c>
      <c r="I7397" s="0" t="n">
        <f aca="false">H7397*G7397/1000000</f>
        <v>32.8937</v>
      </c>
      <c r="P7397" s="0" t="n">
        <f aca="false">IF(F7397&gt;C7397,1,0)</f>
        <v>0</v>
      </c>
    </row>
    <row r="7398" customFormat="false" ht="13.8" hidden="false" customHeight="false" outlineLevel="0" collapsed="false">
      <c r="A7398" s="0" t="s">
        <v>7651</v>
      </c>
      <c r="B7398" s="0" t="s">
        <v>7209</v>
      </c>
      <c r="C7398" s="0" t="n">
        <v>170</v>
      </c>
      <c r="D7398" s="0" t="n">
        <v>175</v>
      </c>
      <c r="E7398" s="0" t="n">
        <v>163</v>
      </c>
      <c r="F7398" s="0" t="n">
        <v>175</v>
      </c>
      <c r="G7398" s="0" t="n">
        <v>460700</v>
      </c>
      <c r="H7398" s="0" t="n">
        <f aca="false">(D7398+E7398)/2</f>
        <v>169</v>
      </c>
      <c r="I7398" s="0" t="n">
        <f aca="false">H7398*G7398/1000000</f>
        <v>77.8583</v>
      </c>
      <c r="P7398" s="0" t="n">
        <f aca="false">IF(F7398&gt;C7398,1,0)</f>
        <v>1</v>
      </c>
    </row>
    <row r="7399" customFormat="false" ht="13.8" hidden="false" customHeight="false" outlineLevel="0" collapsed="false">
      <c r="A7399" s="0" t="s">
        <v>7652</v>
      </c>
      <c r="B7399" s="0" t="s">
        <v>7209</v>
      </c>
      <c r="C7399" s="0" t="n">
        <v>173</v>
      </c>
      <c r="D7399" s="0" t="n">
        <v>173</v>
      </c>
      <c r="E7399" s="0" t="n">
        <v>163</v>
      </c>
      <c r="F7399" s="0" t="n">
        <v>171</v>
      </c>
      <c r="G7399" s="0" t="n">
        <v>97100</v>
      </c>
      <c r="H7399" s="0" t="n">
        <f aca="false">(D7399+E7399)/2</f>
        <v>168</v>
      </c>
      <c r="I7399" s="0" t="n">
        <f aca="false">H7399*G7399/1000000</f>
        <v>16.3128</v>
      </c>
      <c r="P7399" s="0" t="n">
        <f aca="false">IF(F7399&gt;C7399,1,0)</f>
        <v>0</v>
      </c>
    </row>
    <row r="7400" customFormat="false" ht="13.8" hidden="false" customHeight="false" outlineLevel="0" collapsed="false">
      <c r="A7400" s="0" t="s">
        <v>7653</v>
      </c>
      <c r="B7400" s="0" t="s">
        <v>7209</v>
      </c>
      <c r="C7400" s="0" t="n">
        <v>179</v>
      </c>
      <c r="D7400" s="0" t="n">
        <v>184</v>
      </c>
      <c r="E7400" s="0" t="n">
        <v>170</v>
      </c>
      <c r="F7400" s="0" t="n">
        <v>175</v>
      </c>
      <c r="G7400" s="0" t="n">
        <v>291400</v>
      </c>
      <c r="H7400" s="0" t="n">
        <f aca="false">(D7400+E7400)/2</f>
        <v>177</v>
      </c>
      <c r="I7400" s="0" t="n">
        <f aca="false">H7400*G7400/1000000</f>
        <v>51.5778</v>
      </c>
      <c r="P7400" s="0" t="n">
        <f aca="false">IF(F7400&gt;C7400,1,0)</f>
        <v>0</v>
      </c>
    </row>
    <row r="7401" customFormat="false" ht="13.8" hidden="false" customHeight="false" outlineLevel="0" collapsed="false">
      <c r="A7401" s="0" t="s">
        <v>7654</v>
      </c>
      <c r="B7401" s="0" t="s">
        <v>7209</v>
      </c>
      <c r="C7401" s="0" t="n">
        <v>181</v>
      </c>
      <c r="D7401" s="0" t="n">
        <v>186</v>
      </c>
      <c r="E7401" s="0" t="n">
        <v>178</v>
      </c>
      <c r="F7401" s="0" t="n">
        <v>180</v>
      </c>
      <c r="G7401" s="0" t="n">
        <v>231700</v>
      </c>
      <c r="H7401" s="0" t="n">
        <f aca="false">(D7401+E7401)/2</f>
        <v>182</v>
      </c>
      <c r="I7401" s="0" t="n">
        <f aca="false">H7401*G7401/1000000</f>
        <v>42.1694</v>
      </c>
      <c r="P7401" s="0" t="n">
        <f aca="false">IF(F7401&gt;C7401,1,0)</f>
        <v>0</v>
      </c>
    </row>
    <row r="7402" customFormat="false" ht="13.8" hidden="false" customHeight="false" outlineLevel="0" collapsed="false">
      <c r="A7402" s="0" t="s">
        <v>7655</v>
      </c>
      <c r="B7402" s="0" t="s">
        <v>7209</v>
      </c>
      <c r="C7402" s="0" t="n">
        <v>182</v>
      </c>
      <c r="D7402" s="0" t="n">
        <v>184</v>
      </c>
      <c r="E7402" s="0" t="n">
        <v>178</v>
      </c>
      <c r="F7402" s="0" t="n">
        <v>184</v>
      </c>
      <c r="G7402" s="0" t="n">
        <v>70700</v>
      </c>
      <c r="H7402" s="0" t="n">
        <f aca="false">(D7402+E7402)/2</f>
        <v>181</v>
      </c>
      <c r="I7402" s="0" t="n">
        <f aca="false">H7402*G7402/1000000</f>
        <v>12.7967</v>
      </c>
      <c r="P7402" s="0" t="n">
        <f aca="false">IF(F7402&gt;C7402,1,0)</f>
        <v>1</v>
      </c>
    </row>
    <row r="7403" customFormat="false" ht="13.8" hidden="false" customHeight="false" outlineLevel="0" collapsed="false">
      <c r="A7403" s="0" t="s">
        <v>7656</v>
      </c>
      <c r="B7403" s="0" t="s">
        <v>7209</v>
      </c>
      <c r="C7403" s="0" t="n">
        <v>182</v>
      </c>
      <c r="D7403" s="0" t="n">
        <v>185</v>
      </c>
      <c r="E7403" s="0" t="n">
        <v>177</v>
      </c>
      <c r="F7403" s="0" t="n">
        <v>184</v>
      </c>
      <c r="G7403" s="0" t="n">
        <v>79200</v>
      </c>
      <c r="H7403" s="0" t="n">
        <f aca="false">(D7403+E7403)/2</f>
        <v>181</v>
      </c>
      <c r="I7403" s="0" t="n">
        <f aca="false">H7403*G7403/1000000</f>
        <v>14.3352</v>
      </c>
      <c r="P7403" s="0" t="n">
        <f aca="false">IF(F7403&gt;C7403,1,0)</f>
        <v>1</v>
      </c>
    </row>
    <row r="7404" customFormat="false" ht="13.8" hidden="false" customHeight="false" outlineLevel="0" collapsed="false">
      <c r="A7404" s="0" t="s">
        <v>7657</v>
      </c>
      <c r="B7404" s="0" t="s">
        <v>7209</v>
      </c>
      <c r="C7404" s="0" t="n">
        <v>182</v>
      </c>
      <c r="D7404" s="0" t="n">
        <v>185</v>
      </c>
      <c r="E7404" s="0" t="n">
        <v>181</v>
      </c>
      <c r="F7404" s="0" t="n">
        <v>185</v>
      </c>
      <c r="G7404" s="0" t="n">
        <v>3700</v>
      </c>
      <c r="H7404" s="0" t="n">
        <f aca="false">(D7404+E7404)/2</f>
        <v>183</v>
      </c>
      <c r="I7404" s="0" t="n">
        <f aca="false">H7404*G7404/1000000</f>
        <v>0.6771</v>
      </c>
      <c r="P7404" s="0" t="n">
        <f aca="false">IF(F7404&gt;C7404,1,0)</f>
        <v>1</v>
      </c>
    </row>
    <row r="7405" customFormat="false" ht="13.8" hidden="false" customHeight="false" outlineLevel="0" collapsed="false">
      <c r="A7405" s="0" t="s">
        <v>7658</v>
      </c>
      <c r="B7405" s="0" t="s">
        <v>7209</v>
      </c>
      <c r="C7405" s="0" t="n">
        <v>189</v>
      </c>
      <c r="D7405" s="0" t="n">
        <v>189</v>
      </c>
      <c r="E7405" s="0" t="n">
        <v>182</v>
      </c>
      <c r="F7405" s="0" t="n">
        <v>183</v>
      </c>
      <c r="G7405" s="0" t="n">
        <v>23400</v>
      </c>
      <c r="H7405" s="0" t="n">
        <f aca="false">(D7405+E7405)/2</f>
        <v>185.5</v>
      </c>
      <c r="I7405" s="0" t="n">
        <f aca="false">H7405*G7405/1000000</f>
        <v>4.3407</v>
      </c>
      <c r="P7405" s="0" t="n">
        <f aca="false">IF(F7405&gt;C7405,1,0)</f>
        <v>0</v>
      </c>
    </row>
    <row r="7406" customFormat="false" ht="13.8" hidden="false" customHeight="false" outlineLevel="0" collapsed="false">
      <c r="A7406" s="0" t="s">
        <v>7659</v>
      </c>
      <c r="B7406" s="0" t="s">
        <v>7209</v>
      </c>
      <c r="C7406" s="0" t="n">
        <v>185</v>
      </c>
      <c r="D7406" s="0" t="n">
        <v>190</v>
      </c>
      <c r="E7406" s="0" t="n">
        <v>175</v>
      </c>
      <c r="F7406" s="0" t="n">
        <v>189</v>
      </c>
      <c r="G7406" s="0" t="n">
        <v>301000</v>
      </c>
      <c r="H7406" s="0" t="n">
        <f aca="false">(D7406+E7406)/2</f>
        <v>182.5</v>
      </c>
      <c r="I7406" s="0" t="n">
        <f aca="false">H7406*G7406/1000000</f>
        <v>54.9325</v>
      </c>
      <c r="P7406" s="0" t="n">
        <f aca="false">IF(F7406&gt;C7406,1,0)</f>
        <v>1</v>
      </c>
    </row>
    <row r="7407" customFormat="false" ht="13.8" hidden="false" customHeight="false" outlineLevel="0" collapsed="false">
      <c r="A7407" s="0" t="s">
        <v>7660</v>
      </c>
      <c r="B7407" s="0" t="s">
        <v>7209</v>
      </c>
      <c r="C7407" s="0" t="n">
        <v>190</v>
      </c>
      <c r="D7407" s="0" t="n">
        <v>196</v>
      </c>
      <c r="E7407" s="0" t="n">
        <v>177</v>
      </c>
      <c r="F7407" s="0" t="n">
        <v>185</v>
      </c>
      <c r="G7407" s="0" t="n">
        <v>854200</v>
      </c>
      <c r="H7407" s="0" t="n">
        <f aca="false">(D7407+E7407)/2</f>
        <v>186.5</v>
      </c>
      <c r="I7407" s="0" t="n">
        <f aca="false">H7407*G7407/1000000</f>
        <v>159.3083</v>
      </c>
      <c r="P7407" s="0" t="n">
        <f aca="false">IF(F7407&gt;C7407,1,0)</f>
        <v>0</v>
      </c>
    </row>
    <row r="7408" customFormat="false" ht="13.8" hidden="false" customHeight="false" outlineLevel="0" collapsed="false">
      <c r="A7408" s="0" t="s">
        <v>7661</v>
      </c>
      <c r="B7408" s="0" t="s">
        <v>7209</v>
      </c>
      <c r="C7408" s="0" t="n">
        <v>159</v>
      </c>
      <c r="D7408" s="0" t="n">
        <v>206</v>
      </c>
      <c r="E7408" s="0" t="n">
        <v>155</v>
      </c>
      <c r="F7408" s="0" t="n">
        <v>190</v>
      </c>
      <c r="G7408" s="0" t="n">
        <v>3803000</v>
      </c>
      <c r="H7408" s="0" t="n">
        <f aca="false">(D7408+E7408)/2</f>
        <v>180.5</v>
      </c>
      <c r="I7408" s="0" t="n">
        <f aca="false">H7408*G7408/1000000</f>
        <v>686.4415</v>
      </c>
      <c r="P7408" s="0" t="n">
        <f aca="false">IF(F7408&gt;C7408,1,0)</f>
        <v>1</v>
      </c>
    </row>
    <row r="7409" customFormat="false" ht="13.8" hidden="false" customHeight="false" outlineLevel="0" collapsed="false">
      <c r="A7409" s="0" t="s">
        <v>7662</v>
      </c>
      <c r="B7409" s="0" t="s">
        <v>7209</v>
      </c>
      <c r="C7409" s="0" t="n">
        <v>138</v>
      </c>
      <c r="D7409" s="0" t="n">
        <v>160</v>
      </c>
      <c r="E7409" s="0" t="n">
        <v>136</v>
      </c>
      <c r="F7409" s="0" t="n">
        <v>159</v>
      </c>
      <c r="G7409" s="0" t="n">
        <v>1303100</v>
      </c>
      <c r="H7409" s="0" t="n">
        <f aca="false">(D7409+E7409)/2</f>
        <v>148</v>
      </c>
      <c r="I7409" s="0" t="n">
        <f aca="false">H7409*G7409/1000000</f>
        <v>192.8588</v>
      </c>
      <c r="P7409" s="0" t="n">
        <f aca="false">IF(F7409&gt;C7409,1,0)</f>
        <v>1</v>
      </c>
    </row>
    <row r="7410" customFormat="false" ht="13.8" hidden="false" customHeight="false" outlineLevel="0" collapsed="false">
      <c r="A7410" s="0" t="s">
        <v>7663</v>
      </c>
      <c r="B7410" s="0" t="s">
        <v>7209</v>
      </c>
      <c r="C7410" s="0" t="n">
        <v>145</v>
      </c>
      <c r="D7410" s="0" t="n">
        <v>145</v>
      </c>
      <c r="E7410" s="0" t="n">
        <v>138</v>
      </c>
      <c r="F7410" s="0" t="n">
        <v>138</v>
      </c>
      <c r="G7410" s="0" t="n">
        <v>1127600</v>
      </c>
      <c r="H7410" s="0" t="n">
        <f aca="false">(D7410+E7410)/2</f>
        <v>141.5</v>
      </c>
      <c r="I7410" s="0" t="n">
        <f aca="false">H7410*G7410/1000000</f>
        <v>159.5554</v>
      </c>
      <c r="P7410" s="0" t="n">
        <f aca="false">IF(F7410&gt;C7410,1,0)</f>
        <v>0</v>
      </c>
    </row>
    <row r="7411" customFormat="false" ht="13.8" hidden="false" customHeight="false" outlineLevel="0" collapsed="false">
      <c r="A7411" s="0" t="s">
        <v>7664</v>
      </c>
      <c r="B7411" s="0" t="s">
        <v>7209</v>
      </c>
      <c r="C7411" s="0" t="n">
        <v>151</v>
      </c>
      <c r="D7411" s="0" t="n">
        <v>151</v>
      </c>
      <c r="E7411" s="0" t="n">
        <v>146</v>
      </c>
      <c r="F7411" s="0" t="n">
        <v>146</v>
      </c>
      <c r="G7411" s="0" t="n">
        <v>921400</v>
      </c>
      <c r="H7411" s="0" t="n">
        <f aca="false">(D7411+E7411)/2</f>
        <v>148.5</v>
      </c>
      <c r="I7411" s="0" t="n">
        <f aca="false">H7411*G7411/1000000</f>
        <v>136.8279</v>
      </c>
      <c r="P7411" s="0" t="n">
        <f aca="false">IF(F7411&gt;C7411,1,0)</f>
        <v>0</v>
      </c>
    </row>
    <row r="7412" customFormat="false" ht="13.8" hidden="false" customHeight="false" outlineLevel="0" collapsed="false">
      <c r="A7412" s="0" t="s">
        <v>7665</v>
      </c>
      <c r="B7412" s="0" t="s">
        <v>7240</v>
      </c>
      <c r="C7412" s="0" t="n">
        <v>3020</v>
      </c>
      <c r="D7412" s="0" t="n">
        <v>3060</v>
      </c>
      <c r="E7412" s="0" t="n">
        <v>2900</v>
      </c>
      <c r="F7412" s="0" t="n">
        <v>2960</v>
      </c>
      <c r="G7412" s="0" t="n">
        <v>3470200</v>
      </c>
      <c r="H7412" s="0" t="n">
        <f aca="false">(D7412+E7412)/2</f>
        <v>2980</v>
      </c>
      <c r="I7412" s="0" t="n">
        <f aca="false">H7412*G7412/1000000</f>
        <v>10341.196</v>
      </c>
      <c r="J7412" s="0" t="n">
        <f aca="false">SUM(I7412:I7441)</f>
        <v>43988.173</v>
      </c>
      <c r="K7412" s="0" t="n">
        <f aca="false">AVERAGE(I7412:I7441)</f>
        <v>1466.27243333333</v>
      </c>
      <c r="L7412" s="0" t="n">
        <f aca="false">AVERAGE(G7412:G7441)</f>
        <v>532420</v>
      </c>
      <c r="M7412" s="0" t="n">
        <f aca="false">_xlfn.STDEV.S(G7412:G7441)/L7412</f>
        <v>1.57307616407783</v>
      </c>
      <c r="N7412" s="0" t="n">
        <f aca="false">MIN(I7412:I7441)</f>
        <v>78.003</v>
      </c>
      <c r="O7412" s="0" t="n">
        <f aca="false">MAX(I7412:I7441)</f>
        <v>10341.196</v>
      </c>
      <c r="P7412" s="0" t="n">
        <f aca="false">IF(F7412&gt;C7412,1,0)</f>
        <v>0</v>
      </c>
      <c r="Q7412" s="0" t="n">
        <f aca="false">SUM(P7412:P7441)</f>
        <v>13</v>
      </c>
    </row>
    <row r="7413" customFormat="false" ht="13.8" hidden="false" customHeight="false" outlineLevel="0" collapsed="false">
      <c r="A7413" s="0" t="s">
        <v>7666</v>
      </c>
      <c r="B7413" s="0" t="s">
        <v>7240</v>
      </c>
      <c r="C7413" s="0" t="n">
        <v>2750</v>
      </c>
      <c r="D7413" s="0" t="n">
        <v>3010</v>
      </c>
      <c r="E7413" s="0" t="n">
        <v>2750</v>
      </c>
      <c r="F7413" s="0" t="n">
        <v>3000</v>
      </c>
      <c r="G7413" s="0" t="n">
        <v>822200</v>
      </c>
      <c r="H7413" s="0" t="n">
        <f aca="false">(D7413+E7413)/2</f>
        <v>2880</v>
      </c>
      <c r="I7413" s="0" t="n">
        <f aca="false">H7413*G7413/1000000</f>
        <v>2367.936</v>
      </c>
      <c r="P7413" s="0" t="n">
        <f aca="false">IF(F7413&gt;C7413,1,0)</f>
        <v>1</v>
      </c>
    </row>
    <row r="7414" customFormat="false" ht="13.8" hidden="false" customHeight="false" outlineLevel="0" collapsed="false">
      <c r="A7414" s="0" t="s">
        <v>7667</v>
      </c>
      <c r="B7414" s="0" t="s">
        <v>7240</v>
      </c>
      <c r="C7414" s="0" t="n">
        <v>2800</v>
      </c>
      <c r="D7414" s="0" t="n">
        <v>2810</v>
      </c>
      <c r="E7414" s="0" t="n">
        <v>2710</v>
      </c>
      <c r="F7414" s="0" t="n">
        <v>2750</v>
      </c>
      <c r="G7414" s="0" t="n">
        <v>175400</v>
      </c>
      <c r="H7414" s="0" t="n">
        <f aca="false">(D7414+E7414)/2</f>
        <v>2760</v>
      </c>
      <c r="I7414" s="0" t="n">
        <f aca="false">H7414*G7414/1000000</f>
        <v>484.104</v>
      </c>
      <c r="P7414" s="0" t="n">
        <f aca="false">IF(F7414&gt;C7414,1,0)</f>
        <v>0</v>
      </c>
    </row>
    <row r="7415" customFormat="false" ht="13.8" hidden="false" customHeight="false" outlineLevel="0" collapsed="false">
      <c r="A7415" s="0" t="s">
        <v>7668</v>
      </c>
      <c r="B7415" s="0" t="s">
        <v>7240</v>
      </c>
      <c r="C7415" s="0" t="n">
        <v>2750</v>
      </c>
      <c r="D7415" s="0" t="n">
        <v>2820</v>
      </c>
      <c r="E7415" s="0" t="n">
        <v>2730</v>
      </c>
      <c r="F7415" s="0" t="n">
        <v>2800</v>
      </c>
      <c r="G7415" s="0" t="n">
        <v>3477800</v>
      </c>
      <c r="H7415" s="0" t="n">
        <f aca="false">(D7415+E7415)/2</f>
        <v>2775</v>
      </c>
      <c r="I7415" s="0" t="n">
        <f aca="false">H7415*G7415/1000000</f>
        <v>9650.895</v>
      </c>
      <c r="P7415" s="0" t="n">
        <f aca="false">IF(F7415&gt;C7415,1,0)</f>
        <v>1</v>
      </c>
    </row>
    <row r="7416" customFormat="false" ht="13.8" hidden="false" customHeight="false" outlineLevel="0" collapsed="false">
      <c r="A7416" s="0" t="s">
        <v>7669</v>
      </c>
      <c r="B7416" s="0" t="s">
        <v>7240</v>
      </c>
      <c r="C7416" s="0" t="n">
        <v>2790</v>
      </c>
      <c r="D7416" s="0" t="n">
        <v>2790</v>
      </c>
      <c r="E7416" s="0" t="n">
        <v>2720</v>
      </c>
      <c r="F7416" s="0" t="n">
        <v>2750</v>
      </c>
      <c r="G7416" s="0" t="n">
        <v>688800</v>
      </c>
      <c r="H7416" s="0" t="n">
        <f aca="false">(D7416+E7416)/2</f>
        <v>2755</v>
      </c>
      <c r="I7416" s="0" t="n">
        <f aca="false">H7416*G7416/1000000</f>
        <v>1897.644</v>
      </c>
      <c r="P7416" s="0" t="n">
        <f aca="false">IF(F7416&gt;C7416,1,0)</f>
        <v>0</v>
      </c>
    </row>
    <row r="7417" customFormat="false" ht="13.8" hidden="false" customHeight="false" outlineLevel="0" collapsed="false">
      <c r="A7417" s="0" t="s">
        <v>7670</v>
      </c>
      <c r="B7417" s="0" t="s">
        <v>7240</v>
      </c>
      <c r="C7417" s="0" t="n">
        <v>2870</v>
      </c>
      <c r="D7417" s="0" t="n">
        <v>2870</v>
      </c>
      <c r="E7417" s="0" t="n">
        <v>2790</v>
      </c>
      <c r="F7417" s="0" t="n">
        <v>2790</v>
      </c>
      <c r="G7417" s="0" t="n">
        <v>79800</v>
      </c>
      <c r="H7417" s="0" t="n">
        <f aca="false">(D7417+E7417)/2</f>
        <v>2830</v>
      </c>
      <c r="I7417" s="0" t="n">
        <f aca="false">H7417*G7417/1000000</f>
        <v>225.834</v>
      </c>
      <c r="P7417" s="0" t="n">
        <f aca="false">IF(F7417&gt;C7417,1,0)</f>
        <v>0</v>
      </c>
    </row>
    <row r="7418" customFormat="false" ht="13.8" hidden="false" customHeight="false" outlineLevel="0" collapsed="false">
      <c r="A7418" s="0" t="s">
        <v>7671</v>
      </c>
      <c r="B7418" s="0" t="s">
        <v>7240</v>
      </c>
      <c r="C7418" s="0" t="n">
        <v>2910</v>
      </c>
      <c r="D7418" s="0" t="n">
        <v>3010</v>
      </c>
      <c r="E7418" s="0" t="n">
        <v>2810</v>
      </c>
      <c r="F7418" s="0" t="n">
        <v>2870</v>
      </c>
      <c r="G7418" s="0" t="n">
        <v>796500</v>
      </c>
      <c r="H7418" s="0" t="n">
        <f aca="false">(D7418+E7418)/2</f>
        <v>2910</v>
      </c>
      <c r="I7418" s="0" t="n">
        <f aca="false">H7418*G7418/1000000</f>
        <v>2317.815</v>
      </c>
      <c r="P7418" s="0" t="n">
        <f aca="false">IF(F7418&gt;C7418,1,0)</f>
        <v>0</v>
      </c>
    </row>
    <row r="7419" customFormat="false" ht="13.8" hidden="false" customHeight="false" outlineLevel="0" collapsed="false">
      <c r="A7419" s="0" t="s">
        <v>7672</v>
      </c>
      <c r="B7419" s="0" t="s">
        <v>7240</v>
      </c>
      <c r="C7419" s="0" t="n">
        <v>3080</v>
      </c>
      <c r="D7419" s="0" t="n">
        <v>3080</v>
      </c>
      <c r="E7419" s="0" t="n">
        <v>2930</v>
      </c>
      <c r="F7419" s="0" t="n">
        <v>2980</v>
      </c>
      <c r="G7419" s="0" t="n">
        <v>179400</v>
      </c>
      <c r="H7419" s="0" t="n">
        <f aca="false">(D7419+E7419)/2</f>
        <v>3005</v>
      </c>
      <c r="I7419" s="0" t="n">
        <f aca="false">H7419*G7419/1000000</f>
        <v>539.097</v>
      </c>
      <c r="P7419" s="0" t="n">
        <f aca="false">IF(F7419&gt;C7419,1,0)</f>
        <v>0</v>
      </c>
    </row>
    <row r="7420" customFormat="false" ht="13.8" hidden="false" customHeight="false" outlineLevel="0" collapsed="false">
      <c r="A7420" s="0" t="s">
        <v>7673</v>
      </c>
      <c r="B7420" s="0" t="s">
        <v>7240</v>
      </c>
      <c r="C7420" s="0" t="n">
        <v>2860</v>
      </c>
      <c r="D7420" s="0" t="n">
        <v>3150</v>
      </c>
      <c r="E7420" s="0" t="n">
        <v>2780</v>
      </c>
      <c r="F7420" s="0" t="n">
        <v>3080</v>
      </c>
      <c r="G7420" s="0" t="n">
        <v>732200</v>
      </c>
      <c r="H7420" s="0" t="n">
        <f aca="false">(D7420+E7420)/2</f>
        <v>2965</v>
      </c>
      <c r="I7420" s="0" t="n">
        <f aca="false">H7420*G7420/1000000</f>
        <v>2170.973</v>
      </c>
      <c r="P7420" s="0" t="n">
        <f aca="false">IF(F7420&gt;C7420,1,0)</f>
        <v>1</v>
      </c>
    </row>
    <row r="7421" customFormat="false" ht="13.8" hidden="false" customHeight="false" outlineLevel="0" collapsed="false">
      <c r="A7421" s="0" t="s">
        <v>7674</v>
      </c>
      <c r="B7421" s="0" t="s">
        <v>7240</v>
      </c>
      <c r="C7421" s="0" t="n">
        <v>2830</v>
      </c>
      <c r="D7421" s="0" t="n">
        <v>2860</v>
      </c>
      <c r="E7421" s="0" t="n">
        <v>2800</v>
      </c>
      <c r="F7421" s="0" t="n">
        <v>2860</v>
      </c>
      <c r="G7421" s="0" t="n">
        <v>152900</v>
      </c>
      <c r="H7421" s="0" t="n">
        <f aca="false">(D7421+E7421)/2</f>
        <v>2830</v>
      </c>
      <c r="I7421" s="0" t="n">
        <f aca="false">H7421*G7421/1000000</f>
        <v>432.707</v>
      </c>
      <c r="P7421" s="0" t="n">
        <f aca="false">IF(F7421&gt;C7421,1,0)</f>
        <v>1</v>
      </c>
    </row>
    <row r="7422" customFormat="false" ht="13.8" hidden="false" customHeight="false" outlineLevel="0" collapsed="false">
      <c r="A7422" s="0" t="s">
        <v>7675</v>
      </c>
      <c r="B7422" s="0" t="s">
        <v>7240</v>
      </c>
      <c r="C7422" s="0" t="n">
        <v>2750</v>
      </c>
      <c r="D7422" s="0" t="n">
        <v>2850</v>
      </c>
      <c r="E7422" s="0" t="n">
        <v>2750</v>
      </c>
      <c r="F7422" s="0" t="n">
        <v>2750</v>
      </c>
      <c r="G7422" s="0" t="n">
        <v>349800</v>
      </c>
      <c r="H7422" s="0" t="n">
        <f aca="false">(D7422+E7422)/2</f>
        <v>2800</v>
      </c>
      <c r="I7422" s="0" t="n">
        <f aca="false">H7422*G7422/1000000</f>
        <v>979.44</v>
      </c>
      <c r="P7422" s="0" t="n">
        <f aca="false">IF(F7422&gt;C7422,1,0)</f>
        <v>0</v>
      </c>
    </row>
    <row r="7423" customFormat="false" ht="13.8" hidden="false" customHeight="false" outlineLevel="0" collapsed="false">
      <c r="A7423" s="0" t="s">
        <v>7676</v>
      </c>
      <c r="B7423" s="0" t="s">
        <v>7240</v>
      </c>
      <c r="C7423" s="0" t="n">
        <v>2640</v>
      </c>
      <c r="D7423" s="0" t="n">
        <v>2750</v>
      </c>
      <c r="E7423" s="0" t="n">
        <v>2620</v>
      </c>
      <c r="F7423" s="0" t="n">
        <v>2750</v>
      </c>
      <c r="G7423" s="0" t="n">
        <v>180800</v>
      </c>
      <c r="H7423" s="0" t="n">
        <f aca="false">(D7423+E7423)/2</f>
        <v>2685</v>
      </c>
      <c r="I7423" s="0" t="n">
        <f aca="false">H7423*G7423/1000000</f>
        <v>485.448</v>
      </c>
      <c r="P7423" s="0" t="n">
        <f aca="false">IF(F7423&gt;C7423,1,0)</f>
        <v>1</v>
      </c>
    </row>
    <row r="7424" customFormat="false" ht="13.8" hidden="false" customHeight="false" outlineLevel="0" collapsed="false">
      <c r="A7424" s="0" t="s">
        <v>7677</v>
      </c>
      <c r="B7424" s="0" t="s">
        <v>7240</v>
      </c>
      <c r="C7424" s="0" t="n">
        <v>2610</v>
      </c>
      <c r="D7424" s="0" t="n">
        <v>2640</v>
      </c>
      <c r="E7424" s="0" t="n">
        <v>2600</v>
      </c>
      <c r="F7424" s="0" t="n">
        <v>2640</v>
      </c>
      <c r="G7424" s="0" t="n">
        <v>30300</v>
      </c>
      <c r="H7424" s="0" t="n">
        <f aca="false">(D7424+E7424)/2</f>
        <v>2620</v>
      </c>
      <c r="I7424" s="0" t="n">
        <f aca="false">H7424*G7424/1000000</f>
        <v>79.386</v>
      </c>
      <c r="P7424" s="0" t="n">
        <f aca="false">IF(F7424&gt;C7424,1,0)</f>
        <v>1</v>
      </c>
    </row>
    <row r="7425" customFormat="false" ht="13.8" hidden="false" customHeight="false" outlineLevel="0" collapsed="false">
      <c r="A7425" s="0" t="s">
        <v>7678</v>
      </c>
      <c r="B7425" s="0" t="s">
        <v>7240</v>
      </c>
      <c r="C7425" s="0" t="n">
        <v>2660</v>
      </c>
      <c r="D7425" s="0" t="n">
        <v>2670</v>
      </c>
      <c r="E7425" s="0" t="n">
        <v>2600</v>
      </c>
      <c r="F7425" s="0" t="n">
        <v>2640</v>
      </c>
      <c r="G7425" s="0" t="n">
        <v>395200</v>
      </c>
      <c r="H7425" s="0" t="n">
        <f aca="false">(D7425+E7425)/2</f>
        <v>2635</v>
      </c>
      <c r="I7425" s="0" t="n">
        <f aca="false">H7425*G7425/1000000</f>
        <v>1041.352</v>
      </c>
      <c r="P7425" s="0" t="n">
        <f aca="false">IF(F7425&gt;C7425,1,0)</f>
        <v>0</v>
      </c>
    </row>
    <row r="7426" customFormat="false" ht="13.8" hidden="false" customHeight="false" outlineLevel="0" collapsed="false">
      <c r="A7426" s="0" t="s">
        <v>7679</v>
      </c>
      <c r="B7426" s="0" t="s">
        <v>7240</v>
      </c>
      <c r="C7426" s="0" t="n">
        <v>2710</v>
      </c>
      <c r="D7426" s="0" t="n">
        <v>2710</v>
      </c>
      <c r="E7426" s="0" t="n">
        <v>2670</v>
      </c>
      <c r="F7426" s="0" t="n">
        <v>2690</v>
      </c>
      <c r="G7426" s="0" t="n">
        <v>165600</v>
      </c>
      <c r="H7426" s="0" t="n">
        <f aca="false">(D7426+E7426)/2</f>
        <v>2690</v>
      </c>
      <c r="I7426" s="0" t="n">
        <f aca="false">H7426*G7426/1000000</f>
        <v>445.464</v>
      </c>
      <c r="P7426" s="0" t="n">
        <f aca="false">IF(F7426&gt;C7426,1,0)</f>
        <v>0</v>
      </c>
    </row>
    <row r="7427" customFormat="false" ht="13.8" hidden="false" customHeight="false" outlineLevel="0" collapsed="false">
      <c r="A7427" s="0" t="s">
        <v>7680</v>
      </c>
      <c r="B7427" s="0" t="s">
        <v>7240</v>
      </c>
      <c r="C7427" s="0" t="n">
        <v>2700</v>
      </c>
      <c r="D7427" s="0" t="n">
        <v>2710</v>
      </c>
      <c r="E7427" s="0" t="n">
        <v>2660</v>
      </c>
      <c r="F7427" s="0" t="n">
        <v>2710</v>
      </c>
      <c r="G7427" s="0" t="n">
        <v>307600</v>
      </c>
      <c r="H7427" s="0" t="n">
        <f aca="false">(D7427+E7427)/2</f>
        <v>2685</v>
      </c>
      <c r="I7427" s="0" t="n">
        <f aca="false">H7427*G7427/1000000</f>
        <v>825.906</v>
      </c>
      <c r="P7427" s="0" t="n">
        <f aca="false">IF(F7427&gt;C7427,1,0)</f>
        <v>1</v>
      </c>
    </row>
    <row r="7428" customFormat="false" ht="13.8" hidden="false" customHeight="false" outlineLevel="0" collapsed="false">
      <c r="A7428" s="0" t="s">
        <v>7681</v>
      </c>
      <c r="B7428" s="0" t="s">
        <v>7240</v>
      </c>
      <c r="C7428" s="0" t="n">
        <v>2660</v>
      </c>
      <c r="D7428" s="0" t="n">
        <v>2710</v>
      </c>
      <c r="E7428" s="0" t="n">
        <v>2600</v>
      </c>
      <c r="F7428" s="0" t="n">
        <v>2700</v>
      </c>
      <c r="G7428" s="0" t="n">
        <v>429900</v>
      </c>
      <c r="H7428" s="0" t="n">
        <f aca="false">(D7428+E7428)/2</f>
        <v>2655</v>
      </c>
      <c r="I7428" s="0" t="n">
        <f aca="false">H7428*G7428/1000000</f>
        <v>1141.3845</v>
      </c>
      <c r="P7428" s="0" t="n">
        <f aca="false">IF(F7428&gt;C7428,1,0)</f>
        <v>1</v>
      </c>
    </row>
    <row r="7429" customFormat="false" ht="13.8" hidden="false" customHeight="false" outlineLevel="0" collapsed="false">
      <c r="A7429" s="0" t="s">
        <v>7682</v>
      </c>
      <c r="B7429" s="0" t="s">
        <v>7240</v>
      </c>
      <c r="C7429" s="0" t="n">
        <v>2500</v>
      </c>
      <c r="D7429" s="0" t="n">
        <v>2740</v>
      </c>
      <c r="E7429" s="0" t="n">
        <v>2500</v>
      </c>
      <c r="F7429" s="0" t="n">
        <v>2650</v>
      </c>
      <c r="G7429" s="0" t="n">
        <v>552500</v>
      </c>
      <c r="H7429" s="0" t="n">
        <f aca="false">(D7429+E7429)/2</f>
        <v>2620</v>
      </c>
      <c r="I7429" s="0" t="n">
        <f aca="false">H7429*G7429/1000000</f>
        <v>1447.55</v>
      </c>
      <c r="P7429" s="0" t="n">
        <f aca="false">IF(F7429&gt;C7429,1,0)</f>
        <v>1</v>
      </c>
    </row>
    <row r="7430" customFormat="false" ht="13.8" hidden="false" customHeight="false" outlineLevel="0" collapsed="false">
      <c r="A7430" s="0" t="s">
        <v>7683</v>
      </c>
      <c r="B7430" s="0" t="s">
        <v>7240</v>
      </c>
      <c r="C7430" s="0" t="n">
        <v>2300</v>
      </c>
      <c r="D7430" s="0" t="n">
        <v>2510</v>
      </c>
      <c r="E7430" s="0" t="n">
        <v>2300</v>
      </c>
      <c r="F7430" s="0" t="n">
        <v>2500</v>
      </c>
      <c r="G7430" s="0" t="n">
        <v>235800</v>
      </c>
      <c r="H7430" s="0" t="n">
        <f aca="false">(D7430+E7430)/2</f>
        <v>2405</v>
      </c>
      <c r="I7430" s="0" t="n">
        <f aca="false">H7430*G7430/1000000</f>
        <v>567.099</v>
      </c>
      <c r="P7430" s="0" t="n">
        <f aca="false">IF(F7430&gt;C7430,1,0)</f>
        <v>1</v>
      </c>
    </row>
    <row r="7431" customFormat="false" ht="13.8" hidden="false" customHeight="false" outlineLevel="0" collapsed="false">
      <c r="A7431" s="0" t="s">
        <v>7684</v>
      </c>
      <c r="B7431" s="0" t="s">
        <v>7240</v>
      </c>
      <c r="C7431" s="0" t="n">
        <v>2340</v>
      </c>
      <c r="D7431" s="0" t="n">
        <v>2450</v>
      </c>
      <c r="E7431" s="0" t="n">
        <v>2340</v>
      </c>
      <c r="F7431" s="0" t="n">
        <v>2400</v>
      </c>
      <c r="G7431" s="0" t="n">
        <v>148900</v>
      </c>
      <c r="H7431" s="0" t="n">
        <f aca="false">(D7431+E7431)/2</f>
        <v>2395</v>
      </c>
      <c r="I7431" s="0" t="n">
        <f aca="false">H7431*G7431/1000000</f>
        <v>356.6155</v>
      </c>
      <c r="P7431" s="0" t="n">
        <f aca="false">IF(F7431&gt;C7431,1,0)</f>
        <v>1</v>
      </c>
    </row>
    <row r="7432" customFormat="false" ht="13.8" hidden="false" customHeight="false" outlineLevel="0" collapsed="false">
      <c r="A7432" s="0" t="s">
        <v>7685</v>
      </c>
      <c r="B7432" s="0" t="s">
        <v>7240</v>
      </c>
      <c r="C7432" s="0" t="n">
        <v>2340</v>
      </c>
      <c r="D7432" s="0" t="n">
        <v>2350</v>
      </c>
      <c r="E7432" s="0" t="n">
        <v>2300</v>
      </c>
      <c r="F7432" s="0" t="n">
        <v>2340</v>
      </c>
      <c r="G7432" s="0" t="n">
        <v>109300</v>
      </c>
      <c r="H7432" s="0" t="n">
        <f aca="false">(D7432+E7432)/2</f>
        <v>2325</v>
      </c>
      <c r="I7432" s="0" t="n">
        <f aca="false">H7432*G7432/1000000</f>
        <v>254.1225</v>
      </c>
      <c r="P7432" s="0" t="n">
        <f aca="false">IF(F7432&gt;C7432,1,0)</f>
        <v>0</v>
      </c>
    </row>
    <row r="7433" customFormat="false" ht="13.8" hidden="false" customHeight="false" outlineLevel="0" collapsed="false">
      <c r="A7433" s="0" t="s">
        <v>7686</v>
      </c>
      <c r="B7433" s="0" t="s">
        <v>7240</v>
      </c>
      <c r="C7433" s="0" t="n">
        <v>2420</v>
      </c>
      <c r="D7433" s="0" t="n">
        <v>2430</v>
      </c>
      <c r="E7433" s="0" t="n">
        <v>2290</v>
      </c>
      <c r="F7433" s="0" t="n">
        <v>2300</v>
      </c>
      <c r="G7433" s="0" t="n">
        <v>515800</v>
      </c>
      <c r="H7433" s="0" t="n">
        <f aca="false">(D7433+E7433)/2</f>
        <v>2360</v>
      </c>
      <c r="I7433" s="0" t="n">
        <f aca="false">H7433*G7433/1000000</f>
        <v>1217.288</v>
      </c>
      <c r="P7433" s="0" t="n">
        <f aca="false">IF(F7433&gt;C7433,1,0)</f>
        <v>0</v>
      </c>
    </row>
    <row r="7434" customFormat="false" ht="13.8" hidden="false" customHeight="false" outlineLevel="0" collapsed="false">
      <c r="A7434" s="0" t="s">
        <v>7687</v>
      </c>
      <c r="B7434" s="0" t="s">
        <v>7240</v>
      </c>
      <c r="C7434" s="0" t="n">
        <v>2400</v>
      </c>
      <c r="D7434" s="0" t="n">
        <v>2430</v>
      </c>
      <c r="E7434" s="0" t="n">
        <v>2340</v>
      </c>
      <c r="F7434" s="0" t="n">
        <v>2370</v>
      </c>
      <c r="G7434" s="0" t="n">
        <v>437900</v>
      </c>
      <c r="H7434" s="0" t="n">
        <f aca="false">(D7434+E7434)/2</f>
        <v>2385</v>
      </c>
      <c r="I7434" s="0" t="n">
        <f aca="false">H7434*G7434/1000000</f>
        <v>1044.3915</v>
      </c>
      <c r="P7434" s="0" t="n">
        <f aca="false">IF(F7434&gt;C7434,1,0)</f>
        <v>0</v>
      </c>
    </row>
    <row r="7435" customFormat="false" ht="13.8" hidden="false" customHeight="false" outlineLevel="0" collapsed="false">
      <c r="A7435" s="0" t="s">
        <v>7688</v>
      </c>
      <c r="B7435" s="0" t="s">
        <v>7240</v>
      </c>
      <c r="C7435" s="0" t="n">
        <v>2480</v>
      </c>
      <c r="D7435" s="0" t="n">
        <v>2480</v>
      </c>
      <c r="E7435" s="0" t="n">
        <v>2380</v>
      </c>
      <c r="F7435" s="0" t="n">
        <v>2400</v>
      </c>
      <c r="G7435" s="0" t="n">
        <v>32100</v>
      </c>
      <c r="H7435" s="0" t="n">
        <f aca="false">(D7435+E7435)/2</f>
        <v>2430</v>
      </c>
      <c r="I7435" s="0" t="n">
        <f aca="false">H7435*G7435/1000000</f>
        <v>78.003</v>
      </c>
      <c r="P7435" s="0" t="n">
        <f aca="false">IF(F7435&gt;C7435,1,0)</f>
        <v>0</v>
      </c>
    </row>
    <row r="7436" customFormat="false" ht="13.8" hidden="false" customHeight="false" outlineLevel="0" collapsed="false">
      <c r="A7436" s="0" t="s">
        <v>7689</v>
      </c>
      <c r="B7436" s="0" t="s">
        <v>7240</v>
      </c>
      <c r="C7436" s="0" t="n">
        <v>2480</v>
      </c>
      <c r="D7436" s="0" t="n">
        <v>2480</v>
      </c>
      <c r="E7436" s="0" t="n">
        <v>2410</v>
      </c>
      <c r="F7436" s="0" t="n">
        <v>2420</v>
      </c>
      <c r="G7436" s="0" t="n">
        <v>44100</v>
      </c>
      <c r="H7436" s="0" t="n">
        <f aca="false">(D7436+E7436)/2</f>
        <v>2445</v>
      </c>
      <c r="I7436" s="0" t="n">
        <f aca="false">H7436*G7436/1000000</f>
        <v>107.8245</v>
      </c>
      <c r="P7436" s="0" t="n">
        <f aca="false">IF(F7436&gt;C7436,1,0)</f>
        <v>0</v>
      </c>
    </row>
    <row r="7437" customFormat="false" ht="13.8" hidden="false" customHeight="false" outlineLevel="0" collapsed="false">
      <c r="A7437" s="0" t="s">
        <v>7690</v>
      </c>
      <c r="B7437" s="0" t="s">
        <v>7240</v>
      </c>
      <c r="C7437" s="0" t="n">
        <v>2500</v>
      </c>
      <c r="D7437" s="0" t="n">
        <v>2500</v>
      </c>
      <c r="E7437" s="0" t="n">
        <v>2370</v>
      </c>
      <c r="F7437" s="0" t="n">
        <v>2400</v>
      </c>
      <c r="G7437" s="0" t="n">
        <v>96000</v>
      </c>
      <c r="H7437" s="0" t="n">
        <f aca="false">(D7437+E7437)/2</f>
        <v>2435</v>
      </c>
      <c r="I7437" s="0" t="n">
        <f aca="false">H7437*G7437/1000000</f>
        <v>233.76</v>
      </c>
      <c r="P7437" s="0" t="n">
        <f aca="false">IF(F7437&gt;C7437,1,0)</f>
        <v>0</v>
      </c>
    </row>
    <row r="7438" customFormat="false" ht="13.8" hidden="false" customHeight="false" outlineLevel="0" collapsed="false">
      <c r="A7438" s="0" t="s">
        <v>7691</v>
      </c>
      <c r="B7438" s="0" t="s">
        <v>7240</v>
      </c>
      <c r="C7438" s="0" t="n">
        <v>2390</v>
      </c>
      <c r="D7438" s="0" t="n">
        <v>2470</v>
      </c>
      <c r="E7438" s="0" t="n">
        <v>2390</v>
      </c>
      <c r="F7438" s="0" t="n">
        <v>2440</v>
      </c>
      <c r="G7438" s="0" t="n">
        <v>145100</v>
      </c>
      <c r="H7438" s="0" t="n">
        <f aca="false">(D7438+E7438)/2</f>
        <v>2430</v>
      </c>
      <c r="I7438" s="0" t="n">
        <f aca="false">H7438*G7438/1000000</f>
        <v>352.593</v>
      </c>
      <c r="P7438" s="0" t="n">
        <f aca="false">IF(F7438&gt;C7438,1,0)</f>
        <v>1</v>
      </c>
    </row>
    <row r="7439" customFormat="false" ht="13.8" hidden="false" customHeight="false" outlineLevel="0" collapsed="false">
      <c r="A7439" s="0" t="s">
        <v>7692</v>
      </c>
      <c r="B7439" s="0" t="s">
        <v>7240</v>
      </c>
      <c r="C7439" s="0" t="n">
        <v>2360</v>
      </c>
      <c r="D7439" s="0" t="n">
        <v>2410</v>
      </c>
      <c r="E7439" s="0" t="n">
        <v>2350</v>
      </c>
      <c r="F7439" s="0" t="n">
        <v>2380</v>
      </c>
      <c r="G7439" s="0" t="n">
        <v>124000</v>
      </c>
      <c r="H7439" s="0" t="n">
        <f aca="false">(D7439+E7439)/2</f>
        <v>2380</v>
      </c>
      <c r="I7439" s="0" t="n">
        <f aca="false">H7439*G7439/1000000</f>
        <v>295.12</v>
      </c>
      <c r="P7439" s="0" t="n">
        <f aca="false">IF(F7439&gt;C7439,1,0)</f>
        <v>1</v>
      </c>
    </row>
    <row r="7440" customFormat="false" ht="13.8" hidden="false" customHeight="false" outlineLevel="0" collapsed="false">
      <c r="A7440" s="0" t="s">
        <v>7693</v>
      </c>
      <c r="B7440" s="0" t="s">
        <v>7240</v>
      </c>
      <c r="C7440" s="0" t="n">
        <v>2410</v>
      </c>
      <c r="D7440" s="0" t="n">
        <v>2420</v>
      </c>
      <c r="E7440" s="0" t="n">
        <v>2300</v>
      </c>
      <c r="F7440" s="0" t="n">
        <v>2350</v>
      </c>
      <c r="G7440" s="0" t="n">
        <v>843200</v>
      </c>
      <c r="H7440" s="0" t="n">
        <f aca="false">(D7440+E7440)/2</f>
        <v>2360</v>
      </c>
      <c r="I7440" s="0" t="n">
        <f aca="false">H7440*G7440/1000000</f>
        <v>1989.952</v>
      </c>
      <c r="P7440" s="0" t="n">
        <f aca="false">IF(F7440&gt;C7440,1,0)</f>
        <v>0</v>
      </c>
    </row>
    <row r="7441" customFormat="false" ht="13.8" hidden="false" customHeight="false" outlineLevel="0" collapsed="false">
      <c r="A7441" s="0" t="s">
        <v>7694</v>
      </c>
      <c r="B7441" s="0" t="s">
        <v>7240</v>
      </c>
      <c r="C7441" s="0" t="n">
        <v>2460</v>
      </c>
      <c r="D7441" s="0" t="n">
        <v>2460</v>
      </c>
      <c r="E7441" s="0" t="n">
        <v>2410</v>
      </c>
      <c r="F7441" s="0" t="n">
        <v>2410</v>
      </c>
      <c r="G7441" s="0" t="n">
        <v>253500</v>
      </c>
      <c r="H7441" s="0" t="n">
        <f aca="false">(D7441+E7441)/2</f>
        <v>2435</v>
      </c>
      <c r="I7441" s="0" t="n">
        <f aca="false">H7441*G7441/1000000</f>
        <v>617.2725</v>
      </c>
      <c r="P7441" s="0" t="n">
        <f aca="false">IF(F7441&gt;C7441,1,0)</f>
        <v>0</v>
      </c>
    </row>
    <row r="7442" customFormat="false" ht="13.8" hidden="false" customHeight="false" outlineLevel="0" collapsed="false">
      <c r="A7442" s="0" t="s">
        <v>7695</v>
      </c>
      <c r="B7442" s="0" t="s">
        <v>7271</v>
      </c>
      <c r="C7442" s="0" t="n">
        <v>985</v>
      </c>
      <c r="D7442" s="0" t="n">
        <v>985</v>
      </c>
      <c r="E7442" s="0" t="n">
        <v>975</v>
      </c>
      <c r="F7442" s="0" t="n">
        <v>980</v>
      </c>
      <c r="G7442" s="0" t="n">
        <v>10008000</v>
      </c>
      <c r="H7442" s="0" t="n">
        <f aca="false">(D7442+E7442)/2</f>
        <v>980</v>
      </c>
      <c r="I7442" s="0" t="n">
        <f aca="false">H7442*G7442/1000000</f>
        <v>9807.84</v>
      </c>
      <c r="J7442" s="0" t="n">
        <f aca="false">SUM(I7442:I7471)</f>
        <v>200091.9145</v>
      </c>
      <c r="K7442" s="0" t="n">
        <f aca="false">AVERAGE(I7442:I7471)</f>
        <v>6669.73048333333</v>
      </c>
      <c r="L7442" s="0" t="n">
        <f aca="false">AVERAGE(G7442:G7471)</f>
        <v>7129980</v>
      </c>
      <c r="M7442" s="0" t="n">
        <f aca="false">_xlfn.STDEV.S(G7442:G7471)/L7442</f>
        <v>0.748429236780685</v>
      </c>
      <c r="N7442" s="0" t="n">
        <f aca="false">MIN(I7442:I7471)</f>
        <v>977.04575</v>
      </c>
      <c r="O7442" s="0" t="n">
        <f aca="false">MAX(I7442:I7471)</f>
        <v>16035.3375</v>
      </c>
      <c r="P7442" s="0" t="n">
        <f aca="false">IF(F7442&gt;C7442,1,0)</f>
        <v>0</v>
      </c>
      <c r="Q7442" s="0" t="n">
        <f aca="false">SUM(P7442:P7471)</f>
        <v>12</v>
      </c>
    </row>
    <row r="7443" customFormat="false" ht="13.8" hidden="false" customHeight="false" outlineLevel="0" collapsed="false">
      <c r="A7443" s="0" t="s">
        <v>7696</v>
      </c>
      <c r="B7443" s="0" t="s">
        <v>7271</v>
      </c>
      <c r="C7443" s="0" t="n">
        <v>980</v>
      </c>
      <c r="D7443" s="0" t="n">
        <v>995</v>
      </c>
      <c r="E7443" s="0" t="n">
        <v>975</v>
      </c>
      <c r="F7443" s="0" t="n">
        <v>985</v>
      </c>
      <c r="G7443" s="0" t="n">
        <v>15073500</v>
      </c>
      <c r="H7443" s="0" t="n">
        <f aca="false">(D7443+E7443)/2</f>
        <v>985</v>
      </c>
      <c r="I7443" s="0" t="n">
        <f aca="false">H7443*G7443/1000000</f>
        <v>14847.3975</v>
      </c>
      <c r="P7443" s="0" t="n">
        <f aca="false">IF(F7443&gt;C7443,1,0)</f>
        <v>1</v>
      </c>
    </row>
    <row r="7444" customFormat="false" ht="13.8" hidden="false" customHeight="false" outlineLevel="0" collapsed="false">
      <c r="A7444" s="0" t="s">
        <v>7697</v>
      </c>
      <c r="B7444" s="0" t="s">
        <v>7271</v>
      </c>
      <c r="C7444" s="0" t="n">
        <v>965</v>
      </c>
      <c r="D7444" s="0" t="n">
        <v>990</v>
      </c>
      <c r="E7444" s="0" t="n">
        <v>960</v>
      </c>
      <c r="F7444" s="0" t="n">
        <v>980</v>
      </c>
      <c r="G7444" s="0" t="n">
        <v>16446500</v>
      </c>
      <c r="H7444" s="0" t="n">
        <f aca="false">(D7444+E7444)/2</f>
        <v>975</v>
      </c>
      <c r="I7444" s="0" t="n">
        <f aca="false">H7444*G7444/1000000</f>
        <v>16035.3375</v>
      </c>
      <c r="P7444" s="0" t="n">
        <f aca="false">IF(F7444&gt;C7444,1,0)</f>
        <v>1</v>
      </c>
    </row>
    <row r="7445" customFormat="false" ht="13.8" hidden="false" customHeight="false" outlineLevel="0" collapsed="false">
      <c r="A7445" s="0" t="s">
        <v>7698</v>
      </c>
      <c r="B7445" s="0" t="s">
        <v>7271</v>
      </c>
      <c r="C7445" s="0" t="n">
        <v>950</v>
      </c>
      <c r="D7445" s="0" t="n">
        <v>975</v>
      </c>
      <c r="E7445" s="0" t="n">
        <v>945</v>
      </c>
      <c r="F7445" s="0" t="n">
        <v>965</v>
      </c>
      <c r="G7445" s="0" t="n">
        <v>14418600</v>
      </c>
      <c r="H7445" s="0" t="n">
        <f aca="false">(D7445+E7445)/2</f>
        <v>960</v>
      </c>
      <c r="I7445" s="0" t="n">
        <f aca="false">H7445*G7445/1000000</f>
        <v>13841.856</v>
      </c>
      <c r="P7445" s="0" t="n">
        <f aca="false">IF(F7445&gt;C7445,1,0)</f>
        <v>1</v>
      </c>
    </row>
    <row r="7446" customFormat="false" ht="13.8" hidden="false" customHeight="false" outlineLevel="0" collapsed="false">
      <c r="A7446" s="0" t="s">
        <v>7699</v>
      </c>
      <c r="B7446" s="0" t="s">
        <v>7271</v>
      </c>
      <c r="C7446" s="0" t="n">
        <v>950</v>
      </c>
      <c r="D7446" s="0" t="n">
        <v>950</v>
      </c>
      <c r="E7446" s="0" t="n">
        <v>940</v>
      </c>
      <c r="F7446" s="0" t="n">
        <v>950</v>
      </c>
      <c r="G7446" s="0" t="n">
        <v>15549000</v>
      </c>
      <c r="H7446" s="0" t="n">
        <f aca="false">(D7446+E7446)/2</f>
        <v>945</v>
      </c>
      <c r="I7446" s="0" t="n">
        <f aca="false">H7446*G7446/1000000</f>
        <v>14693.805</v>
      </c>
      <c r="P7446" s="0" t="n">
        <f aca="false">IF(F7446&gt;C7446,1,0)</f>
        <v>0</v>
      </c>
    </row>
    <row r="7447" customFormat="false" ht="13.8" hidden="false" customHeight="false" outlineLevel="0" collapsed="false">
      <c r="A7447" s="0" t="s">
        <v>7700</v>
      </c>
      <c r="B7447" s="0" t="s">
        <v>7271</v>
      </c>
      <c r="C7447" s="0" t="n">
        <v>950</v>
      </c>
      <c r="D7447" s="0" t="n">
        <v>955</v>
      </c>
      <c r="E7447" s="0" t="n">
        <v>945</v>
      </c>
      <c r="F7447" s="0" t="n">
        <v>950</v>
      </c>
      <c r="G7447" s="0" t="n">
        <v>14007400</v>
      </c>
      <c r="H7447" s="0" t="n">
        <f aca="false">(D7447+E7447)/2</f>
        <v>950</v>
      </c>
      <c r="I7447" s="0" t="n">
        <f aca="false">H7447*G7447/1000000</f>
        <v>13307.03</v>
      </c>
      <c r="P7447" s="0" t="n">
        <f aca="false">IF(F7447&gt;C7447,1,0)</f>
        <v>0</v>
      </c>
    </row>
    <row r="7448" customFormat="false" ht="13.8" hidden="false" customHeight="false" outlineLevel="0" collapsed="false">
      <c r="A7448" s="0" t="s">
        <v>7701</v>
      </c>
      <c r="B7448" s="0" t="s">
        <v>7271</v>
      </c>
      <c r="C7448" s="0" t="n">
        <v>950</v>
      </c>
      <c r="D7448" s="0" t="n">
        <v>970</v>
      </c>
      <c r="E7448" s="0" t="n">
        <v>950</v>
      </c>
      <c r="F7448" s="0" t="n">
        <v>950</v>
      </c>
      <c r="G7448" s="0" t="n">
        <v>16336700</v>
      </c>
      <c r="H7448" s="0" t="n">
        <f aca="false">(D7448+E7448)/2</f>
        <v>960</v>
      </c>
      <c r="I7448" s="0" t="n">
        <f aca="false">H7448*G7448/1000000</f>
        <v>15683.232</v>
      </c>
      <c r="P7448" s="0" t="n">
        <f aca="false">IF(F7448&gt;C7448,1,0)</f>
        <v>0</v>
      </c>
    </row>
    <row r="7449" customFormat="false" ht="13.8" hidden="false" customHeight="false" outlineLevel="0" collapsed="false">
      <c r="A7449" s="0" t="s">
        <v>7702</v>
      </c>
      <c r="B7449" s="0" t="s">
        <v>7271</v>
      </c>
      <c r="C7449" s="0" t="n">
        <v>950</v>
      </c>
      <c r="D7449" s="0" t="n">
        <v>950</v>
      </c>
      <c r="E7449" s="0" t="n">
        <v>945</v>
      </c>
      <c r="F7449" s="0" t="n">
        <v>950</v>
      </c>
      <c r="G7449" s="0" t="n">
        <v>7655500</v>
      </c>
      <c r="H7449" s="0" t="n">
        <f aca="false">(D7449+E7449)/2</f>
        <v>947.5</v>
      </c>
      <c r="I7449" s="0" t="n">
        <f aca="false">H7449*G7449/1000000</f>
        <v>7253.58625</v>
      </c>
      <c r="P7449" s="0" t="n">
        <f aca="false">IF(F7449&gt;C7449,1,0)</f>
        <v>0</v>
      </c>
    </row>
    <row r="7450" customFormat="false" ht="13.8" hidden="false" customHeight="false" outlineLevel="0" collapsed="false">
      <c r="A7450" s="0" t="s">
        <v>7703</v>
      </c>
      <c r="B7450" s="0" t="s">
        <v>7271</v>
      </c>
      <c r="C7450" s="0" t="n">
        <v>945</v>
      </c>
      <c r="D7450" s="0" t="n">
        <v>955</v>
      </c>
      <c r="E7450" s="0" t="n">
        <v>935</v>
      </c>
      <c r="F7450" s="0" t="n">
        <v>955</v>
      </c>
      <c r="G7450" s="0" t="n">
        <v>11885900</v>
      </c>
      <c r="H7450" s="0" t="n">
        <f aca="false">(D7450+E7450)/2</f>
        <v>945</v>
      </c>
      <c r="I7450" s="0" t="n">
        <f aca="false">H7450*G7450/1000000</f>
        <v>11232.1755</v>
      </c>
      <c r="P7450" s="0" t="n">
        <f aca="false">IF(F7450&gt;C7450,1,0)</f>
        <v>1</v>
      </c>
    </row>
    <row r="7451" customFormat="false" ht="13.8" hidden="false" customHeight="false" outlineLevel="0" collapsed="false">
      <c r="A7451" s="0" t="s">
        <v>7704</v>
      </c>
      <c r="B7451" s="0" t="s">
        <v>7271</v>
      </c>
      <c r="C7451" s="0" t="n">
        <v>935</v>
      </c>
      <c r="D7451" s="0" t="n">
        <v>945</v>
      </c>
      <c r="E7451" s="0" t="n">
        <v>935</v>
      </c>
      <c r="F7451" s="0" t="n">
        <v>945</v>
      </c>
      <c r="G7451" s="0" t="n">
        <v>12406000</v>
      </c>
      <c r="H7451" s="0" t="n">
        <f aca="false">(D7451+E7451)/2</f>
        <v>940</v>
      </c>
      <c r="I7451" s="0" t="n">
        <f aca="false">H7451*G7451/1000000</f>
        <v>11661.64</v>
      </c>
      <c r="P7451" s="0" t="n">
        <f aca="false">IF(F7451&gt;C7451,1,0)</f>
        <v>1</v>
      </c>
    </row>
    <row r="7452" customFormat="false" ht="13.8" hidden="false" customHeight="false" outlineLevel="0" collapsed="false">
      <c r="A7452" s="0" t="s">
        <v>7705</v>
      </c>
      <c r="B7452" s="0" t="s">
        <v>7271</v>
      </c>
      <c r="C7452" s="0" t="n">
        <v>920</v>
      </c>
      <c r="D7452" s="0" t="n">
        <v>935</v>
      </c>
      <c r="E7452" s="0" t="n">
        <v>920</v>
      </c>
      <c r="F7452" s="0" t="n">
        <v>935</v>
      </c>
      <c r="G7452" s="0" t="n">
        <v>10879300</v>
      </c>
      <c r="H7452" s="0" t="n">
        <f aca="false">(D7452+E7452)/2</f>
        <v>927.5</v>
      </c>
      <c r="I7452" s="0" t="n">
        <f aca="false">H7452*G7452/1000000</f>
        <v>10090.55075</v>
      </c>
      <c r="P7452" s="0" t="n">
        <f aca="false">IF(F7452&gt;C7452,1,0)</f>
        <v>1</v>
      </c>
    </row>
    <row r="7453" customFormat="false" ht="13.8" hidden="false" customHeight="false" outlineLevel="0" collapsed="false">
      <c r="A7453" s="0" t="s">
        <v>7706</v>
      </c>
      <c r="B7453" s="0" t="s">
        <v>7271</v>
      </c>
      <c r="C7453" s="0" t="n">
        <v>915</v>
      </c>
      <c r="D7453" s="0" t="n">
        <v>920</v>
      </c>
      <c r="E7453" s="0" t="n">
        <v>895</v>
      </c>
      <c r="F7453" s="0" t="n">
        <v>920</v>
      </c>
      <c r="G7453" s="0" t="n">
        <v>10136200</v>
      </c>
      <c r="H7453" s="0" t="n">
        <f aca="false">(D7453+E7453)/2</f>
        <v>907.5</v>
      </c>
      <c r="I7453" s="0" t="n">
        <f aca="false">H7453*G7453/1000000</f>
        <v>9198.6015</v>
      </c>
      <c r="P7453" s="0" t="n">
        <f aca="false">IF(F7453&gt;C7453,1,0)</f>
        <v>1</v>
      </c>
    </row>
    <row r="7454" customFormat="false" ht="13.8" hidden="false" customHeight="false" outlineLevel="0" collapsed="false">
      <c r="A7454" s="0" t="s">
        <v>7707</v>
      </c>
      <c r="B7454" s="0" t="s">
        <v>7271</v>
      </c>
      <c r="C7454" s="0" t="n">
        <v>900</v>
      </c>
      <c r="D7454" s="0" t="n">
        <v>900</v>
      </c>
      <c r="E7454" s="0" t="n">
        <v>885</v>
      </c>
      <c r="F7454" s="0" t="n">
        <v>900</v>
      </c>
      <c r="G7454" s="0" t="n">
        <v>9177400</v>
      </c>
      <c r="H7454" s="0" t="n">
        <f aca="false">(D7454+E7454)/2</f>
        <v>892.5</v>
      </c>
      <c r="I7454" s="0" t="n">
        <f aca="false">H7454*G7454/1000000</f>
        <v>8190.8295</v>
      </c>
      <c r="P7454" s="0" t="n">
        <f aca="false">IF(F7454&gt;C7454,1,0)</f>
        <v>0</v>
      </c>
    </row>
    <row r="7455" customFormat="false" ht="13.8" hidden="false" customHeight="false" outlineLevel="0" collapsed="false">
      <c r="A7455" s="0" t="s">
        <v>7708</v>
      </c>
      <c r="B7455" s="0" t="s">
        <v>7271</v>
      </c>
      <c r="C7455" s="0" t="n">
        <v>890</v>
      </c>
      <c r="D7455" s="0" t="n">
        <v>890</v>
      </c>
      <c r="E7455" s="0" t="n">
        <v>875</v>
      </c>
      <c r="F7455" s="0" t="n">
        <v>880</v>
      </c>
      <c r="G7455" s="0" t="n">
        <v>7474400</v>
      </c>
      <c r="H7455" s="0" t="n">
        <f aca="false">(D7455+E7455)/2</f>
        <v>882.5</v>
      </c>
      <c r="I7455" s="0" t="n">
        <f aca="false">H7455*G7455/1000000</f>
        <v>6596.158</v>
      </c>
      <c r="P7455" s="0" t="n">
        <f aca="false">IF(F7455&gt;C7455,1,0)</f>
        <v>0</v>
      </c>
    </row>
    <row r="7456" customFormat="false" ht="13.8" hidden="false" customHeight="false" outlineLevel="0" collapsed="false">
      <c r="A7456" s="0" t="s">
        <v>7709</v>
      </c>
      <c r="B7456" s="0" t="s">
        <v>7271</v>
      </c>
      <c r="C7456" s="0" t="n">
        <v>890</v>
      </c>
      <c r="D7456" s="0" t="n">
        <v>890</v>
      </c>
      <c r="E7456" s="0" t="n">
        <v>870</v>
      </c>
      <c r="F7456" s="0" t="n">
        <v>885</v>
      </c>
      <c r="G7456" s="0" t="n">
        <v>3203400</v>
      </c>
      <c r="H7456" s="0" t="n">
        <f aca="false">(D7456+E7456)/2</f>
        <v>880</v>
      </c>
      <c r="I7456" s="0" t="n">
        <f aca="false">H7456*G7456/1000000</f>
        <v>2818.992</v>
      </c>
      <c r="P7456" s="0" t="n">
        <f aca="false">IF(F7456&gt;C7456,1,0)</f>
        <v>0</v>
      </c>
    </row>
    <row r="7457" customFormat="false" ht="13.8" hidden="false" customHeight="false" outlineLevel="0" collapsed="false">
      <c r="A7457" s="0" t="s">
        <v>7710</v>
      </c>
      <c r="B7457" s="0" t="s">
        <v>7271</v>
      </c>
      <c r="C7457" s="0" t="n">
        <v>890</v>
      </c>
      <c r="D7457" s="0" t="n">
        <v>890</v>
      </c>
      <c r="E7457" s="0" t="n">
        <v>880</v>
      </c>
      <c r="F7457" s="0" t="n">
        <v>885</v>
      </c>
      <c r="G7457" s="0" t="n">
        <v>4238100</v>
      </c>
      <c r="H7457" s="0" t="n">
        <f aca="false">(D7457+E7457)/2</f>
        <v>885</v>
      </c>
      <c r="I7457" s="0" t="n">
        <f aca="false">H7457*G7457/1000000</f>
        <v>3750.7185</v>
      </c>
      <c r="P7457" s="0" t="n">
        <f aca="false">IF(F7457&gt;C7457,1,0)</f>
        <v>0</v>
      </c>
    </row>
    <row r="7458" customFormat="false" ht="13.8" hidden="false" customHeight="false" outlineLevel="0" collapsed="false">
      <c r="A7458" s="0" t="s">
        <v>7711</v>
      </c>
      <c r="B7458" s="0" t="s">
        <v>7271</v>
      </c>
      <c r="C7458" s="0" t="n">
        <v>885</v>
      </c>
      <c r="D7458" s="0" t="n">
        <v>895</v>
      </c>
      <c r="E7458" s="0" t="n">
        <v>885</v>
      </c>
      <c r="F7458" s="0" t="n">
        <v>895</v>
      </c>
      <c r="G7458" s="0" t="n">
        <v>2247000</v>
      </c>
      <c r="H7458" s="0" t="n">
        <f aca="false">(D7458+E7458)/2</f>
        <v>890</v>
      </c>
      <c r="I7458" s="0" t="n">
        <f aca="false">H7458*G7458/1000000</f>
        <v>1999.83</v>
      </c>
      <c r="P7458" s="0" t="n">
        <f aca="false">IF(F7458&gt;C7458,1,0)</f>
        <v>1</v>
      </c>
    </row>
    <row r="7459" customFormat="false" ht="13.8" hidden="false" customHeight="false" outlineLevel="0" collapsed="false">
      <c r="A7459" s="0" t="s">
        <v>7712</v>
      </c>
      <c r="B7459" s="0" t="s">
        <v>7271</v>
      </c>
      <c r="C7459" s="0" t="n">
        <v>900</v>
      </c>
      <c r="D7459" s="0" t="n">
        <v>900</v>
      </c>
      <c r="E7459" s="0" t="n">
        <v>880</v>
      </c>
      <c r="F7459" s="0" t="n">
        <v>890</v>
      </c>
      <c r="G7459" s="0" t="n">
        <v>4073000</v>
      </c>
      <c r="H7459" s="0" t="n">
        <f aca="false">(D7459+E7459)/2</f>
        <v>890</v>
      </c>
      <c r="I7459" s="0" t="n">
        <f aca="false">H7459*G7459/1000000</f>
        <v>3624.97</v>
      </c>
      <c r="P7459" s="0" t="n">
        <f aca="false">IF(F7459&gt;C7459,1,0)</f>
        <v>0</v>
      </c>
    </row>
    <row r="7460" customFormat="false" ht="13.8" hidden="false" customHeight="false" outlineLevel="0" collapsed="false">
      <c r="A7460" s="0" t="s">
        <v>7713</v>
      </c>
      <c r="B7460" s="0" t="s">
        <v>7271</v>
      </c>
      <c r="C7460" s="0" t="n">
        <v>890</v>
      </c>
      <c r="D7460" s="0" t="n">
        <v>895</v>
      </c>
      <c r="E7460" s="0" t="n">
        <v>875</v>
      </c>
      <c r="F7460" s="0" t="n">
        <v>895</v>
      </c>
      <c r="G7460" s="0" t="n">
        <v>3093100</v>
      </c>
      <c r="H7460" s="0" t="n">
        <f aca="false">(D7460+E7460)/2</f>
        <v>885</v>
      </c>
      <c r="I7460" s="0" t="n">
        <f aca="false">H7460*G7460/1000000</f>
        <v>2737.3935</v>
      </c>
      <c r="P7460" s="0" t="n">
        <f aca="false">IF(F7460&gt;C7460,1,0)</f>
        <v>1</v>
      </c>
    </row>
    <row r="7461" customFormat="false" ht="13.8" hidden="false" customHeight="false" outlineLevel="0" collapsed="false">
      <c r="A7461" s="0" t="s">
        <v>7714</v>
      </c>
      <c r="B7461" s="0" t="s">
        <v>7271</v>
      </c>
      <c r="C7461" s="0" t="n">
        <v>900</v>
      </c>
      <c r="D7461" s="0" t="n">
        <v>900</v>
      </c>
      <c r="E7461" s="0" t="n">
        <v>880</v>
      </c>
      <c r="F7461" s="0" t="n">
        <v>890</v>
      </c>
      <c r="G7461" s="0" t="n">
        <v>3182800</v>
      </c>
      <c r="H7461" s="0" t="n">
        <f aca="false">(D7461+E7461)/2</f>
        <v>890</v>
      </c>
      <c r="I7461" s="0" t="n">
        <f aca="false">H7461*G7461/1000000</f>
        <v>2832.692</v>
      </c>
      <c r="P7461" s="0" t="n">
        <f aca="false">IF(F7461&gt;C7461,1,0)</f>
        <v>0</v>
      </c>
    </row>
    <row r="7462" customFormat="false" ht="13.8" hidden="false" customHeight="false" outlineLevel="0" collapsed="false">
      <c r="A7462" s="0" t="s">
        <v>7715</v>
      </c>
      <c r="B7462" s="0" t="s">
        <v>7271</v>
      </c>
      <c r="C7462" s="0" t="n">
        <v>885</v>
      </c>
      <c r="D7462" s="0" t="n">
        <v>885</v>
      </c>
      <c r="E7462" s="0" t="n">
        <v>870</v>
      </c>
      <c r="F7462" s="0" t="n">
        <v>880</v>
      </c>
      <c r="G7462" s="0" t="n">
        <v>3161300</v>
      </c>
      <c r="H7462" s="0" t="n">
        <f aca="false">(D7462+E7462)/2</f>
        <v>877.5</v>
      </c>
      <c r="I7462" s="0" t="n">
        <f aca="false">H7462*G7462/1000000</f>
        <v>2774.04075</v>
      </c>
      <c r="P7462" s="0" t="n">
        <f aca="false">IF(F7462&gt;C7462,1,0)</f>
        <v>0</v>
      </c>
    </row>
    <row r="7463" customFormat="false" ht="13.8" hidden="false" customHeight="false" outlineLevel="0" collapsed="false">
      <c r="A7463" s="0" t="s">
        <v>7716</v>
      </c>
      <c r="B7463" s="0" t="s">
        <v>7271</v>
      </c>
      <c r="C7463" s="0" t="n">
        <v>895</v>
      </c>
      <c r="D7463" s="0" t="n">
        <v>900</v>
      </c>
      <c r="E7463" s="0" t="n">
        <v>875</v>
      </c>
      <c r="F7463" s="0" t="n">
        <v>885</v>
      </c>
      <c r="G7463" s="0" t="n">
        <v>2656900</v>
      </c>
      <c r="H7463" s="0" t="n">
        <f aca="false">(D7463+E7463)/2</f>
        <v>887.5</v>
      </c>
      <c r="I7463" s="0" t="n">
        <f aca="false">H7463*G7463/1000000</f>
        <v>2357.99875</v>
      </c>
      <c r="P7463" s="0" t="n">
        <f aca="false">IF(F7463&gt;C7463,1,0)</f>
        <v>0</v>
      </c>
    </row>
    <row r="7464" customFormat="false" ht="13.8" hidden="false" customHeight="false" outlineLevel="0" collapsed="false">
      <c r="A7464" s="0" t="s">
        <v>7717</v>
      </c>
      <c r="B7464" s="0" t="s">
        <v>7271</v>
      </c>
      <c r="C7464" s="0" t="n">
        <v>885</v>
      </c>
      <c r="D7464" s="0" t="n">
        <v>895</v>
      </c>
      <c r="E7464" s="0" t="n">
        <v>875</v>
      </c>
      <c r="F7464" s="0" t="n">
        <v>890</v>
      </c>
      <c r="G7464" s="0" t="n">
        <v>2034600</v>
      </c>
      <c r="H7464" s="0" t="n">
        <f aca="false">(D7464+E7464)/2</f>
        <v>885</v>
      </c>
      <c r="I7464" s="0" t="n">
        <f aca="false">H7464*G7464/1000000</f>
        <v>1800.621</v>
      </c>
      <c r="P7464" s="0" t="n">
        <f aca="false">IF(F7464&gt;C7464,1,0)</f>
        <v>1</v>
      </c>
    </row>
    <row r="7465" customFormat="false" ht="13.8" hidden="false" customHeight="false" outlineLevel="0" collapsed="false">
      <c r="A7465" s="0" t="s">
        <v>7718</v>
      </c>
      <c r="B7465" s="0" t="s">
        <v>7271</v>
      </c>
      <c r="C7465" s="0" t="n">
        <v>900</v>
      </c>
      <c r="D7465" s="0" t="n">
        <v>900</v>
      </c>
      <c r="E7465" s="0" t="n">
        <v>880</v>
      </c>
      <c r="F7465" s="0" t="n">
        <v>895</v>
      </c>
      <c r="G7465" s="0" t="n">
        <v>3652900</v>
      </c>
      <c r="H7465" s="0" t="n">
        <f aca="false">(D7465+E7465)/2</f>
        <v>890</v>
      </c>
      <c r="I7465" s="0" t="n">
        <f aca="false">H7465*G7465/1000000</f>
        <v>3251.081</v>
      </c>
      <c r="P7465" s="0" t="n">
        <f aca="false">IF(F7465&gt;C7465,1,0)</f>
        <v>0</v>
      </c>
    </row>
    <row r="7466" customFormat="false" ht="13.8" hidden="false" customHeight="false" outlineLevel="0" collapsed="false">
      <c r="A7466" s="0" t="s">
        <v>7719</v>
      </c>
      <c r="B7466" s="0" t="s">
        <v>7271</v>
      </c>
      <c r="C7466" s="0" t="n">
        <v>885</v>
      </c>
      <c r="D7466" s="0" t="n">
        <v>900</v>
      </c>
      <c r="E7466" s="0" t="n">
        <v>870</v>
      </c>
      <c r="F7466" s="0" t="n">
        <v>900</v>
      </c>
      <c r="G7466" s="0" t="n">
        <v>2065300</v>
      </c>
      <c r="H7466" s="0" t="n">
        <f aca="false">(D7466+E7466)/2</f>
        <v>885</v>
      </c>
      <c r="I7466" s="0" t="n">
        <f aca="false">H7466*G7466/1000000</f>
        <v>1827.7905</v>
      </c>
      <c r="P7466" s="0" t="n">
        <f aca="false">IF(F7466&gt;C7466,1,0)</f>
        <v>1</v>
      </c>
    </row>
    <row r="7467" customFormat="false" ht="13.8" hidden="false" customHeight="false" outlineLevel="0" collapsed="false">
      <c r="A7467" s="0" t="s">
        <v>7720</v>
      </c>
      <c r="B7467" s="0" t="s">
        <v>7271</v>
      </c>
      <c r="C7467" s="0" t="n">
        <v>895</v>
      </c>
      <c r="D7467" s="0" t="n">
        <v>895</v>
      </c>
      <c r="E7467" s="0" t="n">
        <v>870</v>
      </c>
      <c r="F7467" s="0" t="n">
        <v>885</v>
      </c>
      <c r="G7467" s="0" t="n">
        <v>2079500</v>
      </c>
      <c r="H7467" s="0" t="n">
        <f aca="false">(D7467+E7467)/2</f>
        <v>882.5</v>
      </c>
      <c r="I7467" s="0" t="n">
        <f aca="false">H7467*G7467/1000000</f>
        <v>1835.15875</v>
      </c>
      <c r="P7467" s="0" t="n">
        <f aca="false">IF(F7467&gt;C7467,1,0)</f>
        <v>0</v>
      </c>
    </row>
    <row r="7468" customFormat="false" ht="13.8" hidden="false" customHeight="false" outlineLevel="0" collapsed="false">
      <c r="A7468" s="0" t="s">
        <v>7721</v>
      </c>
      <c r="B7468" s="0" t="s">
        <v>7271</v>
      </c>
      <c r="C7468" s="0" t="n">
        <v>950</v>
      </c>
      <c r="D7468" s="0" t="n">
        <v>950</v>
      </c>
      <c r="E7468" s="0" t="n">
        <v>885</v>
      </c>
      <c r="F7468" s="0" t="n">
        <v>900</v>
      </c>
      <c r="G7468" s="0" t="n">
        <v>1064900</v>
      </c>
      <c r="H7468" s="0" t="n">
        <f aca="false">(D7468+E7468)/2</f>
        <v>917.5</v>
      </c>
      <c r="I7468" s="0" t="n">
        <f aca="false">H7468*G7468/1000000</f>
        <v>977.04575</v>
      </c>
      <c r="P7468" s="0" t="n">
        <f aca="false">IF(F7468&gt;C7468,1,0)</f>
        <v>0</v>
      </c>
    </row>
    <row r="7469" customFormat="false" ht="13.8" hidden="false" customHeight="false" outlineLevel="0" collapsed="false">
      <c r="A7469" s="0" t="s">
        <v>7722</v>
      </c>
      <c r="B7469" s="0" t="s">
        <v>7271</v>
      </c>
      <c r="C7469" s="0" t="n">
        <v>895</v>
      </c>
      <c r="D7469" s="0" t="n">
        <v>900</v>
      </c>
      <c r="E7469" s="0" t="n">
        <v>885</v>
      </c>
      <c r="F7469" s="0" t="n">
        <v>900</v>
      </c>
      <c r="G7469" s="0" t="n">
        <v>2343000</v>
      </c>
      <c r="H7469" s="0" t="n">
        <f aca="false">(D7469+E7469)/2</f>
        <v>892.5</v>
      </c>
      <c r="I7469" s="0" t="n">
        <f aca="false">H7469*G7469/1000000</f>
        <v>2091.1275</v>
      </c>
      <c r="P7469" s="0" t="n">
        <f aca="false">IF(F7469&gt;C7469,1,0)</f>
        <v>1</v>
      </c>
    </row>
    <row r="7470" customFormat="false" ht="13.8" hidden="false" customHeight="false" outlineLevel="0" collapsed="false">
      <c r="A7470" s="0" t="s">
        <v>7723</v>
      </c>
      <c r="B7470" s="0" t="s">
        <v>7271</v>
      </c>
      <c r="C7470" s="0" t="n">
        <v>895</v>
      </c>
      <c r="D7470" s="0" t="n">
        <v>895</v>
      </c>
      <c r="E7470" s="0" t="n">
        <v>880</v>
      </c>
      <c r="F7470" s="0" t="n">
        <v>890</v>
      </c>
      <c r="G7470" s="0" t="n">
        <v>1238700</v>
      </c>
      <c r="H7470" s="0" t="n">
        <f aca="false">(D7470+E7470)/2</f>
        <v>887.5</v>
      </c>
      <c r="I7470" s="0" t="n">
        <f aca="false">H7470*G7470/1000000</f>
        <v>1099.34625</v>
      </c>
      <c r="P7470" s="0" t="n">
        <f aca="false">IF(F7470&gt;C7470,1,0)</f>
        <v>0</v>
      </c>
    </row>
    <row r="7471" customFormat="false" ht="13.8" hidden="false" customHeight="false" outlineLevel="0" collapsed="false">
      <c r="A7471" s="0" t="s">
        <v>7724</v>
      </c>
      <c r="B7471" s="0" t="s">
        <v>7271</v>
      </c>
      <c r="C7471" s="0" t="n">
        <v>900</v>
      </c>
      <c r="D7471" s="0" t="n">
        <v>900</v>
      </c>
      <c r="E7471" s="0" t="n">
        <v>875</v>
      </c>
      <c r="F7471" s="0" t="n">
        <v>890</v>
      </c>
      <c r="G7471" s="0" t="n">
        <v>2110500</v>
      </c>
      <c r="H7471" s="0" t="n">
        <f aca="false">(D7471+E7471)/2</f>
        <v>887.5</v>
      </c>
      <c r="I7471" s="0" t="n">
        <f aca="false">H7471*G7471/1000000</f>
        <v>1873.06875</v>
      </c>
      <c r="P7471" s="0" t="n">
        <f aca="false">IF(F7471&gt;C7471,1,0)</f>
        <v>0</v>
      </c>
    </row>
    <row r="7472" customFormat="false" ht="13.8" hidden="false" customHeight="false" outlineLevel="0" collapsed="false">
      <c r="A7472" s="0" t="s">
        <v>7725</v>
      </c>
      <c r="B7472" s="0" t="s">
        <v>7726</v>
      </c>
      <c r="C7472" s="0" t="n">
        <v>195</v>
      </c>
      <c r="D7472" s="0" t="n">
        <v>204</v>
      </c>
      <c r="E7472" s="0" t="n">
        <v>174</v>
      </c>
      <c r="F7472" s="0" t="n">
        <v>174</v>
      </c>
      <c r="G7472" s="0" t="n">
        <v>78000</v>
      </c>
      <c r="H7472" s="0" t="n">
        <f aca="false">(D7472+E7472)/2</f>
        <v>189</v>
      </c>
      <c r="I7472" s="0" t="n">
        <f aca="false">H7472*G7472/1000000</f>
        <v>14.742</v>
      </c>
      <c r="J7472" s="0" t="n">
        <f aca="false">SUM(I7472:I7501)</f>
        <v>236.17005</v>
      </c>
      <c r="K7472" s="0" t="n">
        <f aca="false">AVERAGE(I7472:I7501)</f>
        <v>7.872335</v>
      </c>
      <c r="L7472" s="0" t="n">
        <f aca="false">AVERAGE(G7472:G7501)</f>
        <v>43943.3333333333</v>
      </c>
      <c r="M7472" s="0" t="n">
        <f aca="false">_xlfn.STDEV.S(G7472:G7501)/L7472</f>
        <v>3.26866533403655</v>
      </c>
      <c r="N7472" s="0" t="n">
        <f aca="false">MIN(I7472:I7501)</f>
        <v>0.0312</v>
      </c>
      <c r="O7472" s="0" t="n">
        <f aca="false">MAX(I7472:I7501)</f>
        <v>140.03325</v>
      </c>
      <c r="P7472" s="0" t="n">
        <f aca="false">IF(F7472&gt;C7472,1,0)</f>
        <v>0</v>
      </c>
      <c r="Q7472" s="0" t="n">
        <f aca="false">SUM(P7472:P7501)</f>
        <v>11</v>
      </c>
    </row>
    <row r="7473" customFormat="false" ht="13.8" hidden="false" customHeight="false" outlineLevel="0" collapsed="false">
      <c r="A7473" s="0" t="s">
        <v>7727</v>
      </c>
      <c r="B7473" s="0" t="s">
        <v>7726</v>
      </c>
      <c r="C7473" s="0" t="n">
        <v>204</v>
      </c>
      <c r="D7473" s="0" t="n">
        <v>204</v>
      </c>
      <c r="E7473" s="0" t="n">
        <v>192</v>
      </c>
      <c r="F7473" s="0" t="n">
        <v>204</v>
      </c>
      <c r="G7473" s="0" t="n">
        <v>101700</v>
      </c>
      <c r="H7473" s="0" t="n">
        <f aca="false">(D7473+E7473)/2</f>
        <v>198</v>
      </c>
      <c r="I7473" s="0" t="n">
        <f aca="false">H7473*G7473/1000000</f>
        <v>20.1366</v>
      </c>
      <c r="P7473" s="0" t="n">
        <f aca="false">IF(F7473&gt;C7473,1,0)</f>
        <v>0</v>
      </c>
    </row>
    <row r="7474" customFormat="false" ht="13.8" hidden="false" customHeight="false" outlineLevel="0" collapsed="false">
      <c r="A7474" s="0" t="s">
        <v>7728</v>
      </c>
      <c r="B7474" s="0" t="s">
        <v>7726</v>
      </c>
      <c r="C7474" s="0" t="n">
        <v>180</v>
      </c>
      <c r="D7474" s="0" t="n">
        <v>204</v>
      </c>
      <c r="E7474" s="0" t="n">
        <v>180</v>
      </c>
      <c r="F7474" s="0" t="n">
        <v>204</v>
      </c>
      <c r="G7474" s="0" t="n">
        <v>22200</v>
      </c>
      <c r="H7474" s="0" t="n">
        <f aca="false">(D7474+E7474)/2</f>
        <v>192</v>
      </c>
      <c r="I7474" s="0" t="n">
        <f aca="false">H7474*G7474/1000000</f>
        <v>4.2624</v>
      </c>
      <c r="P7474" s="0" t="n">
        <f aca="false">IF(F7474&gt;C7474,1,0)</f>
        <v>1</v>
      </c>
    </row>
    <row r="7475" customFormat="false" ht="13.8" hidden="false" customHeight="false" outlineLevel="0" collapsed="false">
      <c r="A7475" s="0" t="s">
        <v>7729</v>
      </c>
      <c r="B7475" s="0" t="s">
        <v>7726</v>
      </c>
      <c r="C7475" s="0" t="n">
        <v>185</v>
      </c>
      <c r="D7475" s="0" t="n">
        <v>185</v>
      </c>
      <c r="E7475" s="0" t="n">
        <v>180</v>
      </c>
      <c r="F7475" s="0" t="n">
        <v>180</v>
      </c>
      <c r="G7475" s="0" t="n">
        <v>6100</v>
      </c>
      <c r="H7475" s="0" t="n">
        <f aca="false">(D7475+E7475)/2</f>
        <v>182.5</v>
      </c>
      <c r="I7475" s="0" t="n">
        <f aca="false">H7475*G7475/1000000</f>
        <v>1.11325</v>
      </c>
      <c r="P7475" s="0" t="n">
        <f aca="false">IF(F7475&gt;C7475,1,0)</f>
        <v>0</v>
      </c>
    </row>
    <row r="7476" customFormat="false" ht="13.8" hidden="false" customHeight="false" outlineLevel="0" collapsed="false">
      <c r="A7476" s="0" t="s">
        <v>7730</v>
      </c>
      <c r="B7476" s="0" t="s">
        <v>7726</v>
      </c>
      <c r="C7476" s="0" t="n">
        <v>180</v>
      </c>
      <c r="D7476" s="0" t="n">
        <v>180</v>
      </c>
      <c r="E7476" s="0" t="n">
        <v>180</v>
      </c>
      <c r="F7476" s="0" t="n">
        <v>180</v>
      </c>
      <c r="G7476" s="0" t="n">
        <v>2500</v>
      </c>
      <c r="H7476" s="0" t="n">
        <f aca="false">(D7476+E7476)/2</f>
        <v>180</v>
      </c>
      <c r="I7476" s="0" t="n">
        <f aca="false">H7476*G7476/1000000</f>
        <v>0.45</v>
      </c>
      <c r="P7476" s="0" t="n">
        <f aca="false">IF(F7476&gt;C7476,1,0)</f>
        <v>0</v>
      </c>
    </row>
    <row r="7477" customFormat="false" ht="13.8" hidden="false" customHeight="false" outlineLevel="0" collapsed="false">
      <c r="A7477" s="0" t="s">
        <v>7731</v>
      </c>
      <c r="B7477" s="0" t="s">
        <v>7726</v>
      </c>
      <c r="C7477" s="0" t="n">
        <v>182</v>
      </c>
      <c r="D7477" s="0" t="n">
        <v>182</v>
      </c>
      <c r="E7477" s="0" t="n">
        <v>171</v>
      </c>
      <c r="F7477" s="0" t="n">
        <v>171</v>
      </c>
      <c r="G7477" s="0" t="n">
        <v>1100</v>
      </c>
      <c r="H7477" s="0" t="n">
        <f aca="false">(D7477+E7477)/2</f>
        <v>176.5</v>
      </c>
      <c r="I7477" s="0" t="n">
        <f aca="false">H7477*G7477/1000000</f>
        <v>0.19415</v>
      </c>
      <c r="P7477" s="0" t="n">
        <f aca="false">IF(F7477&gt;C7477,1,0)</f>
        <v>0</v>
      </c>
    </row>
    <row r="7478" customFormat="false" ht="13.8" hidden="false" customHeight="false" outlineLevel="0" collapsed="false">
      <c r="A7478" s="0" t="s">
        <v>7732</v>
      </c>
      <c r="B7478" s="0" t="s">
        <v>7726</v>
      </c>
      <c r="C7478" s="0" t="n">
        <v>182</v>
      </c>
      <c r="D7478" s="0" t="n">
        <v>199</v>
      </c>
      <c r="E7478" s="0" t="n">
        <v>175</v>
      </c>
      <c r="F7478" s="0" t="n">
        <v>180</v>
      </c>
      <c r="G7478" s="0" t="n">
        <v>101900</v>
      </c>
      <c r="H7478" s="0" t="n">
        <f aca="false">(D7478+E7478)/2</f>
        <v>187</v>
      </c>
      <c r="I7478" s="0" t="n">
        <f aca="false">H7478*G7478/1000000</f>
        <v>19.0553</v>
      </c>
      <c r="P7478" s="0" t="n">
        <f aca="false">IF(F7478&gt;C7478,1,0)</f>
        <v>0</v>
      </c>
    </row>
    <row r="7479" customFormat="false" ht="13.8" hidden="false" customHeight="false" outlineLevel="0" collapsed="false">
      <c r="A7479" s="0" t="s">
        <v>7733</v>
      </c>
      <c r="B7479" s="0" t="s">
        <v>7726</v>
      </c>
      <c r="C7479" s="0" t="n">
        <v>181</v>
      </c>
      <c r="D7479" s="0" t="n">
        <v>182</v>
      </c>
      <c r="E7479" s="0" t="n">
        <v>176</v>
      </c>
      <c r="F7479" s="0" t="n">
        <v>176</v>
      </c>
      <c r="G7479" s="0" t="n">
        <v>16600</v>
      </c>
      <c r="H7479" s="0" t="n">
        <f aca="false">(D7479+E7479)/2</f>
        <v>179</v>
      </c>
      <c r="I7479" s="0" t="n">
        <f aca="false">H7479*G7479/1000000</f>
        <v>2.9714</v>
      </c>
      <c r="P7479" s="0" t="n">
        <f aca="false">IF(F7479&gt;C7479,1,0)</f>
        <v>0</v>
      </c>
    </row>
    <row r="7480" customFormat="false" ht="13.8" hidden="false" customHeight="false" outlineLevel="0" collapsed="false">
      <c r="A7480" s="0" t="s">
        <v>7734</v>
      </c>
      <c r="B7480" s="0" t="s">
        <v>7726</v>
      </c>
      <c r="C7480" s="0" t="n">
        <v>176</v>
      </c>
      <c r="D7480" s="0" t="n">
        <v>182</v>
      </c>
      <c r="E7480" s="0" t="n">
        <v>170</v>
      </c>
      <c r="F7480" s="0" t="n">
        <v>182</v>
      </c>
      <c r="G7480" s="0" t="n">
        <v>500</v>
      </c>
      <c r="H7480" s="0" t="n">
        <f aca="false">(D7480+E7480)/2</f>
        <v>176</v>
      </c>
      <c r="I7480" s="0" t="n">
        <f aca="false">H7480*G7480/1000000</f>
        <v>0.088</v>
      </c>
      <c r="P7480" s="0" t="n">
        <f aca="false">IF(F7480&gt;C7480,1,0)</f>
        <v>1</v>
      </c>
    </row>
    <row r="7481" customFormat="false" ht="13.8" hidden="false" customHeight="false" outlineLevel="0" collapsed="false">
      <c r="A7481" s="0" t="s">
        <v>7735</v>
      </c>
      <c r="B7481" s="0" t="s">
        <v>7726</v>
      </c>
      <c r="C7481" s="0" t="n">
        <v>170</v>
      </c>
      <c r="D7481" s="0" t="n">
        <v>183</v>
      </c>
      <c r="E7481" s="0" t="n">
        <v>170</v>
      </c>
      <c r="F7481" s="0" t="n">
        <v>183</v>
      </c>
      <c r="G7481" s="0" t="n">
        <v>600</v>
      </c>
      <c r="H7481" s="0" t="n">
        <f aca="false">(D7481+E7481)/2</f>
        <v>176.5</v>
      </c>
      <c r="I7481" s="0" t="n">
        <f aca="false">H7481*G7481/1000000</f>
        <v>0.1059</v>
      </c>
      <c r="P7481" s="0" t="n">
        <f aca="false">IF(F7481&gt;C7481,1,0)</f>
        <v>1</v>
      </c>
    </row>
    <row r="7482" customFormat="false" ht="13.8" hidden="false" customHeight="false" outlineLevel="0" collapsed="false">
      <c r="A7482" s="0" t="s">
        <v>7736</v>
      </c>
      <c r="B7482" s="0" t="s">
        <v>7726</v>
      </c>
      <c r="C7482" s="0" t="n">
        <v>184</v>
      </c>
      <c r="D7482" s="0" t="n">
        <v>184</v>
      </c>
      <c r="E7482" s="0" t="n">
        <v>184</v>
      </c>
      <c r="F7482" s="0" t="n">
        <v>184</v>
      </c>
      <c r="G7482" s="0" t="n">
        <v>200</v>
      </c>
      <c r="H7482" s="0" t="n">
        <f aca="false">(D7482+E7482)/2</f>
        <v>184</v>
      </c>
      <c r="I7482" s="0" t="n">
        <f aca="false">H7482*G7482/1000000</f>
        <v>0.0368</v>
      </c>
      <c r="P7482" s="0" t="n">
        <f aca="false">IF(F7482&gt;C7482,1,0)</f>
        <v>0</v>
      </c>
    </row>
    <row r="7483" customFormat="false" ht="13.8" hidden="false" customHeight="false" outlineLevel="0" collapsed="false">
      <c r="A7483" s="0" t="s">
        <v>7737</v>
      </c>
      <c r="B7483" s="0" t="s">
        <v>7726</v>
      </c>
      <c r="C7483" s="0" t="n">
        <v>184</v>
      </c>
      <c r="D7483" s="0" t="n">
        <v>200</v>
      </c>
      <c r="E7483" s="0" t="n">
        <v>180</v>
      </c>
      <c r="F7483" s="0" t="n">
        <v>180</v>
      </c>
      <c r="G7483" s="0" t="n">
        <v>2800</v>
      </c>
      <c r="H7483" s="0" t="n">
        <f aca="false">(D7483+E7483)/2</f>
        <v>190</v>
      </c>
      <c r="I7483" s="0" t="n">
        <f aca="false">H7483*G7483/1000000</f>
        <v>0.532</v>
      </c>
      <c r="P7483" s="0" t="n">
        <f aca="false">IF(F7483&gt;C7483,1,0)</f>
        <v>0</v>
      </c>
    </row>
    <row r="7484" customFormat="false" ht="13.8" hidden="false" customHeight="false" outlineLevel="0" collapsed="false">
      <c r="A7484" s="0" t="s">
        <v>7738</v>
      </c>
      <c r="B7484" s="0" t="s">
        <v>7726</v>
      </c>
      <c r="C7484" s="0" t="n">
        <v>185</v>
      </c>
      <c r="D7484" s="0" t="n">
        <v>185</v>
      </c>
      <c r="E7484" s="0" t="n">
        <v>184</v>
      </c>
      <c r="F7484" s="0" t="n">
        <v>184</v>
      </c>
      <c r="G7484" s="0" t="n">
        <v>200</v>
      </c>
      <c r="H7484" s="0" t="n">
        <f aca="false">(D7484+E7484)/2</f>
        <v>184.5</v>
      </c>
      <c r="I7484" s="0" t="n">
        <f aca="false">H7484*G7484/1000000</f>
        <v>0.0369</v>
      </c>
      <c r="P7484" s="0" t="n">
        <f aca="false">IF(F7484&gt;C7484,1,0)</f>
        <v>0</v>
      </c>
    </row>
    <row r="7485" customFormat="false" ht="13.8" hidden="false" customHeight="false" outlineLevel="0" collapsed="false">
      <c r="A7485" s="0" t="s">
        <v>7739</v>
      </c>
      <c r="B7485" s="0" t="s">
        <v>7726</v>
      </c>
      <c r="C7485" s="0" t="n">
        <v>163</v>
      </c>
      <c r="D7485" s="0" t="n">
        <v>194</v>
      </c>
      <c r="E7485" s="0" t="n">
        <v>163</v>
      </c>
      <c r="F7485" s="0" t="n">
        <v>194</v>
      </c>
      <c r="G7485" s="0" t="n">
        <v>784500</v>
      </c>
      <c r="H7485" s="0" t="n">
        <f aca="false">(D7485+E7485)/2</f>
        <v>178.5</v>
      </c>
      <c r="I7485" s="0" t="n">
        <f aca="false">H7485*G7485/1000000</f>
        <v>140.03325</v>
      </c>
      <c r="P7485" s="0" t="n">
        <f aca="false">IF(F7485&gt;C7485,1,0)</f>
        <v>1</v>
      </c>
    </row>
    <row r="7486" customFormat="false" ht="13.8" hidden="false" customHeight="false" outlineLevel="0" collapsed="false">
      <c r="A7486" s="0" t="s">
        <v>7740</v>
      </c>
      <c r="B7486" s="0" t="s">
        <v>7726</v>
      </c>
      <c r="C7486" s="0" t="n">
        <v>167</v>
      </c>
      <c r="D7486" s="0" t="n">
        <v>167</v>
      </c>
      <c r="E7486" s="0" t="n">
        <v>162</v>
      </c>
      <c r="F7486" s="0" t="n">
        <v>163</v>
      </c>
      <c r="G7486" s="0" t="n">
        <v>97800</v>
      </c>
      <c r="H7486" s="0" t="n">
        <f aca="false">(D7486+E7486)/2</f>
        <v>164.5</v>
      </c>
      <c r="I7486" s="0" t="n">
        <f aca="false">H7486*G7486/1000000</f>
        <v>16.0881</v>
      </c>
      <c r="P7486" s="0" t="n">
        <f aca="false">IF(F7486&gt;C7486,1,0)</f>
        <v>0</v>
      </c>
    </row>
    <row r="7487" customFormat="false" ht="13.8" hidden="false" customHeight="false" outlineLevel="0" collapsed="false">
      <c r="A7487" s="0" t="s">
        <v>7741</v>
      </c>
      <c r="B7487" s="0" t="s">
        <v>7726</v>
      </c>
      <c r="C7487" s="0" t="n">
        <v>156</v>
      </c>
      <c r="D7487" s="0" t="n">
        <v>163</v>
      </c>
      <c r="E7487" s="0" t="n">
        <v>156</v>
      </c>
      <c r="F7487" s="0" t="n">
        <v>163</v>
      </c>
      <c r="G7487" s="0" t="n">
        <v>1400</v>
      </c>
      <c r="H7487" s="0" t="n">
        <f aca="false">(D7487+E7487)/2</f>
        <v>159.5</v>
      </c>
      <c r="I7487" s="0" t="n">
        <f aca="false">H7487*G7487/1000000</f>
        <v>0.2233</v>
      </c>
      <c r="P7487" s="0" t="n">
        <f aca="false">IF(F7487&gt;C7487,1,0)</f>
        <v>1</v>
      </c>
    </row>
    <row r="7488" customFormat="false" ht="13.8" hidden="false" customHeight="false" outlineLevel="0" collapsed="false">
      <c r="A7488" s="0" t="s">
        <v>7742</v>
      </c>
      <c r="B7488" s="0" t="s">
        <v>7726</v>
      </c>
      <c r="C7488" s="0" t="n">
        <v>154</v>
      </c>
      <c r="D7488" s="0" t="n">
        <v>160</v>
      </c>
      <c r="E7488" s="0" t="n">
        <v>154</v>
      </c>
      <c r="F7488" s="0" t="n">
        <v>160</v>
      </c>
      <c r="G7488" s="0" t="n">
        <v>900</v>
      </c>
      <c r="H7488" s="0" t="n">
        <f aca="false">(D7488+E7488)/2</f>
        <v>157</v>
      </c>
      <c r="I7488" s="0" t="n">
        <f aca="false">H7488*G7488/1000000</f>
        <v>0.1413</v>
      </c>
      <c r="P7488" s="0" t="n">
        <f aca="false">IF(F7488&gt;C7488,1,0)</f>
        <v>1</v>
      </c>
    </row>
    <row r="7489" customFormat="false" ht="13.8" hidden="false" customHeight="false" outlineLevel="0" collapsed="false">
      <c r="A7489" s="0" t="s">
        <v>7743</v>
      </c>
      <c r="B7489" s="0" t="s">
        <v>7726</v>
      </c>
      <c r="C7489" s="0" t="n">
        <v>151</v>
      </c>
      <c r="D7489" s="0" t="n">
        <v>160</v>
      </c>
      <c r="E7489" s="0" t="n">
        <v>148</v>
      </c>
      <c r="F7489" s="0" t="n">
        <v>160</v>
      </c>
      <c r="G7489" s="0" t="n">
        <v>500</v>
      </c>
      <c r="H7489" s="0" t="n">
        <f aca="false">(D7489+E7489)/2</f>
        <v>154</v>
      </c>
      <c r="I7489" s="0" t="n">
        <f aca="false">H7489*G7489/1000000</f>
        <v>0.077</v>
      </c>
      <c r="P7489" s="0" t="n">
        <f aca="false">IF(F7489&gt;C7489,1,0)</f>
        <v>1</v>
      </c>
    </row>
    <row r="7490" customFormat="false" ht="13.8" hidden="false" customHeight="false" outlineLevel="0" collapsed="false">
      <c r="A7490" s="0" t="s">
        <v>7744</v>
      </c>
      <c r="B7490" s="0" t="s">
        <v>7726</v>
      </c>
      <c r="C7490" s="0" t="n">
        <v>164</v>
      </c>
      <c r="D7490" s="0" t="n">
        <v>164</v>
      </c>
      <c r="E7490" s="0" t="n">
        <v>152</v>
      </c>
      <c r="F7490" s="0" t="n">
        <v>152</v>
      </c>
      <c r="G7490" s="0" t="n">
        <v>2800</v>
      </c>
      <c r="H7490" s="0" t="n">
        <f aca="false">(D7490+E7490)/2</f>
        <v>158</v>
      </c>
      <c r="I7490" s="0" t="n">
        <f aca="false">H7490*G7490/1000000</f>
        <v>0.4424</v>
      </c>
      <c r="P7490" s="0" t="n">
        <f aca="false">IF(F7490&gt;C7490,1,0)</f>
        <v>0</v>
      </c>
    </row>
    <row r="7491" customFormat="false" ht="13.8" hidden="false" customHeight="false" outlineLevel="0" collapsed="false">
      <c r="A7491" s="0" t="s">
        <v>7745</v>
      </c>
      <c r="B7491" s="0" t="s">
        <v>7726</v>
      </c>
      <c r="C7491" s="0" t="n">
        <v>164</v>
      </c>
      <c r="D7491" s="0" t="n">
        <v>164</v>
      </c>
      <c r="E7491" s="0" t="n">
        <v>155</v>
      </c>
      <c r="F7491" s="0" t="n">
        <v>155</v>
      </c>
      <c r="G7491" s="0" t="n">
        <v>300</v>
      </c>
      <c r="H7491" s="0" t="n">
        <f aca="false">(D7491+E7491)/2</f>
        <v>159.5</v>
      </c>
      <c r="I7491" s="0" t="n">
        <f aca="false">H7491*G7491/1000000</f>
        <v>0.04785</v>
      </c>
      <c r="P7491" s="0" t="n">
        <f aca="false">IF(F7491&gt;C7491,1,0)</f>
        <v>0</v>
      </c>
    </row>
    <row r="7492" customFormat="false" ht="13.8" hidden="false" customHeight="false" outlineLevel="0" collapsed="false">
      <c r="A7492" s="0" t="s">
        <v>7746</v>
      </c>
      <c r="B7492" s="0" t="s">
        <v>7726</v>
      </c>
      <c r="C7492" s="0" t="n">
        <v>155</v>
      </c>
      <c r="D7492" s="0" t="n">
        <v>161</v>
      </c>
      <c r="E7492" s="0" t="n">
        <v>155</v>
      </c>
      <c r="F7492" s="0" t="n">
        <v>161</v>
      </c>
      <c r="G7492" s="0" t="n">
        <v>200</v>
      </c>
      <c r="H7492" s="0" t="n">
        <f aca="false">(D7492+E7492)/2</f>
        <v>158</v>
      </c>
      <c r="I7492" s="0" t="n">
        <f aca="false">H7492*G7492/1000000</f>
        <v>0.0316</v>
      </c>
      <c r="P7492" s="0" t="n">
        <f aca="false">IF(F7492&gt;C7492,1,0)</f>
        <v>1</v>
      </c>
    </row>
    <row r="7493" customFormat="false" ht="13.8" hidden="false" customHeight="false" outlineLevel="0" collapsed="false">
      <c r="A7493" s="0" t="s">
        <v>7747</v>
      </c>
      <c r="B7493" s="0" t="s">
        <v>7726</v>
      </c>
      <c r="C7493" s="0" t="n">
        <v>161</v>
      </c>
      <c r="D7493" s="0" t="n">
        <v>164</v>
      </c>
      <c r="E7493" s="0" t="n">
        <v>160</v>
      </c>
      <c r="F7493" s="0" t="n">
        <v>160</v>
      </c>
      <c r="G7493" s="0" t="n">
        <v>57300</v>
      </c>
      <c r="H7493" s="0" t="n">
        <f aca="false">(D7493+E7493)/2</f>
        <v>162</v>
      </c>
      <c r="I7493" s="0" t="n">
        <f aca="false">H7493*G7493/1000000</f>
        <v>9.2826</v>
      </c>
      <c r="P7493" s="0" t="n">
        <f aca="false">IF(F7493&gt;C7493,1,0)</f>
        <v>0</v>
      </c>
    </row>
    <row r="7494" customFormat="false" ht="13.8" hidden="false" customHeight="false" outlineLevel="0" collapsed="false">
      <c r="A7494" s="0" t="s">
        <v>7748</v>
      </c>
      <c r="B7494" s="0" t="s">
        <v>7726</v>
      </c>
      <c r="C7494" s="0" t="n">
        <v>156</v>
      </c>
      <c r="D7494" s="0" t="n">
        <v>169</v>
      </c>
      <c r="E7494" s="0" t="n">
        <v>156</v>
      </c>
      <c r="F7494" s="0" t="n">
        <v>169</v>
      </c>
      <c r="G7494" s="0" t="n">
        <v>2200</v>
      </c>
      <c r="H7494" s="0" t="n">
        <f aca="false">(D7494+E7494)/2</f>
        <v>162.5</v>
      </c>
      <c r="I7494" s="0" t="n">
        <f aca="false">H7494*G7494/1000000</f>
        <v>0.3575</v>
      </c>
      <c r="P7494" s="0" t="n">
        <f aca="false">IF(F7494&gt;C7494,1,0)</f>
        <v>1</v>
      </c>
    </row>
    <row r="7495" customFormat="false" ht="13.8" hidden="false" customHeight="false" outlineLevel="0" collapsed="false">
      <c r="A7495" s="0" t="s">
        <v>7749</v>
      </c>
      <c r="B7495" s="0" t="s">
        <v>7726</v>
      </c>
      <c r="C7495" s="0" t="n">
        <v>156</v>
      </c>
      <c r="D7495" s="0" t="n">
        <v>156</v>
      </c>
      <c r="E7495" s="0" t="n">
        <v>156</v>
      </c>
      <c r="F7495" s="0" t="n">
        <v>156</v>
      </c>
      <c r="G7495" s="0" t="n">
        <v>200</v>
      </c>
      <c r="H7495" s="0" t="n">
        <f aca="false">(D7495+E7495)/2</f>
        <v>156</v>
      </c>
      <c r="I7495" s="0" t="n">
        <f aca="false">H7495*G7495/1000000</f>
        <v>0.0312</v>
      </c>
      <c r="P7495" s="0" t="n">
        <f aca="false">IF(F7495&gt;C7495,1,0)</f>
        <v>0</v>
      </c>
    </row>
    <row r="7496" customFormat="false" ht="13.8" hidden="false" customHeight="false" outlineLevel="0" collapsed="false">
      <c r="A7496" s="0" t="s">
        <v>7750</v>
      </c>
      <c r="B7496" s="0" t="s">
        <v>7726</v>
      </c>
      <c r="C7496" s="0" t="n">
        <v>156</v>
      </c>
      <c r="D7496" s="0" t="n">
        <v>156</v>
      </c>
      <c r="E7496" s="0" t="n">
        <v>156</v>
      </c>
      <c r="F7496" s="0" t="n">
        <v>156</v>
      </c>
      <c r="G7496" s="0" t="n">
        <v>200</v>
      </c>
      <c r="H7496" s="0" t="n">
        <f aca="false">(D7496+E7496)/2</f>
        <v>156</v>
      </c>
      <c r="I7496" s="0" t="n">
        <f aca="false">H7496*G7496/1000000</f>
        <v>0.0312</v>
      </c>
      <c r="P7496" s="0" t="n">
        <f aca="false">IF(F7496&gt;C7496,1,0)</f>
        <v>0</v>
      </c>
    </row>
    <row r="7497" customFormat="false" ht="13.8" hidden="false" customHeight="false" outlineLevel="0" collapsed="false">
      <c r="A7497" s="0" t="s">
        <v>7751</v>
      </c>
      <c r="B7497" s="0" t="s">
        <v>7726</v>
      </c>
      <c r="C7497" s="0" t="n">
        <v>156</v>
      </c>
      <c r="D7497" s="0" t="n">
        <v>173</v>
      </c>
      <c r="E7497" s="0" t="n">
        <v>154</v>
      </c>
      <c r="F7497" s="0" t="n">
        <v>155</v>
      </c>
      <c r="G7497" s="0" t="n">
        <v>8500</v>
      </c>
      <c r="H7497" s="0" t="n">
        <f aca="false">(D7497+E7497)/2</f>
        <v>163.5</v>
      </c>
      <c r="I7497" s="0" t="n">
        <f aca="false">H7497*G7497/1000000</f>
        <v>1.38975</v>
      </c>
      <c r="P7497" s="0" t="n">
        <f aca="false">IF(F7497&gt;C7497,1,0)</f>
        <v>0</v>
      </c>
    </row>
    <row r="7498" customFormat="false" ht="13.8" hidden="false" customHeight="false" outlineLevel="0" collapsed="false">
      <c r="A7498" s="0" t="s">
        <v>7752</v>
      </c>
      <c r="B7498" s="0" t="s">
        <v>7726</v>
      </c>
      <c r="C7498" s="0" t="n">
        <v>151</v>
      </c>
      <c r="D7498" s="0" t="n">
        <v>175</v>
      </c>
      <c r="E7498" s="0" t="n">
        <v>150</v>
      </c>
      <c r="F7498" s="0" t="n">
        <v>154</v>
      </c>
      <c r="G7498" s="0" t="n">
        <v>8600</v>
      </c>
      <c r="H7498" s="0" t="n">
        <f aca="false">(D7498+E7498)/2</f>
        <v>162.5</v>
      </c>
      <c r="I7498" s="0" t="n">
        <f aca="false">H7498*G7498/1000000</f>
        <v>1.3975</v>
      </c>
      <c r="P7498" s="0" t="n">
        <f aca="false">IF(F7498&gt;C7498,1,0)</f>
        <v>1</v>
      </c>
    </row>
    <row r="7499" customFormat="false" ht="13.8" hidden="false" customHeight="false" outlineLevel="0" collapsed="false">
      <c r="A7499" s="0" t="s">
        <v>7753</v>
      </c>
      <c r="B7499" s="0" t="s">
        <v>7726</v>
      </c>
      <c r="C7499" s="0" t="n">
        <v>158</v>
      </c>
      <c r="D7499" s="0" t="n">
        <v>158</v>
      </c>
      <c r="E7499" s="0" t="n">
        <v>152</v>
      </c>
      <c r="F7499" s="0" t="n">
        <v>154</v>
      </c>
      <c r="G7499" s="0" t="n">
        <v>2500</v>
      </c>
      <c r="H7499" s="0" t="n">
        <f aca="false">(D7499+E7499)/2</f>
        <v>155</v>
      </c>
      <c r="I7499" s="0" t="n">
        <f aca="false">H7499*G7499/1000000</f>
        <v>0.3875</v>
      </c>
      <c r="P7499" s="0" t="n">
        <f aca="false">IF(F7499&gt;C7499,1,0)</f>
        <v>0</v>
      </c>
    </row>
    <row r="7500" customFormat="false" ht="13.8" hidden="false" customHeight="false" outlineLevel="0" collapsed="false">
      <c r="A7500" s="0" t="s">
        <v>7754</v>
      </c>
      <c r="B7500" s="0" t="s">
        <v>7726</v>
      </c>
      <c r="C7500" s="0" t="n">
        <v>152</v>
      </c>
      <c r="D7500" s="0" t="n">
        <v>160</v>
      </c>
      <c r="E7500" s="0" t="n">
        <v>151</v>
      </c>
      <c r="F7500" s="0" t="n">
        <v>160</v>
      </c>
      <c r="G7500" s="0" t="n">
        <v>11300</v>
      </c>
      <c r="H7500" s="0" t="n">
        <f aca="false">(D7500+E7500)/2</f>
        <v>155.5</v>
      </c>
      <c r="I7500" s="0" t="n">
        <f aca="false">H7500*G7500/1000000</f>
        <v>1.75715</v>
      </c>
      <c r="P7500" s="0" t="n">
        <f aca="false">IF(F7500&gt;C7500,1,0)</f>
        <v>1</v>
      </c>
    </row>
    <row r="7501" customFormat="false" ht="13.8" hidden="false" customHeight="false" outlineLevel="0" collapsed="false">
      <c r="A7501" s="0" t="s">
        <v>7755</v>
      </c>
      <c r="B7501" s="0" t="s">
        <v>7726</v>
      </c>
      <c r="C7501" s="0" t="n">
        <v>158</v>
      </c>
      <c r="D7501" s="0" t="n">
        <v>158</v>
      </c>
      <c r="E7501" s="0" t="n">
        <v>151</v>
      </c>
      <c r="F7501" s="0" t="n">
        <v>152</v>
      </c>
      <c r="G7501" s="0" t="n">
        <v>4700</v>
      </c>
      <c r="H7501" s="0" t="n">
        <f aca="false">(D7501+E7501)/2</f>
        <v>154.5</v>
      </c>
      <c r="I7501" s="0" t="n">
        <f aca="false">H7501*G7501/1000000</f>
        <v>0.72615</v>
      </c>
      <c r="P7501" s="0" t="n">
        <f aca="false">IF(F7501&gt;C7501,1,0)</f>
        <v>0</v>
      </c>
    </row>
    <row r="7502" customFormat="false" ht="13.8" hidden="false" customHeight="false" outlineLevel="0" collapsed="false">
      <c r="A7502" s="0" t="s">
        <v>7756</v>
      </c>
      <c r="B7502" s="0" t="s">
        <v>7757</v>
      </c>
      <c r="C7502" s="0" t="n">
        <v>3710</v>
      </c>
      <c r="D7502" s="0" t="n">
        <v>4000</v>
      </c>
      <c r="E7502" s="0" t="n">
        <v>3640</v>
      </c>
      <c r="F7502" s="0" t="n">
        <v>4000</v>
      </c>
      <c r="G7502" s="0" t="n">
        <v>44200</v>
      </c>
      <c r="H7502" s="0" t="n">
        <f aca="false">(D7502+E7502)/2</f>
        <v>3820</v>
      </c>
      <c r="I7502" s="0" t="n">
        <f aca="false">H7502*G7502/1000000</f>
        <v>168.844</v>
      </c>
      <c r="J7502" s="0" t="n">
        <f aca="false">SUM(I7502:I7531)</f>
        <v>2141.5835</v>
      </c>
      <c r="K7502" s="0" t="n">
        <f aca="false">AVERAGE(I7502:I7531)</f>
        <v>71.3861166666667</v>
      </c>
      <c r="L7502" s="0" t="n">
        <f aca="false">AVERAGE(G7502:G7531)</f>
        <v>18493.3333333333</v>
      </c>
      <c r="M7502" s="0" t="n">
        <f aca="false">_xlfn.STDEV.S(G7502:G7531)/L7502</f>
        <v>1.83181782962323</v>
      </c>
      <c r="N7502" s="0" t="n">
        <f aca="false">MIN(I7502:I7531)</f>
        <v>0.772</v>
      </c>
      <c r="O7502" s="0" t="n">
        <f aca="false">MAX(I7502:I7531)</f>
        <v>537.984</v>
      </c>
      <c r="P7502" s="0" t="n">
        <f aca="false">IF(F7502&gt;C7502,1,0)</f>
        <v>1</v>
      </c>
      <c r="Q7502" s="0" t="n">
        <f aca="false">SUM(P7502:P7531)</f>
        <v>14</v>
      </c>
    </row>
    <row r="7503" customFormat="false" ht="13.8" hidden="false" customHeight="false" outlineLevel="0" collapsed="false">
      <c r="A7503" s="0" t="s">
        <v>7758</v>
      </c>
      <c r="B7503" s="0" t="s">
        <v>7757</v>
      </c>
      <c r="C7503" s="0" t="n">
        <v>3730</v>
      </c>
      <c r="D7503" s="0" t="n">
        <v>3770</v>
      </c>
      <c r="E7503" s="0" t="n">
        <v>3710</v>
      </c>
      <c r="F7503" s="0" t="n">
        <v>3710</v>
      </c>
      <c r="G7503" s="0" t="n">
        <v>3000</v>
      </c>
      <c r="H7503" s="0" t="n">
        <f aca="false">(D7503+E7503)/2</f>
        <v>3740</v>
      </c>
      <c r="I7503" s="0" t="n">
        <f aca="false">H7503*G7503/1000000</f>
        <v>11.22</v>
      </c>
      <c r="P7503" s="0" t="n">
        <f aca="false">IF(F7503&gt;C7503,1,0)</f>
        <v>0</v>
      </c>
    </row>
    <row r="7504" customFormat="false" ht="13.8" hidden="false" customHeight="false" outlineLevel="0" collapsed="false">
      <c r="A7504" s="0" t="s">
        <v>7759</v>
      </c>
      <c r="B7504" s="0" t="s">
        <v>7757</v>
      </c>
      <c r="C7504" s="0" t="n">
        <v>3930</v>
      </c>
      <c r="D7504" s="0" t="n">
        <v>3930</v>
      </c>
      <c r="E7504" s="0" t="n">
        <v>3710</v>
      </c>
      <c r="F7504" s="0" t="n">
        <v>3720</v>
      </c>
      <c r="G7504" s="0" t="n">
        <v>4900</v>
      </c>
      <c r="H7504" s="0" t="n">
        <f aca="false">(D7504+E7504)/2</f>
        <v>3820</v>
      </c>
      <c r="I7504" s="0" t="n">
        <f aca="false">H7504*G7504/1000000</f>
        <v>18.718</v>
      </c>
      <c r="P7504" s="0" t="n">
        <f aca="false">IF(F7504&gt;C7504,1,0)</f>
        <v>0</v>
      </c>
    </row>
    <row r="7505" customFormat="false" ht="13.8" hidden="false" customHeight="false" outlineLevel="0" collapsed="false">
      <c r="A7505" s="0" t="s">
        <v>7760</v>
      </c>
      <c r="B7505" s="0" t="s">
        <v>7757</v>
      </c>
      <c r="C7505" s="0" t="n">
        <v>3640</v>
      </c>
      <c r="D7505" s="0" t="n">
        <v>3930</v>
      </c>
      <c r="E7505" s="0" t="n">
        <v>3640</v>
      </c>
      <c r="F7505" s="0" t="n">
        <v>3930</v>
      </c>
      <c r="G7505" s="0" t="n">
        <v>14600</v>
      </c>
      <c r="H7505" s="0" t="n">
        <f aca="false">(D7505+E7505)/2</f>
        <v>3785</v>
      </c>
      <c r="I7505" s="0" t="n">
        <f aca="false">H7505*G7505/1000000</f>
        <v>55.261</v>
      </c>
      <c r="P7505" s="0" t="n">
        <f aca="false">IF(F7505&gt;C7505,1,0)</f>
        <v>1</v>
      </c>
    </row>
    <row r="7506" customFormat="false" ht="13.8" hidden="false" customHeight="false" outlineLevel="0" collapsed="false">
      <c r="A7506" s="0" t="s">
        <v>7761</v>
      </c>
      <c r="B7506" s="0" t="s">
        <v>7757</v>
      </c>
      <c r="C7506" s="0" t="n">
        <v>3710</v>
      </c>
      <c r="D7506" s="0" t="n">
        <v>3750</v>
      </c>
      <c r="E7506" s="0" t="n">
        <v>3630</v>
      </c>
      <c r="F7506" s="0" t="n">
        <v>3630</v>
      </c>
      <c r="G7506" s="0" t="n">
        <v>8600</v>
      </c>
      <c r="H7506" s="0" t="n">
        <f aca="false">(D7506+E7506)/2</f>
        <v>3690</v>
      </c>
      <c r="I7506" s="0" t="n">
        <f aca="false">H7506*G7506/1000000</f>
        <v>31.734</v>
      </c>
      <c r="P7506" s="0" t="n">
        <f aca="false">IF(F7506&gt;C7506,1,0)</f>
        <v>0</v>
      </c>
    </row>
    <row r="7507" customFormat="false" ht="13.8" hidden="false" customHeight="false" outlineLevel="0" collapsed="false">
      <c r="A7507" s="0" t="s">
        <v>7762</v>
      </c>
      <c r="B7507" s="0" t="s">
        <v>7757</v>
      </c>
      <c r="C7507" s="0" t="n">
        <v>3750</v>
      </c>
      <c r="D7507" s="0" t="n">
        <v>3750</v>
      </c>
      <c r="E7507" s="0" t="n">
        <v>3710</v>
      </c>
      <c r="F7507" s="0" t="n">
        <v>3710</v>
      </c>
      <c r="G7507" s="0" t="n">
        <v>600</v>
      </c>
      <c r="H7507" s="0" t="n">
        <f aca="false">(D7507+E7507)/2</f>
        <v>3730</v>
      </c>
      <c r="I7507" s="0" t="n">
        <f aca="false">H7507*G7507/1000000</f>
        <v>2.238</v>
      </c>
      <c r="P7507" s="0" t="n">
        <f aca="false">IF(F7507&gt;C7507,1,0)</f>
        <v>0</v>
      </c>
    </row>
    <row r="7508" customFormat="false" ht="13.8" hidden="false" customHeight="false" outlineLevel="0" collapsed="false">
      <c r="A7508" s="0" t="s">
        <v>7763</v>
      </c>
      <c r="B7508" s="0" t="s">
        <v>7757</v>
      </c>
      <c r="C7508" s="0" t="n">
        <v>3740</v>
      </c>
      <c r="D7508" s="0" t="n">
        <v>3740</v>
      </c>
      <c r="E7508" s="0" t="n">
        <v>3730</v>
      </c>
      <c r="F7508" s="0" t="n">
        <v>3730</v>
      </c>
      <c r="G7508" s="0" t="n">
        <v>1700</v>
      </c>
      <c r="H7508" s="0" t="n">
        <f aca="false">(D7508+E7508)/2</f>
        <v>3735</v>
      </c>
      <c r="I7508" s="0" t="n">
        <f aca="false">H7508*G7508/1000000</f>
        <v>6.3495</v>
      </c>
      <c r="P7508" s="0" t="n">
        <f aca="false">IF(F7508&gt;C7508,1,0)</f>
        <v>0</v>
      </c>
    </row>
    <row r="7509" customFormat="false" ht="13.8" hidden="false" customHeight="false" outlineLevel="0" collapsed="false">
      <c r="A7509" s="0" t="s">
        <v>7764</v>
      </c>
      <c r="B7509" s="0" t="s">
        <v>7757</v>
      </c>
      <c r="C7509" s="0" t="n">
        <v>3760</v>
      </c>
      <c r="D7509" s="0" t="n">
        <v>3770</v>
      </c>
      <c r="E7509" s="0" t="n">
        <v>3730</v>
      </c>
      <c r="F7509" s="0" t="n">
        <v>3730</v>
      </c>
      <c r="G7509" s="0" t="n">
        <v>300</v>
      </c>
      <c r="H7509" s="0" t="n">
        <f aca="false">(D7509+E7509)/2</f>
        <v>3750</v>
      </c>
      <c r="I7509" s="0" t="n">
        <f aca="false">H7509*G7509/1000000</f>
        <v>1.125</v>
      </c>
      <c r="P7509" s="0" t="n">
        <f aca="false">IF(F7509&gt;C7509,1,0)</f>
        <v>0</v>
      </c>
    </row>
    <row r="7510" customFormat="false" ht="13.8" hidden="false" customHeight="false" outlineLevel="0" collapsed="false">
      <c r="A7510" s="0" t="s">
        <v>7765</v>
      </c>
      <c r="B7510" s="0" t="s">
        <v>7757</v>
      </c>
      <c r="C7510" s="0" t="n">
        <v>3700</v>
      </c>
      <c r="D7510" s="0" t="n">
        <v>3850</v>
      </c>
      <c r="E7510" s="0" t="n">
        <v>3700</v>
      </c>
      <c r="F7510" s="0" t="n">
        <v>3750</v>
      </c>
      <c r="G7510" s="0" t="n">
        <v>800</v>
      </c>
      <c r="H7510" s="0" t="n">
        <f aca="false">(D7510+E7510)/2</f>
        <v>3775</v>
      </c>
      <c r="I7510" s="0" t="n">
        <f aca="false">H7510*G7510/1000000</f>
        <v>3.02</v>
      </c>
      <c r="P7510" s="0" t="n">
        <f aca="false">IF(F7510&gt;C7510,1,0)</f>
        <v>1</v>
      </c>
    </row>
    <row r="7511" customFormat="false" ht="13.8" hidden="false" customHeight="false" outlineLevel="0" collapsed="false">
      <c r="A7511" s="0" t="s">
        <v>7766</v>
      </c>
      <c r="B7511" s="0" t="s">
        <v>7757</v>
      </c>
      <c r="C7511" s="0" t="n">
        <v>3870</v>
      </c>
      <c r="D7511" s="0" t="n">
        <v>3870</v>
      </c>
      <c r="E7511" s="0" t="n">
        <v>3700</v>
      </c>
      <c r="F7511" s="0" t="n">
        <v>3700</v>
      </c>
      <c r="G7511" s="0" t="n">
        <v>300</v>
      </c>
      <c r="H7511" s="0" t="n">
        <f aca="false">(D7511+E7511)/2</f>
        <v>3785</v>
      </c>
      <c r="I7511" s="0" t="n">
        <f aca="false">H7511*G7511/1000000</f>
        <v>1.1355</v>
      </c>
      <c r="P7511" s="0" t="n">
        <f aca="false">IF(F7511&gt;C7511,1,0)</f>
        <v>0</v>
      </c>
    </row>
    <row r="7512" customFormat="false" ht="13.8" hidden="false" customHeight="false" outlineLevel="0" collapsed="false">
      <c r="A7512" s="0" t="s">
        <v>7767</v>
      </c>
      <c r="B7512" s="0" t="s">
        <v>7757</v>
      </c>
      <c r="C7512" s="0" t="n">
        <v>3980</v>
      </c>
      <c r="D7512" s="0" t="n">
        <v>3980</v>
      </c>
      <c r="E7512" s="0" t="n">
        <v>3910</v>
      </c>
      <c r="F7512" s="0" t="n">
        <v>3910</v>
      </c>
      <c r="G7512" s="0" t="n">
        <v>300</v>
      </c>
      <c r="H7512" s="0" t="n">
        <f aca="false">(D7512+E7512)/2</f>
        <v>3945</v>
      </c>
      <c r="I7512" s="0" t="n">
        <f aca="false">H7512*G7512/1000000</f>
        <v>1.1835</v>
      </c>
      <c r="P7512" s="0" t="n">
        <f aca="false">IF(F7512&gt;C7512,1,0)</f>
        <v>0</v>
      </c>
    </row>
    <row r="7513" customFormat="false" ht="13.8" hidden="false" customHeight="false" outlineLevel="0" collapsed="false">
      <c r="A7513" s="0" t="s">
        <v>7768</v>
      </c>
      <c r="B7513" s="0" t="s">
        <v>7757</v>
      </c>
      <c r="C7513" s="0" t="n">
        <v>3750</v>
      </c>
      <c r="D7513" s="0" t="n">
        <v>4000</v>
      </c>
      <c r="E7513" s="0" t="n">
        <v>3740</v>
      </c>
      <c r="F7513" s="0" t="n">
        <v>4000</v>
      </c>
      <c r="G7513" s="0" t="n">
        <v>14600</v>
      </c>
      <c r="H7513" s="0" t="n">
        <f aca="false">(D7513+E7513)/2</f>
        <v>3870</v>
      </c>
      <c r="I7513" s="0" t="n">
        <f aca="false">H7513*G7513/1000000</f>
        <v>56.502</v>
      </c>
      <c r="P7513" s="0" t="n">
        <f aca="false">IF(F7513&gt;C7513,1,0)</f>
        <v>1</v>
      </c>
    </row>
    <row r="7514" customFormat="false" ht="13.8" hidden="false" customHeight="false" outlineLevel="0" collapsed="false">
      <c r="A7514" s="0" t="s">
        <v>7769</v>
      </c>
      <c r="B7514" s="0" t="s">
        <v>7757</v>
      </c>
      <c r="C7514" s="0" t="n">
        <v>3660</v>
      </c>
      <c r="D7514" s="0" t="n">
        <v>3720</v>
      </c>
      <c r="E7514" s="0" t="n">
        <v>3660</v>
      </c>
      <c r="F7514" s="0" t="n">
        <v>3720</v>
      </c>
      <c r="G7514" s="0" t="n">
        <v>2400</v>
      </c>
      <c r="H7514" s="0" t="n">
        <f aca="false">(D7514+E7514)/2</f>
        <v>3690</v>
      </c>
      <c r="I7514" s="0" t="n">
        <f aca="false">H7514*G7514/1000000</f>
        <v>8.856</v>
      </c>
      <c r="P7514" s="0" t="n">
        <f aca="false">IF(F7514&gt;C7514,1,0)</f>
        <v>1</v>
      </c>
    </row>
    <row r="7515" customFormat="false" ht="13.8" hidden="false" customHeight="false" outlineLevel="0" collapsed="false">
      <c r="A7515" s="0" t="s">
        <v>7770</v>
      </c>
      <c r="B7515" s="0" t="s">
        <v>7757</v>
      </c>
      <c r="C7515" s="0" t="n">
        <v>3960</v>
      </c>
      <c r="D7515" s="0" t="n">
        <v>3960</v>
      </c>
      <c r="E7515" s="0" t="n">
        <v>3960</v>
      </c>
      <c r="F7515" s="0" t="n">
        <v>3960</v>
      </c>
      <c r="G7515" s="0" t="n">
        <v>3500</v>
      </c>
      <c r="H7515" s="0" t="n">
        <f aca="false">(D7515+E7515)/2</f>
        <v>3960</v>
      </c>
      <c r="I7515" s="0" t="n">
        <f aca="false">H7515*G7515/1000000</f>
        <v>13.86</v>
      </c>
      <c r="P7515" s="0" t="n">
        <f aca="false">IF(F7515&gt;C7515,1,0)</f>
        <v>0</v>
      </c>
    </row>
    <row r="7516" customFormat="false" ht="13.8" hidden="false" customHeight="false" outlineLevel="0" collapsed="false">
      <c r="A7516" s="0" t="s">
        <v>7771</v>
      </c>
      <c r="B7516" s="0" t="s">
        <v>7757</v>
      </c>
      <c r="C7516" s="0" t="n">
        <v>3980</v>
      </c>
      <c r="D7516" s="0" t="n">
        <v>3980</v>
      </c>
      <c r="E7516" s="0" t="n">
        <v>3980</v>
      </c>
      <c r="F7516" s="0" t="n">
        <v>3980</v>
      </c>
      <c r="G7516" s="0" t="n">
        <v>400</v>
      </c>
      <c r="H7516" s="0" t="n">
        <f aca="false">(D7516+E7516)/2</f>
        <v>3980</v>
      </c>
      <c r="I7516" s="0" t="n">
        <f aca="false">H7516*G7516/1000000</f>
        <v>1.592</v>
      </c>
      <c r="P7516" s="0" t="n">
        <f aca="false">IF(F7516&gt;C7516,1,0)</f>
        <v>0</v>
      </c>
    </row>
    <row r="7517" customFormat="false" ht="13.8" hidden="false" customHeight="false" outlineLevel="0" collapsed="false">
      <c r="A7517" s="0" t="s">
        <v>7772</v>
      </c>
      <c r="B7517" s="0" t="s">
        <v>7757</v>
      </c>
      <c r="C7517" s="0" t="n">
        <v>3820</v>
      </c>
      <c r="D7517" s="0" t="n">
        <v>3980</v>
      </c>
      <c r="E7517" s="0" t="n">
        <v>3820</v>
      </c>
      <c r="F7517" s="0" t="n">
        <v>3980</v>
      </c>
      <c r="G7517" s="0" t="n">
        <v>82000</v>
      </c>
      <c r="H7517" s="0" t="n">
        <f aca="false">(D7517+E7517)/2</f>
        <v>3900</v>
      </c>
      <c r="I7517" s="0" t="n">
        <f aca="false">H7517*G7517/1000000</f>
        <v>319.8</v>
      </c>
      <c r="P7517" s="0" t="n">
        <f aca="false">IF(F7517&gt;C7517,1,0)</f>
        <v>1</v>
      </c>
    </row>
    <row r="7518" customFormat="false" ht="13.8" hidden="false" customHeight="false" outlineLevel="0" collapsed="false">
      <c r="A7518" s="0" t="s">
        <v>7773</v>
      </c>
      <c r="B7518" s="0" t="s">
        <v>7757</v>
      </c>
      <c r="C7518" s="0" t="n">
        <v>3640</v>
      </c>
      <c r="D7518" s="0" t="n">
        <v>3820</v>
      </c>
      <c r="E7518" s="0" t="n">
        <v>3640</v>
      </c>
      <c r="F7518" s="0" t="n">
        <v>3820</v>
      </c>
      <c r="G7518" s="0" t="n">
        <v>5000</v>
      </c>
      <c r="H7518" s="0" t="n">
        <f aca="false">(D7518+E7518)/2</f>
        <v>3730</v>
      </c>
      <c r="I7518" s="0" t="n">
        <f aca="false">H7518*G7518/1000000</f>
        <v>18.65</v>
      </c>
      <c r="P7518" s="0" t="n">
        <f aca="false">IF(F7518&gt;C7518,1,0)</f>
        <v>1</v>
      </c>
    </row>
    <row r="7519" customFormat="false" ht="13.8" hidden="false" customHeight="false" outlineLevel="0" collapsed="false">
      <c r="A7519" s="0" t="s">
        <v>7774</v>
      </c>
      <c r="B7519" s="0" t="s">
        <v>7757</v>
      </c>
      <c r="C7519" s="0" t="n">
        <v>3700</v>
      </c>
      <c r="D7519" s="0" t="n">
        <v>3700</v>
      </c>
      <c r="E7519" s="0" t="n">
        <v>3640</v>
      </c>
      <c r="F7519" s="0" t="n">
        <v>3640</v>
      </c>
      <c r="G7519" s="0" t="n">
        <v>600</v>
      </c>
      <c r="H7519" s="0" t="n">
        <f aca="false">(D7519+E7519)/2</f>
        <v>3670</v>
      </c>
      <c r="I7519" s="0" t="n">
        <f aca="false">H7519*G7519/1000000</f>
        <v>2.202</v>
      </c>
      <c r="P7519" s="0" t="n">
        <f aca="false">IF(F7519&gt;C7519,1,0)</f>
        <v>0</v>
      </c>
    </row>
    <row r="7520" customFormat="false" ht="13.8" hidden="false" customHeight="false" outlineLevel="0" collapsed="false">
      <c r="A7520" s="0" t="s">
        <v>7775</v>
      </c>
      <c r="B7520" s="0" t="s">
        <v>7757</v>
      </c>
      <c r="C7520" s="0" t="n">
        <v>3800</v>
      </c>
      <c r="D7520" s="0" t="n">
        <v>3800</v>
      </c>
      <c r="E7520" s="0" t="n">
        <v>3640</v>
      </c>
      <c r="F7520" s="0" t="n">
        <v>3700</v>
      </c>
      <c r="G7520" s="0" t="n">
        <v>67900</v>
      </c>
      <c r="H7520" s="0" t="n">
        <f aca="false">(D7520+E7520)/2</f>
        <v>3720</v>
      </c>
      <c r="I7520" s="0" t="n">
        <f aca="false">H7520*G7520/1000000</f>
        <v>252.588</v>
      </c>
      <c r="P7520" s="0" t="n">
        <f aca="false">IF(F7520&gt;C7520,1,0)</f>
        <v>0</v>
      </c>
    </row>
    <row r="7521" customFormat="false" ht="13.8" hidden="false" customHeight="false" outlineLevel="0" collapsed="false">
      <c r="A7521" s="0" t="s">
        <v>7776</v>
      </c>
      <c r="B7521" s="0" t="s">
        <v>7757</v>
      </c>
      <c r="C7521" s="0" t="n">
        <v>3780</v>
      </c>
      <c r="D7521" s="0" t="n">
        <v>3810</v>
      </c>
      <c r="E7521" s="0" t="n">
        <v>3780</v>
      </c>
      <c r="F7521" s="0" t="n">
        <v>3800</v>
      </c>
      <c r="G7521" s="0" t="n">
        <v>3100</v>
      </c>
      <c r="H7521" s="0" t="n">
        <f aca="false">(D7521+E7521)/2</f>
        <v>3795</v>
      </c>
      <c r="I7521" s="0" t="n">
        <f aca="false">H7521*G7521/1000000</f>
        <v>11.7645</v>
      </c>
      <c r="P7521" s="0" t="n">
        <f aca="false">IF(F7521&gt;C7521,1,0)</f>
        <v>1</v>
      </c>
    </row>
    <row r="7522" customFormat="false" ht="13.8" hidden="false" customHeight="false" outlineLevel="0" collapsed="false">
      <c r="A7522" s="0" t="s">
        <v>7777</v>
      </c>
      <c r="B7522" s="0" t="s">
        <v>7757</v>
      </c>
      <c r="C7522" s="0" t="n">
        <v>3860</v>
      </c>
      <c r="D7522" s="0" t="n">
        <v>3860</v>
      </c>
      <c r="E7522" s="0" t="n">
        <v>3860</v>
      </c>
      <c r="F7522" s="0" t="n">
        <v>3860</v>
      </c>
      <c r="G7522" s="0" t="n">
        <v>200</v>
      </c>
      <c r="H7522" s="0" t="n">
        <f aca="false">(D7522+E7522)/2</f>
        <v>3860</v>
      </c>
      <c r="I7522" s="0" t="n">
        <f aca="false">H7522*G7522/1000000</f>
        <v>0.772</v>
      </c>
      <c r="P7522" s="0" t="n">
        <f aca="false">IF(F7522&gt;C7522,1,0)</f>
        <v>0</v>
      </c>
    </row>
    <row r="7523" customFormat="false" ht="13.8" hidden="false" customHeight="false" outlineLevel="0" collapsed="false">
      <c r="A7523" s="0" t="s">
        <v>7778</v>
      </c>
      <c r="B7523" s="0" t="s">
        <v>7757</v>
      </c>
      <c r="C7523" s="0" t="n">
        <v>3820</v>
      </c>
      <c r="D7523" s="0" t="n">
        <v>3860</v>
      </c>
      <c r="E7523" s="0" t="n">
        <v>3810</v>
      </c>
      <c r="F7523" s="0" t="n">
        <v>3860</v>
      </c>
      <c r="G7523" s="0" t="n">
        <v>1600</v>
      </c>
      <c r="H7523" s="0" t="n">
        <f aca="false">(D7523+E7523)/2</f>
        <v>3835</v>
      </c>
      <c r="I7523" s="0" t="n">
        <f aca="false">H7523*G7523/1000000</f>
        <v>6.136</v>
      </c>
      <c r="P7523" s="0" t="n">
        <f aca="false">IF(F7523&gt;C7523,1,0)</f>
        <v>1</v>
      </c>
    </row>
    <row r="7524" customFormat="false" ht="13.8" hidden="false" customHeight="false" outlineLevel="0" collapsed="false">
      <c r="A7524" s="0" t="s">
        <v>7779</v>
      </c>
      <c r="B7524" s="0" t="s">
        <v>7757</v>
      </c>
      <c r="C7524" s="0" t="n">
        <v>3800</v>
      </c>
      <c r="D7524" s="0" t="n">
        <v>3820</v>
      </c>
      <c r="E7524" s="0" t="n">
        <v>3780</v>
      </c>
      <c r="F7524" s="0" t="n">
        <v>3820</v>
      </c>
      <c r="G7524" s="0" t="n">
        <v>1500</v>
      </c>
      <c r="H7524" s="0" t="n">
        <f aca="false">(D7524+E7524)/2</f>
        <v>3800</v>
      </c>
      <c r="I7524" s="0" t="n">
        <f aca="false">H7524*G7524/1000000</f>
        <v>5.7</v>
      </c>
      <c r="P7524" s="0" t="n">
        <f aca="false">IF(F7524&gt;C7524,1,0)</f>
        <v>1</v>
      </c>
    </row>
    <row r="7525" customFormat="false" ht="13.8" hidden="false" customHeight="false" outlineLevel="0" collapsed="false">
      <c r="A7525" s="0" t="s">
        <v>7780</v>
      </c>
      <c r="B7525" s="0" t="s">
        <v>7757</v>
      </c>
      <c r="C7525" s="0" t="n">
        <v>3900</v>
      </c>
      <c r="D7525" s="0" t="n">
        <v>3910</v>
      </c>
      <c r="E7525" s="0" t="n">
        <v>3870</v>
      </c>
      <c r="F7525" s="0" t="n">
        <v>3910</v>
      </c>
      <c r="G7525" s="0" t="n">
        <v>600</v>
      </c>
      <c r="H7525" s="0" t="n">
        <f aca="false">(D7525+E7525)/2</f>
        <v>3890</v>
      </c>
      <c r="I7525" s="0" t="n">
        <f aca="false">H7525*G7525/1000000</f>
        <v>2.334</v>
      </c>
      <c r="P7525" s="0" t="n">
        <f aca="false">IF(F7525&gt;C7525,1,0)</f>
        <v>1</v>
      </c>
    </row>
    <row r="7526" customFormat="false" ht="13.8" hidden="false" customHeight="false" outlineLevel="0" collapsed="false">
      <c r="A7526" s="0" t="s">
        <v>7781</v>
      </c>
      <c r="B7526" s="0" t="s">
        <v>7757</v>
      </c>
      <c r="C7526" s="0" t="n">
        <v>4010</v>
      </c>
      <c r="D7526" s="0" t="n">
        <v>4010</v>
      </c>
      <c r="E7526" s="0" t="n">
        <v>3890</v>
      </c>
      <c r="F7526" s="0" t="n">
        <v>4010</v>
      </c>
      <c r="G7526" s="0" t="n">
        <v>43000</v>
      </c>
      <c r="H7526" s="0" t="n">
        <f aca="false">(D7526+E7526)/2</f>
        <v>3950</v>
      </c>
      <c r="I7526" s="0" t="n">
        <f aca="false">H7526*G7526/1000000</f>
        <v>169.85</v>
      </c>
      <c r="P7526" s="0" t="n">
        <f aca="false">IF(F7526&gt;C7526,1,0)</f>
        <v>0</v>
      </c>
    </row>
    <row r="7527" customFormat="false" ht="13.8" hidden="false" customHeight="false" outlineLevel="0" collapsed="false">
      <c r="A7527" s="0" t="s">
        <v>7782</v>
      </c>
      <c r="B7527" s="0" t="s">
        <v>7757</v>
      </c>
      <c r="C7527" s="0" t="n">
        <v>3910</v>
      </c>
      <c r="D7527" s="0" t="n">
        <v>4000</v>
      </c>
      <c r="E7527" s="0" t="n">
        <v>3880</v>
      </c>
      <c r="F7527" s="0" t="n">
        <v>4000</v>
      </c>
      <c r="G7527" s="0" t="n">
        <v>4000</v>
      </c>
      <c r="H7527" s="0" t="n">
        <f aca="false">(D7527+E7527)/2</f>
        <v>3940</v>
      </c>
      <c r="I7527" s="0" t="n">
        <f aca="false">H7527*G7527/1000000</f>
        <v>15.76</v>
      </c>
      <c r="P7527" s="0" t="n">
        <f aca="false">IF(F7527&gt;C7527,1,0)</f>
        <v>1</v>
      </c>
    </row>
    <row r="7528" customFormat="false" ht="13.8" hidden="false" customHeight="false" outlineLevel="0" collapsed="false">
      <c r="A7528" s="0" t="s">
        <v>7783</v>
      </c>
      <c r="B7528" s="0" t="s">
        <v>7757</v>
      </c>
      <c r="C7528" s="0" t="n">
        <v>3900</v>
      </c>
      <c r="D7528" s="0" t="n">
        <v>3910</v>
      </c>
      <c r="E7528" s="0" t="n">
        <v>3900</v>
      </c>
      <c r="F7528" s="0" t="n">
        <v>3900</v>
      </c>
      <c r="G7528" s="0" t="n">
        <v>7000</v>
      </c>
      <c r="H7528" s="0" t="n">
        <f aca="false">(D7528+E7528)/2</f>
        <v>3905</v>
      </c>
      <c r="I7528" s="0" t="n">
        <f aca="false">H7528*G7528/1000000</f>
        <v>27.335</v>
      </c>
      <c r="P7528" s="0" t="n">
        <f aca="false">IF(F7528&gt;C7528,1,0)</f>
        <v>0</v>
      </c>
    </row>
    <row r="7529" customFormat="false" ht="13.8" hidden="false" customHeight="false" outlineLevel="0" collapsed="false">
      <c r="A7529" s="0" t="s">
        <v>7784</v>
      </c>
      <c r="B7529" s="0" t="s">
        <v>7757</v>
      </c>
      <c r="C7529" s="0" t="n">
        <v>3990</v>
      </c>
      <c r="D7529" s="0" t="n">
        <v>4100</v>
      </c>
      <c r="E7529" s="0" t="n">
        <v>3880</v>
      </c>
      <c r="F7529" s="0" t="n">
        <v>4100</v>
      </c>
      <c r="G7529" s="0" t="n">
        <v>89700</v>
      </c>
      <c r="H7529" s="0" t="n">
        <f aca="false">(D7529+E7529)/2</f>
        <v>3990</v>
      </c>
      <c r="I7529" s="0" t="n">
        <f aca="false">H7529*G7529/1000000</f>
        <v>357.903</v>
      </c>
      <c r="P7529" s="0" t="n">
        <f aca="false">IF(F7529&gt;C7529,1,0)</f>
        <v>1</v>
      </c>
    </row>
    <row r="7530" customFormat="false" ht="13.8" hidden="false" customHeight="false" outlineLevel="0" collapsed="false">
      <c r="A7530" s="0" t="s">
        <v>7785</v>
      </c>
      <c r="B7530" s="0" t="s">
        <v>7757</v>
      </c>
      <c r="C7530" s="0" t="n">
        <v>3800</v>
      </c>
      <c r="D7530" s="0" t="n">
        <v>3990</v>
      </c>
      <c r="E7530" s="0" t="n">
        <v>3690</v>
      </c>
      <c r="F7530" s="0" t="n">
        <v>3990</v>
      </c>
      <c r="G7530" s="0" t="n">
        <v>140100</v>
      </c>
      <c r="H7530" s="0" t="n">
        <f aca="false">(D7530+E7530)/2</f>
        <v>3840</v>
      </c>
      <c r="I7530" s="0" t="n">
        <f aca="false">H7530*G7530/1000000</f>
        <v>537.984</v>
      </c>
      <c r="P7530" s="0" t="n">
        <f aca="false">IF(F7530&gt;C7530,1,0)</f>
        <v>1</v>
      </c>
    </row>
    <row r="7531" customFormat="false" ht="13.8" hidden="false" customHeight="false" outlineLevel="0" collapsed="false">
      <c r="A7531" s="0" t="s">
        <v>7786</v>
      </c>
      <c r="B7531" s="0" t="s">
        <v>7757</v>
      </c>
      <c r="C7531" s="0" t="n">
        <v>3780</v>
      </c>
      <c r="D7531" s="0" t="n">
        <v>3830</v>
      </c>
      <c r="E7531" s="0" t="n">
        <v>3680</v>
      </c>
      <c r="F7531" s="0" t="n">
        <v>3690</v>
      </c>
      <c r="G7531" s="0" t="n">
        <v>8300</v>
      </c>
      <c r="H7531" s="0" t="n">
        <f aca="false">(D7531+E7531)/2</f>
        <v>3755</v>
      </c>
      <c r="I7531" s="0" t="n">
        <f aca="false">H7531*G7531/1000000</f>
        <v>31.1665</v>
      </c>
      <c r="P7531" s="0" t="n">
        <f aca="false">IF(F7531&gt;C7531,1,0)</f>
        <v>0</v>
      </c>
    </row>
    <row r="7532" customFormat="false" ht="13.8" hidden="false" customHeight="false" outlineLevel="0" collapsed="false">
      <c r="A7532" s="0" t="s">
        <v>7787</v>
      </c>
      <c r="B7532" s="0" t="s">
        <v>7302</v>
      </c>
      <c r="C7532" s="0" t="n">
        <v>50</v>
      </c>
      <c r="D7532" s="0" t="n">
        <v>52</v>
      </c>
      <c r="E7532" s="0" t="n">
        <v>50</v>
      </c>
      <c r="F7532" s="0" t="n">
        <v>52</v>
      </c>
      <c r="G7532" s="0" t="n">
        <v>1203700</v>
      </c>
      <c r="H7532" s="0" t="n">
        <f aca="false">(D7532+E7532)/2</f>
        <v>51</v>
      </c>
      <c r="I7532" s="0" t="n">
        <f aca="false">H7532*G7532/1000000</f>
        <v>61.3887</v>
      </c>
      <c r="J7532" s="0" t="n">
        <f aca="false">SUM(I7532:I7561)</f>
        <v>2681.54545</v>
      </c>
      <c r="K7532" s="0" t="n">
        <f aca="false">AVERAGE(I7532:I7561)</f>
        <v>89.3848483333333</v>
      </c>
      <c r="L7532" s="0" t="n">
        <f aca="false">AVERAGE(G7532:G7561)</f>
        <v>1668696.66666667</v>
      </c>
      <c r="M7532" s="0" t="n">
        <f aca="false">_xlfn.STDEV.S(G7532:G7561)/L7532</f>
        <v>1.10839879588189</v>
      </c>
      <c r="N7532" s="0" t="n">
        <f aca="false">MIN(I7532:I7561)</f>
        <v>3.505</v>
      </c>
      <c r="O7532" s="0" t="n">
        <f aca="false">MAX(I7532:I7561)</f>
        <v>498.53985</v>
      </c>
      <c r="P7532" s="0" t="n">
        <f aca="false">IF(F7532&gt;C7532,1,0)</f>
        <v>1</v>
      </c>
      <c r="Q7532" s="0" t="n">
        <f aca="false">SUM(P7532:P7561)</f>
        <v>9</v>
      </c>
    </row>
    <row r="7533" customFormat="false" ht="13.8" hidden="false" customHeight="false" outlineLevel="0" collapsed="false">
      <c r="A7533" s="0" t="s">
        <v>7788</v>
      </c>
      <c r="B7533" s="0" t="s">
        <v>7302</v>
      </c>
      <c r="C7533" s="0" t="n">
        <v>50</v>
      </c>
      <c r="D7533" s="0" t="n">
        <v>50</v>
      </c>
      <c r="E7533" s="0" t="n">
        <v>50</v>
      </c>
      <c r="F7533" s="0" t="n">
        <v>50</v>
      </c>
      <c r="G7533" s="0" t="n">
        <v>133600</v>
      </c>
      <c r="H7533" s="0" t="n">
        <f aca="false">(D7533+E7533)/2</f>
        <v>50</v>
      </c>
      <c r="I7533" s="0" t="n">
        <f aca="false">H7533*G7533/1000000</f>
        <v>6.68</v>
      </c>
      <c r="P7533" s="0" t="n">
        <f aca="false">IF(F7533&gt;C7533,1,0)</f>
        <v>0</v>
      </c>
    </row>
    <row r="7534" customFormat="false" ht="13.8" hidden="false" customHeight="false" outlineLevel="0" collapsed="false">
      <c r="A7534" s="0" t="s">
        <v>7789</v>
      </c>
      <c r="B7534" s="0" t="s">
        <v>7302</v>
      </c>
      <c r="C7534" s="0" t="n">
        <v>50</v>
      </c>
      <c r="D7534" s="0" t="n">
        <v>50</v>
      </c>
      <c r="E7534" s="0" t="n">
        <v>50</v>
      </c>
      <c r="F7534" s="0" t="n">
        <v>50</v>
      </c>
      <c r="G7534" s="0" t="n">
        <v>649700</v>
      </c>
      <c r="H7534" s="0" t="n">
        <f aca="false">(D7534+E7534)/2</f>
        <v>50</v>
      </c>
      <c r="I7534" s="0" t="n">
        <f aca="false">H7534*G7534/1000000</f>
        <v>32.485</v>
      </c>
      <c r="P7534" s="0" t="n">
        <f aca="false">IF(F7534&gt;C7534,1,0)</f>
        <v>0</v>
      </c>
    </row>
    <row r="7535" customFormat="false" ht="13.8" hidden="false" customHeight="false" outlineLevel="0" collapsed="false">
      <c r="A7535" s="0" t="s">
        <v>7790</v>
      </c>
      <c r="B7535" s="0" t="s">
        <v>7302</v>
      </c>
      <c r="C7535" s="0" t="n">
        <v>50</v>
      </c>
      <c r="D7535" s="0" t="n">
        <v>51</v>
      </c>
      <c r="E7535" s="0" t="n">
        <v>50</v>
      </c>
      <c r="F7535" s="0" t="n">
        <v>50</v>
      </c>
      <c r="G7535" s="0" t="n">
        <v>5193600</v>
      </c>
      <c r="H7535" s="0" t="n">
        <f aca="false">(D7535+E7535)/2</f>
        <v>50.5</v>
      </c>
      <c r="I7535" s="0" t="n">
        <f aca="false">H7535*G7535/1000000</f>
        <v>262.2768</v>
      </c>
      <c r="P7535" s="0" t="n">
        <f aca="false">IF(F7535&gt;C7535,1,0)</f>
        <v>0</v>
      </c>
    </row>
    <row r="7536" customFormat="false" ht="13.8" hidden="false" customHeight="false" outlineLevel="0" collapsed="false">
      <c r="A7536" s="0" t="s">
        <v>7791</v>
      </c>
      <c r="B7536" s="0" t="s">
        <v>7302</v>
      </c>
      <c r="C7536" s="0" t="n">
        <v>50</v>
      </c>
      <c r="D7536" s="0" t="n">
        <v>50</v>
      </c>
      <c r="E7536" s="0" t="n">
        <v>50</v>
      </c>
      <c r="F7536" s="0" t="n">
        <v>50</v>
      </c>
      <c r="G7536" s="0" t="n">
        <v>70100</v>
      </c>
      <c r="H7536" s="0" t="n">
        <f aca="false">(D7536+E7536)/2</f>
        <v>50</v>
      </c>
      <c r="I7536" s="0" t="n">
        <f aca="false">H7536*G7536/1000000</f>
        <v>3.505</v>
      </c>
      <c r="P7536" s="0" t="n">
        <f aca="false">IF(F7536&gt;C7536,1,0)</f>
        <v>0</v>
      </c>
    </row>
    <row r="7537" customFormat="false" ht="13.8" hidden="false" customHeight="false" outlineLevel="0" collapsed="false">
      <c r="A7537" s="0" t="s">
        <v>7792</v>
      </c>
      <c r="B7537" s="0" t="s">
        <v>7302</v>
      </c>
      <c r="C7537" s="0" t="n">
        <v>50</v>
      </c>
      <c r="D7537" s="0" t="n">
        <v>51</v>
      </c>
      <c r="E7537" s="0" t="n">
        <v>50</v>
      </c>
      <c r="F7537" s="0" t="n">
        <v>50</v>
      </c>
      <c r="G7537" s="0" t="n">
        <v>1551000</v>
      </c>
      <c r="H7537" s="0" t="n">
        <f aca="false">(D7537+E7537)/2</f>
        <v>50.5</v>
      </c>
      <c r="I7537" s="0" t="n">
        <f aca="false">H7537*G7537/1000000</f>
        <v>78.3255</v>
      </c>
      <c r="P7537" s="0" t="n">
        <f aca="false">IF(F7537&gt;C7537,1,0)</f>
        <v>0</v>
      </c>
    </row>
    <row r="7538" customFormat="false" ht="13.8" hidden="false" customHeight="false" outlineLevel="0" collapsed="false">
      <c r="A7538" s="0" t="s">
        <v>7793</v>
      </c>
      <c r="B7538" s="0" t="s">
        <v>7302</v>
      </c>
      <c r="C7538" s="0" t="n">
        <v>51</v>
      </c>
      <c r="D7538" s="0" t="n">
        <v>52</v>
      </c>
      <c r="E7538" s="0" t="n">
        <v>50</v>
      </c>
      <c r="F7538" s="0" t="n">
        <v>50</v>
      </c>
      <c r="G7538" s="0" t="n">
        <v>4209500</v>
      </c>
      <c r="H7538" s="0" t="n">
        <f aca="false">(D7538+E7538)/2</f>
        <v>51</v>
      </c>
      <c r="I7538" s="0" t="n">
        <f aca="false">H7538*G7538/1000000</f>
        <v>214.6845</v>
      </c>
      <c r="P7538" s="0" t="n">
        <f aca="false">IF(F7538&gt;C7538,1,0)</f>
        <v>0</v>
      </c>
    </row>
    <row r="7539" customFormat="false" ht="13.8" hidden="false" customHeight="false" outlineLevel="0" collapsed="false">
      <c r="A7539" s="0" t="s">
        <v>7794</v>
      </c>
      <c r="B7539" s="0" t="s">
        <v>7302</v>
      </c>
      <c r="C7539" s="0" t="n">
        <v>51</v>
      </c>
      <c r="D7539" s="0" t="n">
        <v>53</v>
      </c>
      <c r="E7539" s="0" t="n">
        <v>51</v>
      </c>
      <c r="F7539" s="0" t="n">
        <v>52</v>
      </c>
      <c r="G7539" s="0" t="n">
        <v>267600</v>
      </c>
      <c r="H7539" s="0" t="n">
        <f aca="false">(D7539+E7539)/2</f>
        <v>52</v>
      </c>
      <c r="I7539" s="0" t="n">
        <f aca="false">H7539*G7539/1000000</f>
        <v>13.9152</v>
      </c>
      <c r="P7539" s="0" t="n">
        <f aca="false">IF(F7539&gt;C7539,1,0)</f>
        <v>1</v>
      </c>
    </row>
    <row r="7540" customFormat="false" ht="13.8" hidden="false" customHeight="false" outlineLevel="0" collapsed="false">
      <c r="A7540" s="0" t="s">
        <v>7795</v>
      </c>
      <c r="B7540" s="0" t="s">
        <v>7302</v>
      </c>
      <c r="C7540" s="0" t="n">
        <v>53</v>
      </c>
      <c r="D7540" s="0" t="n">
        <v>53</v>
      </c>
      <c r="E7540" s="0" t="n">
        <v>50</v>
      </c>
      <c r="F7540" s="0" t="n">
        <v>53</v>
      </c>
      <c r="G7540" s="0" t="n">
        <v>1452300</v>
      </c>
      <c r="H7540" s="0" t="n">
        <f aca="false">(D7540+E7540)/2</f>
        <v>51.5</v>
      </c>
      <c r="I7540" s="0" t="n">
        <f aca="false">H7540*G7540/1000000</f>
        <v>74.79345</v>
      </c>
      <c r="P7540" s="0" t="n">
        <f aca="false">IF(F7540&gt;C7540,1,0)</f>
        <v>0</v>
      </c>
    </row>
    <row r="7541" customFormat="false" ht="13.8" hidden="false" customHeight="false" outlineLevel="0" collapsed="false">
      <c r="A7541" s="0" t="s">
        <v>7796</v>
      </c>
      <c r="B7541" s="0" t="s">
        <v>7302</v>
      </c>
      <c r="C7541" s="0" t="n">
        <v>51</v>
      </c>
      <c r="D7541" s="0" t="n">
        <v>53</v>
      </c>
      <c r="E7541" s="0" t="n">
        <v>51</v>
      </c>
      <c r="F7541" s="0" t="n">
        <v>52</v>
      </c>
      <c r="G7541" s="0" t="n">
        <v>2518300</v>
      </c>
      <c r="H7541" s="0" t="n">
        <f aca="false">(D7541+E7541)/2</f>
        <v>52</v>
      </c>
      <c r="I7541" s="0" t="n">
        <f aca="false">H7541*G7541/1000000</f>
        <v>130.9516</v>
      </c>
      <c r="P7541" s="0" t="n">
        <f aca="false">IF(F7541&gt;C7541,1,0)</f>
        <v>1</v>
      </c>
    </row>
    <row r="7542" customFormat="false" ht="13.8" hidden="false" customHeight="false" outlineLevel="0" collapsed="false">
      <c r="A7542" s="0" t="s">
        <v>7797</v>
      </c>
      <c r="B7542" s="0" t="s">
        <v>7302</v>
      </c>
      <c r="C7542" s="0" t="n">
        <v>53</v>
      </c>
      <c r="D7542" s="0" t="n">
        <v>53</v>
      </c>
      <c r="E7542" s="0" t="n">
        <v>51</v>
      </c>
      <c r="F7542" s="0" t="n">
        <v>51</v>
      </c>
      <c r="G7542" s="0" t="n">
        <v>260600</v>
      </c>
      <c r="H7542" s="0" t="n">
        <f aca="false">(D7542+E7542)/2</f>
        <v>52</v>
      </c>
      <c r="I7542" s="0" t="n">
        <f aca="false">H7542*G7542/1000000</f>
        <v>13.5512</v>
      </c>
      <c r="P7542" s="0" t="n">
        <f aca="false">IF(F7542&gt;C7542,1,0)</f>
        <v>0</v>
      </c>
    </row>
    <row r="7543" customFormat="false" ht="13.8" hidden="false" customHeight="false" outlineLevel="0" collapsed="false">
      <c r="A7543" s="0" t="s">
        <v>7798</v>
      </c>
      <c r="B7543" s="0" t="s">
        <v>7302</v>
      </c>
      <c r="C7543" s="0" t="n">
        <v>52</v>
      </c>
      <c r="D7543" s="0" t="n">
        <v>53</v>
      </c>
      <c r="E7543" s="0" t="n">
        <v>51</v>
      </c>
      <c r="F7543" s="0" t="n">
        <v>53</v>
      </c>
      <c r="G7543" s="0" t="n">
        <v>546300</v>
      </c>
      <c r="H7543" s="0" t="n">
        <f aca="false">(D7543+E7543)/2</f>
        <v>52</v>
      </c>
      <c r="I7543" s="0" t="n">
        <f aca="false">H7543*G7543/1000000</f>
        <v>28.4076</v>
      </c>
      <c r="P7543" s="0" t="n">
        <f aca="false">IF(F7543&gt;C7543,1,0)</f>
        <v>1</v>
      </c>
    </row>
    <row r="7544" customFormat="false" ht="13.8" hidden="false" customHeight="false" outlineLevel="0" collapsed="false">
      <c r="A7544" s="0" t="s">
        <v>7799</v>
      </c>
      <c r="B7544" s="0" t="s">
        <v>7302</v>
      </c>
      <c r="C7544" s="0" t="n">
        <v>52</v>
      </c>
      <c r="D7544" s="0" t="n">
        <v>53</v>
      </c>
      <c r="E7544" s="0" t="n">
        <v>51</v>
      </c>
      <c r="F7544" s="0" t="n">
        <v>53</v>
      </c>
      <c r="G7544" s="0" t="n">
        <v>599000</v>
      </c>
      <c r="H7544" s="0" t="n">
        <f aca="false">(D7544+E7544)/2</f>
        <v>52</v>
      </c>
      <c r="I7544" s="0" t="n">
        <f aca="false">H7544*G7544/1000000</f>
        <v>31.148</v>
      </c>
      <c r="P7544" s="0" t="n">
        <f aca="false">IF(F7544&gt;C7544,1,0)</f>
        <v>1</v>
      </c>
    </row>
    <row r="7545" customFormat="false" ht="13.8" hidden="false" customHeight="false" outlineLevel="0" collapsed="false">
      <c r="A7545" s="0" t="s">
        <v>7800</v>
      </c>
      <c r="B7545" s="0" t="s">
        <v>7302</v>
      </c>
      <c r="C7545" s="0" t="n">
        <v>53</v>
      </c>
      <c r="D7545" s="0" t="n">
        <v>53</v>
      </c>
      <c r="E7545" s="0" t="n">
        <v>51</v>
      </c>
      <c r="F7545" s="0" t="n">
        <v>52</v>
      </c>
      <c r="G7545" s="0" t="n">
        <v>234000</v>
      </c>
      <c r="H7545" s="0" t="n">
        <f aca="false">(D7545+E7545)/2</f>
        <v>52</v>
      </c>
      <c r="I7545" s="0" t="n">
        <f aca="false">H7545*G7545/1000000</f>
        <v>12.168</v>
      </c>
      <c r="P7545" s="0" t="n">
        <f aca="false">IF(F7545&gt;C7545,1,0)</f>
        <v>0</v>
      </c>
    </row>
    <row r="7546" customFormat="false" ht="13.8" hidden="false" customHeight="false" outlineLevel="0" collapsed="false">
      <c r="A7546" s="0" t="s">
        <v>7801</v>
      </c>
      <c r="B7546" s="0" t="s">
        <v>7302</v>
      </c>
      <c r="C7546" s="0" t="n">
        <v>52</v>
      </c>
      <c r="D7546" s="0" t="n">
        <v>54</v>
      </c>
      <c r="E7546" s="0" t="n">
        <v>51</v>
      </c>
      <c r="F7546" s="0" t="n">
        <v>52</v>
      </c>
      <c r="G7546" s="0" t="n">
        <v>1898600</v>
      </c>
      <c r="H7546" s="0" t="n">
        <f aca="false">(D7546+E7546)/2</f>
        <v>52.5</v>
      </c>
      <c r="I7546" s="0" t="n">
        <f aca="false">H7546*G7546/1000000</f>
        <v>99.6765</v>
      </c>
      <c r="P7546" s="0" t="n">
        <f aca="false">IF(F7546&gt;C7546,1,0)</f>
        <v>0</v>
      </c>
    </row>
    <row r="7547" customFormat="false" ht="13.8" hidden="false" customHeight="false" outlineLevel="0" collapsed="false">
      <c r="A7547" s="0" t="s">
        <v>7802</v>
      </c>
      <c r="B7547" s="0" t="s">
        <v>7302</v>
      </c>
      <c r="C7547" s="0" t="n">
        <v>52</v>
      </c>
      <c r="D7547" s="0" t="n">
        <v>52</v>
      </c>
      <c r="E7547" s="0" t="n">
        <v>51</v>
      </c>
      <c r="F7547" s="0" t="n">
        <v>52</v>
      </c>
      <c r="G7547" s="0" t="n">
        <v>711900</v>
      </c>
      <c r="H7547" s="0" t="n">
        <f aca="false">(D7547+E7547)/2</f>
        <v>51.5</v>
      </c>
      <c r="I7547" s="0" t="n">
        <f aca="false">H7547*G7547/1000000</f>
        <v>36.66285</v>
      </c>
      <c r="P7547" s="0" t="n">
        <f aca="false">IF(F7547&gt;C7547,1,0)</f>
        <v>0</v>
      </c>
    </row>
    <row r="7548" customFormat="false" ht="13.8" hidden="false" customHeight="false" outlineLevel="0" collapsed="false">
      <c r="A7548" s="0" t="s">
        <v>7803</v>
      </c>
      <c r="B7548" s="0" t="s">
        <v>7302</v>
      </c>
      <c r="C7548" s="0" t="n">
        <v>53</v>
      </c>
      <c r="D7548" s="0" t="n">
        <v>55</v>
      </c>
      <c r="E7548" s="0" t="n">
        <v>50</v>
      </c>
      <c r="F7548" s="0" t="n">
        <v>51</v>
      </c>
      <c r="G7548" s="0" t="n">
        <v>3392700</v>
      </c>
      <c r="H7548" s="0" t="n">
        <f aca="false">(D7548+E7548)/2</f>
        <v>52.5</v>
      </c>
      <c r="I7548" s="0" t="n">
        <f aca="false">H7548*G7548/1000000</f>
        <v>178.11675</v>
      </c>
      <c r="P7548" s="0" t="n">
        <f aca="false">IF(F7548&gt;C7548,1,0)</f>
        <v>0</v>
      </c>
    </row>
    <row r="7549" customFormat="false" ht="13.8" hidden="false" customHeight="false" outlineLevel="0" collapsed="false">
      <c r="A7549" s="0" t="s">
        <v>7804</v>
      </c>
      <c r="B7549" s="0" t="s">
        <v>7302</v>
      </c>
      <c r="C7549" s="0" t="n">
        <v>52</v>
      </c>
      <c r="D7549" s="0" t="n">
        <v>54</v>
      </c>
      <c r="E7549" s="0" t="n">
        <v>52</v>
      </c>
      <c r="F7549" s="0" t="n">
        <v>53</v>
      </c>
      <c r="G7549" s="0" t="n">
        <v>208200</v>
      </c>
      <c r="H7549" s="0" t="n">
        <f aca="false">(D7549+E7549)/2</f>
        <v>53</v>
      </c>
      <c r="I7549" s="0" t="n">
        <f aca="false">H7549*G7549/1000000</f>
        <v>11.0346</v>
      </c>
      <c r="P7549" s="0" t="n">
        <f aca="false">IF(F7549&gt;C7549,1,0)</f>
        <v>1</v>
      </c>
    </row>
    <row r="7550" customFormat="false" ht="13.8" hidden="false" customHeight="false" outlineLevel="0" collapsed="false">
      <c r="A7550" s="0" t="s">
        <v>7805</v>
      </c>
      <c r="B7550" s="0" t="s">
        <v>7302</v>
      </c>
      <c r="C7550" s="0" t="n">
        <v>53</v>
      </c>
      <c r="D7550" s="0" t="n">
        <v>54</v>
      </c>
      <c r="E7550" s="0" t="n">
        <v>52</v>
      </c>
      <c r="F7550" s="0" t="n">
        <v>53</v>
      </c>
      <c r="G7550" s="0" t="n">
        <v>656000</v>
      </c>
      <c r="H7550" s="0" t="n">
        <f aca="false">(D7550+E7550)/2</f>
        <v>53</v>
      </c>
      <c r="I7550" s="0" t="n">
        <f aca="false">H7550*G7550/1000000</f>
        <v>34.768</v>
      </c>
      <c r="P7550" s="0" t="n">
        <f aca="false">IF(F7550&gt;C7550,1,0)</f>
        <v>0</v>
      </c>
    </row>
    <row r="7551" customFormat="false" ht="13.8" hidden="false" customHeight="false" outlineLevel="0" collapsed="false">
      <c r="A7551" s="0" t="s">
        <v>7806</v>
      </c>
      <c r="B7551" s="0" t="s">
        <v>7302</v>
      </c>
      <c r="C7551" s="0" t="n">
        <v>53</v>
      </c>
      <c r="D7551" s="0" t="n">
        <v>55</v>
      </c>
      <c r="E7551" s="0" t="n">
        <v>51</v>
      </c>
      <c r="F7551" s="0" t="n">
        <v>54</v>
      </c>
      <c r="G7551" s="0" t="n">
        <v>2094300</v>
      </c>
      <c r="H7551" s="0" t="n">
        <f aca="false">(D7551+E7551)/2</f>
        <v>53</v>
      </c>
      <c r="I7551" s="0" t="n">
        <f aca="false">H7551*G7551/1000000</f>
        <v>110.9979</v>
      </c>
      <c r="P7551" s="0" t="n">
        <f aca="false">IF(F7551&gt;C7551,1,0)</f>
        <v>1</v>
      </c>
    </row>
    <row r="7552" customFormat="false" ht="13.8" hidden="false" customHeight="false" outlineLevel="0" collapsed="false">
      <c r="A7552" s="0" t="s">
        <v>7807</v>
      </c>
      <c r="B7552" s="0" t="s">
        <v>7302</v>
      </c>
      <c r="C7552" s="0" t="n">
        <v>55</v>
      </c>
      <c r="D7552" s="0" t="n">
        <v>56</v>
      </c>
      <c r="E7552" s="0" t="n">
        <v>53</v>
      </c>
      <c r="F7552" s="0" t="n">
        <v>53</v>
      </c>
      <c r="G7552" s="0" t="n">
        <v>1668600</v>
      </c>
      <c r="H7552" s="0" t="n">
        <f aca="false">(D7552+E7552)/2</f>
        <v>54.5</v>
      </c>
      <c r="I7552" s="0" t="n">
        <f aca="false">H7552*G7552/1000000</f>
        <v>90.9387</v>
      </c>
      <c r="P7552" s="0" t="n">
        <f aca="false">IF(F7552&gt;C7552,1,0)</f>
        <v>0</v>
      </c>
    </row>
    <row r="7553" customFormat="false" ht="13.8" hidden="false" customHeight="false" outlineLevel="0" collapsed="false">
      <c r="A7553" s="0" t="s">
        <v>7808</v>
      </c>
      <c r="B7553" s="0" t="s">
        <v>7302</v>
      </c>
      <c r="C7553" s="0" t="n">
        <v>55</v>
      </c>
      <c r="D7553" s="0" t="n">
        <v>57</v>
      </c>
      <c r="E7553" s="0" t="n">
        <v>54</v>
      </c>
      <c r="F7553" s="0" t="n">
        <v>55</v>
      </c>
      <c r="G7553" s="0" t="n">
        <v>2605400</v>
      </c>
      <c r="H7553" s="0" t="n">
        <f aca="false">(D7553+E7553)/2</f>
        <v>55.5</v>
      </c>
      <c r="I7553" s="0" t="n">
        <f aca="false">H7553*G7553/1000000</f>
        <v>144.5997</v>
      </c>
      <c r="P7553" s="0" t="n">
        <f aca="false">IF(F7553&gt;C7553,1,0)</f>
        <v>0</v>
      </c>
    </row>
    <row r="7554" customFormat="false" ht="13.8" hidden="false" customHeight="false" outlineLevel="0" collapsed="false">
      <c r="A7554" s="0" t="s">
        <v>7809</v>
      </c>
      <c r="B7554" s="0" t="s">
        <v>7302</v>
      </c>
      <c r="C7554" s="0" t="n">
        <v>55</v>
      </c>
      <c r="D7554" s="0" t="n">
        <v>57</v>
      </c>
      <c r="E7554" s="0" t="n">
        <v>54</v>
      </c>
      <c r="F7554" s="0" t="n">
        <v>54</v>
      </c>
      <c r="G7554" s="0" t="n">
        <v>1109500</v>
      </c>
      <c r="H7554" s="0" t="n">
        <f aca="false">(D7554+E7554)/2</f>
        <v>55.5</v>
      </c>
      <c r="I7554" s="0" t="n">
        <f aca="false">H7554*G7554/1000000</f>
        <v>61.57725</v>
      </c>
      <c r="P7554" s="0" t="n">
        <f aca="false">IF(F7554&gt;C7554,1,0)</f>
        <v>0</v>
      </c>
    </row>
    <row r="7555" customFormat="false" ht="13.8" hidden="false" customHeight="false" outlineLevel="0" collapsed="false">
      <c r="A7555" s="0" t="s">
        <v>7810</v>
      </c>
      <c r="B7555" s="0" t="s">
        <v>7302</v>
      </c>
      <c r="C7555" s="0" t="n">
        <v>57</v>
      </c>
      <c r="D7555" s="0" t="n">
        <v>58</v>
      </c>
      <c r="E7555" s="0" t="n">
        <v>55</v>
      </c>
      <c r="F7555" s="0" t="n">
        <v>55</v>
      </c>
      <c r="G7555" s="0" t="n">
        <v>1512900</v>
      </c>
      <c r="H7555" s="0" t="n">
        <f aca="false">(D7555+E7555)/2</f>
        <v>56.5</v>
      </c>
      <c r="I7555" s="0" t="n">
        <f aca="false">H7555*G7555/1000000</f>
        <v>85.47885</v>
      </c>
      <c r="P7555" s="0" t="n">
        <f aca="false">IF(F7555&gt;C7555,1,0)</f>
        <v>0</v>
      </c>
    </row>
    <row r="7556" customFormat="false" ht="13.8" hidden="false" customHeight="false" outlineLevel="0" collapsed="false">
      <c r="A7556" s="0" t="s">
        <v>7811</v>
      </c>
      <c r="B7556" s="0" t="s">
        <v>7302</v>
      </c>
      <c r="C7556" s="0" t="n">
        <v>56</v>
      </c>
      <c r="D7556" s="0" t="n">
        <v>57</v>
      </c>
      <c r="E7556" s="0" t="n">
        <v>55</v>
      </c>
      <c r="F7556" s="0" t="n">
        <v>57</v>
      </c>
      <c r="G7556" s="0" t="n">
        <v>2358600</v>
      </c>
      <c r="H7556" s="0" t="n">
        <f aca="false">(D7556+E7556)/2</f>
        <v>56</v>
      </c>
      <c r="I7556" s="0" t="n">
        <f aca="false">H7556*G7556/1000000</f>
        <v>132.0816</v>
      </c>
      <c r="P7556" s="0" t="n">
        <f aca="false">IF(F7556&gt;C7556,1,0)</f>
        <v>1</v>
      </c>
    </row>
    <row r="7557" customFormat="false" ht="13.8" hidden="false" customHeight="false" outlineLevel="0" collapsed="false">
      <c r="A7557" s="0" t="s">
        <v>7812</v>
      </c>
      <c r="B7557" s="0" t="s">
        <v>7302</v>
      </c>
      <c r="C7557" s="0" t="n">
        <v>58</v>
      </c>
      <c r="D7557" s="0" t="n">
        <v>58</v>
      </c>
      <c r="E7557" s="0" t="n">
        <v>55</v>
      </c>
      <c r="F7557" s="0" t="n">
        <v>56</v>
      </c>
      <c r="G7557" s="0" t="n">
        <v>1233300</v>
      </c>
      <c r="H7557" s="0" t="n">
        <f aca="false">(D7557+E7557)/2</f>
        <v>56.5</v>
      </c>
      <c r="I7557" s="0" t="n">
        <f aca="false">H7557*G7557/1000000</f>
        <v>69.68145</v>
      </c>
      <c r="P7557" s="0" t="n">
        <f aca="false">IF(F7557&gt;C7557,1,0)</f>
        <v>0</v>
      </c>
    </row>
    <row r="7558" customFormat="false" ht="13.8" hidden="false" customHeight="false" outlineLevel="0" collapsed="false">
      <c r="A7558" s="0" t="s">
        <v>7813</v>
      </c>
      <c r="B7558" s="0" t="s">
        <v>7302</v>
      </c>
      <c r="C7558" s="0" t="n">
        <v>60</v>
      </c>
      <c r="D7558" s="0" t="n">
        <v>60</v>
      </c>
      <c r="E7558" s="0" t="n">
        <v>51</v>
      </c>
      <c r="F7558" s="0" t="n">
        <v>57</v>
      </c>
      <c r="G7558" s="0" t="n">
        <v>8982700</v>
      </c>
      <c r="H7558" s="0" t="n">
        <f aca="false">(D7558+E7558)/2</f>
        <v>55.5</v>
      </c>
      <c r="I7558" s="0" t="n">
        <f aca="false">H7558*G7558/1000000</f>
        <v>498.53985</v>
      </c>
      <c r="P7558" s="0" t="n">
        <f aca="false">IF(F7558&gt;C7558,1,0)</f>
        <v>0</v>
      </c>
    </row>
    <row r="7559" customFormat="false" ht="13.8" hidden="false" customHeight="false" outlineLevel="0" collapsed="false">
      <c r="A7559" s="0" t="s">
        <v>7814</v>
      </c>
      <c r="B7559" s="0" t="s">
        <v>7302</v>
      </c>
      <c r="C7559" s="0" t="n">
        <v>59</v>
      </c>
      <c r="D7559" s="0" t="n">
        <v>60</v>
      </c>
      <c r="E7559" s="0" t="n">
        <v>58</v>
      </c>
      <c r="F7559" s="0" t="n">
        <v>59</v>
      </c>
      <c r="G7559" s="0" t="n">
        <v>705100</v>
      </c>
      <c r="H7559" s="0" t="n">
        <f aca="false">(D7559+E7559)/2</f>
        <v>59</v>
      </c>
      <c r="I7559" s="0" t="n">
        <f aca="false">H7559*G7559/1000000</f>
        <v>41.6009</v>
      </c>
      <c r="P7559" s="0" t="n">
        <f aca="false">IF(F7559&gt;C7559,1,0)</f>
        <v>0</v>
      </c>
    </row>
    <row r="7560" customFormat="false" ht="13.8" hidden="false" customHeight="false" outlineLevel="0" collapsed="false">
      <c r="A7560" s="0" t="s">
        <v>7815</v>
      </c>
      <c r="B7560" s="0" t="s">
        <v>7302</v>
      </c>
      <c r="C7560" s="0" t="n">
        <v>62</v>
      </c>
      <c r="D7560" s="0" t="n">
        <v>62</v>
      </c>
      <c r="E7560" s="0" t="n">
        <v>59</v>
      </c>
      <c r="F7560" s="0" t="n">
        <v>59</v>
      </c>
      <c r="G7560" s="0" t="n">
        <v>498900</v>
      </c>
      <c r="H7560" s="0" t="n">
        <f aca="false">(D7560+E7560)/2</f>
        <v>60.5</v>
      </c>
      <c r="I7560" s="0" t="n">
        <f aca="false">H7560*G7560/1000000</f>
        <v>30.18345</v>
      </c>
      <c r="P7560" s="0" t="n">
        <f aca="false">IF(F7560&gt;C7560,1,0)</f>
        <v>0</v>
      </c>
    </row>
    <row r="7561" customFormat="false" ht="13.8" hidden="false" customHeight="false" outlineLevel="0" collapsed="false">
      <c r="A7561" s="0" t="s">
        <v>7816</v>
      </c>
      <c r="B7561" s="0" t="s">
        <v>7302</v>
      </c>
      <c r="C7561" s="0" t="n">
        <v>59</v>
      </c>
      <c r="D7561" s="0" t="n">
        <v>61</v>
      </c>
      <c r="E7561" s="0" t="n">
        <v>58</v>
      </c>
      <c r="F7561" s="0" t="n">
        <v>61</v>
      </c>
      <c r="G7561" s="0" t="n">
        <v>1534900</v>
      </c>
      <c r="H7561" s="0" t="n">
        <f aca="false">(D7561+E7561)/2</f>
        <v>59.5</v>
      </c>
      <c r="I7561" s="0" t="n">
        <f aca="false">H7561*G7561/1000000</f>
        <v>91.32655</v>
      </c>
      <c r="P7561" s="0" t="n">
        <f aca="false">IF(F7561&gt;C7561,1,0)</f>
        <v>1</v>
      </c>
    </row>
    <row r="7562" customFormat="false" ht="13.8" hidden="false" customHeight="false" outlineLevel="0" collapsed="false">
      <c r="A7562" s="0" t="s">
        <v>7817</v>
      </c>
      <c r="B7562" s="0" t="s">
        <v>7333</v>
      </c>
      <c r="C7562" s="0" t="n">
        <v>29200</v>
      </c>
      <c r="D7562" s="0" t="n">
        <v>29350</v>
      </c>
      <c r="E7562" s="0" t="n">
        <v>27350</v>
      </c>
      <c r="F7562" s="0" t="n">
        <v>27500</v>
      </c>
      <c r="G7562" s="0" t="n">
        <v>22953100</v>
      </c>
      <c r="H7562" s="0" t="n">
        <f aca="false">(D7562+E7562)/2</f>
        <v>28350</v>
      </c>
      <c r="I7562" s="0" t="n">
        <f aca="false">H7562*G7562/1000000</f>
        <v>650720.385</v>
      </c>
      <c r="J7562" s="0" t="n">
        <f aca="false">SUM(I7562:I7591)</f>
        <v>5843741.58</v>
      </c>
      <c r="K7562" s="0" t="n">
        <f aca="false">AVERAGE(I7562:I7591)</f>
        <v>194791.386</v>
      </c>
      <c r="L7562" s="0" t="n">
        <f aca="false">AVERAGE(G7562:G7591)</f>
        <v>6110233.33333333</v>
      </c>
      <c r="M7562" s="0" t="n">
        <f aca="false">_xlfn.STDEV.S(G7562:G7591)/L7562</f>
        <v>0.743512594806896</v>
      </c>
      <c r="N7562" s="0" t="n">
        <f aca="false">MIN(I7562:I7591)</f>
        <v>64953.855</v>
      </c>
      <c r="O7562" s="0" t="n">
        <f aca="false">MAX(I7562:I7591)</f>
        <v>650720.385</v>
      </c>
      <c r="P7562" s="0" t="n">
        <f aca="false">IF(F7562&gt;C7562,1,0)</f>
        <v>0</v>
      </c>
      <c r="Q7562" s="0" t="n">
        <f aca="false">SUM(P7562:P7591)</f>
        <v>11</v>
      </c>
    </row>
    <row r="7563" customFormat="false" ht="13.8" hidden="false" customHeight="false" outlineLevel="0" collapsed="false">
      <c r="A7563" s="0" t="s">
        <v>7818</v>
      </c>
      <c r="B7563" s="0" t="s">
        <v>7333</v>
      </c>
      <c r="C7563" s="0" t="n">
        <v>29200</v>
      </c>
      <c r="D7563" s="0" t="n">
        <v>29825</v>
      </c>
      <c r="E7563" s="0" t="n">
        <v>28725</v>
      </c>
      <c r="F7563" s="0" t="n">
        <v>29350</v>
      </c>
      <c r="G7563" s="0" t="n">
        <v>10576800</v>
      </c>
      <c r="H7563" s="0" t="n">
        <f aca="false">(D7563+E7563)/2</f>
        <v>29275</v>
      </c>
      <c r="I7563" s="0" t="n">
        <f aca="false">H7563*G7563/1000000</f>
        <v>309635.82</v>
      </c>
      <c r="P7563" s="0" t="n">
        <f aca="false">IF(F7563&gt;C7563,1,0)</f>
        <v>1</v>
      </c>
    </row>
    <row r="7564" customFormat="false" ht="13.8" hidden="false" customHeight="false" outlineLevel="0" collapsed="false">
      <c r="A7564" s="0" t="s">
        <v>7819</v>
      </c>
      <c r="B7564" s="0" t="s">
        <v>7333</v>
      </c>
      <c r="C7564" s="0" t="n">
        <v>29950</v>
      </c>
      <c r="D7564" s="0" t="n">
        <v>30000</v>
      </c>
      <c r="E7564" s="0" t="n">
        <v>28950</v>
      </c>
      <c r="F7564" s="0" t="n">
        <v>29000</v>
      </c>
      <c r="G7564" s="0" t="n">
        <v>15486000</v>
      </c>
      <c r="H7564" s="0" t="n">
        <f aca="false">(D7564+E7564)/2</f>
        <v>29475</v>
      </c>
      <c r="I7564" s="0" t="n">
        <f aca="false">H7564*G7564/1000000</f>
        <v>456449.85</v>
      </c>
      <c r="P7564" s="0" t="n">
        <f aca="false">IF(F7564&gt;C7564,1,0)</f>
        <v>0</v>
      </c>
    </row>
    <row r="7565" customFormat="false" ht="13.8" hidden="false" customHeight="false" outlineLevel="0" collapsed="false">
      <c r="A7565" s="0" t="s">
        <v>7820</v>
      </c>
      <c r="B7565" s="0" t="s">
        <v>7333</v>
      </c>
      <c r="C7565" s="0" t="n">
        <v>30775</v>
      </c>
      <c r="D7565" s="0" t="n">
        <v>30825</v>
      </c>
      <c r="E7565" s="0" t="n">
        <v>29825</v>
      </c>
      <c r="F7565" s="0" t="n">
        <v>29950</v>
      </c>
      <c r="G7565" s="0" t="n">
        <v>8298700</v>
      </c>
      <c r="H7565" s="0" t="n">
        <f aca="false">(D7565+E7565)/2</f>
        <v>30325</v>
      </c>
      <c r="I7565" s="0" t="n">
        <f aca="false">H7565*G7565/1000000</f>
        <v>251658.0775</v>
      </c>
      <c r="P7565" s="0" t="n">
        <f aca="false">IF(F7565&gt;C7565,1,0)</f>
        <v>0</v>
      </c>
    </row>
    <row r="7566" customFormat="false" ht="13.8" hidden="false" customHeight="false" outlineLevel="0" collapsed="false">
      <c r="A7566" s="0" t="s">
        <v>7821</v>
      </c>
      <c r="B7566" s="0" t="s">
        <v>7333</v>
      </c>
      <c r="C7566" s="0" t="n">
        <v>31850</v>
      </c>
      <c r="D7566" s="0" t="n">
        <v>32000</v>
      </c>
      <c r="E7566" s="0" t="n">
        <v>30425</v>
      </c>
      <c r="F7566" s="0" t="n">
        <v>30675</v>
      </c>
      <c r="G7566" s="0" t="n">
        <v>8689400</v>
      </c>
      <c r="H7566" s="0" t="n">
        <f aca="false">(D7566+E7566)/2</f>
        <v>31212.5</v>
      </c>
      <c r="I7566" s="0" t="n">
        <f aca="false">H7566*G7566/1000000</f>
        <v>271217.8975</v>
      </c>
      <c r="P7566" s="0" t="n">
        <f aca="false">IF(F7566&gt;C7566,1,0)</f>
        <v>0</v>
      </c>
    </row>
    <row r="7567" customFormat="false" ht="13.8" hidden="false" customHeight="false" outlineLevel="0" collapsed="false">
      <c r="A7567" s="0" t="s">
        <v>7822</v>
      </c>
      <c r="B7567" s="0" t="s">
        <v>7333</v>
      </c>
      <c r="C7567" s="0" t="n">
        <v>32100</v>
      </c>
      <c r="D7567" s="0" t="n">
        <v>32150</v>
      </c>
      <c r="E7567" s="0" t="n">
        <v>31775</v>
      </c>
      <c r="F7567" s="0" t="n">
        <v>31850</v>
      </c>
      <c r="G7567" s="0" t="n">
        <v>3206500</v>
      </c>
      <c r="H7567" s="0" t="n">
        <f aca="false">(D7567+E7567)/2</f>
        <v>31962.5</v>
      </c>
      <c r="I7567" s="0" t="n">
        <f aca="false">H7567*G7567/1000000</f>
        <v>102487.75625</v>
      </c>
      <c r="P7567" s="0" t="n">
        <f aca="false">IF(F7567&gt;C7567,1,0)</f>
        <v>0</v>
      </c>
    </row>
    <row r="7568" customFormat="false" ht="13.8" hidden="false" customHeight="false" outlineLevel="0" collapsed="false">
      <c r="A7568" s="0" t="s">
        <v>7823</v>
      </c>
      <c r="B7568" s="0" t="s">
        <v>7333</v>
      </c>
      <c r="C7568" s="0" t="n">
        <v>32075</v>
      </c>
      <c r="D7568" s="0" t="n">
        <v>32500</v>
      </c>
      <c r="E7568" s="0" t="n">
        <v>31400</v>
      </c>
      <c r="F7568" s="0" t="n">
        <v>31800</v>
      </c>
      <c r="G7568" s="0" t="n">
        <v>7385000</v>
      </c>
      <c r="H7568" s="0" t="n">
        <f aca="false">(D7568+E7568)/2</f>
        <v>31950</v>
      </c>
      <c r="I7568" s="0" t="n">
        <f aca="false">H7568*G7568/1000000</f>
        <v>235950.75</v>
      </c>
      <c r="P7568" s="0" t="n">
        <f aca="false">IF(F7568&gt;C7568,1,0)</f>
        <v>0</v>
      </c>
    </row>
    <row r="7569" customFormat="false" ht="13.8" hidden="false" customHeight="false" outlineLevel="0" collapsed="false">
      <c r="A7569" s="0" t="s">
        <v>7824</v>
      </c>
      <c r="B7569" s="0" t="s">
        <v>7333</v>
      </c>
      <c r="C7569" s="0" t="n">
        <v>33650</v>
      </c>
      <c r="D7569" s="0" t="n">
        <v>34525</v>
      </c>
      <c r="E7569" s="0" t="n">
        <v>31250</v>
      </c>
      <c r="F7569" s="0" t="n">
        <v>31950</v>
      </c>
      <c r="G7569" s="0" t="n">
        <v>14320300</v>
      </c>
      <c r="H7569" s="0" t="n">
        <f aca="false">(D7569+E7569)/2</f>
        <v>32887.5</v>
      </c>
      <c r="I7569" s="0" t="n">
        <f aca="false">H7569*G7569/1000000</f>
        <v>470958.86625</v>
      </c>
      <c r="P7569" s="0" t="n">
        <f aca="false">IF(F7569&gt;C7569,1,0)</f>
        <v>0</v>
      </c>
    </row>
    <row r="7570" customFormat="false" ht="13.8" hidden="false" customHeight="false" outlineLevel="0" collapsed="false">
      <c r="A7570" s="0" t="s">
        <v>7825</v>
      </c>
      <c r="B7570" s="0" t="s">
        <v>7333</v>
      </c>
      <c r="C7570" s="0" t="n">
        <v>34800</v>
      </c>
      <c r="D7570" s="0" t="n">
        <v>34875</v>
      </c>
      <c r="E7570" s="0" t="n">
        <v>34000</v>
      </c>
      <c r="F7570" s="0" t="n">
        <v>34400</v>
      </c>
      <c r="G7570" s="0" t="n">
        <v>3882000</v>
      </c>
      <c r="H7570" s="0" t="n">
        <f aca="false">(D7570+E7570)/2</f>
        <v>34437.5</v>
      </c>
      <c r="I7570" s="0" t="n">
        <f aca="false">H7570*G7570/1000000</f>
        <v>133686.375</v>
      </c>
      <c r="P7570" s="0" t="n">
        <f aca="false">IF(F7570&gt;C7570,1,0)</f>
        <v>0</v>
      </c>
    </row>
    <row r="7571" customFormat="false" ht="13.8" hidden="false" customHeight="false" outlineLevel="0" collapsed="false">
      <c r="A7571" s="0" t="s">
        <v>7826</v>
      </c>
      <c r="B7571" s="0" t="s">
        <v>7333</v>
      </c>
      <c r="C7571" s="0" t="n">
        <v>35200</v>
      </c>
      <c r="D7571" s="0" t="n">
        <v>35525</v>
      </c>
      <c r="E7571" s="0" t="n">
        <v>34500</v>
      </c>
      <c r="F7571" s="0" t="n">
        <v>34800</v>
      </c>
      <c r="G7571" s="0" t="n">
        <v>3757000</v>
      </c>
      <c r="H7571" s="0" t="n">
        <f aca="false">(D7571+E7571)/2</f>
        <v>35012.5</v>
      </c>
      <c r="I7571" s="0" t="n">
        <f aca="false">H7571*G7571/1000000</f>
        <v>131541.9625</v>
      </c>
      <c r="P7571" s="0" t="n">
        <f aca="false">IF(F7571&gt;C7571,1,0)</f>
        <v>0</v>
      </c>
    </row>
    <row r="7572" customFormat="false" ht="13.8" hidden="false" customHeight="false" outlineLevel="0" collapsed="false">
      <c r="A7572" s="0" t="s">
        <v>7827</v>
      </c>
      <c r="B7572" s="0" t="s">
        <v>7333</v>
      </c>
      <c r="C7572" s="0" t="n">
        <v>34750</v>
      </c>
      <c r="D7572" s="0" t="n">
        <v>35150</v>
      </c>
      <c r="E7572" s="0" t="n">
        <v>34450</v>
      </c>
      <c r="F7572" s="0" t="n">
        <v>35075</v>
      </c>
      <c r="G7572" s="0" t="n">
        <v>4595000</v>
      </c>
      <c r="H7572" s="0" t="n">
        <f aca="false">(D7572+E7572)/2</f>
        <v>34800</v>
      </c>
      <c r="I7572" s="0" t="n">
        <f aca="false">H7572*G7572/1000000</f>
        <v>159906</v>
      </c>
      <c r="P7572" s="0" t="n">
        <f aca="false">IF(F7572&gt;C7572,1,0)</f>
        <v>1</v>
      </c>
    </row>
    <row r="7573" customFormat="false" ht="13.8" hidden="false" customHeight="false" outlineLevel="0" collapsed="false">
      <c r="A7573" s="0" t="s">
        <v>7828</v>
      </c>
      <c r="B7573" s="0" t="s">
        <v>7333</v>
      </c>
      <c r="C7573" s="0" t="n">
        <v>34900</v>
      </c>
      <c r="D7573" s="0" t="n">
        <v>34975</v>
      </c>
      <c r="E7573" s="0" t="n">
        <v>34150</v>
      </c>
      <c r="F7573" s="0" t="n">
        <v>34500</v>
      </c>
      <c r="G7573" s="0" t="n">
        <v>2663800</v>
      </c>
      <c r="H7573" s="0" t="n">
        <f aca="false">(D7573+E7573)/2</f>
        <v>34562.5</v>
      </c>
      <c r="I7573" s="0" t="n">
        <f aca="false">H7573*G7573/1000000</f>
        <v>92067.5875</v>
      </c>
      <c r="P7573" s="0" t="n">
        <f aca="false">IF(F7573&gt;C7573,1,0)</f>
        <v>0</v>
      </c>
    </row>
    <row r="7574" customFormat="false" ht="13.8" hidden="false" customHeight="false" outlineLevel="0" collapsed="false">
      <c r="A7574" s="0" t="s">
        <v>7829</v>
      </c>
      <c r="B7574" s="0" t="s">
        <v>7333</v>
      </c>
      <c r="C7574" s="0" t="n">
        <v>32825</v>
      </c>
      <c r="D7574" s="0" t="n">
        <v>34975</v>
      </c>
      <c r="E7574" s="0" t="n">
        <v>32750</v>
      </c>
      <c r="F7574" s="0" t="n">
        <v>34900</v>
      </c>
      <c r="G7574" s="0" t="n">
        <v>4963400</v>
      </c>
      <c r="H7574" s="0" t="n">
        <f aca="false">(D7574+E7574)/2</f>
        <v>33862.5</v>
      </c>
      <c r="I7574" s="0" t="n">
        <f aca="false">H7574*G7574/1000000</f>
        <v>168073.1325</v>
      </c>
      <c r="P7574" s="0" t="n">
        <f aca="false">IF(F7574&gt;C7574,1,0)</f>
        <v>1</v>
      </c>
    </row>
    <row r="7575" customFormat="false" ht="13.8" hidden="false" customHeight="false" outlineLevel="0" collapsed="false">
      <c r="A7575" s="0" t="s">
        <v>7830</v>
      </c>
      <c r="B7575" s="0" t="s">
        <v>7333</v>
      </c>
      <c r="C7575" s="0" t="n">
        <v>35050</v>
      </c>
      <c r="D7575" s="0" t="n">
        <v>35050</v>
      </c>
      <c r="E7575" s="0" t="n">
        <v>33075</v>
      </c>
      <c r="F7575" s="0" t="n">
        <v>33075</v>
      </c>
      <c r="G7575" s="0" t="n">
        <v>3687400</v>
      </c>
      <c r="H7575" s="0" t="n">
        <f aca="false">(D7575+E7575)/2</f>
        <v>34062.5</v>
      </c>
      <c r="I7575" s="0" t="n">
        <f aca="false">H7575*G7575/1000000</f>
        <v>125602.0625</v>
      </c>
      <c r="P7575" s="0" t="n">
        <f aca="false">IF(F7575&gt;C7575,1,0)</f>
        <v>0</v>
      </c>
    </row>
    <row r="7576" customFormat="false" ht="13.8" hidden="false" customHeight="false" outlineLevel="0" collapsed="false">
      <c r="A7576" s="0" t="s">
        <v>7831</v>
      </c>
      <c r="B7576" s="0" t="s">
        <v>7333</v>
      </c>
      <c r="C7576" s="0" t="n">
        <v>34775</v>
      </c>
      <c r="D7576" s="0" t="n">
        <v>35025</v>
      </c>
      <c r="E7576" s="0" t="n">
        <v>34625</v>
      </c>
      <c r="F7576" s="0" t="n">
        <v>34900</v>
      </c>
      <c r="G7576" s="0" t="n">
        <v>5667200</v>
      </c>
      <c r="H7576" s="0" t="n">
        <f aca="false">(D7576+E7576)/2</f>
        <v>34825</v>
      </c>
      <c r="I7576" s="0" t="n">
        <f aca="false">H7576*G7576/1000000</f>
        <v>197360.24</v>
      </c>
      <c r="P7576" s="0" t="n">
        <f aca="false">IF(F7576&gt;C7576,1,0)</f>
        <v>1</v>
      </c>
    </row>
    <row r="7577" customFormat="false" ht="13.8" hidden="false" customHeight="false" outlineLevel="0" collapsed="false">
      <c r="A7577" s="0" t="s">
        <v>7832</v>
      </c>
      <c r="B7577" s="0" t="s">
        <v>7333</v>
      </c>
      <c r="C7577" s="0" t="n">
        <v>34500</v>
      </c>
      <c r="D7577" s="0" t="n">
        <v>34850</v>
      </c>
      <c r="E7577" s="0" t="n">
        <v>34175</v>
      </c>
      <c r="F7577" s="0" t="n">
        <v>34750</v>
      </c>
      <c r="G7577" s="0" t="n">
        <v>5221600</v>
      </c>
      <c r="H7577" s="0" t="n">
        <f aca="false">(D7577+E7577)/2</f>
        <v>34512.5</v>
      </c>
      <c r="I7577" s="0" t="n">
        <f aca="false">H7577*G7577/1000000</f>
        <v>180210.47</v>
      </c>
      <c r="P7577" s="0" t="n">
        <f aca="false">IF(F7577&gt;C7577,1,0)</f>
        <v>1</v>
      </c>
    </row>
    <row r="7578" customFormat="false" ht="13.8" hidden="false" customHeight="false" outlineLevel="0" collapsed="false">
      <c r="A7578" s="0" t="s">
        <v>7833</v>
      </c>
      <c r="B7578" s="0" t="s">
        <v>7333</v>
      </c>
      <c r="C7578" s="0" t="n">
        <v>33800</v>
      </c>
      <c r="D7578" s="0" t="n">
        <v>34225</v>
      </c>
      <c r="E7578" s="0" t="n">
        <v>33675</v>
      </c>
      <c r="F7578" s="0" t="n">
        <v>33975</v>
      </c>
      <c r="G7578" s="0" t="n">
        <v>5192000</v>
      </c>
      <c r="H7578" s="0" t="n">
        <f aca="false">(D7578+E7578)/2</f>
        <v>33950</v>
      </c>
      <c r="I7578" s="0" t="n">
        <f aca="false">H7578*G7578/1000000</f>
        <v>176268.4</v>
      </c>
      <c r="P7578" s="0" t="n">
        <f aca="false">IF(F7578&gt;C7578,1,0)</f>
        <v>1</v>
      </c>
    </row>
    <row r="7579" customFormat="false" ht="13.8" hidden="false" customHeight="false" outlineLevel="0" collapsed="false">
      <c r="A7579" s="0" t="s">
        <v>7834</v>
      </c>
      <c r="B7579" s="0" t="s">
        <v>7333</v>
      </c>
      <c r="C7579" s="0" t="n">
        <v>32900</v>
      </c>
      <c r="D7579" s="0" t="n">
        <v>33875</v>
      </c>
      <c r="E7579" s="0" t="n">
        <v>32900</v>
      </c>
      <c r="F7579" s="0" t="n">
        <v>33500</v>
      </c>
      <c r="G7579" s="0" t="n">
        <v>7406500</v>
      </c>
      <c r="H7579" s="0" t="n">
        <f aca="false">(D7579+E7579)/2</f>
        <v>33387.5</v>
      </c>
      <c r="I7579" s="0" t="n">
        <f aca="false">H7579*G7579/1000000</f>
        <v>247284.51875</v>
      </c>
      <c r="P7579" s="0" t="n">
        <f aca="false">IF(F7579&gt;C7579,1,0)</f>
        <v>1</v>
      </c>
    </row>
    <row r="7580" customFormat="false" ht="13.8" hidden="false" customHeight="false" outlineLevel="0" collapsed="false">
      <c r="A7580" s="0" t="s">
        <v>7835</v>
      </c>
      <c r="B7580" s="0" t="s">
        <v>7333</v>
      </c>
      <c r="C7580" s="0" t="n">
        <v>32800</v>
      </c>
      <c r="D7580" s="0" t="n">
        <v>33250</v>
      </c>
      <c r="E7580" s="0" t="n">
        <v>32400</v>
      </c>
      <c r="F7580" s="0" t="n">
        <v>32650</v>
      </c>
      <c r="G7580" s="0" t="n">
        <v>3157100</v>
      </c>
      <c r="H7580" s="0" t="n">
        <f aca="false">(D7580+E7580)/2</f>
        <v>32825</v>
      </c>
      <c r="I7580" s="0" t="n">
        <f aca="false">H7580*G7580/1000000</f>
        <v>103631.8075</v>
      </c>
      <c r="P7580" s="0" t="n">
        <f aca="false">IF(F7580&gt;C7580,1,0)</f>
        <v>0</v>
      </c>
    </row>
    <row r="7581" customFormat="false" ht="13.8" hidden="false" customHeight="false" outlineLevel="0" collapsed="false">
      <c r="A7581" s="0" t="s">
        <v>7836</v>
      </c>
      <c r="B7581" s="0" t="s">
        <v>7333</v>
      </c>
      <c r="C7581" s="0" t="n">
        <v>33725</v>
      </c>
      <c r="D7581" s="0" t="n">
        <v>33750</v>
      </c>
      <c r="E7581" s="0" t="n">
        <v>32675</v>
      </c>
      <c r="F7581" s="0" t="n">
        <v>32875</v>
      </c>
      <c r="G7581" s="0" t="n">
        <v>3789400</v>
      </c>
      <c r="H7581" s="0" t="n">
        <f aca="false">(D7581+E7581)/2</f>
        <v>33212.5</v>
      </c>
      <c r="I7581" s="0" t="n">
        <f aca="false">H7581*G7581/1000000</f>
        <v>125855.4475</v>
      </c>
      <c r="P7581" s="0" t="n">
        <f aca="false">IF(F7581&gt;C7581,1,0)</f>
        <v>0</v>
      </c>
    </row>
    <row r="7582" customFormat="false" ht="13.8" hidden="false" customHeight="false" outlineLevel="0" collapsed="false">
      <c r="A7582" s="0" t="s">
        <v>7837</v>
      </c>
      <c r="B7582" s="0" t="s">
        <v>7333</v>
      </c>
      <c r="C7582" s="0" t="n">
        <v>33500</v>
      </c>
      <c r="D7582" s="0" t="n">
        <v>33875</v>
      </c>
      <c r="E7582" s="0" t="n">
        <v>33425</v>
      </c>
      <c r="F7582" s="0" t="n">
        <v>33475</v>
      </c>
      <c r="G7582" s="0" t="n">
        <v>3323300</v>
      </c>
      <c r="H7582" s="0" t="n">
        <f aca="false">(D7582+E7582)/2</f>
        <v>33650</v>
      </c>
      <c r="I7582" s="0" t="n">
        <f aca="false">H7582*G7582/1000000</f>
        <v>111829.045</v>
      </c>
      <c r="P7582" s="0" t="n">
        <f aca="false">IF(F7582&gt;C7582,1,0)</f>
        <v>0</v>
      </c>
    </row>
    <row r="7583" customFormat="false" ht="13.8" hidden="false" customHeight="false" outlineLevel="0" collapsed="false">
      <c r="A7583" s="0" t="s">
        <v>7838</v>
      </c>
      <c r="B7583" s="0" t="s">
        <v>7333</v>
      </c>
      <c r="C7583" s="0" t="n">
        <v>32975</v>
      </c>
      <c r="D7583" s="0" t="n">
        <v>33500</v>
      </c>
      <c r="E7583" s="0" t="n">
        <v>32250</v>
      </c>
      <c r="F7583" s="0" t="n">
        <v>33500</v>
      </c>
      <c r="G7583" s="0" t="n">
        <v>4742900</v>
      </c>
      <c r="H7583" s="0" t="n">
        <f aca="false">(D7583+E7583)/2</f>
        <v>32875</v>
      </c>
      <c r="I7583" s="0" t="n">
        <f aca="false">H7583*G7583/1000000</f>
        <v>155922.8375</v>
      </c>
      <c r="P7583" s="0" t="n">
        <f aca="false">IF(F7583&gt;C7583,1,0)</f>
        <v>1</v>
      </c>
    </row>
    <row r="7584" customFormat="false" ht="13.8" hidden="false" customHeight="false" outlineLevel="0" collapsed="false">
      <c r="A7584" s="0" t="s">
        <v>7839</v>
      </c>
      <c r="B7584" s="0" t="s">
        <v>7333</v>
      </c>
      <c r="C7584" s="0" t="n">
        <v>32800</v>
      </c>
      <c r="D7584" s="0" t="n">
        <v>32900</v>
      </c>
      <c r="E7584" s="0" t="n">
        <v>32025</v>
      </c>
      <c r="F7584" s="0" t="n">
        <v>32700</v>
      </c>
      <c r="G7584" s="0" t="n">
        <v>2092300</v>
      </c>
      <c r="H7584" s="0" t="n">
        <f aca="false">(D7584+E7584)/2</f>
        <v>32462.5</v>
      </c>
      <c r="I7584" s="0" t="n">
        <f aca="false">H7584*G7584/1000000</f>
        <v>67921.28875</v>
      </c>
      <c r="P7584" s="0" t="n">
        <f aca="false">IF(F7584&gt;C7584,1,0)</f>
        <v>0</v>
      </c>
    </row>
    <row r="7585" customFormat="false" ht="13.8" hidden="false" customHeight="false" outlineLevel="0" collapsed="false">
      <c r="A7585" s="0" t="s">
        <v>7840</v>
      </c>
      <c r="B7585" s="0" t="s">
        <v>7333</v>
      </c>
      <c r="C7585" s="0" t="n">
        <v>33900</v>
      </c>
      <c r="D7585" s="0" t="n">
        <v>34000</v>
      </c>
      <c r="E7585" s="0" t="n">
        <v>32300</v>
      </c>
      <c r="F7585" s="0" t="n">
        <v>32500</v>
      </c>
      <c r="G7585" s="0" t="n">
        <v>4767100</v>
      </c>
      <c r="H7585" s="0" t="n">
        <f aca="false">(D7585+E7585)/2</f>
        <v>33150</v>
      </c>
      <c r="I7585" s="0" t="n">
        <f aca="false">H7585*G7585/1000000</f>
        <v>158029.365</v>
      </c>
      <c r="P7585" s="0" t="n">
        <f aca="false">IF(F7585&gt;C7585,1,0)</f>
        <v>0</v>
      </c>
    </row>
    <row r="7586" customFormat="false" ht="13.8" hidden="false" customHeight="false" outlineLevel="0" collapsed="false">
      <c r="A7586" s="0" t="s">
        <v>7841</v>
      </c>
      <c r="B7586" s="0" t="s">
        <v>7333</v>
      </c>
      <c r="C7586" s="0" t="n">
        <v>32200</v>
      </c>
      <c r="D7586" s="0" t="n">
        <v>33475</v>
      </c>
      <c r="E7586" s="0" t="n">
        <v>32175</v>
      </c>
      <c r="F7586" s="0" t="n">
        <v>33400</v>
      </c>
      <c r="G7586" s="0" t="n">
        <v>5448600</v>
      </c>
      <c r="H7586" s="0" t="n">
        <f aca="false">(D7586+E7586)/2</f>
        <v>32825</v>
      </c>
      <c r="I7586" s="0" t="n">
        <f aca="false">H7586*G7586/1000000</f>
        <v>178850.295</v>
      </c>
      <c r="P7586" s="0" t="n">
        <f aca="false">IF(F7586&gt;C7586,1,0)</f>
        <v>1</v>
      </c>
    </row>
    <row r="7587" customFormat="false" ht="13.8" hidden="false" customHeight="false" outlineLevel="0" collapsed="false">
      <c r="A7587" s="0" t="s">
        <v>7842</v>
      </c>
      <c r="B7587" s="0" t="s">
        <v>7333</v>
      </c>
      <c r="C7587" s="0" t="n">
        <v>31250</v>
      </c>
      <c r="D7587" s="0" t="n">
        <v>32650</v>
      </c>
      <c r="E7587" s="0" t="n">
        <v>31250</v>
      </c>
      <c r="F7587" s="0" t="n">
        <v>32050</v>
      </c>
      <c r="G7587" s="0" t="n">
        <v>4070000</v>
      </c>
      <c r="H7587" s="0" t="n">
        <f aca="false">(D7587+E7587)/2</f>
        <v>31950</v>
      </c>
      <c r="I7587" s="0" t="n">
        <f aca="false">H7587*G7587/1000000</f>
        <v>130036.5</v>
      </c>
      <c r="P7587" s="0" t="n">
        <f aca="false">IF(F7587&gt;C7587,1,0)</f>
        <v>1</v>
      </c>
    </row>
    <row r="7588" customFormat="false" ht="13.8" hidden="false" customHeight="false" outlineLevel="0" collapsed="false">
      <c r="A7588" s="0" t="s">
        <v>7843</v>
      </c>
      <c r="B7588" s="0" t="s">
        <v>7333</v>
      </c>
      <c r="C7588" s="0" t="n">
        <v>31800</v>
      </c>
      <c r="D7588" s="0" t="n">
        <v>32625</v>
      </c>
      <c r="E7588" s="0" t="n">
        <v>31800</v>
      </c>
      <c r="F7588" s="0" t="n">
        <v>31800</v>
      </c>
      <c r="G7588" s="0" t="n">
        <v>2845500</v>
      </c>
      <c r="H7588" s="0" t="n">
        <f aca="false">(D7588+E7588)/2</f>
        <v>32212.5</v>
      </c>
      <c r="I7588" s="0" t="n">
        <f aca="false">H7588*G7588/1000000</f>
        <v>91660.66875</v>
      </c>
      <c r="P7588" s="0" t="n">
        <f aca="false">IF(F7588&gt;C7588,1,0)</f>
        <v>0</v>
      </c>
    </row>
    <row r="7589" customFormat="false" ht="13.8" hidden="false" customHeight="false" outlineLevel="0" collapsed="false">
      <c r="A7589" s="0" t="s">
        <v>7844</v>
      </c>
      <c r="B7589" s="0" t="s">
        <v>7333</v>
      </c>
      <c r="C7589" s="0" t="n">
        <v>32375</v>
      </c>
      <c r="D7589" s="0" t="n">
        <v>32375</v>
      </c>
      <c r="E7589" s="0" t="n">
        <v>32050</v>
      </c>
      <c r="F7589" s="0" t="n">
        <v>32125</v>
      </c>
      <c r="G7589" s="0" t="n">
        <v>3119900</v>
      </c>
      <c r="H7589" s="0" t="n">
        <f aca="false">(D7589+E7589)/2</f>
        <v>32212.5</v>
      </c>
      <c r="I7589" s="0" t="n">
        <f aca="false">H7589*G7589/1000000</f>
        <v>100499.77875</v>
      </c>
      <c r="P7589" s="0" t="n">
        <f aca="false">IF(F7589&gt;C7589,1,0)</f>
        <v>0</v>
      </c>
    </row>
    <row r="7590" customFormat="false" ht="13.8" hidden="false" customHeight="false" outlineLevel="0" collapsed="false">
      <c r="A7590" s="0" t="s">
        <v>7845</v>
      </c>
      <c r="B7590" s="0" t="s">
        <v>7333</v>
      </c>
      <c r="C7590" s="0" t="n">
        <v>32475</v>
      </c>
      <c r="D7590" s="0" t="n">
        <v>32600</v>
      </c>
      <c r="E7590" s="0" t="n">
        <v>32050</v>
      </c>
      <c r="F7590" s="0" t="n">
        <v>32375</v>
      </c>
      <c r="G7590" s="0" t="n">
        <v>2009400</v>
      </c>
      <c r="H7590" s="0" t="n">
        <f aca="false">(D7590+E7590)/2</f>
        <v>32325</v>
      </c>
      <c r="I7590" s="0" t="n">
        <f aca="false">H7590*G7590/1000000</f>
        <v>64953.855</v>
      </c>
      <c r="P7590" s="0" t="n">
        <f aca="false">IF(F7590&gt;C7590,1,0)</f>
        <v>0</v>
      </c>
    </row>
    <row r="7591" customFormat="false" ht="13.8" hidden="false" customHeight="false" outlineLevel="0" collapsed="false">
      <c r="A7591" s="0" t="s">
        <v>7846</v>
      </c>
      <c r="B7591" s="0" t="s">
        <v>7333</v>
      </c>
      <c r="C7591" s="0" t="n">
        <v>31925</v>
      </c>
      <c r="D7591" s="0" t="n">
        <v>32750</v>
      </c>
      <c r="E7591" s="0" t="n">
        <v>31850</v>
      </c>
      <c r="F7591" s="0" t="n">
        <v>32400</v>
      </c>
      <c r="G7591" s="0" t="n">
        <v>5989800</v>
      </c>
      <c r="H7591" s="0" t="n">
        <f aca="false">(D7591+E7591)/2</f>
        <v>32300</v>
      </c>
      <c r="I7591" s="0" t="n">
        <f aca="false">H7591*G7591/1000000</f>
        <v>193470.54</v>
      </c>
      <c r="P7591" s="0" t="n">
        <f aca="false">IF(F7591&gt;C7591,1,0)</f>
        <v>1</v>
      </c>
    </row>
    <row r="7592" customFormat="false" ht="13.8" hidden="false" customHeight="false" outlineLevel="0" collapsed="false">
      <c r="A7592" s="0" t="s">
        <v>7847</v>
      </c>
      <c r="B7592" s="0" t="s">
        <v>7364</v>
      </c>
      <c r="C7592" s="0" t="n">
        <v>105</v>
      </c>
      <c r="D7592" s="0" t="n">
        <v>109</v>
      </c>
      <c r="E7592" s="0" t="n">
        <v>101</v>
      </c>
      <c r="F7592" s="0" t="n">
        <v>101</v>
      </c>
      <c r="G7592" s="0" t="n">
        <v>67709000</v>
      </c>
      <c r="H7592" s="0" t="n">
        <f aca="false">(D7592+E7592)/2</f>
        <v>105</v>
      </c>
      <c r="I7592" s="0" t="n">
        <f aca="false">H7592*G7592/1000000</f>
        <v>7109.445</v>
      </c>
      <c r="J7592" s="0" t="n">
        <f aca="false">SUM(I7592:I7621)</f>
        <v>36889.2272</v>
      </c>
      <c r="K7592" s="0" t="n">
        <f aca="false">AVERAGE(I7592:I7621)</f>
        <v>1229.64090666667</v>
      </c>
      <c r="L7592" s="0" t="n">
        <f aca="false">AVERAGE(G7592:G7621)</f>
        <v>10569950</v>
      </c>
      <c r="M7592" s="0" t="n">
        <f aca="false">_xlfn.STDEV.S(G7592:G7621)/L7592</f>
        <v>1.26143256434417</v>
      </c>
      <c r="N7592" s="0" t="n">
        <f aca="false">MIN(I7592:I7621)</f>
        <v>324.66475</v>
      </c>
      <c r="O7592" s="0" t="n">
        <f aca="false">MAX(I7592:I7621)</f>
        <v>7109.445</v>
      </c>
      <c r="P7592" s="0" t="n">
        <f aca="false">IF(F7592&gt;C7592,1,0)</f>
        <v>0</v>
      </c>
      <c r="Q7592" s="0" t="n">
        <f aca="false">SUM(P7592:P7621)</f>
        <v>12</v>
      </c>
    </row>
    <row r="7593" customFormat="false" ht="13.8" hidden="false" customHeight="false" outlineLevel="0" collapsed="false">
      <c r="A7593" s="0" t="s">
        <v>7848</v>
      </c>
      <c r="B7593" s="0" t="s">
        <v>7364</v>
      </c>
      <c r="C7593" s="0" t="n">
        <v>104</v>
      </c>
      <c r="D7593" s="0" t="n">
        <v>107</v>
      </c>
      <c r="E7593" s="0" t="n">
        <v>103</v>
      </c>
      <c r="F7593" s="0" t="n">
        <v>107</v>
      </c>
      <c r="G7593" s="0" t="n">
        <v>14501900</v>
      </c>
      <c r="H7593" s="0" t="n">
        <f aca="false">(D7593+E7593)/2</f>
        <v>105</v>
      </c>
      <c r="I7593" s="0" t="n">
        <f aca="false">H7593*G7593/1000000</f>
        <v>1522.6995</v>
      </c>
      <c r="P7593" s="0" t="n">
        <f aca="false">IF(F7593&gt;C7593,1,0)</f>
        <v>1</v>
      </c>
    </row>
    <row r="7594" customFormat="false" ht="13.8" hidden="false" customHeight="false" outlineLevel="0" collapsed="false">
      <c r="A7594" s="0" t="s">
        <v>7849</v>
      </c>
      <c r="B7594" s="0" t="s">
        <v>7364</v>
      </c>
      <c r="C7594" s="0" t="n">
        <v>102</v>
      </c>
      <c r="D7594" s="0" t="n">
        <v>105</v>
      </c>
      <c r="E7594" s="0" t="n">
        <v>98</v>
      </c>
      <c r="F7594" s="0" t="n">
        <v>105</v>
      </c>
      <c r="G7594" s="0" t="n">
        <v>23587400</v>
      </c>
      <c r="H7594" s="0" t="n">
        <f aca="false">(D7594+E7594)/2</f>
        <v>101.5</v>
      </c>
      <c r="I7594" s="0" t="n">
        <f aca="false">H7594*G7594/1000000</f>
        <v>2394.1211</v>
      </c>
      <c r="P7594" s="0" t="n">
        <f aca="false">IF(F7594&gt;C7594,1,0)</f>
        <v>1</v>
      </c>
    </row>
    <row r="7595" customFormat="false" ht="13.8" hidden="false" customHeight="false" outlineLevel="0" collapsed="false">
      <c r="A7595" s="0" t="s">
        <v>7850</v>
      </c>
      <c r="B7595" s="0" t="s">
        <v>7364</v>
      </c>
      <c r="C7595" s="0" t="n">
        <v>100</v>
      </c>
      <c r="D7595" s="0" t="n">
        <v>103</v>
      </c>
      <c r="E7595" s="0" t="n">
        <v>99</v>
      </c>
      <c r="F7595" s="0" t="n">
        <v>101</v>
      </c>
      <c r="G7595" s="0" t="n">
        <v>5131400</v>
      </c>
      <c r="H7595" s="0" t="n">
        <f aca="false">(D7595+E7595)/2</f>
        <v>101</v>
      </c>
      <c r="I7595" s="0" t="n">
        <f aca="false">H7595*G7595/1000000</f>
        <v>518.2714</v>
      </c>
      <c r="P7595" s="0" t="n">
        <f aca="false">IF(F7595&gt;C7595,1,0)</f>
        <v>1</v>
      </c>
    </row>
    <row r="7596" customFormat="false" ht="13.8" hidden="false" customHeight="false" outlineLevel="0" collapsed="false">
      <c r="A7596" s="0" t="s">
        <v>7851</v>
      </c>
      <c r="B7596" s="0" t="s">
        <v>7364</v>
      </c>
      <c r="C7596" s="0" t="n">
        <v>108</v>
      </c>
      <c r="D7596" s="0" t="n">
        <v>108</v>
      </c>
      <c r="E7596" s="0" t="n">
        <v>99</v>
      </c>
      <c r="F7596" s="0" t="n">
        <v>100</v>
      </c>
      <c r="G7596" s="0" t="n">
        <v>9164000</v>
      </c>
      <c r="H7596" s="0" t="n">
        <f aca="false">(D7596+E7596)/2</f>
        <v>103.5</v>
      </c>
      <c r="I7596" s="0" t="n">
        <f aca="false">H7596*G7596/1000000</f>
        <v>948.474</v>
      </c>
      <c r="P7596" s="0" t="n">
        <f aca="false">IF(F7596&gt;C7596,1,0)</f>
        <v>0</v>
      </c>
    </row>
    <row r="7597" customFormat="false" ht="13.8" hidden="false" customHeight="false" outlineLevel="0" collapsed="false">
      <c r="A7597" s="0" t="s">
        <v>7852</v>
      </c>
      <c r="B7597" s="0" t="s">
        <v>7364</v>
      </c>
      <c r="C7597" s="0" t="n">
        <v>105</v>
      </c>
      <c r="D7597" s="0" t="n">
        <v>106</v>
      </c>
      <c r="E7597" s="0" t="n">
        <v>102</v>
      </c>
      <c r="F7597" s="0" t="n">
        <v>106</v>
      </c>
      <c r="G7597" s="0" t="n">
        <v>9754200</v>
      </c>
      <c r="H7597" s="0" t="n">
        <f aca="false">(D7597+E7597)/2</f>
        <v>104</v>
      </c>
      <c r="I7597" s="0" t="n">
        <f aca="false">H7597*G7597/1000000</f>
        <v>1014.4368</v>
      </c>
      <c r="P7597" s="0" t="n">
        <f aca="false">IF(F7597&gt;C7597,1,0)</f>
        <v>1</v>
      </c>
    </row>
    <row r="7598" customFormat="false" ht="13.8" hidden="false" customHeight="false" outlineLevel="0" collapsed="false">
      <c r="A7598" s="0" t="s">
        <v>7853</v>
      </c>
      <c r="B7598" s="0" t="s">
        <v>7364</v>
      </c>
      <c r="C7598" s="0" t="n">
        <v>115</v>
      </c>
      <c r="D7598" s="0" t="n">
        <v>115</v>
      </c>
      <c r="E7598" s="0" t="n">
        <v>102</v>
      </c>
      <c r="F7598" s="0" t="n">
        <v>107</v>
      </c>
      <c r="G7598" s="0" t="n">
        <v>10824300</v>
      </c>
      <c r="H7598" s="0" t="n">
        <f aca="false">(D7598+E7598)/2</f>
        <v>108.5</v>
      </c>
      <c r="I7598" s="0" t="n">
        <f aca="false">H7598*G7598/1000000</f>
        <v>1174.43655</v>
      </c>
      <c r="P7598" s="0" t="n">
        <f aca="false">IF(F7598&gt;C7598,1,0)</f>
        <v>0</v>
      </c>
    </row>
    <row r="7599" customFormat="false" ht="13.8" hidden="false" customHeight="false" outlineLevel="0" collapsed="false">
      <c r="A7599" s="0" t="s">
        <v>7854</v>
      </c>
      <c r="B7599" s="0" t="s">
        <v>7364</v>
      </c>
      <c r="C7599" s="0" t="n">
        <v>108</v>
      </c>
      <c r="D7599" s="0" t="n">
        <v>115</v>
      </c>
      <c r="E7599" s="0" t="n">
        <v>98</v>
      </c>
      <c r="F7599" s="0" t="n">
        <v>115</v>
      </c>
      <c r="G7599" s="0" t="n">
        <v>23594400</v>
      </c>
      <c r="H7599" s="0" t="n">
        <f aca="false">(D7599+E7599)/2</f>
        <v>106.5</v>
      </c>
      <c r="I7599" s="0" t="n">
        <f aca="false">H7599*G7599/1000000</f>
        <v>2512.8036</v>
      </c>
      <c r="P7599" s="0" t="n">
        <f aca="false">IF(F7599&gt;C7599,1,0)</f>
        <v>1</v>
      </c>
    </row>
    <row r="7600" customFormat="false" ht="13.8" hidden="false" customHeight="false" outlineLevel="0" collapsed="false">
      <c r="A7600" s="0" t="s">
        <v>7855</v>
      </c>
      <c r="B7600" s="0" t="s">
        <v>7364</v>
      </c>
      <c r="C7600" s="0" t="n">
        <v>113</v>
      </c>
      <c r="D7600" s="0" t="n">
        <v>116</v>
      </c>
      <c r="E7600" s="0" t="n">
        <v>107</v>
      </c>
      <c r="F7600" s="0" t="n">
        <v>109</v>
      </c>
      <c r="G7600" s="0" t="n">
        <v>15612000</v>
      </c>
      <c r="H7600" s="0" t="n">
        <f aca="false">(D7600+E7600)/2</f>
        <v>111.5</v>
      </c>
      <c r="I7600" s="0" t="n">
        <f aca="false">H7600*G7600/1000000</f>
        <v>1740.738</v>
      </c>
      <c r="P7600" s="0" t="n">
        <f aca="false">IF(F7600&gt;C7600,1,0)</f>
        <v>0</v>
      </c>
    </row>
    <row r="7601" customFormat="false" ht="13.8" hidden="false" customHeight="false" outlineLevel="0" collapsed="false">
      <c r="A7601" s="0" t="s">
        <v>7856</v>
      </c>
      <c r="B7601" s="0" t="s">
        <v>7364</v>
      </c>
      <c r="C7601" s="0" t="n">
        <v>116</v>
      </c>
      <c r="D7601" s="0" t="n">
        <v>118</v>
      </c>
      <c r="E7601" s="0" t="n">
        <v>113</v>
      </c>
      <c r="F7601" s="0" t="n">
        <v>114</v>
      </c>
      <c r="G7601" s="0" t="n">
        <v>6701800</v>
      </c>
      <c r="H7601" s="0" t="n">
        <f aca="false">(D7601+E7601)/2</f>
        <v>115.5</v>
      </c>
      <c r="I7601" s="0" t="n">
        <f aca="false">H7601*G7601/1000000</f>
        <v>774.0579</v>
      </c>
      <c r="P7601" s="0" t="n">
        <f aca="false">IF(F7601&gt;C7601,1,0)</f>
        <v>0</v>
      </c>
    </row>
    <row r="7602" customFormat="false" ht="13.8" hidden="false" customHeight="false" outlineLevel="0" collapsed="false">
      <c r="A7602" s="0" t="s">
        <v>7857</v>
      </c>
      <c r="B7602" s="0" t="s">
        <v>7364</v>
      </c>
      <c r="C7602" s="0" t="n">
        <v>114</v>
      </c>
      <c r="D7602" s="0" t="n">
        <v>119</v>
      </c>
      <c r="E7602" s="0" t="n">
        <v>113</v>
      </c>
      <c r="F7602" s="0" t="n">
        <v>114</v>
      </c>
      <c r="G7602" s="0" t="n">
        <v>5919600</v>
      </c>
      <c r="H7602" s="0" t="n">
        <f aca="false">(D7602+E7602)/2</f>
        <v>116</v>
      </c>
      <c r="I7602" s="0" t="n">
        <f aca="false">H7602*G7602/1000000</f>
        <v>686.6736</v>
      </c>
      <c r="P7602" s="0" t="n">
        <f aca="false">IF(F7602&gt;C7602,1,0)</f>
        <v>0</v>
      </c>
    </row>
    <row r="7603" customFormat="false" ht="13.8" hidden="false" customHeight="false" outlineLevel="0" collapsed="false">
      <c r="A7603" s="0" t="s">
        <v>7858</v>
      </c>
      <c r="B7603" s="0" t="s">
        <v>7364</v>
      </c>
      <c r="C7603" s="0" t="n">
        <v>122</v>
      </c>
      <c r="D7603" s="0" t="n">
        <v>123</v>
      </c>
      <c r="E7603" s="0" t="n">
        <v>114</v>
      </c>
      <c r="F7603" s="0" t="n">
        <v>114</v>
      </c>
      <c r="G7603" s="0" t="n">
        <v>9335000</v>
      </c>
      <c r="H7603" s="0" t="n">
        <f aca="false">(D7603+E7603)/2</f>
        <v>118.5</v>
      </c>
      <c r="I7603" s="0" t="n">
        <f aca="false">H7603*G7603/1000000</f>
        <v>1106.1975</v>
      </c>
      <c r="P7603" s="0" t="n">
        <f aca="false">IF(F7603&gt;C7603,1,0)</f>
        <v>0</v>
      </c>
    </row>
    <row r="7604" customFormat="false" ht="13.8" hidden="false" customHeight="false" outlineLevel="0" collapsed="false">
      <c r="A7604" s="0" t="s">
        <v>7859</v>
      </c>
      <c r="B7604" s="0" t="s">
        <v>7364</v>
      </c>
      <c r="C7604" s="0" t="n">
        <v>125</v>
      </c>
      <c r="D7604" s="0" t="n">
        <v>126</v>
      </c>
      <c r="E7604" s="0" t="n">
        <v>121</v>
      </c>
      <c r="F7604" s="0" t="n">
        <v>122</v>
      </c>
      <c r="G7604" s="0" t="n">
        <v>2841200</v>
      </c>
      <c r="H7604" s="0" t="n">
        <f aca="false">(D7604+E7604)/2</f>
        <v>123.5</v>
      </c>
      <c r="I7604" s="0" t="n">
        <f aca="false">H7604*G7604/1000000</f>
        <v>350.8882</v>
      </c>
      <c r="P7604" s="0" t="n">
        <f aca="false">IF(F7604&gt;C7604,1,0)</f>
        <v>0</v>
      </c>
    </row>
    <row r="7605" customFormat="false" ht="13.8" hidden="false" customHeight="false" outlineLevel="0" collapsed="false">
      <c r="A7605" s="0" t="s">
        <v>7860</v>
      </c>
      <c r="B7605" s="0" t="s">
        <v>7364</v>
      </c>
      <c r="C7605" s="0" t="n">
        <v>128</v>
      </c>
      <c r="D7605" s="0" t="n">
        <v>128</v>
      </c>
      <c r="E7605" s="0" t="n">
        <v>124</v>
      </c>
      <c r="F7605" s="0" t="n">
        <v>125</v>
      </c>
      <c r="G7605" s="0" t="n">
        <v>3242200</v>
      </c>
      <c r="H7605" s="0" t="n">
        <f aca="false">(D7605+E7605)/2</f>
        <v>126</v>
      </c>
      <c r="I7605" s="0" t="n">
        <f aca="false">H7605*G7605/1000000</f>
        <v>408.5172</v>
      </c>
      <c r="P7605" s="0" t="n">
        <f aca="false">IF(F7605&gt;C7605,1,0)</f>
        <v>0</v>
      </c>
    </row>
    <row r="7606" customFormat="false" ht="13.8" hidden="false" customHeight="false" outlineLevel="0" collapsed="false">
      <c r="A7606" s="0" t="s">
        <v>7861</v>
      </c>
      <c r="B7606" s="0" t="s">
        <v>7364</v>
      </c>
      <c r="C7606" s="0" t="n">
        <v>131</v>
      </c>
      <c r="D7606" s="0" t="n">
        <v>131</v>
      </c>
      <c r="E7606" s="0" t="n">
        <v>126</v>
      </c>
      <c r="F7606" s="0" t="n">
        <v>129</v>
      </c>
      <c r="G7606" s="0" t="n">
        <v>5049900</v>
      </c>
      <c r="H7606" s="0" t="n">
        <f aca="false">(D7606+E7606)/2</f>
        <v>128.5</v>
      </c>
      <c r="I7606" s="0" t="n">
        <f aca="false">H7606*G7606/1000000</f>
        <v>648.91215</v>
      </c>
      <c r="P7606" s="0" t="n">
        <f aca="false">IF(F7606&gt;C7606,1,0)</f>
        <v>0</v>
      </c>
    </row>
    <row r="7607" customFormat="false" ht="13.8" hidden="false" customHeight="false" outlineLevel="0" collapsed="false">
      <c r="A7607" s="0" t="s">
        <v>7862</v>
      </c>
      <c r="B7607" s="0" t="s">
        <v>7364</v>
      </c>
      <c r="C7607" s="0" t="n">
        <v>131</v>
      </c>
      <c r="D7607" s="0" t="n">
        <v>134</v>
      </c>
      <c r="E7607" s="0" t="n">
        <v>130</v>
      </c>
      <c r="F7607" s="0" t="n">
        <v>130</v>
      </c>
      <c r="G7607" s="0" t="n">
        <v>7704200</v>
      </c>
      <c r="H7607" s="0" t="n">
        <f aca="false">(D7607+E7607)/2</f>
        <v>132</v>
      </c>
      <c r="I7607" s="0" t="n">
        <f aca="false">H7607*G7607/1000000</f>
        <v>1016.9544</v>
      </c>
      <c r="P7607" s="0" t="n">
        <f aca="false">IF(F7607&gt;C7607,1,0)</f>
        <v>0</v>
      </c>
    </row>
    <row r="7608" customFormat="false" ht="13.8" hidden="false" customHeight="false" outlineLevel="0" collapsed="false">
      <c r="A7608" s="0" t="s">
        <v>7863</v>
      </c>
      <c r="B7608" s="0" t="s">
        <v>7364</v>
      </c>
      <c r="C7608" s="0" t="n">
        <v>138</v>
      </c>
      <c r="D7608" s="0" t="n">
        <v>138</v>
      </c>
      <c r="E7608" s="0" t="n">
        <v>129</v>
      </c>
      <c r="F7608" s="0" t="n">
        <v>131</v>
      </c>
      <c r="G7608" s="0" t="n">
        <v>6981000</v>
      </c>
      <c r="H7608" s="0" t="n">
        <f aca="false">(D7608+E7608)/2</f>
        <v>133.5</v>
      </c>
      <c r="I7608" s="0" t="n">
        <f aca="false">H7608*G7608/1000000</f>
        <v>931.9635</v>
      </c>
      <c r="P7608" s="0" t="n">
        <f aca="false">IF(F7608&gt;C7608,1,0)</f>
        <v>0</v>
      </c>
    </row>
    <row r="7609" customFormat="false" ht="13.8" hidden="false" customHeight="false" outlineLevel="0" collapsed="false">
      <c r="A7609" s="0" t="s">
        <v>7864</v>
      </c>
      <c r="B7609" s="0" t="s">
        <v>7364</v>
      </c>
      <c r="C7609" s="0" t="n">
        <v>132</v>
      </c>
      <c r="D7609" s="0" t="n">
        <v>139</v>
      </c>
      <c r="E7609" s="0" t="n">
        <v>130</v>
      </c>
      <c r="F7609" s="0" t="n">
        <v>139</v>
      </c>
      <c r="G7609" s="0" t="n">
        <v>8684300</v>
      </c>
      <c r="H7609" s="0" t="n">
        <f aca="false">(D7609+E7609)/2</f>
        <v>134.5</v>
      </c>
      <c r="I7609" s="0" t="n">
        <f aca="false">H7609*G7609/1000000</f>
        <v>1168.03835</v>
      </c>
      <c r="P7609" s="0" t="n">
        <f aca="false">IF(F7609&gt;C7609,1,0)</f>
        <v>1</v>
      </c>
    </row>
    <row r="7610" customFormat="false" ht="13.8" hidden="false" customHeight="false" outlineLevel="0" collapsed="false">
      <c r="A7610" s="0" t="s">
        <v>7865</v>
      </c>
      <c r="B7610" s="0" t="s">
        <v>7364</v>
      </c>
      <c r="C7610" s="0" t="n">
        <v>130</v>
      </c>
      <c r="D7610" s="0" t="n">
        <v>136</v>
      </c>
      <c r="E7610" s="0" t="n">
        <v>129</v>
      </c>
      <c r="F7610" s="0" t="n">
        <v>132</v>
      </c>
      <c r="G7610" s="0" t="n">
        <v>2450300</v>
      </c>
      <c r="H7610" s="0" t="n">
        <f aca="false">(D7610+E7610)/2</f>
        <v>132.5</v>
      </c>
      <c r="I7610" s="0" t="n">
        <f aca="false">H7610*G7610/1000000</f>
        <v>324.66475</v>
      </c>
      <c r="P7610" s="0" t="n">
        <f aca="false">IF(F7610&gt;C7610,1,0)</f>
        <v>1</v>
      </c>
    </row>
    <row r="7611" customFormat="false" ht="13.8" hidden="false" customHeight="false" outlineLevel="0" collapsed="false">
      <c r="A7611" s="0" t="s">
        <v>7866</v>
      </c>
      <c r="B7611" s="0" t="s">
        <v>7364</v>
      </c>
      <c r="C7611" s="0" t="n">
        <v>131</v>
      </c>
      <c r="D7611" s="0" t="n">
        <v>133</v>
      </c>
      <c r="E7611" s="0" t="n">
        <v>129</v>
      </c>
      <c r="F7611" s="0" t="n">
        <v>131</v>
      </c>
      <c r="G7611" s="0" t="n">
        <v>2576300</v>
      </c>
      <c r="H7611" s="0" t="n">
        <f aca="false">(D7611+E7611)/2</f>
        <v>131</v>
      </c>
      <c r="I7611" s="0" t="n">
        <f aca="false">H7611*G7611/1000000</f>
        <v>337.4953</v>
      </c>
      <c r="P7611" s="0" t="n">
        <f aca="false">IF(F7611&gt;C7611,1,0)</f>
        <v>0</v>
      </c>
    </row>
    <row r="7612" customFormat="false" ht="13.8" hidden="false" customHeight="false" outlineLevel="0" collapsed="false">
      <c r="A7612" s="0" t="s">
        <v>7867</v>
      </c>
      <c r="B7612" s="0" t="s">
        <v>7364</v>
      </c>
      <c r="C7612" s="0" t="n">
        <v>134</v>
      </c>
      <c r="D7612" s="0" t="n">
        <v>135</v>
      </c>
      <c r="E7612" s="0" t="n">
        <v>128</v>
      </c>
      <c r="F7612" s="0" t="n">
        <v>131</v>
      </c>
      <c r="G7612" s="0" t="n">
        <v>2914700</v>
      </c>
      <c r="H7612" s="0" t="n">
        <f aca="false">(D7612+E7612)/2</f>
        <v>131.5</v>
      </c>
      <c r="I7612" s="0" t="n">
        <f aca="false">H7612*G7612/1000000</f>
        <v>383.28305</v>
      </c>
      <c r="P7612" s="0" t="n">
        <f aca="false">IF(F7612&gt;C7612,1,0)</f>
        <v>0</v>
      </c>
    </row>
    <row r="7613" customFormat="false" ht="13.8" hidden="false" customHeight="false" outlineLevel="0" collapsed="false">
      <c r="A7613" s="0" t="s">
        <v>7868</v>
      </c>
      <c r="B7613" s="0" t="s">
        <v>7364</v>
      </c>
      <c r="C7613" s="0" t="n">
        <v>131</v>
      </c>
      <c r="D7613" s="0" t="n">
        <v>134</v>
      </c>
      <c r="E7613" s="0" t="n">
        <v>129</v>
      </c>
      <c r="F7613" s="0" t="n">
        <v>134</v>
      </c>
      <c r="G7613" s="0" t="n">
        <v>3407700</v>
      </c>
      <c r="H7613" s="0" t="n">
        <f aca="false">(D7613+E7613)/2</f>
        <v>131.5</v>
      </c>
      <c r="I7613" s="0" t="n">
        <f aca="false">H7613*G7613/1000000</f>
        <v>448.11255</v>
      </c>
      <c r="P7613" s="0" t="n">
        <f aca="false">IF(F7613&gt;C7613,1,0)</f>
        <v>1</v>
      </c>
    </row>
    <row r="7614" customFormat="false" ht="13.8" hidden="false" customHeight="false" outlineLevel="0" collapsed="false">
      <c r="A7614" s="0" t="s">
        <v>7869</v>
      </c>
      <c r="B7614" s="0" t="s">
        <v>7364</v>
      </c>
      <c r="C7614" s="0" t="n">
        <v>133</v>
      </c>
      <c r="D7614" s="0" t="n">
        <v>135</v>
      </c>
      <c r="E7614" s="0" t="n">
        <v>129</v>
      </c>
      <c r="F7614" s="0" t="n">
        <v>131</v>
      </c>
      <c r="G7614" s="0" t="n">
        <v>4840400</v>
      </c>
      <c r="H7614" s="0" t="n">
        <f aca="false">(D7614+E7614)/2</f>
        <v>132</v>
      </c>
      <c r="I7614" s="0" t="n">
        <f aca="false">H7614*G7614/1000000</f>
        <v>638.9328</v>
      </c>
      <c r="P7614" s="0" t="n">
        <f aca="false">IF(F7614&gt;C7614,1,0)</f>
        <v>0</v>
      </c>
    </row>
    <row r="7615" customFormat="false" ht="13.8" hidden="false" customHeight="false" outlineLevel="0" collapsed="false">
      <c r="A7615" s="0" t="s">
        <v>7870</v>
      </c>
      <c r="B7615" s="0" t="s">
        <v>7364</v>
      </c>
      <c r="C7615" s="0" t="n">
        <v>143</v>
      </c>
      <c r="D7615" s="0" t="n">
        <v>146</v>
      </c>
      <c r="E7615" s="0" t="n">
        <v>135</v>
      </c>
      <c r="F7615" s="0" t="n">
        <v>135</v>
      </c>
      <c r="G7615" s="0" t="n">
        <v>8473700</v>
      </c>
      <c r="H7615" s="0" t="n">
        <f aca="false">(D7615+E7615)/2</f>
        <v>140.5</v>
      </c>
      <c r="I7615" s="0" t="n">
        <f aca="false">H7615*G7615/1000000</f>
        <v>1190.55485</v>
      </c>
      <c r="P7615" s="0" t="n">
        <f aca="false">IF(F7615&gt;C7615,1,0)</f>
        <v>0</v>
      </c>
    </row>
    <row r="7616" customFormat="false" ht="13.8" hidden="false" customHeight="false" outlineLevel="0" collapsed="false">
      <c r="A7616" s="0" t="s">
        <v>7871</v>
      </c>
      <c r="B7616" s="0" t="s">
        <v>7364</v>
      </c>
      <c r="C7616" s="0" t="n">
        <v>133</v>
      </c>
      <c r="D7616" s="0" t="n">
        <v>149</v>
      </c>
      <c r="E7616" s="0" t="n">
        <v>127</v>
      </c>
      <c r="F7616" s="0" t="n">
        <v>143</v>
      </c>
      <c r="G7616" s="0" t="n">
        <v>37979600</v>
      </c>
      <c r="H7616" s="0" t="n">
        <f aca="false">(D7616+E7616)/2</f>
        <v>138</v>
      </c>
      <c r="I7616" s="0" t="n">
        <f aca="false">H7616*G7616/1000000</f>
        <v>5241.1848</v>
      </c>
      <c r="P7616" s="0" t="n">
        <f aca="false">IF(F7616&gt;C7616,1,0)</f>
        <v>1</v>
      </c>
    </row>
    <row r="7617" customFormat="false" ht="13.8" hidden="false" customHeight="false" outlineLevel="0" collapsed="false">
      <c r="A7617" s="0" t="s">
        <v>7872</v>
      </c>
      <c r="B7617" s="0" t="s">
        <v>7364</v>
      </c>
      <c r="C7617" s="0" t="n">
        <v>124</v>
      </c>
      <c r="D7617" s="0" t="n">
        <v>133</v>
      </c>
      <c r="E7617" s="0" t="n">
        <v>122</v>
      </c>
      <c r="F7617" s="0" t="n">
        <v>133</v>
      </c>
      <c r="G7617" s="0" t="n">
        <v>4350300</v>
      </c>
      <c r="H7617" s="0" t="n">
        <f aca="false">(D7617+E7617)/2</f>
        <v>127.5</v>
      </c>
      <c r="I7617" s="0" t="n">
        <f aca="false">H7617*G7617/1000000</f>
        <v>554.66325</v>
      </c>
      <c r="P7617" s="0" t="n">
        <f aca="false">IF(F7617&gt;C7617,1,0)</f>
        <v>1</v>
      </c>
    </row>
    <row r="7618" customFormat="false" ht="13.8" hidden="false" customHeight="false" outlineLevel="0" collapsed="false">
      <c r="A7618" s="0" t="s">
        <v>7873</v>
      </c>
      <c r="B7618" s="0" t="s">
        <v>7364</v>
      </c>
      <c r="C7618" s="0" t="n">
        <v>125</v>
      </c>
      <c r="D7618" s="0" t="n">
        <v>126</v>
      </c>
      <c r="E7618" s="0" t="n">
        <v>124</v>
      </c>
      <c r="F7618" s="0" t="n">
        <v>126</v>
      </c>
      <c r="G7618" s="0" t="n">
        <v>3843100</v>
      </c>
      <c r="H7618" s="0" t="n">
        <f aca="false">(D7618+E7618)/2</f>
        <v>125</v>
      </c>
      <c r="I7618" s="0" t="n">
        <f aca="false">H7618*G7618/1000000</f>
        <v>480.3875</v>
      </c>
      <c r="P7618" s="0" t="n">
        <f aca="false">IF(F7618&gt;C7618,1,0)</f>
        <v>1</v>
      </c>
    </row>
    <row r="7619" customFormat="false" ht="13.8" hidden="false" customHeight="false" outlineLevel="0" collapsed="false">
      <c r="A7619" s="0" t="s">
        <v>7874</v>
      </c>
      <c r="B7619" s="0" t="s">
        <v>7364</v>
      </c>
      <c r="C7619" s="0" t="n">
        <v>126</v>
      </c>
      <c r="D7619" s="0" t="n">
        <v>128</v>
      </c>
      <c r="E7619" s="0" t="n">
        <v>125</v>
      </c>
      <c r="F7619" s="0" t="n">
        <v>127</v>
      </c>
      <c r="G7619" s="0" t="n">
        <v>4236900</v>
      </c>
      <c r="H7619" s="0" t="n">
        <f aca="false">(D7619+E7619)/2</f>
        <v>126.5</v>
      </c>
      <c r="I7619" s="0" t="n">
        <f aca="false">H7619*G7619/1000000</f>
        <v>535.96785</v>
      </c>
      <c r="P7619" s="0" t="n">
        <f aca="false">IF(F7619&gt;C7619,1,0)</f>
        <v>1</v>
      </c>
    </row>
    <row r="7620" customFormat="false" ht="13.8" hidden="false" customHeight="false" outlineLevel="0" collapsed="false">
      <c r="A7620" s="0" t="s">
        <v>7875</v>
      </c>
      <c r="B7620" s="0" t="s">
        <v>7364</v>
      </c>
      <c r="C7620" s="0" t="n">
        <v>128</v>
      </c>
      <c r="D7620" s="0" t="n">
        <v>129</v>
      </c>
      <c r="E7620" s="0" t="n">
        <v>125</v>
      </c>
      <c r="F7620" s="0" t="n">
        <v>127</v>
      </c>
      <c r="G7620" s="0" t="n">
        <v>3011800</v>
      </c>
      <c r="H7620" s="0" t="n">
        <f aca="false">(D7620+E7620)/2</f>
        <v>127</v>
      </c>
      <c r="I7620" s="0" t="n">
        <f aca="false">H7620*G7620/1000000</f>
        <v>382.4986</v>
      </c>
      <c r="P7620" s="0" t="n">
        <f aca="false">IF(F7620&gt;C7620,1,0)</f>
        <v>0</v>
      </c>
    </row>
    <row r="7621" customFormat="false" ht="13.8" hidden="false" customHeight="false" outlineLevel="0" collapsed="false">
      <c r="A7621" s="0" t="s">
        <v>7876</v>
      </c>
      <c r="B7621" s="0" t="s">
        <v>7364</v>
      </c>
      <c r="C7621" s="0" t="n">
        <v>130</v>
      </c>
      <c r="D7621" s="0" t="n">
        <v>130</v>
      </c>
      <c r="E7621" s="0" t="n">
        <v>127</v>
      </c>
      <c r="F7621" s="0" t="n">
        <v>127</v>
      </c>
      <c r="G7621" s="0" t="n">
        <v>2675900</v>
      </c>
      <c r="H7621" s="0" t="n">
        <f aca="false">(D7621+E7621)/2</f>
        <v>128.5</v>
      </c>
      <c r="I7621" s="0" t="n">
        <f aca="false">H7621*G7621/1000000</f>
        <v>343.85315</v>
      </c>
      <c r="P7621" s="0" t="n">
        <f aca="false">IF(F7621&gt;C7621,1,0)</f>
        <v>0</v>
      </c>
    </row>
    <row r="7622" customFormat="false" ht="13.8" hidden="false" customHeight="false" outlineLevel="0" collapsed="false">
      <c r="A7622" s="0" t="s">
        <v>7877</v>
      </c>
      <c r="B7622" s="0" t="s">
        <v>7395</v>
      </c>
      <c r="C7622" s="0" t="n">
        <v>92</v>
      </c>
      <c r="D7622" s="0" t="n">
        <v>92</v>
      </c>
      <c r="E7622" s="0" t="n">
        <v>88</v>
      </c>
      <c r="F7622" s="0" t="n">
        <v>90</v>
      </c>
      <c r="G7622" s="0" t="n">
        <v>254800</v>
      </c>
      <c r="H7622" s="0" t="n">
        <f aca="false">(D7622+E7622)/2</f>
        <v>90</v>
      </c>
      <c r="I7622" s="0" t="n">
        <f aca="false">H7622*G7622/1000000</f>
        <v>22.932</v>
      </c>
      <c r="J7622" s="0" t="n">
        <f aca="false">SUM(I7622:I7651)</f>
        <v>7876.2041</v>
      </c>
      <c r="K7622" s="0" t="n">
        <f aca="false">AVERAGE(I7622:I7651)</f>
        <v>262.540136666667</v>
      </c>
      <c r="L7622" s="0" t="n">
        <f aca="false">AVERAGE(G7622:G7651)</f>
        <v>2669676.66666667</v>
      </c>
      <c r="M7622" s="0" t="n">
        <f aca="false">_xlfn.STDEV.S(G7622:G7651)/L7622</f>
        <v>3.96630846510857</v>
      </c>
      <c r="N7622" s="0" t="n">
        <f aca="false">MIN(I7622:I7651)</f>
        <v>0.30975</v>
      </c>
      <c r="O7622" s="0" t="n">
        <f aca="false">MAX(I7622:I7651)</f>
        <v>5680.16</v>
      </c>
      <c r="P7622" s="0" t="n">
        <f aca="false">IF(F7622&gt;C7622,1,0)</f>
        <v>0</v>
      </c>
      <c r="Q7622" s="0" t="n">
        <f aca="false">SUM(P7622:P7651)</f>
        <v>10</v>
      </c>
    </row>
    <row r="7623" customFormat="false" ht="13.8" hidden="false" customHeight="false" outlineLevel="0" collapsed="false">
      <c r="A7623" s="0" t="s">
        <v>7878</v>
      </c>
      <c r="B7623" s="0" t="s">
        <v>7395</v>
      </c>
      <c r="C7623" s="0" t="n">
        <v>92</v>
      </c>
      <c r="D7623" s="0" t="n">
        <v>95</v>
      </c>
      <c r="E7623" s="0" t="n">
        <v>90</v>
      </c>
      <c r="F7623" s="0" t="n">
        <v>91</v>
      </c>
      <c r="G7623" s="0" t="n">
        <v>106000</v>
      </c>
      <c r="H7623" s="0" t="n">
        <f aca="false">(D7623+E7623)/2</f>
        <v>92.5</v>
      </c>
      <c r="I7623" s="0" t="n">
        <f aca="false">H7623*G7623/1000000</f>
        <v>9.805</v>
      </c>
      <c r="P7623" s="0" t="n">
        <f aca="false">IF(F7623&gt;C7623,1,0)</f>
        <v>0</v>
      </c>
    </row>
    <row r="7624" customFormat="false" ht="13.8" hidden="false" customHeight="false" outlineLevel="0" collapsed="false">
      <c r="A7624" s="0" t="s">
        <v>7879</v>
      </c>
      <c r="B7624" s="0" t="s">
        <v>7395</v>
      </c>
      <c r="C7624" s="0" t="n">
        <v>92</v>
      </c>
      <c r="D7624" s="0" t="n">
        <v>92</v>
      </c>
      <c r="E7624" s="0" t="n">
        <v>90</v>
      </c>
      <c r="F7624" s="0" t="n">
        <v>91</v>
      </c>
      <c r="G7624" s="0" t="n">
        <v>218200</v>
      </c>
      <c r="H7624" s="0" t="n">
        <f aca="false">(D7624+E7624)/2</f>
        <v>91</v>
      </c>
      <c r="I7624" s="0" t="n">
        <f aca="false">H7624*G7624/1000000</f>
        <v>19.8562</v>
      </c>
      <c r="P7624" s="0" t="n">
        <f aca="false">IF(F7624&gt;C7624,1,0)</f>
        <v>0</v>
      </c>
    </row>
    <row r="7625" customFormat="false" ht="13.8" hidden="false" customHeight="false" outlineLevel="0" collapsed="false">
      <c r="A7625" s="0" t="s">
        <v>7880</v>
      </c>
      <c r="B7625" s="0" t="s">
        <v>7395</v>
      </c>
      <c r="C7625" s="0" t="n">
        <v>91</v>
      </c>
      <c r="D7625" s="0" t="n">
        <v>91</v>
      </c>
      <c r="E7625" s="0" t="n">
        <v>89</v>
      </c>
      <c r="F7625" s="0" t="n">
        <v>91</v>
      </c>
      <c r="G7625" s="0" t="n">
        <v>609300</v>
      </c>
      <c r="H7625" s="0" t="n">
        <f aca="false">(D7625+E7625)/2</f>
        <v>90</v>
      </c>
      <c r="I7625" s="0" t="n">
        <f aca="false">H7625*G7625/1000000</f>
        <v>54.837</v>
      </c>
      <c r="P7625" s="0" t="n">
        <f aca="false">IF(F7625&gt;C7625,1,0)</f>
        <v>0</v>
      </c>
    </row>
    <row r="7626" customFormat="false" ht="13.8" hidden="false" customHeight="false" outlineLevel="0" collapsed="false">
      <c r="A7626" s="0" t="s">
        <v>7881</v>
      </c>
      <c r="B7626" s="0" t="s">
        <v>7395</v>
      </c>
      <c r="C7626" s="0" t="n">
        <v>91</v>
      </c>
      <c r="D7626" s="0" t="n">
        <v>92</v>
      </c>
      <c r="E7626" s="0" t="n">
        <v>89</v>
      </c>
      <c r="F7626" s="0" t="n">
        <v>91</v>
      </c>
      <c r="G7626" s="0" t="n">
        <v>1443900</v>
      </c>
      <c r="H7626" s="0" t="n">
        <f aca="false">(D7626+E7626)/2</f>
        <v>90.5</v>
      </c>
      <c r="I7626" s="0" t="n">
        <f aca="false">H7626*G7626/1000000</f>
        <v>130.67295</v>
      </c>
      <c r="P7626" s="0" t="n">
        <f aca="false">IF(F7626&gt;C7626,1,0)</f>
        <v>0</v>
      </c>
    </row>
    <row r="7627" customFormat="false" ht="13.8" hidden="false" customHeight="false" outlineLevel="0" collapsed="false">
      <c r="A7627" s="0" t="s">
        <v>7882</v>
      </c>
      <c r="B7627" s="0" t="s">
        <v>7395</v>
      </c>
      <c r="C7627" s="0" t="n">
        <v>97</v>
      </c>
      <c r="D7627" s="0" t="n">
        <v>104</v>
      </c>
      <c r="E7627" s="0" t="n">
        <v>90</v>
      </c>
      <c r="F7627" s="0" t="n">
        <v>91</v>
      </c>
      <c r="G7627" s="0" t="n">
        <v>15259700</v>
      </c>
      <c r="H7627" s="0" t="n">
        <f aca="false">(D7627+E7627)/2</f>
        <v>97</v>
      </c>
      <c r="I7627" s="0" t="n">
        <f aca="false">H7627*G7627/1000000</f>
        <v>1480.1909</v>
      </c>
      <c r="P7627" s="0" t="n">
        <f aca="false">IF(F7627&gt;C7627,1,0)</f>
        <v>0</v>
      </c>
    </row>
    <row r="7628" customFormat="false" ht="13.8" hidden="false" customHeight="false" outlineLevel="0" collapsed="false">
      <c r="A7628" s="0" t="s">
        <v>7883</v>
      </c>
      <c r="B7628" s="0" t="s">
        <v>7395</v>
      </c>
      <c r="C7628" s="0" t="n">
        <v>88</v>
      </c>
      <c r="D7628" s="0" t="n">
        <v>114</v>
      </c>
      <c r="E7628" s="0" t="n">
        <v>86</v>
      </c>
      <c r="F7628" s="0" t="n">
        <v>96</v>
      </c>
      <c r="G7628" s="0" t="n">
        <v>56801600</v>
      </c>
      <c r="H7628" s="0" t="n">
        <f aca="false">(D7628+E7628)/2</f>
        <v>100</v>
      </c>
      <c r="I7628" s="0" t="n">
        <f aca="false">H7628*G7628/1000000</f>
        <v>5680.16</v>
      </c>
      <c r="P7628" s="0" t="n">
        <f aca="false">IF(F7628&gt;C7628,1,0)</f>
        <v>1</v>
      </c>
    </row>
    <row r="7629" customFormat="false" ht="13.8" hidden="false" customHeight="false" outlineLevel="0" collapsed="false">
      <c r="A7629" s="0" t="s">
        <v>7884</v>
      </c>
      <c r="B7629" s="0" t="s">
        <v>7395</v>
      </c>
      <c r="C7629" s="0" t="n">
        <v>91</v>
      </c>
      <c r="D7629" s="0" t="n">
        <v>92</v>
      </c>
      <c r="E7629" s="0" t="n">
        <v>88</v>
      </c>
      <c r="F7629" s="0" t="n">
        <v>90</v>
      </c>
      <c r="G7629" s="0" t="n">
        <v>52900</v>
      </c>
      <c r="H7629" s="0" t="n">
        <f aca="false">(D7629+E7629)/2</f>
        <v>90</v>
      </c>
      <c r="I7629" s="0" t="n">
        <f aca="false">H7629*G7629/1000000</f>
        <v>4.761</v>
      </c>
      <c r="P7629" s="0" t="n">
        <f aca="false">IF(F7629&gt;C7629,1,0)</f>
        <v>0</v>
      </c>
    </row>
    <row r="7630" customFormat="false" ht="13.8" hidden="false" customHeight="false" outlineLevel="0" collapsed="false">
      <c r="A7630" s="0" t="s">
        <v>7885</v>
      </c>
      <c r="B7630" s="0" t="s">
        <v>7395</v>
      </c>
      <c r="C7630" s="0" t="n">
        <v>87</v>
      </c>
      <c r="D7630" s="0" t="n">
        <v>92</v>
      </c>
      <c r="E7630" s="0" t="n">
        <v>87</v>
      </c>
      <c r="F7630" s="0" t="n">
        <v>91</v>
      </c>
      <c r="G7630" s="0" t="n">
        <v>737500</v>
      </c>
      <c r="H7630" s="0" t="n">
        <f aca="false">(D7630+E7630)/2</f>
        <v>89.5</v>
      </c>
      <c r="I7630" s="0" t="n">
        <f aca="false">H7630*G7630/1000000</f>
        <v>66.00625</v>
      </c>
      <c r="P7630" s="0" t="n">
        <f aca="false">IF(F7630&gt;C7630,1,0)</f>
        <v>1</v>
      </c>
    </row>
    <row r="7631" customFormat="false" ht="13.8" hidden="false" customHeight="false" outlineLevel="0" collapsed="false">
      <c r="A7631" s="0" t="s">
        <v>7886</v>
      </c>
      <c r="B7631" s="0" t="s">
        <v>7395</v>
      </c>
      <c r="C7631" s="0" t="n">
        <v>86</v>
      </c>
      <c r="D7631" s="0" t="n">
        <v>91</v>
      </c>
      <c r="E7631" s="0" t="n">
        <v>86</v>
      </c>
      <c r="F7631" s="0" t="n">
        <v>87</v>
      </c>
      <c r="G7631" s="0" t="n">
        <v>800400</v>
      </c>
      <c r="H7631" s="0" t="n">
        <f aca="false">(D7631+E7631)/2</f>
        <v>88.5</v>
      </c>
      <c r="I7631" s="0" t="n">
        <f aca="false">H7631*G7631/1000000</f>
        <v>70.8354</v>
      </c>
      <c r="P7631" s="0" t="n">
        <f aca="false">IF(F7631&gt;C7631,1,0)</f>
        <v>1</v>
      </c>
    </row>
    <row r="7632" customFormat="false" ht="13.8" hidden="false" customHeight="false" outlineLevel="0" collapsed="false">
      <c r="A7632" s="0" t="s">
        <v>7887</v>
      </c>
      <c r="B7632" s="0" t="s">
        <v>7395</v>
      </c>
      <c r="C7632" s="0" t="n">
        <v>88</v>
      </c>
      <c r="D7632" s="0" t="n">
        <v>90</v>
      </c>
      <c r="E7632" s="0" t="n">
        <v>85</v>
      </c>
      <c r="F7632" s="0" t="n">
        <v>85</v>
      </c>
      <c r="G7632" s="0" t="n">
        <v>509000</v>
      </c>
      <c r="H7632" s="0" t="n">
        <f aca="false">(D7632+E7632)/2</f>
        <v>87.5</v>
      </c>
      <c r="I7632" s="0" t="n">
        <f aca="false">H7632*G7632/1000000</f>
        <v>44.5375</v>
      </c>
      <c r="P7632" s="0" t="n">
        <f aca="false">IF(F7632&gt;C7632,1,0)</f>
        <v>0</v>
      </c>
    </row>
    <row r="7633" customFormat="false" ht="13.8" hidden="false" customHeight="false" outlineLevel="0" collapsed="false">
      <c r="A7633" s="0" t="s">
        <v>7888</v>
      </c>
      <c r="B7633" s="0" t="s">
        <v>7395</v>
      </c>
      <c r="C7633" s="0" t="n">
        <v>87</v>
      </c>
      <c r="D7633" s="0" t="n">
        <v>93</v>
      </c>
      <c r="E7633" s="0" t="n">
        <v>87</v>
      </c>
      <c r="F7633" s="0" t="n">
        <v>90</v>
      </c>
      <c r="G7633" s="0" t="n">
        <v>1124800</v>
      </c>
      <c r="H7633" s="0" t="n">
        <f aca="false">(D7633+E7633)/2</f>
        <v>90</v>
      </c>
      <c r="I7633" s="0" t="n">
        <f aca="false">H7633*G7633/1000000</f>
        <v>101.232</v>
      </c>
      <c r="P7633" s="0" t="n">
        <f aca="false">IF(F7633&gt;C7633,1,0)</f>
        <v>1</v>
      </c>
    </row>
    <row r="7634" customFormat="false" ht="13.8" hidden="false" customHeight="false" outlineLevel="0" collapsed="false">
      <c r="A7634" s="0" t="s">
        <v>7889</v>
      </c>
      <c r="B7634" s="0" t="s">
        <v>7395</v>
      </c>
      <c r="C7634" s="0" t="n">
        <v>88</v>
      </c>
      <c r="D7634" s="0" t="n">
        <v>88</v>
      </c>
      <c r="E7634" s="0" t="n">
        <v>85</v>
      </c>
      <c r="F7634" s="0" t="n">
        <v>88</v>
      </c>
      <c r="G7634" s="0" t="n">
        <v>7900</v>
      </c>
      <c r="H7634" s="0" t="n">
        <f aca="false">(D7634+E7634)/2</f>
        <v>86.5</v>
      </c>
      <c r="I7634" s="0" t="n">
        <f aca="false">H7634*G7634/1000000</f>
        <v>0.68335</v>
      </c>
      <c r="P7634" s="0" t="n">
        <f aca="false">IF(F7634&gt;C7634,1,0)</f>
        <v>0</v>
      </c>
    </row>
    <row r="7635" customFormat="false" ht="13.8" hidden="false" customHeight="false" outlineLevel="0" collapsed="false">
      <c r="A7635" s="0" t="s">
        <v>7890</v>
      </c>
      <c r="B7635" s="0" t="s">
        <v>7395</v>
      </c>
      <c r="C7635" s="0" t="n">
        <v>88</v>
      </c>
      <c r="D7635" s="0" t="n">
        <v>88</v>
      </c>
      <c r="E7635" s="0" t="n">
        <v>86</v>
      </c>
      <c r="F7635" s="0" t="n">
        <v>88</v>
      </c>
      <c r="G7635" s="0" t="n">
        <v>27500</v>
      </c>
      <c r="H7635" s="0" t="n">
        <f aca="false">(D7635+E7635)/2</f>
        <v>87</v>
      </c>
      <c r="I7635" s="0" t="n">
        <f aca="false">H7635*G7635/1000000</f>
        <v>2.3925</v>
      </c>
      <c r="P7635" s="0" t="n">
        <f aca="false">IF(F7635&gt;C7635,1,0)</f>
        <v>0</v>
      </c>
    </row>
    <row r="7636" customFormat="false" ht="13.8" hidden="false" customHeight="false" outlineLevel="0" collapsed="false">
      <c r="A7636" s="0" t="s">
        <v>7891</v>
      </c>
      <c r="B7636" s="0" t="s">
        <v>7395</v>
      </c>
      <c r="C7636" s="0" t="n">
        <v>86</v>
      </c>
      <c r="D7636" s="0" t="n">
        <v>88</v>
      </c>
      <c r="E7636" s="0" t="n">
        <v>86</v>
      </c>
      <c r="F7636" s="0" t="n">
        <v>88</v>
      </c>
      <c r="G7636" s="0" t="n">
        <v>19000</v>
      </c>
      <c r="H7636" s="0" t="n">
        <f aca="false">(D7636+E7636)/2</f>
        <v>87</v>
      </c>
      <c r="I7636" s="0" t="n">
        <f aca="false">H7636*G7636/1000000</f>
        <v>1.653</v>
      </c>
      <c r="P7636" s="0" t="n">
        <f aca="false">IF(F7636&gt;C7636,1,0)</f>
        <v>1</v>
      </c>
    </row>
    <row r="7637" customFormat="false" ht="13.8" hidden="false" customHeight="false" outlineLevel="0" collapsed="false">
      <c r="A7637" s="0" t="s">
        <v>7892</v>
      </c>
      <c r="B7637" s="0" t="s">
        <v>7395</v>
      </c>
      <c r="C7637" s="0" t="n">
        <v>87</v>
      </c>
      <c r="D7637" s="0" t="n">
        <v>88</v>
      </c>
      <c r="E7637" s="0" t="n">
        <v>86</v>
      </c>
      <c r="F7637" s="0" t="n">
        <v>87</v>
      </c>
      <c r="G7637" s="0" t="n">
        <v>50200</v>
      </c>
      <c r="H7637" s="0" t="n">
        <f aca="false">(D7637+E7637)/2</f>
        <v>87</v>
      </c>
      <c r="I7637" s="0" t="n">
        <f aca="false">H7637*G7637/1000000</f>
        <v>4.3674</v>
      </c>
      <c r="P7637" s="0" t="n">
        <f aca="false">IF(F7637&gt;C7637,1,0)</f>
        <v>0</v>
      </c>
    </row>
    <row r="7638" customFormat="false" ht="13.8" hidden="false" customHeight="false" outlineLevel="0" collapsed="false">
      <c r="A7638" s="0" t="s">
        <v>7893</v>
      </c>
      <c r="B7638" s="0" t="s">
        <v>7395</v>
      </c>
      <c r="C7638" s="0" t="n">
        <v>90</v>
      </c>
      <c r="D7638" s="0" t="n">
        <v>90</v>
      </c>
      <c r="E7638" s="0" t="n">
        <v>85</v>
      </c>
      <c r="F7638" s="0" t="n">
        <v>87</v>
      </c>
      <c r="G7638" s="0" t="n">
        <v>170300</v>
      </c>
      <c r="H7638" s="0" t="n">
        <f aca="false">(D7638+E7638)/2</f>
        <v>87.5</v>
      </c>
      <c r="I7638" s="0" t="n">
        <f aca="false">H7638*G7638/1000000</f>
        <v>14.90125</v>
      </c>
      <c r="P7638" s="0" t="n">
        <f aca="false">IF(F7638&gt;C7638,1,0)</f>
        <v>0</v>
      </c>
    </row>
    <row r="7639" customFormat="false" ht="13.8" hidden="false" customHeight="false" outlineLevel="0" collapsed="false">
      <c r="A7639" s="0" t="s">
        <v>7894</v>
      </c>
      <c r="B7639" s="0" t="s">
        <v>7395</v>
      </c>
      <c r="C7639" s="0" t="n">
        <v>90</v>
      </c>
      <c r="D7639" s="0" t="n">
        <v>90</v>
      </c>
      <c r="E7639" s="0" t="n">
        <v>86</v>
      </c>
      <c r="F7639" s="0" t="n">
        <v>90</v>
      </c>
      <c r="G7639" s="0" t="n">
        <v>71900</v>
      </c>
      <c r="H7639" s="0" t="n">
        <f aca="false">(D7639+E7639)/2</f>
        <v>88</v>
      </c>
      <c r="I7639" s="0" t="n">
        <f aca="false">H7639*G7639/1000000</f>
        <v>6.3272</v>
      </c>
      <c r="P7639" s="0" t="n">
        <f aca="false">IF(F7639&gt;C7639,1,0)</f>
        <v>0</v>
      </c>
    </row>
    <row r="7640" customFormat="false" ht="13.8" hidden="false" customHeight="false" outlineLevel="0" collapsed="false">
      <c r="A7640" s="0" t="s">
        <v>7895</v>
      </c>
      <c r="B7640" s="0" t="s">
        <v>7395</v>
      </c>
      <c r="C7640" s="0" t="n">
        <v>90</v>
      </c>
      <c r="D7640" s="0" t="n">
        <v>90</v>
      </c>
      <c r="E7640" s="0" t="n">
        <v>86</v>
      </c>
      <c r="F7640" s="0" t="n">
        <v>89</v>
      </c>
      <c r="G7640" s="0" t="n">
        <v>73600</v>
      </c>
      <c r="H7640" s="0" t="n">
        <f aca="false">(D7640+E7640)/2</f>
        <v>88</v>
      </c>
      <c r="I7640" s="0" t="n">
        <f aca="false">H7640*G7640/1000000</f>
        <v>6.4768</v>
      </c>
      <c r="P7640" s="0" t="n">
        <f aca="false">IF(F7640&gt;C7640,1,0)</f>
        <v>0</v>
      </c>
    </row>
    <row r="7641" customFormat="false" ht="13.8" hidden="false" customHeight="false" outlineLevel="0" collapsed="false">
      <c r="A7641" s="0" t="s">
        <v>7896</v>
      </c>
      <c r="B7641" s="0" t="s">
        <v>7395</v>
      </c>
      <c r="C7641" s="0" t="n">
        <v>88</v>
      </c>
      <c r="D7641" s="0" t="n">
        <v>90</v>
      </c>
      <c r="E7641" s="0" t="n">
        <v>87</v>
      </c>
      <c r="F7641" s="0" t="n">
        <v>89</v>
      </c>
      <c r="G7641" s="0" t="n">
        <v>3500</v>
      </c>
      <c r="H7641" s="0" t="n">
        <f aca="false">(D7641+E7641)/2</f>
        <v>88.5</v>
      </c>
      <c r="I7641" s="0" t="n">
        <f aca="false">H7641*G7641/1000000</f>
        <v>0.30975</v>
      </c>
      <c r="P7641" s="0" t="n">
        <f aca="false">IF(F7641&gt;C7641,1,0)</f>
        <v>1</v>
      </c>
    </row>
    <row r="7642" customFormat="false" ht="13.8" hidden="false" customHeight="false" outlineLevel="0" collapsed="false">
      <c r="A7642" s="0" t="s">
        <v>7897</v>
      </c>
      <c r="B7642" s="0" t="s">
        <v>7395</v>
      </c>
      <c r="C7642" s="0" t="n">
        <v>85</v>
      </c>
      <c r="D7642" s="0" t="n">
        <v>90</v>
      </c>
      <c r="E7642" s="0" t="n">
        <v>85</v>
      </c>
      <c r="F7642" s="0" t="n">
        <v>90</v>
      </c>
      <c r="G7642" s="0" t="n">
        <v>167800</v>
      </c>
      <c r="H7642" s="0" t="n">
        <f aca="false">(D7642+E7642)/2</f>
        <v>87.5</v>
      </c>
      <c r="I7642" s="0" t="n">
        <f aca="false">H7642*G7642/1000000</f>
        <v>14.6825</v>
      </c>
      <c r="P7642" s="0" t="n">
        <f aca="false">IF(F7642&gt;C7642,1,0)</f>
        <v>1</v>
      </c>
    </row>
    <row r="7643" customFormat="false" ht="13.8" hidden="false" customHeight="false" outlineLevel="0" collapsed="false">
      <c r="A7643" s="0" t="s">
        <v>7898</v>
      </c>
      <c r="B7643" s="0" t="s">
        <v>7395</v>
      </c>
      <c r="C7643" s="0" t="n">
        <v>86</v>
      </c>
      <c r="D7643" s="0" t="n">
        <v>89</v>
      </c>
      <c r="E7643" s="0" t="n">
        <v>85</v>
      </c>
      <c r="F7643" s="0" t="n">
        <v>87</v>
      </c>
      <c r="G7643" s="0" t="n">
        <v>453400</v>
      </c>
      <c r="H7643" s="0" t="n">
        <f aca="false">(D7643+E7643)/2</f>
        <v>87</v>
      </c>
      <c r="I7643" s="0" t="n">
        <f aca="false">H7643*G7643/1000000</f>
        <v>39.4458</v>
      </c>
      <c r="P7643" s="0" t="n">
        <f aca="false">IF(F7643&gt;C7643,1,0)</f>
        <v>1</v>
      </c>
    </row>
    <row r="7644" customFormat="false" ht="13.8" hidden="false" customHeight="false" outlineLevel="0" collapsed="false">
      <c r="A7644" s="0" t="s">
        <v>7899</v>
      </c>
      <c r="B7644" s="0" t="s">
        <v>7395</v>
      </c>
      <c r="C7644" s="0" t="n">
        <v>87</v>
      </c>
      <c r="D7644" s="0" t="n">
        <v>88</v>
      </c>
      <c r="E7644" s="0" t="n">
        <v>84</v>
      </c>
      <c r="F7644" s="0" t="n">
        <v>86</v>
      </c>
      <c r="G7644" s="0" t="n">
        <v>625900</v>
      </c>
      <c r="H7644" s="0" t="n">
        <f aca="false">(D7644+E7644)/2</f>
        <v>86</v>
      </c>
      <c r="I7644" s="0" t="n">
        <f aca="false">H7644*G7644/1000000</f>
        <v>53.8274</v>
      </c>
      <c r="P7644" s="0" t="n">
        <f aca="false">IF(F7644&gt;C7644,1,0)</f>
        <v>0</v>
      </c>
    </row>
    <row r="7645" customFormat="false" ht="13.8" hidden="false" customHeight="false" outlineLevel="0" collapsed="false">
      <c r="A7645" s="0" t="s">
        <v>7900</v>
      </c>
      <c r="B7645" s="0" t="s">
        <v>7395</v>
      </c>
      <c r="C7645" s="0" t="n">
        <v>87</v>
      </c>
      <c r="D7645" s="0" t="n">
        <v>89</v>
      </c>
      <c r="E7645" s="0" t="n">
        <v>87</v>
      </c>
      <c r="F7645" s="0" t="n">
        <v>87</v>
      </c>
      <c r="G7645" s="0" t="n">
        <v>23800</v>
      </c>
      <c r="H7645" s="0" t="n">
        <f aca="false">(D7645+E7645)/2</f>
        <v>88</v>
      </c>
      <c r="I7645" s="0" t="n">
        <f aca="false">H7645*G7645/1000000</f>
        <v>2.0944</v>
      </c>
      <c r="P7645" s="0" t="n">
        <f aca="false">IF(F7645&gt;C7645,1,0)</f>
        <v>0</v>
      </c>
    </row>
    <row r="7646" customFormat="false" ht="13.8" hidden="false" customHeight="false" outlineLevel="0" collapsed="false">
      <c r="A7646" s="0" t="s">
        <v>7901</v>
      </c>
      <c r="B7646" s="0" t="s">
        <v>7395</v>
      </c>
      <c r="C7646" s="0" t="n">
        <v>89</v>
      </c>
      <c r="D7646" s="0" t="n">
        <v>89</v>
      </c>
      <c r="E7646" s="0" t="n">
        <v>86</v>
      </c>
      <c r="F7646" s="0" t="n">
        <v>86</v>
      </c>
      <c r="G7646" s="0" t="n">
        <v>7000</v>
      </c>
      <c r="H7646" s="0" t="n">
        <f aca="false">(D7646+E7646)/2</f>
        <v>87.5</v>
      </c>
      <c r="I7646" s="0" t="n">
        <f aca="false">H7646*G7646/1000000</f>
        <v>0.6125</v>
      </c>
      <c r="P7646" s="0" t="n">
        <f aca="false">IF(F7646&gt;C7646,1,0)</f>
        <v>0</v>
      </c>
    </row>
    <row r="7647" customFormat="false" ht="13.8" hidden="false" customHeight="false" outlineLevel="0" collapsed="false">
      <c r="A7647" s="0" t="s">
        <v>7902</v>
      </c>
      <c r="B7647" s="0" t="s">
        <v>7395</v>
      </c>
      <c r="C7647" s="0" t="n">
        <v>84</v>
      </c>
      <c r="D7647" s="0" t="n">
        <v>89</v>
      </c>
      <c r="E7647" s="0" t="n">
        <v>84</v>
      </c>
      <c r="F7647" s="0" t="n">
        <v>88</v>
      </c>
      <c r="G7647" s="0" t="n">
        <v>18300</v>
      </c>
      <c r="H7647" s="0" t="n">
        <f aca="false">(D7647+E7647)/2</f>
        <v>86.5</v>
      </c>
      <c r="I7647" s="0" t="n">
        <f aca="false">H7647*G7647/1000000</f>
        <v>1.58295</v>
      </c>
      <c r="P7647" s="0" t="n">
        <f aca="false">IF(F7647&gt;C7647,1,0)</f>
        <v>1</v>
      </c>
    </row>
    <row r="7648" customFormat="false" ht="13.8" hidden="false" customHeight="false" outlineLevel="0" collapsed="false">
      <c r="A7648" s="0" t="s">
        <v>7903</v>
      </c>
      <c r="B7648" s="0" t="s">
        <v>7395</v>
      </c>
      <c r="C7648" s="0" t="n">
        <v>82</v>
      </c>
      <c r="D7648" s="0" t="n">
        <v>89</v>
      </c>
      <c r="E7648" s="0" t="n">
        <v>82</v>
      </c>
      <c r="F7648" s="0" t="n">
        <v>89</v>
      </c>
      <c r="G7648" s="0" t="n">
        <v>7600</v>
      </c>
      <c r="H7648" s="0" t="n">
        <f aca="false">(D7648+E7648)/2</f>
        <v>85.5</v>
      </c>
      <c r="I7648" s="0" t="n">
        <f aca="false">H7648*G7648/1000000</f>
        <v>0.6498</v>
      </c>
      <c r="P7648" s="0" t="n">
        <f aca="false">IF(F7648&gt;C7648,1,0)</f>
        <v>1</v>
      </c>
    </row>
    <row r="7649" customFormat="false" ht="13.8" hidden="false" customHeight="false" outlineLevel="0" collapsed="false">
      <c r="A7649" s="0" t="s">
        <v>7904</v>
      </c>
      <c r="B7649" s="0" t="s">
        <v>7395</v>
      </c>
      <c r="C7649" s="0" t="n">
        <v>94</v>
      </c>
      <c r="D7649" s="0" t="n">
        <v>94</v>
      </c>
      <c r="E7649" s="0" t="n">
        <v>87</v>
      </c>
      <c r="F7649" s="0" t="n">
        <v>89</v>
      </c>
      <c r="G7649" s="0" t="n">
        <v>296700</v>
      </c>
      <c r="H7649" s="0" t="n">
        <f aca="false">(D7649+E7649)/2</f>
        <v>90.5</v>
      </c>
      <c r="I7649" s="0" t="n">
        <f aca="false">H7649*G7649/1000000</f>
        <v>26.85135</v>
      </c>
      <c r="P7649" s="0" t="n">
        <f aca="false">IF(F7649&gt;C7649,1,0)</f>
        <v>0</v>
      </c>
    </row>
    <row r="7650" customFormat="false" ht="13.8" hidden="false" customHeight="false" outlineLevel="0" collapsed="false">
      <c r="A7650" s="0" t="s">
        <v>7905</v>
      </c>
      <c r="B7650" s="0" t="s">
        <v>7395</v>
      </c>
      <c r="C7650" s="0" t="n">
        <v>94</v>
      </c>
      <c r="D7650" s="0" t="n">
        <v>94</v>
      </c>
      <c r="E7650" s="0" t="n">
        <v>88</v>
      </c>
      <c r="F7650" s="0" t="n">
        <v>90</v>
      </c>
      <c r="G7650" s="0" t="n">
        <v>7500</v>
      </c>
      <c r="H7650" s="0" t="n">
        <f aca="false">(D7650+E7650)/2</f>
        <v>91</v>
      </c>
      <c r="I7650" s="0" t="n">
        <f aca="false">H7650*G7650/1000000</f>
        <v>0.6825</v>
      </c>
      <c r="P7650" s="0" t="n">
        <f aca="false">IF(F7650&gt;C7650,1,0)</f>
        <v>0</v>
      </c>
    </row>
    <row r="7651" customFormat="false" ht="13.8" hidden="false" customHeight="false" outlineLevel="0" collapsed="false">
      <c r="A7651" s="0" t="s">
        <v>7906</v>
      </c>
      <c r="B7651" s="0" t="s">
        <v>7395</v>
      </c>
      <c r="C7651" s="0" t="n">
        <v>95</v>
      </c>
      <c r="D7651" s="0" t="n">
        <v>95</v>
      </c>
      <c r="E7651" s="0" t="n">
        <v>88</v>
      </c>
      <c r="F7651" s="0" t="n">
        <v>90</v>
      </c>
      <c r="G7651" s="0" t="n">
        <v>140300</v>
      </c>
      <c r="H7651" s="0" t="n">
        <f aca="false">(D7651+E7651)/2</f>
        <v>91.5</v>
      </c>
      <c r="I7651" s="0" t="n">
        <f aca="false">H7651*G7651/1000000</f>
        <v>12.83745</v>
      </c>
      <c r="P7651" s="0" t="n">
        <f aca="false">IF(F7651&gt;C7651,1,0)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V2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9.33"/>
    <col collapsed="false" customWidth="true" hidden="false" outlineLevel="0" max="3" min="3" style="0" width="15.11"/>
    <col collapsed="false" customWidth="true" hidden="false" outlineLevel="0" max="4" min="4" style="0" width="10.57"/>
    <col collapsed="false" customWidth="true" hidden="false" outlineLevel="0" max="5" min="5" style="0" width="12.44"/>
    <col collapsed="false" customWidth="true" hidden="false" outlineLevel="0" max="7" min="6" style="0" width="15.56"/>
    <col collapsed="false" customWidth="true" hidden="false" outlineLevel="0" max="8" min="8" style="0" width="10.57"/>
    <col collapsed="false" customWidth="true" hidden="false" outlineLevel="0" max="11" min="9" style="0" width="12.11"/>
    <col collapsed="false" customWidth="true" hidden="false" outlineLevel="0" max="12" min="12" style="0" width="7.87"/>
    <col collapsed="false" customWidth="true" hidden="false" outlineLevel="0" max="13" min="13" style="0" width="8.55"/>
    <col collapsed="false" customWidth="true" hidden="false" outlineLevel="0" max="14" min="14" style="0" width="6.11"/>
    <col collapsed="false" customWidth="true" hidden="false" outlineLevel="0" max="64" min="15" style="0" width="8.55"/>
  </cols>
  <sheetData>
    <row r="3" customFormat="false" ht="13.8" hidden="false" customHeight="false" outlineLevel="0" collapsed="false">
      <c r="A3" s="0" t="s">
        <v>7907</v>
      </c>
      <c r="B3" s="1" t="s">
        <v>7908</v>
      </c>
      <c r="C3" s="1" t="s">
        <v>7909</v>
      </c>
      <c r="D3" s="1" t="s">
        <v>10</v>
      </c>
      <c r="E3" s="1" t="s">
        <v>11</v>
      </c>
      <c r="F3" s="1" t="s">
        <v>7910</v>
      </c>
      <c r="G3" s="1" t="s">
        <v>7911</v>
      </c>
      <c r="H3" s="1" t="s">
        <v>15</v>
      </c>
    </row>
    <row r="4" customFormat="false" ht="13.8" hidden="false" customHeight="false" outlineLevel="0" collapsed="false">
      <c r="A4" s="0" t="s">
        <v>17</v>
      </c>
      <c r="B4" s="0" t="n">
        <v>291214.28</v>
      </c>
      <c r="C4" s="0" t="n">
        <v>9707.14266666666</v>
      </c>
      <c r="D4" s="0" t="n">
        <v>807973.333333333</v>
      </c>
      <c r="E4" s="0" t="n">
        <v>0.611218713675444</v>
      </c>
      <c r="F4" s="0" t="n">
        <v>2051.73</v>
      </c>
      <c r="G4" s="0" t="n">
        <v>23096.71</v>
      </c>
      <c r="H4" s="0" t="n">
        <v>17</v>
      </c>
      <c r="K4" s="2" t="s">
        <v>7912</v>
      </c>
      <c r="V4" s="0" t="str">
        <f aca="false">_xlfn.CONCAT(K4,"'",A4,"',",B4,",",C4,",",D4,",",E4,",",F4,",",G4,",",H4,");")</f>
        <v>insert into bulanan (company,total,avg_total,avg_volum,std_volum,min_harian,max_harian,naikkah) values ('AALI',291214.28,9707.14266666666,807973.333333333,0.611218713675444,2051.73,23096.71,17);</v>
      </c>
    </row>
    <row r="5" customFormat="false" ht="13.8" hidden="false" customHeight="false" outlineLevel="0" collapsed="false">
      <c r="A5" s="0" t="s">
        <v>48</v>
      </c>
      <c r="B5" s="0" t="n">
        <v>6168.21525</v>
      </c>
      <c r="C5" s="0" t="n">
        <v>205.607175</v>
      </c>
      <c r="D5" s="0" t="n">
        <v>135500</v>
      </c>
      <c r="E5" s="0" t="n">
        <v>1.22711791959133</v>
      </c>
      <c r="F5" s="0" t="n">
        <v>8.204</v>
      </c>
      <c r="G5" s="0" t="n">
        <v>1124.16075</v>
      </c>
      <c r="H5" s="0" t="n">
        <v>7</v>
      </c>
      <c r="K5" s="2" t="s">
        <v>7912</v>
      </c>
      <c r="V5" s="0" t="str">
        <f aca="false">_xlfn.CONCAT(K5,"'",A5,"',",B5,",",C5,",",D5,",",E5,",",F5,",",G5,",",H5,");")</f>
        <v>insert into bulanan (company,total,avg_total,avg_volum,std_volum,min_harian,max_harian,naikkah) values ('BISI',6168.21525,205.607175,135500,1.22711791959133,8.204,1124.16075,7);</v>
      </c>
    </row>
    <row r="6" customFormat="false" ht="13.8" hidden="false" customHeight="false" outlineLevel="0" collapsed="false">
      <c r="A6" s="0" t="s">
        <v>79</v>
      </c>
      <c r="B6" s="0" t="n">
        <v>4507.2706</v>
      </c>
      <c r="C6" s="0" t="n">
        <v>150.242353333333</v>
      </c>
      <c r="D6" s="0" t="n">
        <v>1440756.66666667</v>
      </c>
      <c r="E6" s="0" t="n">
        <v>0.890763143455364</v>
      </c>
      <c r="F6" s="0" t="n">
        <v>11.86875</v>
      </c>
      <c r="G6" s="0" t="n">
        <v>436.6635</v>
      </c>
      <c r="H6" s="0" t="n">
        <v>5</v>
      </c>
      <c r="K6" s="2" t="s">
        <v>7912</v>
      </c>
      <c r="V6" s="0" t="str">
        <f aca="false">_xlfn.CONCAT(K6,"'",A6,"',",B6,",",C6,",",D6,",",E6,",",F6,",",G6,",",H6,");")</f>
        <v>insert into bulanan (company,total,avg_total,avg_volum,std_volum,min_harian,max_harian,naikkah) values ('DSFI',4507.2706,150.242353333333,1440756.66666667,0.890763143455364,11.86875,436.6635,5);</v>
      </c>
    </row>
    <row r="7" customFormat="false" ht="13.8" hidden="false" customHeight="false" outlineLevel="0" collapsed="false">
      <c r="A7" s="0" t="s">
        <v>110</v>
      </c>
      <c r="B7" s="0" t="n">
        <v>13508.8641</v>
      </c>
      <c r="C7" s="0" t="n">
        <v>450.29547</v>
      </c>
      <c r="D7" s="0" t="n">
        <v>8739336.66666667</v>
      </c>
      <c r="E7" s="0" t="n">
        <v>1.60136400243777</v>
      </c>
      <c r="F7" s="0" t="n">
        <v>0.405</v>
      </c>
      <c r="G7" s="0" t="n">
        <v>2436.71735</v>
      </c>
      <c r="H7" s="0" t="n">
        <v>4</v>
      </c>
      <c r="K7" s="2" t="s">
        <v>7912</v>
      </c>
      <c r="V7" s="0" t="str">
        <f aca="false">_xlfn.CONCAT(K7,"'",A7,"',",B7,",",C7,",",D7,",",E7,",",F7,",",G7,",",H7,");")</f>
        <v>insert into bulanan (company,total,avg_total,avg_volum,std_volum,min_harian,max_harian,naikkah) values ('GZCO',13508.8641,450.29547,8739336.66666667,1.60136400243777,0.405,2436.71735,4);</v>
      </c>
    </row>
    <row r="8" customFormat="false" ht="13.8" hidden="false" customHeight="false" outlineLevel="0" collapsed="false">
      <c r="A8" s="0" t="s">
        <v>141</v>
      </c>
      <c r="B8" s="0" t="n">
        <v>463446.13425</v>
      </c>
      <c r="C8" s="0" t="n">
        <v>15448.204475</v>
      </c>
      <c r="D8" s="0" t="n">
        <v>12023996.6666667</v>
      </c>
      <c r="E8" s="0" t="n">
        <v>0.644466457183659</v>
      </c>
      <c r="F8" s="0" t="n">
        <v>5513.34525</v>
      </c>
      <c r="G8" s="0" t="n">
        <v>43054.42275</v>
      </c>
      <c r="H8" s="0" t="n">
        <v>12</v>
      </c>
      <c r="K8" s="2" t="s">
        <v>7912</v>
      </c>
      <c r="V8" s="0" t="str">
        <f aca="false">_xlfn.CONCAT(K8,"'",A8,"',",B8,",",C8,",",D8,",",E8,",",F8,",",G8,",",H8,");")</f>
        <v>insert into bulanan (company,total,avg_total,avg_volum,std_volum,min_harian,max_harian,naikkah) values ('LSIP',463446.13425,15448.204475,12023996.6666667,0.644466457183659,5513.34525,43054.42275,12);</v>
      </c>
    </row>
    <row r="9" customFormat="false" ht="13.8" hidden="false" customHeight="false" outlineLevel="0" collapsed="false">
      <c r="A9" s="0" t="s">
        <v>172</v>
      </c>
      <c r="B9" s="0" t="n">
        <v>221.717</v>
      </c>
      <c r="C9" s="0" t="n">
        <v>7.39056666666667</v>
      </c>
      <c r="D9" s="0" t="n">
        <v>28020</v>
      </c>
      <c r="E9" s="0" t="n">
        <v>2.05138251103615</v>
      </c>
      <c r="F9" s="0" t="n">
        <v>0.0478</v>
      </c>
      <c r="G9" s="0" t="n">
        <v>83.5974</v>
      </c>
      <c r="H9" s="0" t="n">
        <v>11</v>
      </c>
      <c r="K9" s="2" t="s">
        <v>7912</v>
      </c>
      <c r="V9" s="0" t="str">
        <f aca="false">_xlfn.CONCAT(K9,"'",A9,"',",B9,",",C9,",",D9,",",E9,",",F9,",",G9,",",H9,");")</f>
        <v>insert into bulanan (company,total,avg_total,avg_volum,std_volum,min_harian,max_harian,naikkah) values ('PALM',221.717,7.39056666666667,28020,2.05138251103615,0.0478,83.5974,11);</v>
      </c>
    </row>
    <row r="10" customFormat="false" ht="13.8" hidden="false" customHeight="false" outlineLevel="0" collapsed="false">
      <c r="A10" s="0" t="s">
        <v>203</v>
      </c>
      <c r="B10" s="0" t="n">
        <v>19188.7375</v>
      </c>
      <c r="C10" s="0" t="n">
        <v>639.624583333333</v>
      </c>
      <c r="D10" s="0" t="n">
        <v>270366.666666667</v>
      </c>
      <c r="E10" s="0" t="n">
        <v>0.846536038057518</v>
      </c>
      <c r="F10" s="0" t="n">
        <v>0.711</v>
      </c>
      <c r="G10" s="0" t="n">
        <v>1414.595</v>
      </c>
      <c r="H10" s="0" t="n">
        <v>7</v>
      </c>
      <c r="K10" s="2" t="s">
        <v>7912</v>
      </c>
      <c r="V10" s="0" t="str">
        <f aca="false">_xlfn.CONCAT(K10,"'",A10,"',",B10,",",C10,",",D10,",",E10,",",F10,",",G10,",",H10,");")</f>
        <v>insert into bulanan (company,total,avg_total,avg_volum,std_volum,min_harian,max_harian,naikkah) values ('SGRO',19188.7375,639.624583333333,270366.666666667,0.846536038057518,0.711,1414.595,7);</v>
      </c>
    </row>
    <row r="11" customFormat="false" ht="13.8" hidden="false" customHeight="false" outlineLevel="0" collapsed="false">
      <c r="A11" s="0" t="s">
        <v>234</v>
      </c>
      <c r="B11" s="0" t="n">
        <v>42111.2556</v>
      </c>
      <c r="C11" s="0" t="n">
        <v>1403.70852</v>
      </c>
      <c r="D11" s="0" t="n">
        <v>2946766.66666667</v>
      </c>
      <c r="E11" s="0" t="n">
        <v>0.719509258908791</v>
      </c>
      <c r="F11" s="0" t="n">
        <v>254.9353</v>
      </c>
      <c r="G11" s="0" t="n">
        <v>4098.9816</v>
      </c>
      <c r="H11" s="0" t="n">
        <v>13</v>
      </c>
      <c r="K11" s="2" t="s">
        <v>7912</v>
      </c>
      <c r="V11" s="0" t="str">
        <f aca="false">_xlfn.CONCAT(K11,"'",A11,"',",B11,",",C11,",",D11,",",E11,",",F11,",",G11,",",H11,");")</f>
        <v>insert into bulanan (company,total,avg_total,avg_volum,std_volum,min_harian,max_harian,naikkah) values ('SIMP',42111.2556,1403.70852,2946766.66666667,0.719509258908791,254.9353,4098.9816,13);</v>
      </c>
    </row>
    <row r="12" customFormat="false" ht="13.8" hidden="false" customHeight="false" outlineLevel="0" collapsed="false">
      <c r="A12" s="0" t="s">
        <v>265</v>
      </c>
      <c r="B12" s="0" t="n">
        <v>89523.2745</v>
      </c>
      <c r="C12" s="0" t="n">
        <v>2984.10915</v>
      </c>
      <c r="D12" s="0" t="n">
        <v>3416720</v>
      </c>
      <c r="E12" s="0" t="n">
        <v>0.878552495885388</v>
      </c>
      <c r="F12" s="0" t="n">
        <v>929.6305</v>
      </c>
      <c r="G12" s="0" t="n">
        <v>13404.125</v>
      </c>
      <c r="H12" s="0" t="n">
        <v>10</v>
      </c>
      <c r="K12" s="2" t="s">
        <v>7912</v>
      </c>
      <c r="V12" s="0" t="str">
        <f aca="false">_xlfn.CONCAT(K12,"'",A12,"',",B12,",",C12,",",D12,",",E12,",",F12,",",G12,",",H12,");")</f>
        <v>insert into bulanan (company,total,avg_total,avg_volum,std_volum,min_harian,max_harian,naikkah) values ('TBLA',89523.2745,2984.10915,3416720,0.878552495885388,929.6305,13404.125,10);</v>
      </c>
    </row>
    <row r="13" customFormat="false" ht="13.8" hidden="false" customHeight="false" outlineLevel="0" collapsed="false">
      <c r="A13" s="0" t="s">
        <v>296</v>
      </c>
      <c r="B13" s="0" t="n">
        <v>3408193.62025</v>
      </c>
      <c r="C13" s="0" t="n">
        <v>113606.454008333</v>
      </c>
      <c r="D13" s="0" t="n">
        <v>85040833.3333333</v>
      </c>
      <c r="E13" s="0" t="n">
        <v>0.566097630255122</v>
      </c>
      <c r="F13" s="0" t="n">
        <v>20845.164</v>
      </c>
      <c r="G13" s="0" t="n">
        <v>337281.948</v>
      </c>
      <c r="H13" s="0" t="n">
        <v>15</v>
      </c>
      <c r="K13" s="2" t="s">
        <v>7912</v>
      </c>
      <c r="V13" s="0" t="str">
        <f aca="false">_xlfn.CONCAT(K13,"'",A13,"',",B13,",",C13,",",D13,",",E13,",",F13,",",G13,",",H13,");")</f>
        <v>insert into bulanan (company,total,avg_total,avg_volum,std_volum,min_harian,max_harian,naikkah) values ('ADRO',3408193.62025,113606.454008333,85040833.3333333,0.566097630255122,20845.164,337281.948,15);</v>
      </c>
    </row>
    <row r="14" customFormat="false" ht="13.8" hidden="false" customHeight="false" outlineLevel="0" collapsed="false">
      <c r="A14" s="0" t="s">
        <v>327</v>
      </c>
      <c r="B14" s="0" t="n">
        <v>1971324.27675</v>
      </c>
      <c r="C14" s="0" t="n">
        <v>65710.809225</v>
      </c>
      <c r="D14" s="0" t="n">
        <v>84721916.6666667</v>
      </c>
      <c r="E14" s="0" t="n">
        <v>0.600055225249549</v>
      </c>
      <c r="F14" s="0" t="n">
        <v>25894.22225</v>
      </c>
      <c r="G14" s="0" t="n">
        <v>209634.9705</v>
      </c>
      <c r="H14" s="0" t="n">
        <v>14</v>
      </c>
      <c r="K14" s="2" t="s">
        <v>7912</v>
      </c>
      <c r="V14" s="0" t="str">
        <f aca="false">_xlfn.CONCAT(K14,"'",A14,"',",B14,",",C14,",",D14,",",E14,",",F14,",",G14,",",H14,");")</f>
        <v>insert into bulanan (company,total,avg_total,avg_volum,std_volum,min_harian,max_harian,naikkah) values ('ANTM',1971324.27675,65710.809225,84721916.6666667,0.600055225249549,25894.22225,209634.9705,14);</v>
      </c>
    </row>
    <row r="15" customFormat="false" ht="13.8" hidden="false" customHeight="false" outlineLevel="0" collapsed="false">
      <c r="A15" s="0" t="s">
        <v>358</v>
      </c>
      <c r="B15" s="0" t="n">
        <v>138386.55625</v>
      </c>
      <c r="C15" s="0" t="n">
        <v>4612.88520833333</v>
      </c>
      <c r="D15" s="0" t="n">
        <v>2078260</v>
      </c>
      <c r="E15" s="0" t="n">
        <v>0.461444779300898</v>
      </c>
      <c r="F15" s="0" t="n">
        <v>902.805</v>
      </c>
      <c r="G15" s="0" t="n">
        <v>8508.3405</v>
      </c>
      <c r="H15" s="0" t="n">
        <v>10</v>
      </c>
      <c r="K15" s="2" t="s">
        <v>7912</v>
      </c>
      <c r="V15" s="0" t="str">
        <f aca="false">_xlfn.CONCAT(K15,"'",A15,"',",B15,",",C15,",",D15,",",E15,",",F15,",",G15,",",H15,");")</f>
        <v>insert into bulanan (company,total,avg_total,avg_volum,std_volum,min_harian,max_harian,naikkah) values ('BOSS',138386.55625,4612.88520833333,2078260,0.461444779300898,902.805,8508.3405,10);</v>
      </c>
    </row>
    <row r="16" customFormat="false" ht="13.8" hidden="false" customHeight="false" outlineLevel="0" collapsed="false">
      <c r="A16" s="0" t="s">
        <v>389</v>
      </c>
      <c r="B16" s="0" t="n">
        <v>12499.5698</v>
      </c>
      <c r="C16" s="0" t="n">
        <v>416.652326666667</v>
      </c>
      <c r="D16" s="0" t="n">
        <v>3471373.33333333</v>
      </c>
      <c r="E16" s="0" t="n">
        <v>2.65979322401238</v>
      </c>
      <c r="F16" s="0" t="n">
        <v>3.22875</v>
      </c>
      <c r="G16" s="0" t="n">
        <v>5054.8365</v>
      </c>
      <c r="H16" s="0" t="n">
        <v>3</v>
      </c>
      <c r="K16" s="2" t="s">
        <v>7912</v>
      </c>
      <c r="V16" s="0" t="str">
        <f aca="false">_xlfn.CONCAT(K16,"'",A16,"',",B16,",",C16,",",D16,",",E16,",",F16,",",G16,",",H16,");")</f>
        <v>insert into bulanan (company,total,avg_total,avg_volum,std_volum,min_harian,max_harian,naikkah) values ('CTTH',12499.5698,416.652326666667,3471373.33333333,2.65979322401238,3.22875,5054.8365,3);</v>
      </c>
    </row>
    <row r="17" customFormat="false" ht="13.8" hidden="false" customHeight="false" outlineLevel="0" collapsed="false">
      <c r="A17" s="0" t="s">
        <v>420</v>
      </c>
      <c r="B17" s="0" t="n">
        <v>4585.3887</v>
      </c>
      <c r="C17" s="0" t="n">
        <v>152.84629</v>
      </c>
      <c r="D17" s="0" t="n">
        <v>504096.666666667</v>
      </c>
      <c r="E17" s="0" t="n">
        <v>1.9622338883869</v>
      </c>
      <c r="F17" s="0" t="n">
        <v>15.4114</v>
      </c>
      <c r="G17" s="0" t="n">
        <v>1714.6257</v>
      </c>
      <c r="H17" s="0" t="n">
        <v>16</v>
      </c>
      <c r="K17" s="2" t="s">
        <v>7912</v>
      </c>
      <c r="V17" s="0" t="str">
        <f aca="false">_xlfn.CONCAT(K17,"'",A17,"',",B17,",",C17,",",D17,",",E17,",",F17,",",G17,",",H17,");")</f>
        <v>insert into bulanan (company,total,avg_total,avg_volum,std_volum,min_harian,max_harian,naikkah) values ('DKFT',4585.3887,152.84629,504096.666666667,1.9622338883869,15.4114,1714.6257,16);</v>
      </c>
    </row>
    <row r="18" customFormat="false" ht="13.8" hidden="false" customHeight="false" outlineLevel="0" collapsed="false">
      <c r="A18" s="0" t="s">
        <v>451</v>
      </c>
      <c r="B18" s="0" t="n">
        <v>397822.3488</v>
      </c>
      <c r="C18" s="0" t="n">
        <v>13260.74496</v>
      </c>
      <c r="D18" s="0" t="n">
        <v>37981360</v>
      </c>
      <c r="E18" s="0" t="n">
        <v>0.604383951874462</v>
      </c>
      <c r="F18" s="0" t="n">
        <v>2614.761</v>
      </c>
      <c r="G18" s="0" t="n">
        <v>40493.7648</v>
      </c>
      <c r="H18" s="0" t="n">
        <v>12</v>
      </c>
      <c r="K18" s="2" t="s">
        <v>7912</v>
      </c>
      <c r="V18" s="0" t="str">
        <f aca="false">_xlfn.CONCAT(K18,"'",A18,"',",B18,",",C18,",",D18,",",E18,",",F18,",",G18,",",H18,");")</f>
        <v>insert into bulanan (company,total,avg_total,avg_volum,std_volum,min_harian,max_harian,naikkah) values ('ELSA',397822.3488,13260.74496,37981360,0.604383951874462,2614.761,40493.7648,12);</v>
      </c>
    </row>
    <row r="19" customFormat="false" ht="13.8" hidden="false" customHeight="false" outlineLevel="0" collapsed="false">
      <c r="A19" s="0" t="s">
        <v>482</v>
      </c>
      <c r="B19" s="0" t="n">
        <v>426725.0725</v>
      </c>
      <c r="C19" s="0" t="n">
        <v>14224.1690833333</v>
      </c>
      <c r="D19" s="0" t="n">
        <v>2103916.66666667</v>
      </c>
      <c r="E19" s="0" t="n">
        <v>1.23870774720324</v>
      </c>
      <c r="F19" s="0" t="n">
        <v>18.5725</v>
      </c>
      <c r="G19" s="0" t="n">
        <v>52985.52</v>
      </c>
      <c r="H19" s="0" t="n">
        <v>13</v>
      </c>
      <c r="K19" s="2" t="s">
        <v>7912</v>
      </c>
      <c r="V19" s="0" t="str">
        <f aca="false">_xlfn.CONCAT(K19,"'",A19,"',",B19,",",C19,",",D19,",",E19,",",F19,",",G19,",",H19,");")</f>
        <v>insert into bulanan (company,total,avg_total,avg_volum,std_volum,min_harian,max_harian,naikkah) values ('FIRE',426725.0725,14224.1690833333,2103916.66666667,1.23870774720324,18.5725,52985.52,13);</v>
      </c>
    </row>
    <row r="20" customFormat="false" ht="13.8" hidden="false" customHeight="false" outlineLevel="0" collapsed="false">
      <c r="A20" s="0" t="s">
        <v>513</v>
      </c>
      <c r="B20" s="0" t="n">
        <v>671.7502</v>
      </c>
      <c r="C20" s="0" t="n">
        <v>22.3916733333333</v>
      </c>
      <c r="D20" s="0" t="n">
        <v>89030</v>
      </c>
      <c r="E20" s="0" t="n">
        <v>1.37875847131375</v>
      </c>
      <c r="F20" s="0" t="n">
        <v>0.153</v>
      </c>
      <c r="G20" s="0" t="n">
        <v>168.1944</v>
      </c>
      <c r="H20" s="0" t="n">
        <v>2</v>
      </c>
      <c r="K20" s="2" t="s">
        <v>7912</v>
      </c>
      <c r="V20" s="0" t="str">
        <f aca="false">_xlfn.CONCAT(K20,"'",A20,"',",B20,",",C20,",",D20,",",E20,",",F20,",",G20,",",H20,");")</f>
        <v>insert into bulanan (company,total,avg_total,avg_volum,std_volum,min_harian,max_harian,naikkah) values ('GTBO',671.7502,22.3916733333333,89030,1.37875847131375,0.153,168.1944,2);</v>
      </c>
    </row>
    <row r="21" customFormat="false" ht="13.8" hidden="false" customHeight="false" outlineLevel="0" collapsed="false">
      <c r="A21" s="0" t="s">
        <v>544</v>
      </c>
      <c r="B21" s="0" t="n">
        <v>298310.834</v>
      </c>
      <c r="C21" s="0" t="n">
        <v>9943.69446666667</v>
      </c>
      <c r="D21" s="0" t="n">
        <v>6128850</v>
      </c>
      <c r="E21" s="0" t="n">
        <v>0.922457001656309</v>
      </c>
      <c r="F21" s="0" t="n">
        <v>1285.8105</v>
      </c>
      <c r="G21" s="0" t="n">
        <v>37924.50025</v>
      </c>
      <c r="H21" s="0" t="n">
        <v>11</v>
      </c>
      <c r="K21" s="2" t="s">
        <v>7912</v>
      </c>
      <c r="V21" s="0" t="str">
        <f aca="false">_xlfn.CONCAT(K21,"'",A21,"',",B21,",",C21,",",D21,",",E21,",",F21,",",G21,",",H21,");")</f>
        <v>insert into bulanan (company,total,avg_total,avg_volum,std_volum,min_harian,max_harian,naikkah) values ('HRUM',298310.834,9943.69446666667,6128850,0.922457001656309,1285.8105,37924.50025,11);</v>
      </c>
    </row>
    <row r="22" customFormat="false" ht="13.8" hidden="false" customHeight="false" outlineLevel="0" collapsed="false">
      <c r="A22" s="0" t="s">
        <v>575</v>
      </c>
      <c r="B22" s="0" t="n">
        <v>1170985.4485</v>
      </c>
      <c r="C22" s="0" t="n">
        <v>39032.8482833333</v>
      </c>
      <c r="D22" s="0" t="n">
        <v>11730746.6666667</v>
      </c>
      <c r="E22" s="0" t="n">
        <v>0.769341568325338</v>
      </c>
      <c r="F22" s="0" t="n">
        <v>6056.52</v>
      </c>
      <c r="G22" s="0" t="n">
        <v>158763.57</v>
      </c>
      <c r="H22" s="0" t="n">
        <v>14</v>
      </c>
      <c r="K22" s="2" t="s">
        <v>7912</v>
      </c>
      <c r="V22" s="0" t="str">
        <f aca="false">_xlfn.CONCAT(K22,"'",A22,"',",B22,",",C22,",",D22,",",E22,",",F22,",",G22,",",H22,");")</f>
        <v>insert into bulanan (company,total,avg_total,avg_volum,std_volum,min_harian,max_harian,naikkah) values ('INCO',1170985.4485,39032.8482833333,11730746.6666667,0.769341568325338,6056.52,158763.57,14);</v>
      </c>
    </row>
    <row r="23" customFormat="false" ht="13.8" hidden="false" customHeight="false" outlineLevel="0" collapsed="false">
      <c r="A23" s="0" t="s">
        <v>606</v>
      </c>
      <c r="B23" s="0" t="n">
        <v>1207796.25625</v>
      </c>
      <c r="C23" s="0" t="n">
        <v>40259.8752083333</v>
      </c>
      <c r="D23" s="0" t="n">
        <v>1916786.66666667</v>
      </c>
      <c r="E23" s="0" t="n">
        <v>0.518113540049881</v>
      </c>
      <c r="F23" s="0" t="n">
        <v>8167.46</v>
      </c>
      <c r="G23" s="0" t="n">
        <v>88996.26</v>
      </c>
      <c r="H23" s="0" t="n">
        <v>14</v>
      </c>
      <c r="K23" s="2" t="s">
        <v>7912</v>
      </c>
      <c r="V23" s="0" t="str">
        <f aca="false">_xlfn.CONCAT(K23,"'",A23,"',",B23,",",C23,",",D23,",",E23,",",F23,",",G23,",",H23,");")</f>
        <v>insert into bulanan (company,total,avg_total,avg_volum,std_volum,min_harian,max_harian,naikkah) values ('ITMG',1207796.25625,40259.8752083333,1916786.66666667,0.518113540049881,8167.46,88996.26,14);</v>
      </c>
    </row>
    <row r="24" customFormat="false" ht="13.8" hidden="false" customHeight="false" outlineLevel="0" collapsed="false">
      <c r="A24" s="0" t="s">
        <v>637</v>
      </c>
      <c r="B24" s="0" t="n">
        <v>4903.238</v>
      </c>
      <c r="C24" s="0" t="n">
        <v>163.441266666667</v>
      </c>
      <c r="D24" s="0" t="n">
        <v>461676.666666667</v>
      </c>
      <c r="E24" s="0" t="n">
        <v>2.60112803450771</v>
      </c>
      <c r="F24" s="0" t="n">
        <v>0.0694</v>
      </c>
      <c r="G24" s="0" t="n">
        <v>1925.7464</v>
      </c>
      <c r="H24" s="0" t="n">
        <v>15</v>
      </c>
      <c r="K24" s="2" t="s">
        <v>7912</v>
      </c>
      <c r="V24" s="0" t="str">
        <f aca="false">_xlfn.CONCAT(K24,"'",A24,"',",B24,",",C24,",",D24,",",E24,",",F24,",",G24,",",H24,");")</f>
        <v>insert into bulanan (company,total,avg_total,avg_volum,std_volum,min_harian,max_harian,naikkah) values ('KKGI',4903.238,163.441266666667,461676.666666667,2.60112803450771,0.0694,1925.7464,15);</v>
      </c>
    </row>
    <row r="25" customFormat="false" ht="13.8" hidden="false" customHeight="false" outlineLevel="0" collapsed="false">
      <c r="A25" s="0" t="s">
        <v>668</v>
      </c>
      <c r="B25" s="0" t="n">
        <v>8002.5185</v>
      </c>
      <c r="C25" s="0" t="n">
        <v>266.750616666667</v>
      </c>
      <c r="D25" s="0" t="n">
        <v>91973.3333333333</v>
      </c>
      <c r="E25" s="0" t="n">
        <v>0.631428490589377</v>
      </c>
      <c r="F25" s="0" t="n">
        <v>39.128</v>
      </c>
      <c r="G25" s="0" t="n">
        <v>878.826</v>
      </c>
      <c r="H25" s="0" t="n">
        <v>11</v>
      </c>
      <c r="K25" s="2" t="s">
        <v>7912</v>
      </c>
      <c r="V25" s="0" t="str">
        <f aca="false">_xlfn.CONCAT(K25,"'",A25,"',",B25,",",C25,",",D25,",",E25,",",F25,",",G25,",",H25,");")</f>
        <v>insert into bulanan (company,total,avg_total,avg_volum,std_volum,min_harian,max_harian,naikkah) values ('MBAP',8002.5185,266.750616666667,91973.3333333333,0.631428490589377,39.128,878.826,11);</v>
      </c>
    </row>
    <row r="26" customFormat="false" ht="13.8" hidden="false" customHeight="false" outlineLevel="0" collapsed="false">
      <c r="A26" s="0" t="s">
        <v>699</v>
      </c>
      <c r="B26" s="0" t="n">
        <v>23480.9085</v>
      </c>
      <c r="C26" s="0" t="n">
        <v>782.69695</v>
      </c>
      <c r="D26" s="0" t="n">
        <v>234510</v>
      </c>
      <c r="E26" s="0" t="n">
        <v>1.57857636383852</v>
      </c>
      <c r="F26" s="0" t="n">
        <v>21.243</v>
      </c>
      <c r="G26" s="0" t="n">
        <v>6982.548</v>
      </c>
      <c r="H26" s="0" t="n">
        <v>14</v>
      </c>
      <c r="K26" s="2" t="s">
        <v>7912</v>
      </c>
      <c r="V26" s="0" t="str">
        <f aca="false">_xlfn.CONCAT(K26,"'",A26,"',",B26,",",C26,",",D26,",",E26,",",F26,",",G26,",",H26,");")</f>
        <v>insert into bulanan (company,total,avg_total,avg_volum,std_volum,min_harian,max_harian,naikkah) values ('MDKA',23480.9085,782.69695,234510,1.57857636383852,21.243,6982.548,14);</v>
      </c>
    </row>
    <row r="27" customFormat="false" ht="13.8" hidden="false" customHeight="false" outlineLevel="0" collapsed="false">
      <c r="A27" s="0" t="s">
        <v>730</v>
      </c>
      <c r="B27" s="0" t="n">
        <v>14053.48045</v>
      </c>
      <c r="C27" s="0" t="n">
        <v>468.449348333333</v>
      </c>
      <c r="D27" s="0" t="n">
        <v>8490666.66666667</v>
      </c>
      <c r="E27" s="0" t="n">
        <v>1.78464481234596</v>
      </c>
      <c r="F27" s="0" t="n">
        <v>0.135</v>
      </c>
      <c r="G27" s="0" t="n">
        <v>3552.30975</v>
      </c>
      <c r="H27" s="0" t="n">
        <v>4</v>
      </c>
      <c r="K27" s="2" t="s">
        <v>7912</v>
      </c>
      <c r="V27" s="0" t="str">
        <f aca="false">_xlfn.CONCAT(K27,"'",A27,"',",B27,",",C27,",",D27,",",E27,",",F27,",",G27,",",H27,");")</f>
        <v>insert into bulanan (company,total,avg_total,avg_volum,std_volum,min_harian,max_harian,naikkah) values ('MITI',14053.48045,468.449348333333,8490666.66666667,1.78464481234596,0.135,3552.30975,4);</v>
      </c>
    </row>
    <row r="28" customFormat="false" ht="13.8" hidden="false" customHeight="false" outlineLevel="0" collapsed="false">
      <c r="A28" s="0" t="s">
        <v>761</v>
      </c>
      <c r="B28" s="0" t="n">
        <v>14495.55625</v>
      </c>
      <c r="C28" s="0" t="n">
        <v>483.185208333333</v>
      </c>
      <c r="D28" s="0" t="n">
        <v>444973.333333333</v>
      </c>
      <c r="E28" s="0" t="n">
        <v>1.18120507230032</v>
      </c>
      <c r="F28" s="0" t="n">
        <v>99.301</v>
      </c>
      <c r="G28" s="0" t="n">
        <v>3436.2125</v>
      </c>
      <c r="H28" s="0" t="n">
        <v>16</v>
      </c>
      <c r="K28" s="2" t="s">
        <v>7912</v>
      </c>
      <c r="V28" s="0" t="str">
        <f aca="false">_xlfn.CONCAT(K28,"'",A28,"',",B28,",",C28,",",D28,",",E28,",",F28,",",G28,",",H28,");")</f>
        <v>insert into bulanan (company,total,avg_total,avg_volum,std_volum,min_harian,max_harian,naikkah) values ('MYOH',14495.55625,483.185208333333,444973.333333333,1.18120507230032,99.301,3436.2125,16);</v>
      </c>
    </row>
    <row r="29" customFormat="false" ht="13.8" hidden="false" customHeight="false" outlineLevel="0" collapsed="false">
      <c r="A29" s="0" t="s">
        <v>792</v>
      </c>
      <c r="B29" s="0" t="n">
        <v>3038152.7235</v>
      </c>
      <c r="C29" s="0" t="n">
        <v>101271.75745</v>
      </c>
      <c r="D29" s="0" t="n">
        <v>23913180</v>
      </c>
      <c r="E29" s="0" t="n">
        <v>0.638478665567052</v>
      </c>
      <c r="F29" s="0" t="n">
        <v>25280.962</v>
      </c>
      <c r="G29" s="0" t="n">
        <v>276329.645</v>
      </c>
      <c r="H29" s="0" t="n">
        <v>15</v>
      </c>
      <c r="K29" s="2" t="s">
        <v>7912</v>
      </c>
      <c r="V29" s="0" t="str">
        <f aca="false">_xlfn.CONCAT(K29,"'",A29,"',",B29,",",C29,",",D29,",",E29,",",F29,",",G29,",",H29,");")</f>
        <v>insert into bulanan (company,total,avg_total,avg_volum,std_volum,min_harian,max_harian,naikkah) values ('PTBA',3038152.7235,101271.75745,23913180,0.638478665567052,25280.962,276329.645,15);</v>
      </c>
    </row>
    <row r="30" customFormat="false" ht="13.8" hidden="false" customHeight="false" outlineLevel="0" collapsed="false">
      <c r="A30" s="0" t="s">
        <v>823</v>
      </c>
      <c r="B30" s="0" t="n">
        <v>90970.174</v>
      </c>
      <c r="C30" s="0" t="n">
        <v>3032.33913333333</v>
      </c>
      <c r="D30" s="0" t="n">
        <v>1653610</v>
      </c>
      <c r="E30" s="0" t="n">
        <v>0.74725163020986</v>
      </c>
      <c r="F30" s="0" t="n">
        <v>641.174</v>
      </c>
      <c r="G30" s="0" t="n">
        <v>8970.0895</v>
      </c>
      <c r="H30" s="0" t="n">
        <v>15</v>
      </c>
      <c r="K30" s="2" t="s">
        <v>7912</v>
      </c>
      <c r="V30" s="0" t="str">
        <f aca="false">_xlfn.CONCAT(K30,"'",A30,"',",B30,",",C30,",",D30,",",E30,",",F30,",",G30,",",H30,");")</f>
        <v>insert into bulanan (company,total,avg_total,avg_volum,std_volum,min_harian,max_harian,naikkah) values ('PTRO',90970.174,3032.33913333333,1653610,0.74725163020986,641.174,8970.0895,15);</v>
      </c>
    </row>
    <row r="31" customFormat="false" ht="13.8" hidden="false" customHeight="false" outlineLevel="0" collapsed="false">
      <c r="A31" s="0" t="s">
        <v>854</v>
      </c>
      <c r="B31" s="0" t="n">
        <v>3281.28195</v>
      </c>
      <c r="C31" s="0" t="n">
        <v>109.376065</v>
      </c>
      <c r="D31" s="0" t="n">
        <v>629916.666666667</v>
      </c>
      <c r="E31" s="0" t="n">
        <v>1.54164518325438</v>
      </c>
      <c r="F31" s="0" t="n">
        <v>0.9052</v>
      </c>
      <c r="G31" s="0" t="n">
        <v>830.49</v>
      </c>
      <c r="H31" s="0" t="n">
        <v>14</v>
      </c>
      <c r="K31" s="2" t="s">
        <v>7912</v>
      </c>
      <c r="V31" s="0" t="str">
        <f aca="false">_xlfn.CONCAT(K31,"'",A31,"',",B31,",",C31,",",D31,",",E31,",",F31,",",G31,",",H31,");")</f>
        <v>insert into bulanan (company,total,avg_total,avg_volum,std_volum,min_harian,max_harian,naikkah) values ('SMMT',3281.28195,109.376065,629916.666666667,1.54164518325438,0.9052,830.49,14);</v>
      </c>
    </row>
    <row r="32" customFormat="false" ht="13.8" hidden="false" customHeight="false" outlineLevel="0" collapsed="false">
      <c r="A32" s="0" t="s">
        <v>885</v>
      </c>
      <c r="B32" s="0" t="n">
        <v>5744.9961</v>
      </c>
      <c r="C32" s="0" t="n">
        <v>191.49987</v>
      </c>
      <c r="D32" s="0" t="n">
        <v>365730</v>
      </c>
      <c r="E32" s="0" t="n">
        <v>2.24601311779408</v>
      </c>
      <c r="F32" s="0" t="n">
        <v>2.964</v>
      </c>
      <c r="G32" s="0" t="n">
        <v>2225.9975</v>
      </c>
      <c r="H32" s="0" t="n">
        <v>8</v>
      </c>
      <c r="K32" s="2" t="s">
        <v>7912</v>
      </c>
      <c r="V32" s="0" t="str">
        <f aca="false">_xlfn.CONCAT(K32,"'",A32,"',",B32,",",C32,",",D32,",",E32,",",F32,",",G32,",",H32,");")</f>
        <v>insert into bulanan (company,total,avg_total,avg_volum,std_volum,min_harian,max_harian,naikkah) values ('SMRU',5744.9961,191.49987,365730,2.24601311779408,2.964,2225.9975,8);</v>
      </c>
    </row>
    <row r="33" customFormat="false" ht="13.8" hidden="false" customHeight="false" outlineLevel="0" collapsed="false">
      <c r="A33" s="0" t="s">
        <v>916</v>
      </c>
      <c r="B33" s="0" t="n">
        <v>611021.28175</v>
      </c>
      <c r="C33" s="0" t="n">
        <v>20367.3760583333</v>
      </c>
      <c r="D33" s="0" t="n">
        <v>25198420</v>
      </c>
      <c r="E33" s="0" t="n">
        <v>0.873081361688694</v>
      </c>
      <c r="F33" s="0" t="n">
        <v>3186.16025</v>
      </c>
      <c r="G33" s="0" t="n">
        <v>88855.8265</v>
      </c>
      <c r="H33" s="0" t="n">
        <v>16</v>
      </c>
      <c r="K33" s="2" t="s">
        <v>7912</v>
      </c>
      <c r="V33" s="0" t="str">
        <f aca="false">_xlfn.CONCAT(K33,"'",A33,"',",B33,",",C33,",",D33,",",E33,",",F33,",",G33,",",H33,");")</f>
        <v>insert into bulanan (company,total,avg_total,avg_volum,std_volum,min_harian,max_harian,naikkah) values ('TINS',611021.28175,20367.3760583333,25198420,0.873081361688694,3186.16025,88855.8265,16);</v>
      </c>
    </row>
    <row r="34" customFormat="false" ht="13.8" hidden="false" customHeight="false" outlineLevel="0" collapsed="false">
      <c r="A34" s="0" t="s">
        <v>947</v>
      </c>
      <c r="B34" s="0" t="n">
        <v>1178.62175</v>
      </c>
      <c r="C34" s="0" t="n">
        <v>39.2873916666667</v>
      </c>
      <c r="D34" s="0" t="n">
        <v>23733.3333333333</v>
      </c>
      <c r="E34" s="0" t="n">
        <v>1.46042373907715</v>
      </c>
      <c r="F34" s="0" t="n">
        <v>0.3205</v>
      </c>
      <c r="G34" s="0" t="n">
        <v>230.505</v>
      </c>
      <c r="H34" s="0" t="n">
        <v>8</v>
      </c>
      <c r="K34" s="2" t="s">
        <v>7912</v>
      </c>
      <c r="V34" s="0" t="str">
        <f aca="false">_xlfn.CONCAT(K34,"'",A34,"',",B34,",",C34,",",D34,",",E34,",",F34,",",G34,",",H34,");")</f>
        <v>insert into bulanan (company,total,avg_total,avg_volum,std_volum,min_harian,max_harian,naikkah) values ('TOBA',1178.62175,39.2873916666667,23733.3333333333,1.46042373907715,0.3205,230.505,8);</v>
      </c>
    </row>
    <row r="35" customFormat="false" ht="13.8" hidden="false" customHeight="false" outlineLevel="0" collapsed="false">
      <c r="A35" s="0" t="s">
        <v>978</v>
      </c>
      <c r="B35" s="0" t="n">
        <v>827833.58175</v>
      </c>
      <c r="C35" s="0" t="n">
        <v>27594.452725</v>
      </c>
      <c r="D35" s="0" t="n">
        <v>17650820</v>
      </c>
      <c r="E35" s="0" t="n">
        <v>0.276978763884279</v>
      </c>
      <c r="F35" s="0" t="n">
        <v>15547.4655</v>
      </c>
      <c r="G35" s="0" t="n">
        <v>48495.4085</v>
      </c>
      <c r="H35" s="0" t="n">
        <v>17</v>
      </c>
      <c r="K35" s="2" t="s">
        <v>7912</v>
      </c>
      <c r="V35" s="0" t="str">
        <f aca="false">_xlfn.CONCAT(K35,"'",A35,"',",B35,",",C35,",",D35,",",E35,",",F35,",",G35,",",H35,");")</f>
        <v>insert into bulanan (company,total,avg_total,avg_volum,std_volum,min_harian,max_harian,naikkah) values ('ZINC',827833.58175,27594.452725,17650820,0.276978763884279,15547.4655,48495.4085,17);</v>
      </c>
    </row>
    <row r="36" customFormat="false" ht="13.8" hidden="false" customHeight="false" outlineLevel="0" collapsed="false">
      <c r="A36" s="0" t="s">
        <v>1009</v>
      </c>
      <c r="B36" s="0" t="n">
        <v>20039.9905</v>
      </c>
      <c r="C36" s="0" t="n">
        <v>667.999683333334</v>
      </c>
      <c r="D36" s="0" t="n">
        <v>2063043.33333333</v>
      </c>
      <c r="E36" s="0" t="n">
        <v>0.758076340259953</v>
      </c>
      <c r="F36" s="0" t="n">
        <v>92.9988</v>
      </c>
      <c r="G36" s="0" t="n">
        <v>2033.6845</v>
      </c>
      <c r="H36" s="0" t="n">
        <v>11</v>
      </c>
      <c r="K36" s="2" t="s">
        <v>7912</v>
      </c>
      <c r="V36" s="0" t="str">
        <f aca="false">_xlfn.CONCAT(K36,"'",A36,"',",B36,",",C36,",",D36,",",E36,",",F36,",",G36,",",H36,");")</f>
        <v>insert into bulanan (company,total,avg_total,avg_volum,std_volum,min_harian,max_harian,naikkah) values ('ADMG',20039.9905,667.999683333334,2063043.33333333,0.758076340259953,92.9988,2033.6845,11);</v>
      </c>
    </row>
    <row r="37" customFormat="false" ht="13.8" hidden="false" customHeight="false" outlineLevel="0" collapsed="false">
      <c r="A37" s="0" t="s">
        <v>1040</v>
      </c>
      <c r="B37" s="0" t="n">
        <v>24545.39275</v>
      </c>
      <c r="C37" s="0" t="n">
        <v>818.179758333333</v>
      </c>
      <c r="D37" s="0" t="n">
        <v>1302220</v>
      </c>
      <c r="E37" s="0" t="n">
        <v>2.588675179277</v>
      </c>
      <c r="F37" s="0" t="n">
        <v>8.618</v>
      </c>
      <c r="G37" s="0" t="n">
        <v>9007.5975</v>
      </c>
      <c r="H37" s="0" t="n">
        <v>11</v>
      </c>
      <c r="K37" s="2" t="s">
        <v>7912</v>
      </c>
      <c r="V37" s="0" t="str">
        <f aca="false">_xlfn.CONCAT(K37,"'",A37,"',",B37,",",C37,",",D37,",",E37,",",F37,",",G37,",",H37,");")</f>
        <v>insert into bulanan (company,total,avg_total,avg_volum,std_volum,min_harian,max_harian,naikkah) values ('AGII',24545.39275,818.179758333333,1302220,2.588675179277,8.618,9007.5975,11);</v>
      </c>
    </row>
    <row r="38" customFormat="false" ht="13.8" hidden="false" customHeight="false" outlineLevel="0" collapsed="false">
      <c r="A38" s="0" t="s">
        <v>1071</v>
      </c>
      <c r="B38" s="0" t="n">
        <v>1761.4191</v>
      </c>
      <c r="C38" s="0" t="n">
        <v>58.71397</v>
      </c>
      <c r="D38" s="0" t="n">
        <v>140000</v>
      </c>
      <c r="E38" s="0" t="n">
        <v>0.884676135590807</v>
      </c>
      <c r="F38" s="0" t="n">
        <v>3.0192</v>
      </c>
      <c r="G38" s="0" t="n">
        <v>230.7862</v>
      </c>
      <c r="H38" s="0" t="n">
        <v>19</v>
      </c>
      <c r="K38" s="2" t="s">
        <v>7912</v>
      </c>
      <c r="V38" s="0" t="str">
        <f aca="false">_xlfn.CONCAT(K38,"'",A38,"',",B38,",",C38,",",D38,",",E38,",",F38,",",G38,",",H38,");")</f>
        <v>insert into bulanan (company,total,avg_total,avg_volum,std_volum,min_harian,max_harian,naikkah) values ('ALMI',1761.4191,58.71397,140000,0.884676135590807,3.0192,230.7862,19);</v>
      </c>
    </row>
    <row r="39" customFormat="false" ht="13.8" hidden="false" customHeight="false" outlineLevel="0" collapsed="false">
      <c r="A39" s="0" t="s">
        <v>1102</v>
      </c>
      <c r="B39" s="0" t="n">
        <v>7134.878</v>
      </c>
      <c r="C39" s="0" t="n">
        <v>237.829266666667</v>
      </c>
      <c r="D39" s="0" t="n">
        <v>64276.6666666667</v>
      </c>
      <c r="E39" s="0" t="n">
        <v>1.18216941194615</v>
      </c>
      <c r="F39" s="0" t="n">
        <v>4.434</v>
      </c>
      <c r="G39" s="0" t="n">
        <v>1347.6495</v>
      </c>
      <c r="H39" s="0" t="n">
        <v>12</v>
      </c>
      <c r="K39" s="2" t="s">
        <v>7912</v>
      </c>
      <c r="V39" s="0" t="str">
        <f aca="false">_xlfn.CONCAT(K39,"'",A39,"',",B39,",",C39,",",D39,",",E39,",",F39,",",G39,",",H39,");")</f>
        <v>insert into bulanan (company,total,avg_total,avg_volum,std_volum,min_harian,max_harian,naikkah) values ('AMFG',7134.878,237.829266666667,64276.6666666667,1.18216941194615,4.434,1347.6495,12);</v>
      </c>
    </row>
    <row r="40" customFormat="false" ht="13.8" hidden="false" customHeight="false" outlineLevel="0" collapsed="false">
      <c r="A40" s="0" t="s">
        <v>1133</v>
      </c>
      <c r="B40" s="0" t="n">
        <v>10001.6522</v>
      </c>
      <c r="C40" s="0" t="n">
        <v>333.388406666667</v>
      </c>
      <c r="D40" s="0" t="n">
        <v>806840</v>
      </c>
      <c r="E40" s="0" t="n">
        <v>1.74417977807106</v>
      </c>
      <c r="F40" s="0" t="n">
        <v>3.0562</v>
      </c>
      <c r="G40" s="0" t="n">
        <v>2540.8586</v>
      </c>
      <c r="H40" s="0" t="n">
        <v>10</v>
      </c>
      <c r="K40" s="2" t="s">
        <v>7912</v>
      </c>
      <c r="V40" s="0" t="str">
        <f aca="false">_xlfn.CONCAT(K40,"'",A40,"',",B40,",",C40,",",D40,",",E40,",",F40,",",G40,",",H40,");")</f>
        <v>insert into bulanan (company,total,avg_total,avg_volum,std_volum,min_harian,max_harian,naikkah) values ('ARNA',10001.6522,333.388406666667,806840,1.74417977807106,3.0562,2540.8586,10);</v>
      </c>
    </row>
    <row r="41" customFormat="false" ht="13.8" hidden="false" customHeight="false" outlineLevel="0" collapsed="false">
      <c r="A41" s="0" t="s">
        <v>1164</v>
      </c>
      <c r="B41" s="0" t="n">
        <v>508159.5875</v>
      </c>
      <c r="C41" s="0" t="n">
        <v>16938.6529166667</v>
      </c>
      <c r="D41" s="0" t="n">
        <v>7399656.66666667</v>
      </c>
      <c r="E41" s="0" t="n">
        <v>0.557741011606025</v>
      </c>
      <c r="F41" s="0" t="n">
        <v>3089.6235</v>
      </c>
      <c r="G41" s="0" t="n">
        <v>40429.492</v>
      </c>
      <c r="H41" s="0" t="n">
        <v>13</v>
      </c>
      <c r="K41" s="2" t="s">
        <v>7912</v>
      </c>
      <c r="V41" s="0" t="str">
        <f aca="false">_xlfn.CONCAT(K41,"'",A41,"',",B41,",",C41,",",D41,",",E41,",",F41,",",G41,",",H41,");")</f>
        <v>insert into bulanan (company,total,avg_total,avg_volum,std_volum,min_harian,max_harian,naikkah) values ('BRPT',508159.5875,16938.6529166667,7399656.66666667,0.557741011606025,3089.6235,40429.492,13);</v>
      </c>
    </row>
    <row r="42" customFormat="false" ht="13.8" hidden="false" customHeight="false" outlineLevel="0" collapsed="false">
      <c r="A42" s="0" t="s">
        <v>1195</v>
      </c>
      <c r="B42" s="0" t="n">
        <v>20494.5862</v>
      </c>
      <c r="C42" s="0" t="n">
        <v>683.152873333333</v>
      </c>
      <c r="D42" s="0" t="n">
        <v>2572606.66666667</v>
      </c>
      <c r="E42" s="0" t="n">
        <v>2.76248531821593</v>
      </c>
      <c r="F42" s="0" t="n">
        <v>52.5375</v>
      </c>
      <c r="G42" s="0" t="n">
        <v>9768.385</v>
      </c>
      <c r="H42" s="0" t="n">
        <v>15</v>
      </c>
      <c r="K42" s="2" t="s">
        <v>7912</v>
      </c>
      <c r="V42" s="0" t="str">
        <f aca="false">_xlfn.CONCAT(K42,"'",A42,"',",B42,",",C42,",",D42,",",E42,",",F42,",",G42,",",H42,");")</f>
        <v>insert into bulanan (company,total,avg_total,avg_volum,std_volum,min_harian,max_harian,naikkah) values ('BTON',20494.5862,683.152873333333,2572606.66666667,2.76248531821593,52.5375,9768.385,15);</v>
      </c>
    </row>
    <row r="43" customFormat="false" ht="13.8" hidden="false" customHeight="false" outlineLevel="0" collapsed="false">
      <c r="A43" s="0" t="s">
        <v>1226</v>
      </c>
      <c r="B43" s="0" t="n">
        <v>1715074.76</v>
      </c>
      <c r="C43" s="0" t="n">
        <v>57169.1586666667</v>
      </c>
      <c r="D43" s="0" t="n">
        <v>8022660</v>
      </c>
      <c r="E43" s="0" t="n">
        <v>0.461487083687254</v>
      </c>
      <c r="F43" s="0" t="n">
        <v>20684.56875</v>
      </c>
      <c r="G43" s="0" t="n">
        <v>132846.24375</v>
      </c>
      <c r="H43" s="0" t="n">
        <v>20</v>
      </c>
      <c r="K43" s="2" t="s">
        <v>7912</v>
      </c>
      <c r="V43" s="0" t="str">
        <f aca="false">_xlfn.CONCAT(K43,"'",A43,"',",B43,",",C43,",",D43,",",E43,",",F43,",",G43,",",H43,");")</f>
        <v>insert into bulanan (company,total,avg_total,avg_volum,std_volum,min_harian,max_harian,naikkah) values ('CPIN',1715074.76,57169.1586666667,8022660,0.461487083687254,20684.56875,132846.24375,20);</v>
      </c>
    </row>
    <row r="44" customFormat="false" ht="13.8" hidden="false" customHeight="false" outlineLevel="0" collapsed="false">
      <c r="A44" s="0" t="s">
        <v>1257</v>
      </c>
      <c r="B44" s="0" t="n">
        <v>2497.4035</v>
      </c>
      <c r="C44" s="0" t="n">
        <v>83.2467833333333</v>
      </c>
      <c r="D44" s="0" t="n">
        <v>97523.3333333333</v>
      </c>
      <c r="E44" s="0" t="n">
        <v>1.56348422274762</v>
      </c>
      <c r="F44" s="0" t="n">
        <v>4.872</v>
      </c>
      <c r="G44" s="0" t="n">
        <v>548.929</v>
      </c>
      <c r="H44" s="0" t="n">
        <v>8</v>
      </c>
      <c r="K44" s="2" t="s">
        <v>7912</v>
      </c>
      <c r="V44" s="0" t="str">
        <f aca="false">_xlfn.CONCAT(K44,"'",A44,"',",B44,",",C44,",",D44,",",E44,",",F44,",",G44,",",H44,");")</f>
        <v>insert into bulanan (company,total,avg_total,avg_volum,std_volum,min_harian,max_harian,naikkah) values ('EKAD',2497.4035,83.2467833333333,97523.3333333333,1.56348422274762,4.872,548.929,8);</v>
      </c>
    </row>
    <row r="45" customFormat="false" ht="13.8" hidden="false" customHeight="false" outlineLevel="0" collapsed="false">
      <c r="A45" s="0" t="s">
        <v>1288</v>
      </c>
      <c r="B45" s="0" t="n">
        <v>14321.4611</v>
      </c>
      <c r="C45" s="0" t="n">
        <v>477.382036666667</v>
      </c>
      <c r="D45" s="0" t="n">
        <v>2898570</v>
      </c>
      <c r="E45" s="0" t="n">
        <v>1.18198664011685</v>
      </c>
      <c r="F45" s="0" t="n">
        <v>101.5696</v>
      </c>
      <c r="G45" s="0" t="n">
        <v>2364.30225</v>
      </c>
      <c r="H45" s="0" t="n">
        <v>10</v>
      </c>
      <c r="K45" s="2" t="s">
        <v>7912</v>
      </c>
      <c r="V45" s="0" t="str">
        <f aca="false">_xlfn.CONCAT(K45,"'",A45,"',",B45,",",C45,",",D45,",",E45,",",F45,",",G45,",",H45,");")</f>
        <v>insert into bulanan (company,total,avg_total,avg_volum,std_volum,min_harian,max_harian,naikkah) values ('FPNI',14321.4611,477.382036666667,2898570,1.18198664011685,101.5696,2364.30225,10);</v>
      </c>
    </row>
    <row r="46" customFormat="false" ht="13.8" hidden="false" customHeight="false" outlineLevel="0" collapsed="false">
      <c r="A46" s="0" t="s">
        <v>1319</v>
      </c>
      <c r="B46" s="0" t="n">
        <v>4482.0526</v>
      </c>
      <c r="C46" s="0" t="n">
        <v>149.401753333333</v>
      </c>
      <c r="D46" s="0" t="n">
        <v>1487333.33333333</v>
      </c>
      <c r="E46" s="0" t="n">
        <v>1.00857180844704</v>
      </c>
      <c r="F46" s="0" t="n">
        <v>15.6695</v>
      </c>
      <c r="G46" s="0" t="n">
        <v>616.6545</v>
      </c>
      <c r="H46" s="0" t="n">
        <v>20</v>
      </c>
      <c r="K46" s="2" t="s">
        <v>7912</v>
      </c>
      <c r="V46" s="0" t="str">
        <f aca="false">_xlfn.CONCAT(K46,"'",A46,"',",B46,",",C46,",",D46,",",E46,",",F46,",",G46,",",H46,");")</f>
        <v>insert into bulanan (company,total,avg_total,avg_volum,std_volum,min_harian,max_harian,naikkah) values ('GDST',4482.0526,149.401753333333,1487333.33333333,1.00857180844704,15.6695,616.6545,20);</v>
      </c>
    </row>
    <row r="47" customFormat="false" ht="13.8" hidden="false" customHeight="false" outlineLevel="0" collapsed="false">
      <c r="A47" s="0" t="s">
        <v>1350</v>
      </c>
      <c r="B47" s="0" t="n">
        <v>363.373</v>
      </c>
      <c r="C47" s="0" t="n">
        <v>12.1124333333333</v>
      </c>
      <c r="D47" s="0" t="n">
        <v>29266.6666666667</v>
      </c>
      <c r="E47" s="0" t="n">
        <v>1.06828659135887</v>
      </c>
      <c r="F47" s="0" t="n">
        <v>0.9658</v>
      </c>
      <c r="G47" s="0" t="n">
        <v>60.6744</v>
      </c>
      <c r="H47" s="0" t="n">
        <v>13</v>
      </c>
      <c r="K47" s="2" t="s">
        <v>7912</v>
      </c>
      <c r="V47" s="0" t="str">
        <f aca="false">_xlfn.CONCAT(K47,"'",A47,"',",B47,",",C47,",",D47,",",E47,",",F47,",",G47,",",H47,");")</f>
        <v>insert into bulanan (company,total,avg_total,avg_volum,std_volum,min_harian,max_harian,naikkah) values ('INAI',363.373,12.1124333333333,29266.6666666667,1.06828659135887,0.9658,60.6744,13);</v>
      </c>
    </row>
    <row r="48" customFormat="false" ht="13.8" hidden="false" customHeight="false" outlineLevel="0" collapsed="false">
      <c r="A48" s="0" t="s">
        <v>1381</v>
      </c>
      <c r="B48" s="0" t="n">
        <v>1146196.6925</v>
      </c>
      <c r="C48" s="0" t="n">
        <v>38206.5564166667</v>
      </c>
      <c r="D48" s="0" t="n">
        <v>2034146.66666667</v>
      </c>
      <c r="E48" s="0" t="n">
        <v>0.596053246573317</v>
      </c>
      <c r="F48" s="0" t="n">
        <v>13734.09375</v>
      </c>
      <c r="G48" s="0" t="n">
        <v>121623.78</v>
      </c>
      <c r="H48" s="0" t="n">
        <v>10</v>
      </c>
      <c r="K48" s="2" t="s">
        <v>7912</v>
      </c>
      <c r="V48" s="0" t="str">
        <f aca="false">_xlfn.CONCAT(K48,"'",A48,"',",B48,",",C48,",",D48,",",E48,",",F48,",",G48,",",H48,");")</f>
        <v>insert into bulanan (company,total,avg_total,avg_volum,std_volum,min_harian,max_harian,naikkah) values ('INTP',1146196.6925,38206.5564166667,2034146.66666667,0.596053246573317,13734.09375,121623.78,10);</v>
      </c>
    </row>
    <row r="49" customFormat="false" ht="13.8" hidden="false" customHeight="false" outlineLevel="0" collapsed="false">
      <c r="A49" s="0" t="s">
        <v>1412</v>
      </c>
      <c r="B49" s="0" t="n">
        <v>601.2343</v>
      </c>
      <c r="C49" s="0" t="n">
        <v>20.0411433333333</v>
      </c>
      <c r="D49" s="0" t="n">
        <v>224873.333333333</v>
      </c>
      <c r="E49" s="0" t="n">
        <v>1.30305790306487</v>
      </c>
      <c r="F49" s="0" t="n">
        <v>1.3425</v>
      </c>
      <c r="G49" s="0" t="n">
        <v>101.3932</v>
      </c>
      <c r="H49" s="0" t="n">
        <v>12</v>
      </c>
      <c r="K49" s="2" t="s">
        <v>7912</v>
      </c>
      <c r="V49" s="0" t="str">
        <f aca="false">_xlfn.CONCAT(K49,"'",A49,"',",B49,",",C49,",",D49,",",E49,",",F49,",",G49,",",H49,");")</f>
        <v>insert into bulanan (company,total,avg_total,avg_volum,std_volum,min_harian,max_harian,naikkah) values ('IPOL',601.2343,20.0411433333333,224873.333333333,1.30305790306487,1.3425,101.3932,12);</v>
      </c>
    </row>
    <row r="50" customFormat="false" ht="13.8" hidden="false" customHeight="false" outlineLevel="0" collapsed="false">
      <c r="A50" s="0" t="s">
        <v>1443</v>
      </c>
      <c r="B50" s="0" t="n">
        <v>34699.51865</v>
      </c>
      <c r="C50" s="0" t="n">
        <v>1156.65062166667</v>
      </c>
      <c r="D50" s="0" t="n">
        <v>12955480</v>
      </c>
      <c r="E50" s="0" t="n">
        <v>0.779663964668262</v>
      </c>
      <c r="F50" s="0" t="n">
        <v>186.065</v>
      </c>
      <c r="G50" s="0" t="n">
        <v>3203.56725</v>
      </c>
      <c r="H50" s="0" t="n">
        <v>6</v>
      </c>
      <c r="K50" s="2" t="s">
        <v>7912</v>
      </c>
      <c r="V50" s="0" t="str">
        <f aca="false">_xlfn.CONCAT(K50,"'",A50,"',",B50,",",C50,",",D50,",",E50,",",F50,",",G50,",",H50,");")</f>
        <v>insert into bulanan (company,total,avg_total,avg_volum,std_volum,min_harian,max_harian,naikkah) values ('ISSP',34699.51865,1156.65062166667,12955480,0.779663964668262,186.065,3203.56725,6);</v>
      </c>
    </row>
    <row r="51" customFormat="false" ht="13.8" hidden="false" customHeight="false" outlineLevel="0" collapsed="false">
      <c r="A51" s="0" t="s">
        <v>1474</v>
      </c>
      <c r="B51" s="0" t="n">
        <v>305.6375</v>
      </c>
      <c r="C51" s="0" t="n">
        <v>10.1879166666667</v>
      </c>
      <c r="D51" s="0" t="n">
        <v>161510</v>
      </c>
      <c r="E51" s="0" t="n">
        <v>2.04771302994258</v>
      </c>
      <c r="F51" s="0" t="n">
        <v>0.0248</v>
      </c>
      <c r="G51" s="0" t="n">
        <v>112.7165</v>
      </c>
      <c r="H51" s="0" t="n">
        <v>9</v>
      </c>
      <c r="K51" s="2" t="s">
        <v>7912</v>
      </c>
      <c r="V51" s="0" t="str">
        <f aca="false">_xlfn.CONCAT(K51,"'",A51,"',",B51,",",C51,",",D51,",",E51,",",F51,",",G51,",",H51,");")</f>
        <v>insert into bulanan (company,total,avg_total,avg_volum,std_volum,min_harian,max_harian,naikkah) values ('JKSW',305.6375,10.1879166666667,161510,2.04771302994258,0.0248,112.7165,9);</v>
      </c>
    </row>
    <row r="52" customFormat="false" ht="13.8" hidden="false" customHeight="false" outlineLevel="0" collapsed="false">
      <c r="A52" s="0" t="s">
        <v>1505</v>
      </c>
      <c r="B52" s="0" t="n">
        <v>715946.697</v>
      </c>
      <c r="C52" s="0" t="n">
        <v>23864.8899</v>
      </c>
      <c r="D52" s="0" t="n">
        <v>10851616.6666667</v>
      </c>
      <c r="E52" s="0" t="n">
        <v>0.688685158367251</v>
      </c>
      <c r="F52" s="0" t="n">
        <v>6333.772</v>
      </c>
      <c r="G52" s="0" t="n">
        <v>81604.98</v>
      </c>
      <c r="H52" s="0" t="n">
        <v>16</v>
      </c>
      <c r="K52" s="2" t="s">
        <v>7912</v>
      </c>
      <c r="V52" s="0" t="str">
        <f aca="false">_xlfn.CONCAT(K52,"'",A52,"',",B52,",",C52,",",D52,",",E52,",",F52,",",G52,",",H52,");")</f>
        <v>insert into bulanan (company,total,avg_total,avg_volum,std_volum,min_harian,max_harian,naikkah) values ('JPFA',715946.697,23864.8899,10851616.6666667,0.688685158367251,6333.772,81604.98,16);</v>
      </c>
    </row>
    <row r="53" customFormat="false" ht="13.8" hidden="false" customHeight="false" outlineLevel="0" collapsed="false">
      <c r="A53" s="0" t="s">
        <v>1536</v>
      </c>
      <c r="B53" s="0" t="n">
        <v>9716.13125</v>
      </c>
      <c r="C53" s="0" t="n">
        <v>323.871041666667</v>
      </c>
      <c r="D53" s="0" t="n">
        <v>370636.666666667</v>
      </c>
      <c r="E53" s="0" t="n">
        <v>0.46847056121959</v>
      </c>
      <c r="F53" s="0" t="n">
        <v>90.67525</v>
      </c>
      <c r="G53" s="0" t="n">
        <v>763.508</v>
      </c>
      <c r="H53" s="0" t="n">
        <v>12</v>
      </c>
      <c r="K53" s="2" t="s">
        <v>7912</v>
      </c>
      <c r="V53" s="0" t="str">
        <f aca="false">_xlfn.CONCAT(K53,"'",A53,"',",B53,",",C53,",",D53,",",E53,",",F53,",",G53,",",H53,");")</f>
        <v>insert into bulanan (company,total,avg_total,avg_volum,std_volum,min_harian,max_harian,naikkah) values ('KDSI',9716.13125,323.871041666667,370636.666666667,0.46847056121959,90.67525,763.508,12);</v>
      </c>
    </row>
    <row r="54" customFormat="false" ht="13.8" hidden="false" customHeight="false" outlineLevel="0" collapsed="false">
      <c r="A54" s="0" t="s">
        <v>1567</v>
      </c>
      <c r="B54" s="0" t="n">
        <v>1428.7142</v>
      </c>
      <c r="C54" s="0" t="n">
        <v>47.6238066666667</v>
      </c>
      <c r="D54" s="0" t="n">
        <v>169816.666666667</v>
      </c>
      <c r="E54" s="0" t="n">
        <v>1.68667184560983</v>
      </c>
      <c r="F54" s="0" t="n">
        <v>1.7202</v>
      </c>
      <c r="G54" s="0" t="n">
        <v>496.1558</v>
      </c>
      <c r="H54" s="0" t="n">
        <v>9</v>
      </c>
      <c r="K54" s="2" t="s">
        <v>7912</v>
      </c>
      <c r="V54" s="0" t="str">
        <f aca="false">_xlfn.CONCAT(K54,"'",A54,"',",B54,",",C54,",",D54,",",E54,",",F54,",",G54,",",H54,");")</f>
        <v>insert into bulanan (company,total,avg_total,avg_volum,std_volum,min_harian,max_harian,naikkah) values ('KMTR',1428.7142,47.6238066666667,169816.666666667,1.68667184560983,1.7202,496.1558,9);</v>
      </c>
    </row>
    <row r="55" customFormat="false" ht="13.8" hidden="false" customHeight="false" outlineLevel="0" collapsed="false">
      <c r="A55" s="0" t="s">
        <v>1598</v>
      </c>
      <c r="B55" s="0" t="n">
        <v>124120.9444</v>
      </c>
      <c r="C55" s="0" t="n">
        <v>4137.36481333333</v>
      </c>
      <c r="D55" s="0" t="n">
        <v>9512563.33333333</v>
      </c>
      <c r="E55" s="0" t="n">
        <v>1.14511692582642</v>
      </c>
      <c r="F55" s="0" t="n">
        <v>481.5044</v>
      </c>
      <c r="G55" s="0" t="n">
        <v>20461.722</v>
      </c>
      <c r="H55" s="0" t="n">
        <v>11</v>
      </c>
      <c r="K55" s="2" t="s">
        <v>7912</v>
      </c>
      <c r="V55" s="0" t="str">
        <f aca="false">_xlfn.CONCAT(K55,"'",A55,"',",B55,",",C55,",",D55,",",E55,",",F55,",",G55,",",H55,");")</f>
        <v>insert into bulanan (company,total,avg_total,avg_volum,std_volum,min_harian,max_harian,naikkah) values ('KRAS',124120.9444,4137.36481333333,9512563.33333333,1.14511692582642,481.5044,20461.722,11);</v>
      </c>
    </row>
    <row r="56" customFormat="false" ht="13.8" hidden="false" customHeight="false" outlineLevel="0" collapsed="false">
      <c r="A56" s="0" t="s">
        <v>1629</v>
      </c>
      <c r="B56" s="0" t="n">
        <v>13872.53875</v>
      </c>
      <c r="C56" s="0" t="n">
        <v>462.417958333333</v>
      </c>
      <c r="D56" s="0" t="n">
        <v>231010</v>
      </c>
      <c r="E56" s="0" t="n">
        <v>0.386490413055003</v>
      </c>
      <c r="F56" s="0" t="n">
        <v>55.123</v>
      </c>
      <c r="G56" s="0" t="n">
        <v>764.295</v>
      </c>
      <c r="H56" s="0" t="n">
        <v>12</v>
      </c>
      <c r="K56" s="2" t="s">
        <v>7912</v>
      </c>
      <c r="V56" s="0" t="str">
        <f aca="false">_xlfn.CONCAT(K56,"'",A56,"',",B56,",",C56,",",D56,",",E56,",",F56,",",G56,",",H56,");")</f>
        <v>insert into bulanan (company,total,avg_total,avg_volum,std_volum,min_harian,max_harian,naikkah) values ('MARK',13872.53875,462.417958333333,231010,0.386490413055003,55.123,764.295,12);</v>
      </c>
    </row>
    <row r="57" customFormat="false" ht="13.8" hidden="false" customHeight="false" outlineLevel="0" collapsed="false">
      <c r="A57" s="0" t="s">
        <v>1660</v>
      </c>
      <c r="B57" s="0" t="n">
        <v>742.15305</v>
      </c>
      <c r="C57" s="0" t="n">
        <v>24.738435</v>
      </c>
      <c r="D57" s="0" t="n">
        <v>89842</v>
      </c>
      <c r="E57" s="0" t="n">
        <v>1.60690662272789</v>
      </c>
      <c r="F57" s="0" t="n">
        <v>0.685</v>
      </c>
      <c r="G57" s="0" t="n">
        <v>206.8196515</v>
      </c>
      <c r="H57" s="0" t="n">
        <v>12</v>
      </c>
      <c r="K57" s="2" t="s">
        <v>7912</v>
      </c>
      <c r="V57" s="0" t="str">
        <f aca="false">_xlfn.CONCAT(K57,"'",A57,"',",B57,",",C57,",",D57,",",E57,",",F57,",",G57,",",H57,");")</f>
        <v>insert into bulanan (company,total,avg_total,avg_volum,std_volum,min_harian,max_harian,naikkah) values ('MDKI',742.15305,24.738435,89842,1.60690662272789,0.685,206.8196515,12);</v>
      </c>
    </row>
    <row r="58" customFormat="false" ht="13.8" hidden="false" customHeight="false" outlineLevel="0" collapsed="false">
      <c r="A58" s="0" t="s">
        <v>1691</v>
      </c>
      <c r="B58" s="0" t="n">
        <v>20906.25275</v>
      </c>
      <c r="C58" s="0" t="n">
        <v>696.875091666667</v>
      </c>
      <c r="D58" s="0" t="n">
        <v>627536.666666667</v>
      </c>
      <c r="E58" s="0" t="n">
        <v>0.293901619996545</v>
      </c>
      <c r="F58" s="0" t="n">
        <v>499.317</v>
      </c>
      <c r="G58" s="0" t="n">
        <v>1263.2625</v>
      </c>
      <c r="H58" s="0" t="n">
        <v>14</v>
      </c>
      <c r="K58" s="2" t="s">
        <v>7912</v>
      </c>
      <c r="V58" s="0" t="str">
        <f aca="false">_xlfn.CONCAT(K58,"'",A58,"',",B58,",",C58,",",D58,",",E58,",",F58,",",G58,",",H58,");")</f>
        <v>insert into bulanan (company,total,avg_total,avg_volum,std_volum,min_harian,max_harian,naikkah) values ('MLIA',20906.25275,696.875091666667,627536.666666667,0.293901619996545,499.317,1263.2625,14);</v>
      </c>
    </row>
    <row r="59" customFormat="false" ht="13.8" hidden="false" customHeight="false" outlineLevel="0" collapsed="false">
      <c r="A59" s="0" t="s">
        <v>1722</v>
      </c>
      <c r="B59" s="0" t="n">
        <v>149094.333</v>
      </c>
      <c r="C59" s="0" t="n">
        <v>4969.8111</v>
      </c>
      <c r="D59" s="0" t="n">
        <v>1302423.33333333</v>
      </c>
      <c r="E59" s="0" t="n">
        <v>2.48249336201353</v>
      </c>
      <c r="F59" s="0" t="n">
        <v>77</v>
      </c>
      <c r="G59" s="0" t="n">
        <v>66754.914</v>
      </c>
      <c r="H59" s="0" t="n">
        <v>10</v>
      </c>
      <c r="K59" s="2" t="s">
        <v>7912</v>
      </c>
      <c r="V59" s="0" t="str">
        <f aca="false">_xlfn.CONCAT(K59,"'",A59,"',",B59,",",C59,",",D59,",",E59,",",F59,",",G59,",",H59,");")</f>
        <v>insert into bulanan (company,total,avg_total,avg_volum,std_volum,min_harian,max_harian,naikkah) values ('NIKL',149094.333,4969.8111,1302423.33333333,2.48249336201353,77,66754.914,10);</v>
      </c>
    </row>
    <row r="60" customFormat="false" ht="13.8" hidden="false" customHeight="false" outlineLevel="0" collapsed="false">
      <c r="A60" s="0" t="s">
        <v>1753</v>
      </c>
      <c r="B60" s="0" t="n">
        <v>9645.429</v>
      </c>
      <c r="C60" s="0" t="n">
        <v>321.5143</v>
      </c>
      <c r="D60" s="0" t="n">
        <v>287666.666666667</v>
      </c>
      <c r="E60" s="0" t="n">
        <v>1.13257383430335</v>
      </c>
      <c r="F60" s="0" t="n">
        <v>14.5275</v>
      </c>
      <c r="G60" s="0" t="n">
        <v>1743.63</v>
      </c>
      <c r="H60" s="0" t="n">
        <v>11</v>
      </c>
      <c r="K60" s="2" t="s">
        <v>7912</v>
      </c>
      <c r="V60" s="0" t="str">
        <f aca="false">_xlfn.CONCAT(K60,"'",A60,"',",B60,",",C60,",",D60,",",E60,",",F60,",",G60,",",H60,");")</f>
        <v>insert into bulanan (company,total,avg_total,avg_volum,std_volum,min_harian,max_harian,naikkah) values ('PBID',9645.429,321.5143,287666.666666667,1.13257383430335,14.5275,1743.63,11);</v>
      </c>
    </row>
    <row r="61" customFormat="false" ht="13.8" hidden="false" customHeight="false" outlineLevel="0" collapsed="false">
      <c r="A61" s="0" t="s">
        <v>1784</v>
      </c>
      <c r="B61" s="0" t="n">
        <v>30730.481</v>
      </c>
      <c r="C61" s="0" t="n">
        <v>1024.34936666667</v>
      </c>
      <c r="D61" s="0" t="n">
        <v>577060</v>
      </c>
      <c r="E61" s="0" t="n">
        <v>0.80514602355213</v>
      </c>
      <c r="F61" s="0" t="n">
        <v>156.81225</v>
      </c>
      <c r="G61" s="0" t="n">
        <v>3976.2</v>
      </c>
      <c r="H61" s="0" t="n">
        <v>7</v>
      </c>
      <c r="K61" s="2" t="s">
        <v>7912</v>
      </c>
      <c r="V61" s="0" t="str">
        <f aca="false">_xlfn.CONCAT(K61,"'",A61,"',",B61,",",C61,",",D61,",",E61,",",F61,",",G61,",",H61,");")</f>
        <v>insert into bulanan (company,total,avg_total,avg_volum,std_volum,min_harian,max_harian,naikkah) values ('SMBR',30730.481,1024.34936666667,577060,0.80514602355213,156.81225,3976.2,7);</v>
      </c>
    </row>
    <row r="62" customFormat="false" ht="13.8" hidden="false" customHeight="false" outlineLevel="0" collapsed="false">
      <c r="A62" s="0" t="s">
        <v>1815</v>
      </c>
      <c r="B62" s="0" t="n">
        <v>332181.757</v>
      </c>
      <c r="C62" s="0" t="n">
        <v>11072.7252333333</v>
      </c>
      <c r="D62" s="0" t="n">
        <v>5890960</v>
      </c>
      <c r="E62" s="0" t="n">
        <v>0.639159917293215</v>
      </c>
      <c r="F62" s="0" t="n">
        <v>3551.9835</v>
      </c>
      <c r="G62" s="0" t="n">
        <v>30654.9595</v>
      </c>
      <c r="H62" s="0" t="n">
        <v>9</v>
      </c>
      <c r="K62" s="2" t="s">
        <v>7912</v>
      </c>
      <c r="V62" s="0" t="str">
        <f aca="false">_xlfn.CONCAT(K62,"'",A62,"',",B62,",",C62,",",D62,",",E62,",",F62,",",G62,",",H62,");")</f>
        <v>insert into bulanan (company,total,avg_total,avg_volum,std_volum,min_harian,max_harian,naikkah) values ('SMCB',332181.757,11072.7252333333,5890960,0.639159917293215,3551.9835,30654.9595,9);</v>
      </c>
    </row>
    <row r="63" customFormat="false" ht="13.8" hidden="false" customHeight="false" outlineLevel="0" collapsed="false">
      <c r="A63" s="0" t="s">
        <v>1846</v>
      </c>
      <c r="B63" s="0" t="n">
        <v>1952308.87625</v>
      </c>
      <c r="C63" s="0" t="n">
        <v>65076.9625416667</v>
      </c>
      <c r="D63" s="0" t="n">
        <v>5597740</v>
      </c>
      <c r="E63" s="0" t="n">
        <v>0.468352615175441</v>
      </c>
      <c r="F63" s="0" t="n">
        <v>23492.63125</v>
      </c>
      <c r="G63" s="0" t="n">
        <v>152382.83</v>
      </c>
      <c r="H63" s="0" t="n">
        <v>19</v>
      </c>
      <c r="K63" s="2" t="s">
        <v>7912</v>
      </c>
      <c r="V63" s="0" t="str">
        <f aca="false">_xlfn.CONCAT(K63,"'",A63,"',",B63,",",C63,",",D63,",",E63,",",F63,",",G63,",",H63,");")</f>
        <v>insert into bulanan (company,total,avg_total,avg_volum,std_volum,min_harian,max_harian,naikkah) values ('SMGR',1952308.87625,65076.9625416667,5597740,0.468352615175441,23492.63125,152382.83,19);</v>
      </c>
    </row>
    <row r="64" customFormat="false" ht="13.8" hidden="false" customHeight="false" outlineLevel="0" collapsed="false">
      <c r="A64" s="0" t="s">
        <v>1877</v>
      </c>
      <c r="B64" s="0" t="n">
        <v>17099.39105</v>
      </c>
      <c r="C64" s="0" t="n">
        <v>569.979701666667</v>
      </c>
      <c r="D64" s="0" t="n">
        <v>8683866.66666667</v>
      </c>
      <c r="E64" s="0" t="n">
        <v>1.21849688313029</v>
      </c>
      <c r="F64" s="0" t="n">
        <v>45.088</v>
      </c>
      <c r="G64" s="0" t="n">
        <v>2968.4935</v>
      </c>
      <c r="H64" s="0" t="n">
        <v>7</v>
      </c>
      <c r="K64" s="2" t="s">
        <v>7912</v>
      </c>
      <c r="V64" s="0" t="str">
        <f aca="false">_xlfn.CONCAT(K64,"'",A64,"',",B64,",",C64,",",D64,",",E64,",",F64,",",G64,",",H64,");")</f>
        <v>insert into bulanan (company,total,avg_total,avg_volum,std_volum,min_harian,max_harian,naikkah) values ('SRSN',17099.39105,569.979701666667,8683866.66666667,1.21849688313029,45.088,2968.4935,7);</v>
      </c>
    </row>
    <row r="65" customFormat="false" ht="13.8" hidden="false" customHeight="false" outlineLevel="0" collapsed="false">
      <c r="A65" s="0" t="s">
        <v>1908</v>
      </c>
      <c r="B65" s="0" t="n">
        <v>178912.9695</v>
      </c>
      <c r="C65" s="0" t="n">
        <v>5963.76565</v>
      </c>
      <c r="D65" s="0" t="n">
        <v>20287823.3333333</v>
      </c>
      <c r="E65" s="0" t="n">
        <v>0.19559247355354</v>
      </c>
      <c r="F65" s="0" t="n">
        <v>4850.848</v>
      </c>
      <c r="G65" s="0" t="n">
        <v>10150.1715</v>
      </c>
      <c r="H65" s="0" t="n">
        <v>10</v>
      </c>
      <c r="K65" s="2" t="s">
        <v>7912</v>
      </c>
      <c r="V65" s="0" t="str">
        <f aca="false">_xlfn.CONCAT(K65,"'",A65,"',",B65,",",C65,",",D65,",",E65,",",F65,",",G65,",",H65,");")</f>
        <v>insert into bulanan (company,total,avg_total,avg_volum,std_volum,min_harian,max_harian,naikkah) values ('TDPM',178912.9695,5963.76565,20287823.3333333,0.19559247355354,4850.848,10150.1715,10);</v>
      </c>
    </row>
    <row r="66" customFormat="false" ht="13.8" hidden="false" customHeight="false" outlineLevel="0" collapsed="false">
      <c r="A66" s="0" t="s">
        <v>1939</v>
      </c>
      <c r="B66" s="0" t="n">
        <v>2154.0683</v>
      </c>
      <c r="C66" s="0" t="n">
        <v>71.8022766666667</v>
      </c>
      <c r="D66" s="0" t="n">
        <v>200896.666666667</v>
      </c>
      <c r="E66" s="0" t="n">
        <v>0.879777772562665</v>
      </c>
      <c r="F66" s="0" t="n">
        <v>5.796</v>
      </c>
      <c r="G66" s="0" t="n">
        <v>269.3232</v>
      </c>
      <c r="H66" s="0" t="n">
        <v>10</v>
      </c>
      <c r="K66" s="2" t="s">
        <v>7912</v>
      </c>
      <c r="V66" s="0" t="str">
        <f aca="false">_xlfn.CONCAT(K66,"'",A66,"',",B66,",",C66,",",D66,",",E66,",",F66,",",G66,",",H66,");")</f>
        <v>insert into bulanan (company,total,avg_total,avg_volum,std_volum,min_harian,max_harian,naikkah) values ('TOTO',2154.0683,71.8022766666667,200896.666666667,0.879777772562665,5.796,269.3232,10);</v>
      </c>
    </row>
    <row r="67" customFormat="false" ht="13.8" hidden="false" customHeight="false" outlineLevel="0" collapsed="false">
      <c r="A67" s="0" t="s">
        <v>1970</v>
      </c>
      <c r="B67" s="0" t="n">
        <v>328858.64125</v>
      </c>
      <c r="C67" s="0" t="n">
        <v>10961.9547083333</v>
      </c>
      <c r="D67" s="0" t="n">
        <v>1952383.33333333</v>
      </c>
      <c r="E67" s="0" t="n">
        <v>0.717915568317231</v>
      </c>
      <c r="F67" s="0" t="n">
        <v>1919.35</v>
      </c>
      <c r="G67" s="0" t="n">
        <v>38671.55875</v>
      </c>
      <c r="H67" s="0" t="n">
        <v>14</v>
      </c>
      <c r="K67" s="2" t="s">
        <v>7912</v>
      </c>
      <c r="V67" s="0" t="str">
        <f aca="false">_xlfn.CONCAT(K67,"'",A67,"',",B67,",",C67,",",D67,",",E67,",",F67,",",G67,",",H67,");")</f>
        <v>insert into bulanan (company,total,avg_total,avg_volum,std_volum,min_harian,max_harian,naikkah) values ('TPIA',328858.64125,10961.9547083333,1952383.33333333,0.717915568317231,1919.35,38671.55875,14);</v>
      </c>
    </row>
    <row r="68" customFormat="false" ht="13.8" hidden="false" customHeight="false" outlineLevel="0" collapsed="false">
      <c r="A68" s="0" t="s">
        <v>2001</v>
      </c>
      <c r="B68" s="0" t="n">
        <v>1111633.2528</v>
      </c>
      <c r="C68" s="0" t="n">
        <v>37054.44176</v>
      </c>
      <c r="D68" s="0" t="n">
        <v>96923093.3333333</v>
      </c>
      <c r="E68" s="0" t="n">
        <v>0.616914025578325</v>
      </c>
      <c r="F68" s="0" t="n">
        <v>10291.1855</v>
      </c>
      <c r="G68" s="0" t="n">
        <v>108081.3888</v>
      </c>
      <c r="H68" s="0" t="n">
        <v>9</v>
      </c>
      <c r="K68" s="2" t="s">
        <v>7912</v>
      </c>
      <c r="V68" s="0" t="str">
        <f aca="false">_xlfn.CONCAT(K68,"'",A68,"',",B68,",",C68,",",D68,",",E68,",",F68,",",G68,",",H68,");")</f>
        <v>insert into bulanan (company,total,avg_total,avg_volum,std_volum,min_harian,max_harian,naikkah) values ('WSBP',1111633.2528,37054.44176,96923093.3333333,0.616914025578325,10291.1855,108081.3888,9);</v>
      </c>
    </row>
    <row r="69" customFormat="false" ht="13.8" hidden="false" customHeight="false" outlineLevel="0" collapsed="false">
      <c r="A69" s="0" t="s">
        <v>2032</v>
      </c>
      <c r="B69" s="0" t="n">
        <v>269619.446</v>
      </c>
      <c r="C69" s="0" t="n">
        <v>8987.31486666666</v>
      </c>
      <c r="D69" s="0" t="n">
        <v>22954963.3333333</v>
      </c>
      <c r="E69" s="0" t="n">
        <v>0.708791541131321</v>
      </c>
      <c r="F69" s="0" t="n">
        <v>3045.9553</v>
      </c>
      <c r="G69" s="0" t="n">
        <v>31039.7868</v>
      </c>
      <c r="H69" s="0" t="n">
        <v>12</v>
      </c>
      <c r="K69" s="2" t="s">
        <v>7912</v>
      </c>
      <c r="V69" s="0" t="str">
        <f aca="false">_xlfn.CONCAT(K69,"'",A69,"',",B69,",",C69,",",D69,",",E69,",",F69,",",G69,",",H69,");")</f>
        <v>insert into bulanan (company,total,avg_total,avg_volum,std_volum,min_harian,max_harian,naikkah) values ('WTON',269619.446,8987.31486666666,22954963.3333333,0.708791541131321,3045.9553,31039.7868,12);</v>
      </c>
    </row>
    <row r="70" customFormat="false" ht="13.8" hidden="false" customHeight="false" outlineLevel="0" collapsed="false">
      <c r="A70" s="0" t="s">
        <v>2063</v>
      </c>
      <c r="B70" s="0" t="n">
        <v>1523.7988</v>
      </c>
      <c r="C70" s="0" t="n">
        <v>50.7932933333334</v>
      </c>
      <c r="D70" s="0" t="n">
        <v>125323.333333333</v>
      </c>
      <c r="E70" s="0" t="n">
        <v>1.06007088765331</v>
      </c>
      <c r="F70" s="0" t="n">
        <v>0.078</v>
      </c>
      <c r="G70" s="0" t="n">
        <v>231.292</v>
      </c>
      <c r="H70" s="0" t="n">
        <v>25</v>
      </c>
      <c r="K70" s="2" t="s">
        <v>7912</v>
      </c>
      <c r="V70" s="0" t="str">
        <f aca="false">_xlfn.CONCAT(K70,"'",A70,"',",B70,",",C70,",",D70,",",E70,",",F70,",",G70,",",H70,");")</f>
        <v>insert into bulanan (company,total,avg_total,avg_volum,std_volum,min_harian,max_harian,naikkah) values ('AMIN',1523.7988,50.7932933333334,125323.333333333,1.06007088765331,0.078,231.292,25);</v>
      </c>
    </row>
    <row r="71" customFormat="false" ht="13.8" hidden="false" customHeight="false" outlineLevel="0" collapsed="false">
      <c r="A71" s="0" t="s">
        <v>2094</v>
      </c>
      <c r="B71" s="0" t="n">
        <v>9004392.90375</v>
      </c>
      <c r="C71" s="0" t="n">
        <v>300146.430125</v>
      </c>
      <c r="D71" s="0" t="n">
        <v>36317786.6666667</v>
      </c>
      <c r="E71" s="0" t="n">
        <v>0.384106705222981</v>
      </c>
      <c r="F71" s="0" t="n">
        <v>114915.62</v>
      </c>
      <c r="G71" s="0" t="n">
        <v>620191.4925</v>
      </c>
      <c r="H71" s="0" t="n">
        <v>12</v>
      </c>
      <c r="K71" s="2" t="s">
        <v>7912</v>
      </c>
      <c r="V71" s="0" t="str">
        <f aca="false">_xlfn.CONCAT(K71,"'",A71,"',",B71,",",C71,",",D71,",",E71,",",F71,",",G71,",",H71,");")</f>
        <v>insert into bulanan (company,total,avg_total,avg_volum,std_volum,min_harian,max_harian,naikkah) values ('ASII',9004392.90375,300146.430125,36317786.6666667,0.384106705222981,114915.62,620191.4925,12);</v>
      </c>
    </row>
    <row r="72" customFormat="false" ht="13.8" hidden="false" customHeight="false" outlineLevel="0" collapsed="false">
      <c r="A72" s="0" t="s">
        <v>2125</v>
      </c>
      <c r="B72" s="0" t="n">
        <v>32747.93125</v>
      </c>
      <c r="C72" s="0" t="n">
        <v>1091.59770833333</v>
      </c>
      <c r="D72" s="0" t="n">
        <v>694236.666666667</v>
      </c>
      <c r="E72" s="0" t="n">
        <v>0.778767337341134</v>
      </c>
      <c r="F72" s="0" t="n">
        <v>305.80875</v>
      </c>
      <c r="G72" s="0" t="n">
        <v>4283.94875</v>
      </c>
      <c r="H72" s="0" t="n">
        <v>12</v>
      </c>
      <c r="K72" s="2" t="s">
        <v>7912</v>
      </c>
      <c r="V72" s="0" t="str">
        <f aca="false">_xlfn.CONCAT(K72,"'",A72,"',",B72,",",C72,",",D72,",",E72,",",F72,",",G72,",",H72,");")</f>
        <v>insert into bulanan (company,total,avg_total,avg_volum,std_volum,min_harian,max_harian,naikkah) values ('AUTO',32747.93125,1091.59770833333,694236.666666667,0.778767337341134,305.80875,4283.94875,12);</v>
      </c>
    </row>
    <row r="73" customFormat="false" ht="13.8" hidden="false" customHeight="false" outlineLevel="0" collapsed="false">
      <c r="A73" s="0" t="s">
        <v>2156</v>
      </c>
      <c r="B73" s="0" t="n">
        <v>974.59225</v>
      </c>
      <c r="C73" s="0" t="n">
        <v>32.4864083333333</v>
      </c>
      <c r="D73" s="0" t="n">
        <v>55833.3333333333</v>
      </c>
      <c r="E73" s="0" t="n">
        <v>1.43087269015308</v>
      </c>
      <c r="F73" s="0" t="n">
        <v>0.12</v>
      </c>
      <c r="G73" s="0" t="n">
        <v>174.463</v>
      </c>
      <c r="H73" s="0" t="n">
        <v>10</v>
      </c>
      <c r="K73" s="2" t="s">
        <v>7912</v>
      </c>
      <c r="V73" s="0" t="str">
        <f aca="false">_xlfn.CONCAT(K73,"'",A73,"',",B73,",",C73,",",D73,",",E73,",",F73,",",G73,",",H73,");")</f>
        <v>insert into bulanan (company,total,avg_total,avg_volum,std_volum,min_harian,max_harian,naikkah) values ('BATA',974.59225,32.4864083333333,55833.3333333333,1.43087269015308,0.12,174.463,10);</v>
      </c>
    </row>
    <row r="74" customFormat="false" ht="13.8" hidden="false" customHeight="false" outlineLevel="0" collapsed="false">
      <c r="A74" s="0" t="s">
        <v>2187</v>
      </c>
      <c r="B74" s="0" t="n">
        <v>3667.158</v>
      </c>
      <c r="C74" s="0" t="n">
        <v>122.2386</v>
      </c>
      <c r="D74" s="0" t="n">
        <v>126856.666666667</v>
      </c>
      <c r="E74" s="0" t="n">
        <v>0.135713047244466</v>
      </c>
      <c r="F74" s="0" t="n">
        <v>92.344</v>
      </c>
      <c r="G74" s="0" t="n">
        <v>160.4115</v>
      </c>
      <c r="H74" s="0" t="n">
        <v>11</v>
      </c>
      <c r="K74" s="2" t="s">
        <v>7912</v>
      </c>
      <c r="V74" s="0" t="str">
        <f aca="false">_xlfn.CONCAT(K74,"'",A74,"',",B74,",",C74,",",D74,",",E74,",",F74,",",G74,",",H74,");")</f>
        <v>insert into bulanan (company,total,avg_total,avg_volum,std_volum,min_harian,max_harian,naikkah) values ('BOLT',3667.158,122.2386,126856.666666667,0.135713047244466,92.344,160.4115,11);</v>
      </c>
    </row>
    <row r="75" customFormat="false" ht="13.8" hidden="false" customHeight="false" outlineLevel="0" collapsed="false">
      <c r="A75" s="0" t="s">
        <v>2218</v>
      </c>
      <c r="B75" s="0" t="n">
        <v>176113.333</v>
      </c>
      <c r="C75" s="0" t="n">
        <v>5870.44443333333</v>
      </c>
      <c r="D75" s="0" t="n">
        <v>8529946.66666667</v>
      </c>
      <c r="E75" s="0" t="n">
        <v>1.05656796756736</v>
      </c>
      <c r="F75" s="0" t="n">
        <v>538.904</v>
      </c>
      <c r="G75" s="0" t="n">
        <v>27143.46625</v>
      </c>
      <c r="H75" s="0" t="n">
        <v>9</v>
      </c>
      <c r="K75" s="2" t="s">
        <v>7912</v>
      </c>
      <c r="V75" s="0" t="str">
        <f aca="false">_xlfn.CONCAT(K75,"'",A75,"',",B75,",",C75,",",D75,",",E75,",",F75,",",G75,",",H75,");")</f>
        <v>insert into bulanan (company,total,avg_total,avg_volum,std_volum,min_harian,max_harian,naikkah) values ('GJTL',176113.333,5870.44443333333,8529946.66666667,1.05656796756736,538.904,27143.46625,9);</v>
      </c>
    </row>
    <row r="76" customFormat="false" ht="13.8" hidden="false" customHeight="false" outlineLevel="0" collapsed="false">
      <c r="A76" s="0" t="s">
        <v>2249</v>
      </c>
      <c r="B76" s="0" t="n">
        <v>168299.2354</v>
      </c>
      <c r="C76" s="0" t="n">
        <v>5609.97451333333</v>
      </c>
      <c r="D76" s="0" t="n">
        <v>24500130</v>
      </c>
      <c r="E76" s="0" t="n">
        <v>0.913857732588082</v>
      </c>
      <c r="F76" s="0" t="n">
        <v>686.7796</v>
      </c>
      <c r="G76" s="0" t="n">
        <v>22648.9287</v>
      </c>
      <c r="H76" s="0" t="n">
        <v>12</v>
      </c>
      <c r="K76" s="2" t="s">
        <v>7912</v>
      </c>
      <c r="V76" s="0" t="str">
        <f aca="false">_xlfn.CONCAT(K76,"'",A76,"',",B76,",",C76,",",D76,",",E76,",",F76,",",G76,",",H76,");")</f>
        <v>insert into bulanan (company,total,avg_total,avg_volum,std_volum,min_harian,max_harian,naikkah) values ('GMFI',168299.2354,5609.97451333333,24500130,0.913857732588082,686.7796,22648.9287,12);</v>
      </c>
    </row>
    <row r="77" customFormat="false" ht="13.8" hidden="false" customHeight="false" outlineLevel="0" collapsed="false">
      <c r="A77" s="0" t="s">
        <v>2280</v>
      </c>
      <c r="B77" s="0" t="n">
        <v>37506.64125</v>
      </c>
      <c r="C77" s="0" t="n">
        <v>1250.221375</v>
      </c>
      <c r="D77" s="0" t="n">
        <v>189133.333333333</v>
      </c>
      <c r="E77" s="0" t="n">
        <v>1.2020107421912</v>
      </c>
      <c r="F77" s="0" t="n">
        <v>80.72875</v>
      </c>
      <c r="G77" s="0" t="n">
        <v>6191.15</v>
      </c>
      <c r="H77" s="0" t="n">
        <v>16</v>
      </c>
      <c r="K77" s="2" t="s">
        <v>7912</v>
      </c>
      <c r="V77" s="0" t="str">
        <f aca="false">_xlfn.CONCAT(K77,"'",A77,"',",B77,",",C77,",",D77,",",E77,",",F77,",",G77,",",H77,");")</f>
        <v>insert into bulanan (company,total,avg_total,avg_volum,std_volum,min_harian,max_harian,naikkah) values ('INDR',37506.64125,1250.221375,189133.333333333,1.2020107421912,80.72875,6191.15,16);</v>
      </c>
    </row>
    <row r="78" customFormat="false" ht="13.8" hidden="false" customHeight="false" outlineLevel="0" collapsed="false">
      <c r="A78" s="0" t="s">
        <v>2311</v>
      </c>
      <c r="B78" s="0" t="n">
        <v>6988.326</v>
      </c>
      <c r="C78" s="0" t="n">
        <v>232.9442</v>
      </c>
      <c r="D78" s="0" t="n">
        <v>100816.666666667</v>
      </c>
      <c r="E78" s="0" t="n">
        <v>2.93671066651967</v>
      </c>
      <c r="F78" s="0" t="n">
        <v>6.615</v>
      </c>
      <c r="G78" s="0" t="n">
        <v>3692.1</v>
      </c>
      <c r="H78" s="0" t="n">
        <v>7</v>
      </c>
      <c r="K78" s="2" t="s">
        <v>7912</v>
      </c>
      <c r="V78" s="0" t="str">
        <f aca="false">_xlfn.CONCAT(K78,"'",A78,"',",B78,",",C78,",",D78,",",E78,",",F78,",",G78,",",H78,");")</f>
        <v>insert into bulanan (company,total,avg_total,avg_volum,std_volum,min_harian,max_harian,naikkah) values ('INDS',6988.326,232.9442,100816.666666667,2.93671066651967,6.615,3692.1,7);</v>
      </c>
    </row>
    <row r="79" customFormat="false" ht="13.8" hidden="false" customHeight="false" outlineLevel="0" collapsed="false">
      <c r="A79" s="0" t="s">
        <v>2342</v>
      </c>
      <c r="B79" s="0" t="n">
        <v>70917.618</v>
      </c>
      <c r="C79" s="0" t="n">
        <v>2363.9206</v>
      </c>
      <c r="D79" s="0" t="n">
        <v>7925966.66666667</v>
      </c>
      <c r="E79" s="0" t="n">
        <v>1.29041479809951</v>
      </c>
      <c r="F79" s="0" t="n">
        <v>77.7597</v>
      </c>
      <c r="G79" s="0" t="n">
        <v>13751.974</v>
      </c>
      <c r="H79" s="0" t="n">
        <v>10</v>
      </c>
      <c r="K79" s="2" t="s">
        <v>7912</v>
      </c>
      <c r="V79" s="0" t="str">
        <f aca="false">_xlfn.CONCAT(K79,"'",A79,"',",B79,",",C79,",",D79,",",E79,",",F79,",",G79,",",H79,");")</f>
        <v>insert into bulanan (company,total,avg_total,avg_volum,std_volum,min_harian,max_harian,naikkah) values ('KBLI',70917.618,2363.9206,7925966.66666667,1.29041479809951,77.7597,13751.974,10);</v>
      </c>
    </row>
    <row r="80" customFormat="false" ht="13.8" hidden="false" customHeight="false" outlineLevel="0" collapsed="false">
      <c r="A80" s="0" t="s">
        <v>2373</v>
      </c>
      <c r="B80" s="0" t="n">
        <v>190521.27175</v>
      </c>
      <c r="C80" s="0" t="n">
        <v>6350.70905833333</v>
      </c>
      <c r="D80" s="0" t="n">
        <v>8652703.33333333</v>
      </c>
      <c r="E80" s="0" t="n">
        <v>0.849515017370632</v>
      </c>
      <c r="F80" s="0" t="n">
        <v>1099.97</v>
      </c>
      <c r="G80" s="0" t="n">
        <v>24505.145</v>
      </c>
      <c r="H80" s="0" t="n">
        <v>10</v>
      </c>
      <c r="K80" s="2" t="s">
        <v>7912</v>
      </c>
      <c r="V80" s="0" t="str">
        <f aca="false">_xlfn.CONCAT(K80,"'",A80,"',",B80,",",C80,",",D80,",",E80,",",F80,",",G80,",",H80,");")</f>
        <v>insert into bulanan (company,total,avg_total,avg_volum,std_volum,min_harian,max_harian,naikkah) values ('MASA',190521.27175,6350.70905833333,8652703.33333333,0.849515017370632,1099.97,24505.145,10);</v>
      </c>
    </row>
    <row r="81" customFormat="false" ht="13.8" hidden="false" customHeight="false" outlineLevel="0" collapsed="false">
      <c r="A81" s="0" t="s">
        <v>2404</v>
      </c>
      <c r="B81" s="0" t="n">
        <v>8465.217</v>
      </c>
      <c r="C81" s="0" t="n">
        <v>282.1739</v>
      </c>
      <c r="D81" s="0" t="n">
        <v>501340</v>
      </c>
      <c r="E81" s="0" t="n">
        <v>2.11132114555632</v>
      </c>
      <c r="F81" s="0" t="n">
        <v>13.392</v>
      </c>
      <c r="G81" s="0" t="n">
        <v>2889.152</v>
      </c>
      <c r="H81" s="0" t="n">
        <v>9</v>
      </c>
      <c r="K81" s="2" t="s">
        <v>7912</v>
      </c>
      <c r="V81" s="0" t="str">
        <f aca="false">_xlfn.CONCAT(K81,"'",A81,"',",B81,",",C81,",",D81,",",E81,",",F81,",",G81,",",H81,");")</f>
        <v>insert into bulanan (company,total,avg_total,avg_volum,std_volum,min_harian,max_harian,naikkah) values ('PBRX',8465.217,282.1739,501340,2.11132114555632,13.392,2889.152,9);</v>
      </c>
    </row>
    <row r="82" customFormat="false" ht="13.8" hidden="false" customHeight="false" outlineLevel="0" collapsed="false">
      <c r="A82" s="0" t="s">
        <v>2435</v>
      </c>
      <c r="B82" s="0" t="n">
        <v>299816.96085</v>
      </c>
      <c r="C82" s="0" t="n">
        <v>9993.898695</v>
      </c>
      <c r="D82" s="0" t="n">
        <v>6740603.33333333</v>
      </c>
      <c r="E82" s="0" t="n">
        <v>0.923241155272382</v>
      </c>
      <c r="F82" s="0" t="n">
        <v>83.184</v>
      </c>
      <c r="G82" s="0" t="n">
        <v>37217.882</v>
      </c>
      <c r="H82" s="0" t="n">
        <v>17</v>
      </c>
      <c r="K82" s="2" t="s">
        <v>7912</v>
      </c>
      <c r="V82" s="0" t="str">
        <f aca="false">_xlfn.CONCAT(K82,"'",A82,"',",B82,",",C82,",",D82,",",E82,",",F82,",",G82,",",H82,");")</f>
        <v>insert into bulanan (company,total,avg_total,avg_volum,std_volum,min_harian,max_harian,naikkah) values ('PTSN',299816.96085,9993.898695,6740603.33333333,0.923241155272382,83.184,37217.882,17);</v>
      </c>
    </row>
    <row r="83" customFormat="false" ht="13.8" hidden="false" customHeight="false" outlineLevel="0" collapsed="false">
      <c r="A83" s="0" t="s">
        <v>2466</v>
      </c>
      <c r="B83" s="0" t="n">
        <v>148831.99225</v>
      </c>
      <c r="C83" s="0" t="n">
        <v>4961.06640833333</v>
      </c>
      <c r="D83" s="0" t="n">
        <v>3539616.66666667</v>
      </c>
      <c r="E83" s="0" t="n">
        <v>0.269877374943792</v>
      </c>
      <c r="F83" s="0" t="n">
        <v>2612.5025</v>
      </c>
      <c r="G83" s="0" t="n">
        <v>9663.94425</v>
      </c>
      <c r="H83" s="0" t="n">
        <v>15</v>
      </c>
      <c r="K83" s="2" t="s">
        <v>7912</v>
      </c>
      <c r="V83" s="0" t="str">
        <f aca="false">_xlfn.CONCAT(K83,"'",A83,"',",B83,",",C83,",",D83,",",E83,",",F83,",",G83,",",H83,");")</f>
        <v>insert into bulanan (company,total,avg_total,avg_volum,std_volum,min_harian,max_harian,naikkah) values ('SMSM',148831.99225,4961.06640833333,3539616.66666667,0.269877374943792,2612.5025,9663.94425,15);</v>
      </c>
    </row>
    <row r="84" customFormat="false" ht="13.8" hidden="false" customHeight="false" outlineLevel="0" collapsed="false">
      <c r="A84" s="0" t="s">
        <v>2497</v>
      </c>
      <c r="B84" s="0" t="n">
        <v>16902.69285</v>
      </c>
      <c r="C84" s="0" t="n">
        <v>563.423095</v>
      </c>
      <c r="D84" s="0" t="n">
        <v>6689636.66666667</v>
      </c>
      <c r="E84" s="0" t="n">
        <v>1.52117839994172</v>
      </c>
      <c r="F84" s="0" t="n">
        <v>1.5456</v>
      </c>
      <c r="G84" s="0" t="n">
        <v>3188.2488</v>
      </c>
      <c r="H84" s="0" t="n">
        <v>8</v>
      </c>
      <c r="K84" s="2" t="s">
        <v>7912</v>
      </c>
      <c r="V84" s="0" t="str">
        <f aca="false">_xlfn.CONCAT(K84,"'",A84,"',",B84,",",C84,",",D84,",",E84,",",F84,",",G84,",",H84,");")</f>
        <v>insert into bulanan (company,total,avg_total,avg_volum,std_volum,min_harian,max_harian,naikkah) values ('STAR',16902.69285,563.423095,6689636.66666667,1.52117839994172,1.5456,3188.2488,8);</v>
      </c>
    </row>
    <row r="85" customFormat="false" ht="13.8" hidden="false" customHeight="false" outlineLevel="0" collapsed="false">
      <c r="A85" s="0" t="s">
        <v>2528</v>
      </c>
      <c r="B85" s="0" t="n">
        <v>41018.0811</v>
      </c>
      <c r="C85" s="0" t="n">
        <v>1367.26937</v>
      </c>
      <c r="D85" s="0" t="n">
        <v>5648750</v>
      </c>
      <c r="E85" s="0" t="n">
        <v>0.303671175563045</v>
      </c>
      <c r="F85" s="0" t="n">
        <v>751.2885</v>
      </c>
      <c r="G85" s="0" t="n">
        <v>2212.4256</v>
      </c>
      <c r="H85" s="0" t="n">
        <v>14</v>
      </c>
      <c r="K85" s="2" t="s">
        <v>7912</v>
      </c>
      <c r="V85" s="0" t="str">
        <f aca="false">_xlfn.CONCAT(K85,"'",A85,"',",B85,",",C85,",",D85,",",E85,",",F85,",",G85,",",H85,");")</f>
        <v>insert into bulanan (company,total,avg_total,avg_volum,std_volum,min_harian,max_harian,naikkah) values ('VOKS',41018.0811,1367.26937,5648750,0.303671175563045,751.2885,2212.4256,14);</v>
      </c>
    </row>
    <row r="86" customFormat="false" ht="13.8" hidden="false" customHeight="false" outlineLevel="0" collapsed="false">
      <c r="A86" s="0" t="s">
        <v>2559</v>
      </c>
      <c r="B86" s="0" t="n">
        <v>674.4735</v>
      </c>
      <c r="C86" s="0" t="n">
        <v>22.48245</v>
      </c>
      <c r="D86" s="0" t="n">
        <v>24733.3333333333</v>
      </c>
      <c r="E86" s="0" t="n">
        <v>1.1239246896056</v>
      </c>
      <c r="F86" s="0" t="n">
        <v>0.18</v>
      </c>
      <c r="G86" s="0" t="n">
        <v>95.1235</v>
      </c>
      <c r="H86" s="0" t="n">
        <v>12</v>
      </c>
      <c r="K86" s="2" t="s">
        <v>7912</v>
      </c>
      <c r="V86" s="0" t="str">
        <f aca="false">_xlfn.CONCAT(K86,"'",A86,"',",B86,",",C86,",",D86,",",E86,",",F86,",",G86,",",H86,");")</f>
        <v>insert into bulanan (company,total,avg_total,avg_volum,std_volum,min_harian,max_harian,naikkah) values ('ADES',674.4735,22.48245,24733.3333333333,1.1239246896056,0.18,95.1235,12);</v>
      </c>
    </row>
    <row r="87" customFormat="false" ht="13.8" hidden="false" customHeight="false" outlineLevel="0" collapsed="false">
      <c r="A87" s="0" t="s">
        <v>2590</v>
      </c>
      <c r="B87" s="0" t="n">
        <v>90180.6681</v>
      </c>
      <c r="C87" s="0" t="n">
        <v>3006.02227</v>
      </c>
      <c r="D87" s="0" t="n">
        <v>22523846.6666667</v>
      </c>
      <c r="E87" s="0" t="n">
        <v>1.81876633909078</v>
      </c>
      <c r="F87" s="0" t="n">
        <v>0.6525</v>
      </c>
      <c r="G87" s="0" t="n">
        <v>29709.68035</v>
      </c>
      <c r="H87" s="0" t="n">
        <v>14</v>
      </c>
      <c r="K87" s="2" t="s">
        <v>7912</v>
      </c>
      <c r="V87" s="0" t="str">
        <f aca="false">_xlfn.CONCAT(K87,"'",A87,"',",B87,",",C87,",",D87,",",E87,",",F87,",",G87,",",H87,");")</f>
        <v>insert into bulanan (company,total,avg_total,avg_volum,std_volum,min_harian,max_harian,naikkah) values ('BTEK',90180.6681,3006.02227,22523846.6666667,1.81876633909078,0.6525,29709.68035,14);</v>
      </c>
    </row>
    <row r="88" customFormat="false" ht="13.8" hidden="false" customHeight="false" outlineLevel="0" collapsed="false">
      <c r="A88" s="0" t="s">
        <v>2621</v>
      </c>
      <c r="B88" s="0" t="n">
        <v>3395.2734</v>
      </c>
      <c r="C88" s="0" t="n">
        <v>113.17578</v>
      </c>
      <c r="D88" s="0" t="n">
        <v>1133570</v>
      </c>
      <c r="E88" s="0" t="n">
        <v>1.70057492895567</v>
      </c>
      <c r="F88" s="0" t="n">
        <v>7.1904</v>
      </c>
      <c r="G88" s="0" t="n">
        <v>1014.6654</v>
      </c>
      <c r="H88" s="0" t="n">
        <v>6</v>
      </c>
      <c r="K88" s="2" t="s">
        <v>7912</v>
      </c>
      <c r="V88" s="0" t="str">
        <f aca="false">_xlfn.CONCAT(K88,"'",A88,"',",B88,",",C88,",",D88,",",E88,",",F88,",",G88,",",H88,");")</f>
        <v>insert into bulanan (company,total,avg_total,avg_volum,std_volum,min_harian,max_harian,naikkah) values ('BUDI',3395.2734,113.17578,1133570,1.70057492895567,7.1904,1014.6654,6);</v>
      </c>
    </row>
    <row r="89" customFormat="false" ht="13.8" hidden="false" customHeight="false" outlineLevel="0" collapsed="false">
      <c r="A89" s="0" t="s">
        <v>2652</v>
      </c>
      <c r="B89" s="0" t="n">
        <v>35527.8666</v>
      </c>
      <c r="C89" s="0" t="n">
        <v>1184.26222</v>
      </c>
      <c r="D89" s="0" t="n">
        <v>3102470</v>
      </c>
      <c r="E89" s="0" t="n">
        <v>0.608726560285348</v>
      </c>
      <c r="F89" s="0" t="n">
        <v>150.508</v>
      </c>
      <c r="G89" s="0" t="n">
        <v>2743.8474</v>
      </c>
      <c r="H89" s="0" t="n">
        <v>14</v>
      </c>
      <c r="K89" s="2" t="s">
        <v>7912</v>
      </c>
      <c r="V89" s="0" t="str">
        <f aca="false">_xlfn.CONCAT(K89,"'",A89,"',",B89,",",C89,",",D89,",",E89,",",F89,",",G89,",",H89,");")</f>
        <v>insert into bulanan (company,total,avg_total,avg_volum,std_volum,min_harian,max_harian,naikkah) values ('CAMP',35527.8666,1184.26222,3102470,0.608726560285348,150.508,2743.8474,14);</v>
      </c>
    </row>
    <row r="90" customFormat="false" ht="13.8" hidden="false" customHeight="false" outlineLevel="0" collapsed="false">
      <c r="A90" s="0" t="s">
        <v>2683</v>
      </c>
      <c r="B90" s="0" t="n">
        <v>522.4335</v>
      </c>
      <c r="C90" s="0" t="n">
        <v>17.41445</v>
      </c>
      <c r="D90" s="0" t="n">
        <v>15410</v>
      </c>
      <c r="E90" s="0" t="n">
        <v>1.83862626631045</v>
      </c>
      <c r="F90" s="0" t="n">
        <v>0.633</v>
      </c>
      <c r="G90" s="0" t="n">
        <v>185.107</v>
      </c>
      <c r="H90" s="0" t="n">
        <v>11</v>
      </c>
      <c r="K90" s="2" t="s">
        <v>7912</v>
      </c>
      <c r="V90" s="0" t="str">
        <f aca="false">_xlfn.CONCAT(K90,"'",A90,"',",B90,",",C90,",",D90,",",E90,",",F90,",",G90,",",H90,");")</f>
        <v>insert into bulanan (company,total,avg_total,avg_volum,std_volum,min_harian,max_harian,naikkah) values ('CEKA',522.4335,17.41445,15410,1.83862626631045,0.633,185.107,11);</v>
      </c>
    </row>
    <row r="91" customFormat="false" ht="13.8" hidden="false" customHeight="false" outlineLevel="0" collapsed="false">
      <c r="A91" s="0" t="s">
        <v>2714</v>
      </c>
      <c r="B91" s="0" t="n">
        <v>7414.1774</v>
      </c>
      <c r="C91" s="0" t="n">
        <v>247.139246666667</v>
      </c>
      <c r="D91" s="0" t="n">
        <v>983550</v>
      </c>
      <c r="E91" s="0" t="n">
        <v>0.775103497157281</v>
      </c>
      <c r="F91" s="0" t="n">
        <v>0.0512</v>
      </c>
      <c r="G91" s="0" t="n">
        <v>527.0479</v>
      </c>
      <c r="H91" s="0" t="n">
        <v>13</v>
      </c>
      <c r="K91" s="2" t="s">
        <v>7912</v>
      </c>
      <c r="V91" s="0" t="str">
        <f aca="false">_xlfn.CONCAT(K91,"'",A91,"',",B91,",",C91,",",D91,",",E91,",",F91,",",G91,",",H91,");")</f>
        <v>insert into bulanan (company,total,avg_total,avg_volum,std_volum,min_harian,max_harian,naikkah) values ('CINT',7414.1774,247.139246666667,983550,0.775103497157281,0.0512,527.0479,13);</v>
      </c>
    </row>
    <row r="92" customFormat="false" ht="13.8" hidden="false" customHeight="false" outlineLevel="0" collapsed="false">
      <c r="A92" s="0" t="s">
        <v>2745</v>
      </c>
      <c r="B92" s="0" t="n">
        <v>115391.0631</v>
      </c>
      <c r="C92" s="0" t="n">
        <v>3846.36877</v>
      </c>
      <c r="D92" s="0" t="n">
        <v>13545456.6666667</v>
      </c>
      <c r="E92" s="0" t="n">
        <v>0.837129419425184</v>
      </c>
      <c r="F92" s="0" t="n">
        <v>1764.028</v>
      </c>
      <c r="G92" s="0" t="n">
        <v>17055.2536</v>
      </c>
      <c r="H92" s="0" t="n">
        <v>8</v>
      </c>
      <c r="K92" s="2" t="s">
        <v>7912</v>
      </c>
      <c r="V92" s="0" t="str">
        <f aca="false">_xlfn.CONCAT(K92,"'",A92,"',",B92,",",C92,",",D92,",",E92,",",F92,",",G92,",",H92,");")</f>
        <v>insert into bulanan (company,total,avg_total,avg_volum,std_volum,min_harian,max_harian,naikkah) values ('CLEO',115391.0631,3846.36877,13545456.6666667,0.837129419425184,1764.028,17055.2536,8);</v>
      </c>
    </row>
    <row r="93" customFormat="false" ht="13.8" hidden="false" customHeight="false" outlineLevel="0" collapsed="false">
      <c r="A93" s="0" t="s">
        <v>2776</v>
      </c>
      <c r="B93" s="0" t="n">
        <v>735297.5575</v>
      </c>
      <c r="C93" s="0" t="n">
        <v>24509.9185833333</v>
      </c>
      <c r="D93" s="0" t="n">
        <v>34199823.3333333</v>
      </c>
      <c r="E93" s="0" t="n">
        <v>0.838174081340408</v>
      </c>
      <c r="F93" s="0" t="n">
        <v>9620.2755</v>
      </c>
      <c r="G93" s="0" t="n">
        <v>100060.894</v>
      </c>
      <c r="H93" s="0" t="n">
        <v>13</v>
      </c>
      <c r="K93" s="2" t="s">
        <v>7912</v>
      </c>
      <c r="V93" s="0" t="str">
        <f aca="false">_xlfn.CONCAT(K93,"'",A93,"',",B93,",",C93,",",D93,",",E93,",",F93,",",G93,",",H93,");")</f>
        <v>insert into bulanan (company,total,avg_total,avg_volum,std_volum,min_harian,max_harian,naikkah) values ('HOKI',735297.5575,24509.9185833333,34199823.3333333,0.838174081340408,9620.2755,100060.894,13);</v>
      </c>
    </row>
    <row r="94" customFormat="false" ht="13.8" hidden="false" customHeight="false" outlineLevel="0" collapsed="false">
      <c r="A94" s="0" t="s">
        <v>2807</v>
      </c>
      <c r="B94" s="0" t="n">
        <v>11969.9624</v>
      </c>
      <c r="C94" s="0" t="n">
        <v>398.998746666667</v>
      </c>
      <c r="D94" s="0" t="n">
        <v>1501553.33333333</v>
      </c>
      <c r="E94" s="0" t="n">
        <v>2.05511934988931</v>
      </c>
      <c r="F94" s="0" t="n">
        <v>3.5604</v>
      </c>
      <c r="G94" s="0" t="n">
        <v>3537.8743</v>
      </c>
      <c r="H94" s="0" t="n">
        <v>12</v>
      </c>
      <c r="K94" s="2" t="s">
        <v>7912</v>
      </c>
      <c r="V94" s="0" t="str">
        <f aca="false">_xlfn.CONCAT(K94,"'",A94,"',",B94,",",C94,",",D94,",",E94,",",F94,",",G94,",",H94,");")</f>
        <v>insert into bulanan (company,total,avg_total,avg_volum,std_volum,min_harian,max_harian,naikkah) values ('HRTA',11969.9624,398.998746666667,1501553.33333333,2.05511934988931,3.5604,3537.8743,12);</v>
      </c>
    </row>
    <row r="95" customFormat="false" ht="13.8" hidden="false" customHeight="false" outlineLevel="0" collapsed="false">
      <c r="A95" s="0" t="s">
        <v>2838</v>
      </c>
      <c r="B95" s="0" t="n">
        <v>2062103.67625</v>
      </c>
      <c r="C95" s="0" t="n">
        <v>68736.7892083333</v>
      </c>
      <c r="D95" s="0" t="n">
        <v>6786463.33333333</v>
      </c>
      <c r="E95" s="0" t="n">
        <v>0.679226787541824</v>
      </c>
      <c r="F95" s="0" t="n">
        <v>11552.015</v>
      </c>
      <c r="G95" s="0" t="n">
        <v>250586.7175</v>
      </c>
      <c r="H95" s="0" t="n">
        <v>14</v>
      </c>
      <c r="K95" s="2" t="s">
        <v>7912</v>
      </c>
      <c r="V95" s="0" t="str">
        <f aca="false">_xlfn.CONCAT(K95,"'",A95,"',",B95,",",C95,",",D95,",",E95,",",F95,",",G95,",",H95,");")</f>
        <v>insert into bulanan (company,total,avg_total,avg_volum,std_volum,min_harian,max_harian,naikkah) values ('ICBP',2062103.67625,68736.7892083333,6786463.33333333,0.679226787541824,11552.015,250586.7175,14);</v>
      </c>
    </row>
    <row r="96" customFormat="false" ht="13.8" hidden="false" customHeight="false" outlineLevel="0" collapsed="false">
      <c r="A96" s="0" t="s">
        <v>2869</v>
      </c>
      <c r="B96" s="0" t="n">
        <v>2513995.0381</v>
      </c>
      <c r="C96" s="0" t="n">
        <v>83799.8346033334</v>
      </c>
      <c r="D96" s="0" t="n">
        <v>391915166.666667</v>
      </c>
      <c r="E96" s="0" t="n">
        <v>0.132687730929046</v>
      </c>
      <c r="F96" s="0" t="n">
        <v>64748.3528</v>
      </c>
      <c r="G96" s="0" t="n">
        <v>106055.57355</v>
      </c>
      <c r="H96" s="0" t="n">
        <v>13</v>
      </c>
      <c r="K96" s="2" t="s">
        <v>7912</v>
      </c>
      <c r="V96" s="0" t="str">
        <f aca="false">_xlfn.CONCAT(K96,"'",A96,"',",B96,",",C96,",",D96,",",E96,",",F96,",",G96,",",H96,");")</f>
        <v>insert into bulanan (company,total,avg_total,avg_volum,std_volum,min_harian,max_harian,naikkah) values ('IIKP',2513995.0381,83799.8346033334,391915166.666667,0.132687730929046,64748.3528,106055.57355,13);</v>
      </c>
    </row>
    <row r="97" customFormat="false" ht="13.8" hidden="false" customHeight="false" outlineLevel="0" collapsed="false">
      <c r="A97" s="0" t="s">
        <v>2900</v>
      </c>
      <c r="B97" s="0" t="n">
        <v>32889.95775</v>
      </c>
      <c r="C97" s="0" t="n">
        <v>1096.331925</v>
      </c>
      <c r="D97" s="0" t="n">
        <v>197043.333333333</v>
      </c>
      <c r="E97" s="0" t="n">
        <v>3.52382177967254</v>
      </c>
      <c r="F97" s="0" t="n">
        <v>29.9425</v>
      </c>
      <c r="G97" s="0" t="n">
        <v>21968.5425</v>
      </c>
      <c r="H97" s="0" t="n">
        <v>12</v>
      </c>
      <c r="K97" s="2" t="s">
        <v>7912</v>
      </c>
      <c r="V97" s="0" t="str">
        <f aca="false">_xlfn.CONCAT(K97,"'",A97,"',",B97,",",C97,",",D97,",",E97,",",F97,",",G97,",",H97,");")</f>
        <v>insert into bulanan (company,total,avg_total,avg_volum,std_volum,min_harian,max_harian,naikkah) values ('INAF',32889.95775,1096.331925,197043.333333333,3.52382177967254,29.9425,21968.5425,12);</v>
      </c>
    </row>
    <row r="98" customFormat="false" ht="13.8" hidden="false" customHeight="false" outlineLevel="0" collapsed="false">
      <c r="A98" s="0" t="s">
        <v>2931</v>
      </c>
      <c r="B98" s="0" t="n">
        <v>2091223.0525</v>
      </c>
      <c r="C98" s="0" t="n">
        <v>69707.4350833333</v>
      </c>
      <c r="D98" s="0" t="n">
        <v>9757253.33333333</v>
      </c>
      <c r="E98" s="0" t="n">
        <v>0.466996225255774</v>
      </c>
      <c r="F98" s="0" t="n">
        <v>15540.105</v>
      </c>
      <c r="G98" s="0" t="n">
        <v>152733.65625</v>
      </c>
      <c r="H98" s="0" t="n">
        <v>17</v>
      </c>
      <c r="K98" s="2" t="s">
        <v>7912</v>
      </c>
      <c r="V98" s="0" t="str">
        <f aca="false">_xlfn.CONCAT(K98,"'",A98,"',",B98,",",C98,",",D98,",",E98,",",F98,",",G98,",",H98,");")</f>
        <v>insert into bulanan (company,total,avg_total,avg_volum,std_volum,min_harian,max_harian,naikkah) values ('INDF',2091223.0525,69707.4350833333,9757253.33333333,0.466996225255774,15540.105,152733.65625,17);</v>
      </c>
    </row>
    <row r="99" customFormat="false" ht="13.8" hidden="false" customHeight="false" outlineLevel="0" collapsed="false">
      <c r="A99" s="0" t="s">
        <v>2962</v>
      </c>
      <c r="B99" s="0" t="n">
        <v>64211.829</v>
      </c>
      <c r="C99" s="0" t="n">
        <v>2140.3943</v>
      </c>
      <c r="D99" s="0" t="n">
        <v>809530</v>
      </c>
      <c r="E99" s="0" t="n">
        <v>1.41217418910353</v>
      </c>
      <c r="F99" s="0" t="n">
        <v>51.25</v>
      </c>
      <c r="G99" s="0" t="n">
        <v>12621.53</v>
      </c>
      <c r="H99" s="0" t="n">
        <v>10</v>
      </c>
      <c r="K99" s="2" t="s">
        <v>7912</v>
      </c>
      <c r="V99" s="0" t="str">
        <f aca="false">_xlfn.CONCAT(K99,"'",A99,"',",B99,",",C99,",",D99,",",E99,",",F99,",",G99,",",H99,");")</f>
        <v>insert into bulanan (company,total,avg_total,avg_volum,std_volum,min_harian,max_harian,naikkah) values ('KAEF',64211.829,2140.3943,809530,1.41217418910353,51.25,12621.53,10);</v>
      </c>
    </row>
    <row r="100" customFormat="false" ht="13.8" hidden="false" customHeight="false" outlineLevel="0" collapsed="false">
      <c r="A100" s="0" t="s">
        <v>2993</v>
      </c>
      <c r="B100" s="0" t="n">
        <v>62847.4505</v>
      </c>
      <c r="C100" s="0" t="n">
        <v>2094.91501666667</v>
      </c>
      <c r="D100" s="0" t="n">
        <v>762803.333333333</v>
      </c>
      <c r="E100" s="0" t="n">
        <v>1.05715207155972</v>
      </c>
      <c r="F100" s="0" t="n">
        <v>36.693</v>
      </c>
      <c r="G100" s="0" t="n">
        <v>9484.615</v>
      </c>
      <c r="H100" s="0" t="n">
        <v>10</v>
      </c>
      <c r="K100" s="2" t="s">
        <v>7912</v>
      </c>
      <c r="V100" s="0" t="str">
        <f aca="false">_xlfn.CONCAT(K100,"'",A100,"',",B100,",",C100,",",D100,",",E100,",",F100,",",G100,",",H100,");")</f>
        <v>insert into bulanan (company,total,avg_total,avg_volum,std_volum,min_harian,max_harian,naikkah) values ('KINO',62847.4505,2094.91501666667,762803.333333333,1.05715207155972,36.693,9484.615,10);</v>
      </c>
    </row>
    <row r="101" customFormat="false" ht="13.8" hidden="false" customHeight="false" outlineLevel="0" collapsed="false">
      <c r="A101" s="0" t="s">
        <v>3024</v>
      </c>
      <c r="B101" s="0" t="n">
        <v>1105642.90825</v>
      </c>
      <c r="C101" s="0" t="n">
        <v>36854.7636083333</v>
      </c>
      <c r="D101" s="0" t="n">
        <v>23856736.6666667</v>
      </c>
      <c r="E101" s="0" t="n">
        <v>0.398170818908051</v>
      </c>
      <c r="F101" s="0" t="n">
        <v>7629.237</v>
      </c>
      <c r="G101" s="0" t="n">
        <v>67244.42325</v>
      </c>
      <c r="H101" s="0" t="n">
        <v>15</v>
      </c>
      <c r="K101" s="2" t="s">
        <v>7912</v>
      </c>
      <c r="V101" s="0" t="str">
        <f aca="false">_xlfn.CONCAT(K101,"'",A101,"',",B101,",",C101,",",D101,",",E101,",",F101,",",G101,",",H101,");")</f>
        <v>insert into bulanan (company,total,avg_total,avg_volum,std_volum,min_harian,max_harian,naikkah) values ('KLBF',1105642.90825,36854.7636083333,23856736.6666667,0.398170818908051,7629.237,67244.42325,15);</v>
      </c>
    </row>
    <row r="102" customFormat="false" ht="13.8" hidden="false" customHeight="false" outlineLevel="0" collapsed="false">
      <c r="A102" s="0" t="s">
        <v>3055</v>
      </c>
      <c r="B102" s="0" t="n">
        <v>319591.22675</v>
      </c>
      <c r="C102" s="0" t="n">
        <v>10653.0408916667</v>
      </c>
      <c r="D102" s="0" t="n">
        <v>1666510</v>
      </c>
      <c r="E102" s="0" t="n">
        <v>1.10941078428414</v>
      </c>
      <c r="F102" s="0" t="n">
        <v>57.68</v>
      </c>
      <c r="G102" s="0" t="n">
        <v>47809.5425</v>
      </c>
      <c r="H102" s="0" t="n">
        <v>12</v>
      </c>
      <c r="K102" s="2" t="s">
        <v>7912</v>
      </c>
      <c r="V102" s="0" t="str">
        <f aca="false">_xlfn.CONCAT(K102,"'",A102,"',",B102,",",C102,",",D102,",",E102,",",F102,",",G102,",",H102,");")</f>
        <v>insert into bulanan (company,total,avg_total,avg_volum,std_volum,min_harian,max_harian,naikkah) values ('MERK',319591.22675,10653.0408916667,1666510,1.10941078428414,57.68,47809.5425,12);</v>
      </c>
    </row>
    <row r="103" customFormat="false" ht="13.8" hidden="false" customHeight="false" outlineLevel="0" collapsed="false">
      <c r="A103" s="0" t="s">
        <v>3086</v>
      </c>
      <c r="B103" s="0" t="n">
        <v>173003.5915</v>
      </c>
      <c r="C103" s="0" t="n">
        <v>5766.78638333333</v>
      </c>
      <c r="D103" s="0" t="n">
        <v>2217330</v>
      </c>
      <c r="E103" s="0" t="n">
        <v>0.763323035706228</v>
      </c>
      <c r="F103" s="0" t="n">
        <v>1543.293</v>
      </c>
      <c r="G103" s="0" t="n">
        <v>20153.637</v>
      </c>
      <c r="H103" s="0" t="n">
        <v>13</v>
      </c>
      <c r="K103" s="2" t="s">
        <v>7912</v>
      </c>
      <c r="V103" s="0" t="str">
        <f aca="false">_xlfn.CONCAT(K103,"'",A103,"',",B103,",",C103,",",D103,",",E103,",",F103,",",G103,",",H103,");")</f>
        <v>insert into bulanan (company,total,avg_total,avg_volum,std_volum,min_harian,max_harian,naikkah) values ('MYOR',173003.5915,5766.78638333333,2217330,0.763323035706228,1543.293,20153.637,13);</v>
      </c>
    </row>
    <row r="104" customFormat="false" ht="13.8" hidden="false" customHeight="false" outlineLevel="0" collapsed="false">
      <c r="A104" s="0" t="s">
        <v>3117</v>
      </c>
      <c r="B104" s="0" t="n">
        <v>13744.187</v>
      </c>
      <c r="C104" s="0" t="n">
        <v>458.139566666667</v>
      </c>
      <c r="D104" s="0" t="n">
        <v>117900</v>
      </c>
      <c r="E104" s="0" t="n">
        <v>1.27997385491374</v>
      </c>
      <c r="F104" s="0" t="n">
        <v>9.4715</v>
      </c>
      <c r="G104" s="0" t="n">
        <v>2160.756</v>
      </c>
      <c r="H104" s="0" t="n">
        <v>12</v>
      </c>
      <c r="K104" s="2" t="s">
        <v>7912</v>
      </c>
      <c r="V104" s="0" t="str">
        <f aca="false">_xlfn.CONCAT(K104,"'",A104,"',",B104,",",C104,",",D104,",",E104,",",F104,",",G104,",",H104,");")</f>
        <v>insert into bulanan (company,total,avg_total,avg_volum,std_volum,min_harian,max_harian,naikkah) values ('PCAR',13744.187,458.139566666667,117900,1.27997385491374,9.4715,2160.756,12);</v>
      </c>
    </row>
    <row r="105" customFormat="false" ht="13.8" hidden="false" customHeight="false" outlineLevel="0" collapsed="false">
      <c r="A105" s="0" t="s">
        <v>3148</v>
      </c>
      <c r="B105" s="0" t="n">
        <v>43003.9785</v>
      </c>
      <c r="C105" s="0" t="n">
        <v>1433.46595</v>
      </c>
      <c r="D105" s="0" t="n">
        <v>1191630</v>
      </c>
      <c r="E105" s="0" t="n">
        <v>1.40323476109169</v>
      </c>
      <c r="F105" s="0" t="n">
        <v>39.196</v>
      </c>
      <c r="G105" s="0" t="n">
        <v>7913.893</v>
      </c>
      <c r="H105" s="0" t="n">
        <v>13</v>
      </c>
      <c r="K105" s="2" t="s">
        <v>7912</v>
      </c>
      <c r="V105" s="0" t="str">
        <f aca="false">_xlfn.CONCAT(K105,"'",A105,"',",B105,",",C105,",",D105,",",E105,",",F105,",",G105,",",H105,");")</f>
        <v>insert into bulanan (company,total,avg_total,avg_volum,std_volum,min_harian,max_harian,naikkah) values ('ROTI',43003.9785,1433.46595,1191630,1.40323476109169,39.196,7913.893,13);</v>
      </c>
    </row>
    <row r="106" customFormat="false" ht="13.8" hidden="false" customHeight="false" outlineLevel="0" collapsed="false">
      <c r="A106" s="0" t="s">
        <v>3179</v>
      </c>
      <c r="B106" s="0" t="n">
        <v>45335.574</v>
      </c>
      <c r="C106" s="0" t="n">
        <v>1511.1858</v>
      </c>
      <c r="D106" s="0" t="n">
        <v>1807723.33333333</v>
      </c>
      <c r="E106" s="0" t="n">
        <v>1.20680076837496</v>
      </c>
      <c r="F106" s="0" t="n">
        <v>181.985</v>
      </c>
      <c r="G106" s="0" t="n">
        <v>8607.1585</v>
      </c>
      <c r="H106" s="0" t="n">
        <v>13</v>
      </c>
      <c r="K106" s="2" t="s">
        <v>7912</v>
      </c>
      <c r="V106" s="0" t="str">
        <f aca="false">_xlfn.CONCAT(K106,"'",A106,"',",B106,",",C106,",",D106,",",E106,",",F106,",",G106,",",H106,");")</f>
        <v>insert into bulanan (company,total,avg_total,avg_volum,std_volum,min_harian,max_harian,naikkah) values ('SIDO',45335.574,1511.1858,1807723.33333333,1.20680076837496,181.985,8607.1585,13);</v>
      </c>
    </row>
    <row r="107" customFormat="false" ht="13.8" hidden="false" customHeight="false" outlineLevel="0" collapsed="false">
      <c r="A107" s="0" t="s">
        <v>3210</v>
      </c>
      <c r="B107" s="0" t="n">
        <v>103879.64775</v>
      </c>
      <c r="C107" s="0" t="n">
        <v>3462.654925</v>
      </c>
      <c r="D107" s="0" t="n">
        <v>2341846.66666667</v>
      </c>
      <c r="E107" s="0" t="n">
        <v>1.80903897547625</v>
      </c>
      <c r="F107" s="0" t="n">
        <v>49.81125</v>
      </c>
      <c r="G107" s="0" t="n">
        <v>26053.02</v>
      </c>
      <c r="H107" s="0" t="n">
        <v>6</v>
      </c>
      <c r="K107" s="2" t="s">
        <v>7912</v>
      </c>
      <c r="V107" s="0" t="str">
        <f aca="false">_xlfn.CONCAT(K107,"'",A107,"',",B107,",",C107,",",D107,",",E107,",",F107,",",G107,",",H107,");")</f>
        <v>insert into bulanan (company,total,avg_total,avg_volum,std_volum,min_harian,max_harian,naikkah) values ('TSPC',103879.64775,3462.654925,2341846.66666667,1.80903897547625,49.81125,26053.02,6);</v>
      </c>
    </row>
    <row r="108" customFormat="false" ht="13.8" hidden="false" customHeight="false" outlineLevel="0" collapsed="false">
      <c r="A108" s="0" t="s">
        <v>3241</v>
      </c>
      <c r="B108" s="0" t="n">
        <v>50581.348</v>
      </c>
      <c r="C108" s="0" t="n">
        <v>1686.04493333333</v>
      </c>
      <c r="D108" s="0" t="n">
        <v>1374970</v>
      </c>
      <c r="E108" s="0" t="n">
        <v>2.85110549605254</v>
      </c>
      <c r="F108" s="0" t="n">
        <v>88.83875</v>
      </c>
      <c r="G108" s="0" t="n">
        <v>27494.99025</v>
      </c>
      <c r="H108" s="0" t="n">
        <v>8</v>
      </c>
      <c r="K108" s="2" t="s">
        <v>7912</v>
      </c>
      <c r="V108" s="0" t="str">
        <f aca="false">_xlfn.CONCAT(K108,"'",A108,"',",B108,",",C108,",",D108,",",E108,",",F108,",",G108,",",H108,");")</f>
        <v>insert into bulanan (company,total,avg_total,avg_volum,std_volum,min_harian,max_harian,naikkah) values ('ULTJ',50581.348,1686.04493333333,1374970,2.85110549605254,88.83875,27494.99025,8);</v>
      </c>
    </row>
    <row r="109" customFormat="false" ht="13.8" hidden="false" customHeight="false" outlineLevel="0" collapsed="false">
      <c r="A109" s="0" t="s">
        <v>3272</v>
      </c>
      <c r="B109" s="0" t="n">
        <v>2927847.42</v>
      </c>
      <c r="C109" s="0" t="n">
        <v>97594.914</v>
      </c>
      <c r="D109" s="0" t="n">
        <v>2121470</v>
      </c>
      <c r="E109" s="0" t="n">
        <v>0.356203212463043</v>
      </c>
      <c r="F109" s="0" t="n">
        <v>44149.305</v>
      </c>
      <c r="G109" s="0" t="n">
        <v>174022.66375</v>
      </c>
      <c r="H109" s="0" t="n">
        <v>22</v>
      </c>
      <c r="K109" s="2" t="s">
        <v>7912</v>
      </c>
      <c r="V109" s="0" t="str">
        <f aca="false">_xlfn.CONCAT(K109,"'",A109,"',",B109,",",C109,",",D109,",",E109,",",F109,",",G109,",",H109,");")</f>
        <v>insert into bulanan (company,total,avg_total,avg_volum,std_volum,min_harian,max_harian,naikkah) values ('UNVR',2927847.42,97594.914,2121470,0.356203212463043,44149.305,174022.66375,22);</v>
      </c>
    </row>
    <row r="110" customFormat="false" ht="13.8" hidden="false" customHeight="false" outlineLevel="0" collapsed="false">
      <c r="A110" s="0" t="s">
        <v>3303</v>
      </c>
      <c r="B110" s="0" t="n">
        <v>352637.85425</v>
      </c>
      <c r="C110" s="0" t="n">
        <v>11754.5951416667</v>
      </c>
      <c r="D110" s="0" t="n">
        <v>20323773.3333333</v>
      </c>
      <c r="E110" s="0" t="n">
        <v>0.561614677341465</v>
      </c>
      <c r="F110" s="0" t="n">
        <v>5100.04125</v>
      </c>
      <c r="G110" s="0" t="n">
        <v>30729.272</v>
      </c>
      <c r="H110" s="0" t="n">
        <v>13</v>
      </c>
      <c r="K110" s="2" t="s">
        <v>7912</v>
      </c>
      <c r="V110" s="0" t="str">
        <f aca="false">_xlfn.CONCAT(K110,"'",A110,"',",B110,",",C110,",",D110,",",E110,",",F110,",",G110,",",H110,");")</f>
        <v>insert into bulanan (company,total,avg_total,avg_volum,std_volum,min_harian,max_harian,naikkah) values ('WOOD',352637.85425,11754.5951416667,20323773.3333333,0.561614677341465,5100.04125,30729.272,13);</v>
      </c>
    </row>
    <row r="111" customFormat="false" ht="13.8" hidden="false" customHeight="false" outlineLevel="0" collapsed="false">
      <c r="A111" s="0" t="s">
        <v>3334</v>
      </c>
      <c r="B111" s="0" t="n">
        <v>15692.30925</v>
      </c>
      <c r="C111" s="0" t="n">
        <v>523.076975</v>
      </c>
      <c r="D111" s="0" t="n">
        <v>324036.666666667</v>
      </c>
      <c r="E111" s="0" t="n">
        <v>1.33250125904794</v>
      </c>
      <c r="F111" s="0" t="n">
        <v>57.622</v>
      </c>
      <c r="G111" s="0" t="n">
        <v>3640.4585</v>
      </c>
      <c r="H111" s="0" t="n">
        <v>13</v>
      </c>
      <c r="K111" s="2" t="s">
        <v>7912</v>
      </c>
      <c r="V111" s="0" t="str">
        <f aca="false">_xlfn.CONCAT(K111,"'",A111,"',",B111,",",C111,",",D111,",",E111,",",F111,",",G111,",",H111,");")</f>
        <v>insert into bulanan (company,total,avg_total,avg_volum,std_volum,min_harian,max_harian,naikkah) values ('ACST',15692.30925,523.076975,324036.666666667,1.33250125904794,57.622,3640.4585,13);</v>
      </c>
    </row>
    <row r="112" customFormat="false" ht="13.8" hidden="false" customHeight="false" outlineLevel="0" collapsed="false">
      <c r="A112" s="0" t="s">
        <v>3365</v>
      </c>
      <c r="B112" s="0" t="n">
        <v>606386.06275</v>
      </c>
      <c r="C112" s="0" t="n">
        <v>20212.8687583333</v>
      </c>
      <c r="D112" s="0" t="n">
        <v>12050270</v>
      </c>
      <c r="E112" s="0" t="n">
        <v>0.597199302289059</v>
      </c>
      <c r="F112" s="0" t="n">
        <v>5749.988</v>
      </c>
      <c r="G112" s="0" t="n">
        <v>53557.86</v>
      </c>
      <c r="H112" s="0" t="n">
        <v>13</v>
      </c>
      <c r="K112" s="2" t="s">
        <v>7912</v>
      </c>
      <c r="V112" s="0" t="str">
        <f aca="false">_xlfn.CONCAT(K112,"'",A112,"',",B112,",",C112,",",D112,",",E112,",",F112,",",G112,",",H112,");")</f>
        <v>insert into bulanan (company,total,avg_total,avg_volum,std_volum,min_harian,max_harian,naikkah) values ('ADHI',606386.06275,20212.8687583333,12050270,0.597199302289059,5749.988,53557.86,13);</v>
      </c>
    </row>
    <row r="113" customFormat="false" ht="13.8" hidden="false" customHeight="false" outlineLevel="0" collapsed="false">
      <c r="A113" s="0" t="s">
        <v>3396</v>
      </c>
      <c r="B113" s="0" t="n">
        <v>52509.3101</v>
      </c>
      <c r="C113" s="0" t="n">
        <v>1750.31033666667</v>
      </c>
      <c r="D113" s="0" t="n">
        <v>10585446.6666667</v>
      </c>
      <c r="E113" s="0" t="n">
        <v>0.884677282567651</v>
      </c>
      <c r="F113" s="0" t="n">
        <v>241.0515</v>
      </c>
      <c r="G113" s="0" t="n">
        <v>8518.5816</v>
      </c>
      <c r="H113" s="0" t="n">
        <v>11</v>
      </c>
      <c r="K113" s="2" t="s">
        <v>7912</v>
      </c>
      <c r="V113" s="0" t="str">
        <f aca="false">_xlfn.CONCAT(K113,"'",A113,"',",B113,",",C113,",",D113,",",E113,",",F113,",",G113,",",H113,");")</f>
        <v>insert into bulanan (company,total,avg_total,avg_volum,std_volum,min_harian,max_harian,naikkah) values ('APLN',52509.3101,1750.31033666667,10585446.6666667,0.884677282567651,241.0515,8518.5816,11);</v>
      </c>
    </row>
    <row r="114" customFormat="false" ht="13.8" hidden="false" customHeight="false" outlineLevel="0" collapsed="false">
      <c r="A114" s="0" t="s">
        <v>3427</v>
      </c>
      <c r="B114" s="0" t="n">
        <v>106122.239</v>
      </c>
      <c r="C114" s="0" t="n">
        <v>3537.40796666667</v>
      </c>
      <c r="D114" s="0" t="n">
        <v>10465036.6666667</v>
      </c>
      <c r="E114" s="0" t="n">
        <v>0.50518779942769</v>
      </c>
      <c r="F114" s="0" t="n">
        <v>830.4057</v>
      </c>
      <c r="G114" s="0" t="n">
        <v>8542.9025</v>
      </c>
      <c r="H114" s="0" t="n">
        <v>8</v>
      </c>
      <c r="K114" s="2" t="s">
        <v>7912</v>
      </c>
      <c r="V114" s="0" t="str">
        <f aca="false">_xlfn.CONCAT(K114,"'",A114,"',",B114,",",C114,",",D114,",",E114,",",F114,",",G114,",",H114,");")</f>
        <v>insert into bulanan (company,total,avg_total,avg_volum,std_volum,min_harian,max_harian,naikkah) values ('ASRI',106122.239,3537.40796666667,10465036.6666667,0.50518779942769,830.4057,8542.9025,8);</v>
      </c>
    </row>
    <row r="115" customFormat="false" ht="13.8" hidden="false" customHeight="false" outlineLevel="0" collapsed="false">
      <c r="A115" s="0" t="s">
        <v>3458</v>
      </c>
      <c r="B115" s="0" t="n">
        <v>2426.2237</v>
      </c>
      <c r="C115" s="0" t="n">
        <v>80.8741233333334</v>
      </c>
      <c r="D115" s="0" t="n">
        <v>737063.333333333</v>
      </c>
      <c r="E115" s="0" t="n">
        <v>1.97572352093622</v>
      </c>
      <c r="F115" s="0" t="n">
        <v>0.3105</v>
      </c>
      <c r="G115" s="0" t="n">
        <v>682.7814</v>
      </c>
      <c r="H115" s="0" t="n">
        <v>8</v>
      </c>
      <c r="K115" s="2" t="s">
        <v>7912</v>
      </c>
      <c r="V115" s="0" t="str">
        <f aca="false">_xlfn.CONCAT(K115,"'",A115,"',",B115,",",C115,",",D115,",",E115,",",F115,",",G115,",",H115,");")</f>
        <v>insert into bulanan (company,total,avg_total,avg_volum,std_volum,min_harian,max_harian,naikkah) values ('BAPA',2426.2237,80.8741233333334,737063.333333333,1.97572352093622,0.3105,682.7814,8);</v>
      </c>
    </row>
    <row r="116" customFormat="false" ht="13.8" hidden="false" customHeight="false" outlineLevel="0" collapsed="false">
      <c r="A116" s="0" t="s">
        <v>3489</v>
      </c>
      <c r="B116" s="0" t="n">
        <v>15087.1227</v>
      </c>
      <c r="C116" s="0" t="n">
        <v>502.90409</v>
      </c>
      <c r="D116" s="0" t="n">
        <v>5542026.66666667</v>
      </c>
      <c r="E116" s="0" t="n">
        <v>0.574154644070182</v>
      </c>
      <c r="F116" s="0" t="n">
        <v>93.32085</v>
      </c>
      <c r="G116" s="0" t="n">
        <v>1430.2365</v>
      </c>
      <c r="H116" s="0" t="n">
        <v>6</v>
      </c>
      <c r="K116" s="2" t="s">
        <v>7912</v>
      </c>
      <c r="V116" s="0" t="str">
        <f aca="false">_xlfn.CONCAT(K116,"'",A116,"',",B116,",",C116,",",D116,",",E116,",",F116,",",G116,",",H116,");")</f>
        <v>insert into bulanan (company,total,avg_total,avg_volum,std_volum,min_harian,max_harian,naikkah) values ('BCIP',15087.1227,502.90409,5542026.66666667,0.574154644070182,93.32085,1430.2365,6);</v>
      </c>
    </row>
    <row r="117" customFormat="false" ht="13.8" hidden="false" customHeight="false" outlineLevel="0" collapsed="false">
      <c r="A117" s="0" t="s">
        <v>3520</v>
      </c>
      <c r="B117" s="0" t="n">
        <v>162301.2147</v>
      </c>
      <c r="C117" s="0" t="n">
        <v>5410.04049</v>
      </c>
      <c r="D117" s="0" t="n">
        <v>25498813.3333333</v>
      </c>
      <c r="E117" s="0" t="n">
        <v>0.570373269525075</v>
      </c>
      <c r="F117" s="0" t="n">
        <v>1744.3041</v>
      </c>
      <c r="G117" s="0" t="n">
        <v>15937.0256</v>
      </c>
      <c r="H117" s="0" t="n">
        <v>17</v>
      </c>
      <c r="K117" s="2" t="s">
        <v>7912</v>
      </c>
      <c r="V117" s="0" t="str">
        <f aca="false">_xlfn.CONCAT(K117,"'",A117,"',",B117,",",C117,",",D117,",",E117,",",F117,",",G117,",",H117,");")</f>
        <v>insert into bulanan (company,total,avg_total,avg_volum,std_volum,min_harian,max_harian,naikkah) values ('BEST',162301.2147,5410.04049,25498813.3333333,0.570373269525075,1744.3041,15937.0256,17);</v>
      </c>
    </row>
    <row r="118" customFormat="false" ht="13.8" hidden="false" customHeight="false" outlineLevel="0" collapsed="false">
      <c r="A118" s="0" t="s">
        <v>3551</v>
      </c>
      <c r="B118" s="0" t="n">
        <v>176.05245</v>
      </c>
      <c r="C118" s="0" t="n">
        <v>5.868415</v>
      </c>
      <c r="D118" s="0" t="n">
        <v>93703.3333333333</v>
      </c>
      <c r="E118" s="0" t="n">
        <v>1.80758557603628</v>
      </c>
      <c r="F118" s="0" t="n">
        <v>0.0183</v>
      </c>
      <c r="G118" s="0" t="n">
        <v>59.0144</v>
      </c>
      <c r="H118" s="0" t="n">
        <v>8</v>
      </c>
      <c r="K118" s="2" t="s">
        <v>7912</v>
      </c>
      <c r="V118" s="0" t="str">
        <f aca="false">_xlfn.CONCAT(K118,"'",A118,"',",B118,",",C118,",",D118,",",E118,",",F118,",",G118,",",H118,");")</f>
        <v>insert into bulanan (company,total,avg_total,avg_volum,std_volum,min_harian,max_harian,naikkah) values ('BKDP',176.05245,5.868415,93703.3333333333,1.80758557603628,0.0183,59.0144,8);</v>
      </c>
    </row>
    <row r="119" customFormat="false" ht="13.8" hidden="false" customHeight="false" outlineLevel="0" collapsed="false">
      <c r="A119" s="0" t="s">
        <v>3582</v>
      </c>
      <c r="B119" s="0" t="n">
        <v>372764.99005</v>
      </c>
      <c r="C119" s="0" t="n">
        <v>12425.4996683333</v>
      </c>
      <c r="D119" s="0" t="n">
        <v>105422116.666667</v>
      </c>
      <c r="E119" s="0" t="n">
        <v>0.747279474371997</v>
      </c>
      <c r="F119" s="0" t="n">
        <v>2499.47685</v>
      </c>
      <c r="G119" s="0" t="n">
        <v>41345.8366</v>
      </c>
      <c r="H119" s="0" t="n">
        <v>10</v>
      </c>
      <c r="K119" s="2" t="s">
        <v>7912</v>
      </c>
      <c r="V119" s="0" t="str">
        <f aca="false">_xlfn.CONCAT(K119,"'",A119,"',",B119,",",C119,",",D119,",",E119,",",F119,",",G119,",",H119,");")</f>
        <v>insert into bulanan (company,total,avg_total,avg_volum,std_volum,min_harian,max_harian,naikkah) values ('BKSL',372764.99005,12425.4996683333,105422116.666667,0.747279474371997,2499.47685,41345.8366,10);</v>
      </c>
    </row>
    <row r="120" customFormat="false" ht="13.8" hidden="false" customHeight="false" outlineLevel="0" collapsed="false">
      <c r="A120" s="0" t="s">
        <v>3613</v>
      </c>
      <c r="B120" s="0" t="n">
        <v>673985.799</v>
      </c>
      <c r="C120" s="0" t="n">
        <v>22466.1933</v>
      </c>
      <c r="D120" s="0" t="n">
        <v>16571986.6666667</v>
      </c>
      <c r="E120" s="0" t="n">
        <v>0.452121031478536</v>
      </c>
      <c r="F120" s="0" t="n">
        <v>7436.1005</v>
      </c>
      <c r="G120" s="0" t="n">
        <v>52420.473</v>
      </c>
      <c r="H120" s="0" t="n">
        <v>12</v>
      </c>
      <c r="K120" s="2" t="s">
        <v>7912</v>
      </c>
      <c r="V120" s="0" t="str">
        <f aca="false">_xlfn.CONCAT(K120,"'",A120,"',",B120,",",C120,",",D120,",",E120,",",F120,",",G120,",",H120,");")</f>
        <v>insert into bulanan (company,total,avg_total,avg_volum,std_volum,min_harian,max_harian,naikkah) values ('BSDE',673985.799,22466.1933,16571986.6666667,0.452121031478536,7436.1005,52420.473,12);</v>
      </c>
    </row>
    <row r="121" customFormat="false" ht="13.8" hidden="false" customHeight="false" outlineLevel="0" collapsed="false">
      <c r="A121" s="0" t="s">
        <v>3644</v>
      </c>
      <c r="B121" s="0" t="n">
        <v>737599.615</v>
      </c>
      <c r="C121" s="0" t="n">
        <v>24586.6538333333</v>
      </c>
      <c r="D121" s="0" t="n">
        <v>23805346.6666667</v>
      </c>
      <c r="E121" s="0" t="n">
        <v>0.509850034481708</v>
      </c>
      <c r="F121" s="0" t="n">
        <v>6147.344</v>
      </c>
      <c r="G121" s="0" t="n">
        <v>58647.83925</v>
      </c>
      <c r="H121" s="0" t="n">
        <v>11</v>
      </c>
      <c r="K121" s="2" t="s">
        <v>7912</v>
      </c>
      <c r="V121" s="0" t="str">
        <f aca="false">_xlfn.CONCAT(K121,"'",A121,"',",B121,",",C121,",",D121,",",E121,",",F121,",",G121,",",H121,");")</f>
        <v>insert into bulanan (company,total,avg_total,avg_volum,std_volum,min_harian,max_harian,naikkah) values ('CTRA',737599.615,24586.6538333333,23805346.6666667,0.509850034481708,6147.344,58647.83925,11);</v>
      </c>
    </row>
    <row r="122" customFormat="false" ht="13.8" hidden="false" customHeight="false" outlineLevel="0" collapsed="false">
      <c r="A122" s="0" t="s">
        <v>3675</v>
      </c>
      <c r="B122" s="0" t="n">
        <v>17840.8065</v>
      </c>
      <c r="C122" s="0" t="n">
        <v>594.69355</v>
      </c>
      <c r="D122" s="0" t="n">
        <v>1859313.33333333</v>
      </c>
      <c r="E122" s="0" t="n">
        <v>1.189466190497</v>
      </c>
      <c r="F122" s="0" t="n">
        <v>1.0642</v>
      </c>
      <c r="G122" s="0" t="n">
        <v>2152.7247</v>
      </c>
      <c r="H122" s="0" t="n">
        <v>14</v>
      </c>
      <c r="K122" s="2" t="s">
        <v>7912</v>
      </c>
      <c r="V122" s="0" t="str">
        <f aca="false">_xlfn.CONCAT(K122,"'",A122,"',",B122,",",C122,",",D122,",",E122,",",F122,",",G122,",",H122,");")</f>
        <v>insert into bulanan (company,total,avg_total,avg_volum,std_volum,min_harian,max_harian,naikkah) values ('DILD',17840.8065,594.69355,1859313.33333333,1.189466190497,1.0642,2152.7247,14);</v>
      </c>
    </row>
    <row r="123" customFormat="false" ht="13.8" hidden="false" customHeight="false" outlineLevel="0" collapsed="false">
      <c r="A123" s="0" t="s">
        <v>3706</v>
      </c>
      <c r="B123" s="0" t="n">
        <v>242532.27025</v>
      </c>
      <c r="C123" s="0" t="n">
        <v>8084.40900833334</v>
      </c>
      <c r="D123" s="0" t="n">
        <v>47490636.6666667</v>
      </c>
      <c r="E123" s="0" t="n">
        <v>0.850211620468157</v>
      </c>
      <c r="F123" s="0" t="n">
        <v>1123.9664</v>
      </c>
      <c r="G123" s="0" t="n">
        <v>28052.67465</v>
      </c>
      <c r="H123" s="0" t="n">
        <v>13</v>
      </c>
      <c r="K123" s="2" t="s">
        <v>7912</v>
      </c>
      <c r="V123" s="0" t="str">
        <f aca="false">_xlfn.CONCAT(K123,"'",A123,"',",B123,",",C123,",",D123,",",E123,",",F123,",",G123,",",H123,");")</f>
        <v>insert into bulanan (company,total,avg_total,avg_volum,std_volum,min_harian,max_harian,naikkah) values ('DMAS',242532.27025,8084.40900833334,47490636.6666667,0.850211620468157,1123.9664,28052.67465,13);</v>
      </c>
    </row>
    <row r="124" customFormat="false" ht="13.8" hidden="false" customHeight="false" outlineLevel="0" collapsed="false">
      <c r="A124" s="0" t="s">
        <v>3737</v>
      </c>
      <c r="B124" s="0" t="n">
        <v>882.5155</v>
      </c>
      <c r="C124" s="0" t="n">
        <v>29.4171833333333</v>
      </c>
      <c r="D124" s="0" t="n">
        <v>116766.666666667</v>
      </c>
      <c r="E124" s="0" t="n">
        <v>2.79045695652709</v>
      </c>
      <c r="F124" s="0" t="n">
        <v>4.4604</v>
      </c>
      <c r="G124" s="0" t="n">
        <v>460.1772</v>
      </c>
      <c r="H124" s="0" t="n">
        <v>6</v>
      </c>
      <c r="K124" s="2" t="s">
        <v>7912</v>
      </c>
      <c r="V124" s="0" t="str">
        <f aca="false">_xlfn.CONCAT(K124,"'",A124,"',",B124,",",C124,",",D124,",",E124,",",F124,",",G124,",",H124,");")</f>
        <v>insert into bulanan (company,total,avg_total,avg_volum,std_volum,min_harian,max_harian,naikkah) values ('EMDE',882.5155,29.4171833333333,116766.666666667,2.79045695652709,4.4604,460.1772,6);</v>
      </c>
    </row>
    <row r="125" customFormat="false" ht="13.8" hidden="false" customHeight="false" outlineLevel="0" collapsed="false">
      <c r="A125" s="0" t="s">
        <v>3768</v>
      </c>
      <c r="B125" s="0" t="n">
        <v>657937.88925</v>
      </c>
      <c r="C125" s="0" t="n">
        <v>21931.262975</v>
      </c>
      <c r="D125" s="0" t="n">
        <v>24143010</v>
      </c>
      <c r="E125" s="0" t="n">
        <v>0.616658930738705</v>
      </c>
      <c r="F125" s="0" t="n">
        <v>3096.2925</v>
      </c>
      <c r="G125" s="0" t="n">
        <v>65517.82475</v>
      </c>
      <c r="H125" s="0" t="n">
        <v>6</v>
      </c>
      <c r="K125" s="2" t="s">
        <v>7912</v>
      </c>
      <c r="V125" s="0" t="str">
        <f aca="false">_xlfn.CONCAT(K125,"'",A125,"',",B125,",",C125,",",D125,",",E125,",",F125,",",G125,",",H125,");")</f>
        <v>insert into bulanan (company,total,avg_total,avg_volum,std_volum,min_harian,max_harian,naikkah) values ('FORZ',657937.88925,21931.262975,24143010,0.616658930738705,3096.2925,65517.82475,6);</v>
      </c>
    </row>
    <row r="126" customFormat="false" ht="13.8" hidden="false" customHeight="false" outlineLevel="0" collapsed="false">
      <c r="A126" s="0" t="s">
        <v>3799</v>
      </c>
      <c r="B126" s="0" t="n">
        <v>4173.51335</v>
      </c>
      <c r="C126" s="0" t="n">
        <v>139.117111666667</v>
      </c>
      <c r="D126" s="0" t="n">
        <v>1339220</v>
      </c>
      <c r="E126" s="0" t="n">
        <v>1.3691982809903</v>
      </c>
      <c r="F126" s="0" t="n">
        <v>0.5992</v>
      </c>
      <c r="G126" s="0" t="n">
        <v>899.07345</v>
      </c>
      <c r="H126" s="0" t="n">
        <v>10</v>
      </c>
      <c r="K126" s="2" t="s">
        <v>7912</v>
      </c>
      <c r="V126" s="0" t="str">
        <f aca="false">_xlfn.CONCAT(K126,"'",A126,"',",B126,",",C126,",",D126,",",E126,",",F126,",",G126,",",H126,");")</f>
        <v>insert into bulanan (company,total,avg_total,avg_volum,std_volum,min_harian,max_harian,naikkah) values ('GPRA',4173.51335,139.117111666667,1339220,1.3691982809903,0.5992,899.07345,10);</v>
      </c>
    </row>
    <row r="127" customFormat="false" ht="13.8" hidden="false" customHeight="false" outlineLevel="0" collapsed="false">
      <c r="A127" s="0" t="s">
        <v>3830</v>
      </c>
      <c r="B127" s="0" t="n">
        <v>287.8558</v>
      </c>
      <c r="C127" s="0" t="n">
        <v>9.59519333333333</v>
      </c>
      <c r="D127" s="0" t="n">
        <v>70446.6666666667</v>
      </c>
      <c r="E127" s="0" t="n">
        <v>1.13778801998324</v>
      </c>
      <c r="F127" s="0" t="n">
        <v>0.1755</v>
      </c>
      <c r="G127" s="0" t="n">
        <v>42.6904</v>
      </c>
      <c r="H127" s="0" t="n">
        <v>13</v>
      </c>
      <c r="K127" s="2" t="s">
        <v>7912</v>
      </c>
      <c r="V127" s="0" t="str">
        <f aca="false">_xlfn.CONCAT(K127,"'",A127,"',",B127,",",C127,",",D127,",",E127,",",F127,",",G127,",",H127,");")</f>
        <v>insert into bulanan (company,total,avg_total,avg_volum,std_volum,min_harian,max_harian,naikkah) values ('GWSA',287.8558,9.59519333333333,70446.6666666667,1.13778801998324,0.1755,42.6904,13);</v>
      </c>
    </row>
    <row r="128" customFormat="false" ht="13.8" hidden="false" customHeight="false" outlineLevel="0" collapsed="false">
      <c r="A128" s="0" t="s">
        <v>3861</v>
      </c>
      <c r="B128" s="0" t="n">
        <v>67861.63</v>
      </c>
      <c r="C128" s="0" t="n">
        <v>2262.05433333333</v>
      </c>
      <c r="D128" s="0" t="n">
        <v>3509620</v>
      </c>
      <c r="E128" s="0" t="n">
        <v>0.593704226190193</v>
      </c>
      <c r="F128" s="0" t="n">
        <v>358.53475</v>
      </c>
      <c r="G128" s="0" t="n">
        <v>6663.3765</v>
      </c>
      <c r="H128" s="0" t="n">
        <v>9</v>
      </c>
      <c r="K128" s="2" t="s">
        <v>7912</v>
      </c>
      <c r="V128" s="0" t="str">
        <f aca="false">_xlfn.CONCAT(K128,"'",A128,"',",B128,",",C128,",",D128,",",E128,",",F128,",",G128,",",H128,");")</f>
        <v>insert into bulanan (company,total,avg_total,avg_volum,std_volum,min_harian,max_harian,naikkah) values ('JRPT',67861.63,2262.05433333333,3509620,0.593704226190193,358.53475,6663.3765,9);</v>
      </c>
    </row>
    <row r="129" customFormat="false" ht="13.8" hidden="false" customHeight="false" outlineLevel="0" collapsed="false">
      <c r="A129" s="0" t="s">
        <v>3892</v>
      </c>
      <c r="B129" s="0" t="n">
        <v>44966.1036</v>
      </c>
      <c r="C129" s="0" t="n">
        <v>1498.87012</v>
      </c>
      <c r="D129" s="0" t="n">
        <v>5967496.66666667</v>
      </c>
      <c r="E129" s="0" t="n">
        <v>1.07182806922227</v>
      </c>
      <c r="F129" s="0" t="n">
        <v>150.2688</v>
      </c>
      <c r="G129" s="0" t="n">
        <v>5829.72</v>
      </c>
      <c r="H129" s="0" t="n">
        <v>16</v>
      </c>
      <c r="K129" s="2" t="s">
        <v>7912</v>
      </c>
      <c r="V129" s="0" t="str">
        <f aca="false">_xlfn.CONCAT(K129,"'",A129,"',",B129,",",C129,",",D129,",",E129,",",F129,",",G129,",",H129,");")</f>
        <v>insert into bulanan (company,total,avg_total,avg_volum,std_volum,min_harian,max_harian,naikkah) values ('KIJA',44966.1036,1498.87012,5967496.66666667,1.07182806922227,150.2688,5829.72,16);</v>
      </c>
    </row>
    <row r="130" customFormat="false" ht="13.8" hidden="false" customHeight="false" outlineLevel="0" collapsed="false">
      <c r="A130" s="0" t="s">
        <v>3923</v>
      </c>
      <c r="B130" s="0" t="n">
        <v>48252.5025</v>
      </c>
      <c r="C130" s="0" t="n">
        <v>1608.41675</v>
      </c>
      <c r="D130" s="0" t="n">
        <v>813060</v>
      </c>
      <c r="E130" s="0" t="n">
        <v>2.03597944931808</v>
      </c>
      <c r="F130" s="0" t="n">
        <v>66.11775</v>
      </c>
      <c r="G130" s="0" t="n">
        <v>18903.9305</v>
      </c>
      <c r="H130" s="0" t="n">
        <v>12</v>
      </c>
      <c r="K130" s="2" t="s">
        <v>7912</v>
      </c>
      <c r="V130" s="0" t="str">
        <f aca="false">_xlfn.CONCAT(K130,"'",A130,"',",B130,",",C130,",",D130,",",E130,",",F130,",",G130,",",H130,");")</f>
        <v>insert into bulanan (company,total,avg_total,avg_volum,std_volum,min_harian,max_harian,naikkah) values ('LPCK',48252.5025,1608.41675,813060,2.03597944931808,66.11775,18903.9305,12);</v>
      </c>
    </row>
    <row r="131" customFormat="false" ht="13.8" hidden="false" customHeight="false" outlineLevel="0" collapsed="false">
      <c r="A131" s="0" t="s">
        <v>3954</v>
      </c>
      <c r="B131" s="0" t="n">
        <v>320721.4897</v>
      </c>
      <c r="C131" s="0" t="n">
        <v>10690.7163233333</v>
      </c>
      <c r="D131" s="0" t="n">
        <v>40163933.3333333</v>
      </c>
      <c r="E131" s="0" t="n">
        <v>1.10566786859357</v>
      </c>
      <c r="F131" s="0" t="n">
        <v>862.5702</v>
      </c>
      <c r="G131" s="0" t="n">
        <v>50656.7776</v>
      </c>
      <c r="H131" s="0" t="n">
        <v>13</v>
      </c>
      <c r="K131" s="2" t="s">
        <v>7912</v>
      </c>
      <c r="V131" s="0" t="str">
        <f aca="false">_xlfn.CONCAT(K131,"'",A131,"',",B131,",",C131,",",D131,",",E131,",",F131,",",G131,",",H131,");")</f>
        <v>insert into bulanan (company,total,avg_total,avg_volum,std_volum,min_harian,max_harian,naikkah) values ('LPKR',320721.4897,10690.7163233333,40163933.3333333,1.10566786859357,862.5702,50656.7776,13);</v>
      </c>
    </row>
    <row r="132" customFormat="false" ht="13.8" hidden="false" customHeight="false" outlineLevel="0" collapsed="false">
      <c r="A132" s="0" t="s">
        <v>3985</v>
      </c>
      <c r="B132" s="0" t="n">
        <v>58404.7949</v>
      </c>
      <c r="C132" s="0" t="n">
        <v>1946.82649666667</v>
      </c>
      <c r="D132" s="0" t="n">
        <v>8556640</v>
      </c>
      <c r="E132" s="0" t="n">
        <v>2.13878701208929</v>
      </c>
      <c r="F132" s="0" t="n">
        <v>211.2378</v>
      </c>
      <c r="G132" s="0" t="n">
        <v>23826.656</v>
      </c>
      <c r="H132" s="0" t="n">
        <v>12</v>
      </c>
      <c r="K132" s="2" t="s">
        <v>7912</v>
      </c>
      <c r="V132" s="0" t="str">
        <f aca="false">_xlfn.CONCAT(K132,"'",A132,"',",B132,",",C132,",",D132,",",E132,",",F132,",",G132,",",H132,");")</f>
        <v>insert into bulanan (company,total,avg_total,avg_volum,std_volum,min_harian,max_harian,naikkah) values ('MDLN',58404.7949,1946.82649666667,8556640,2.13878701208929,211.2378,23826.656,12);</v>
      </c>
    </row>
    <row r="133" customFormat="false" ht="13.8" hidden="false" customHeight="false" outlineLevel="0" collapsed="false">
      <c r="A133" s="0" t="s">
        <v>4016</v>
      </c>
      <c r="B133" s="0" t="n">
        <v>3256.84</v>
      </c>
      <c r="C133" s="0" t="n">
        <v>108.561333333333</v>
      </c>
      <c r="D133" s="0" t="n">
        <v>214120</v>
      </c>
      <c r="E133" s="0" t="n">
        <v>2.15750351497292</v>
      </c>
      <c r="F133" s="0" t="n">
        <v>0.106</v>
      </c>
      <c r="G133" s="0" t="n">
        <v>1273.358</v>
      </c>
      <c r="H133" s="0" t="n">
        <v>20</v>
      </c>
      <c r="K133" s="2" t="s">
        <v>7912</v>
      </c>
      <c r="V133" s="0" t="str">
        <f aca="false">_xlfn.CONCAT(K133,"'",A133,"',",B133,",",C133,",",D133,",",E133,",",F133,",",G133,",",H133,");")</f>
        <v>insert into bulanan (company,total,avg_total,avg_volum,std_volum,min_harian,max_harian,naikkah) values ('MMLP',3256.84,108.561333333333,214120,2.15750351497292,0.106,1273.358,20);</v>
      </c>
    </row>
    <row r="134" customFormat="false" ht="13.8" hidden="false" customHeight="false" outlineLevel="0" collapsed="false">
      <c r="A134" s="0" t="s">
        <v>4047</v>
      </c>
      <c r="B134" s="0" t="n">
        <v>171.1578</v>
      </c>
      <c r="C134" s="0" t="n">
        <v>5.70526</v>
      </c>
      <c r="D134" s="0" t="n">
        <v>25996.6666666667</v>
      </c>
      <c r="E134" s="0" t="n">
        <v>1.30781881655631</v>
      </c>
      <c r="F134" s="0" t="n">
        <v>0.114</v>
      </c>
      <c r="G134" s="0" t="n">
        <v>29.59115</v>
      </c>
      <c r="H134" s="0" t="n">
        <v>7</v>
      </c>
      <c r="K134" s="2" t="s">
        <v>7912</v>
      </c>
      <c r="V134" s="0" t="str">
        <f aca="false">_xlfn.CONCAT(K134,"'",A134,"',",B134,",",C134,",",D134,",",E134,",",F134,",",G134,",",H134,");")</f>
        <v>insert into bulanan (company,total,avg_total,avg_volum,std_volum,min_harian,max_harian,naikkah) values ('MTSM',171.1578,5.70526,25996.6666666667,1.30781881655631,0.114,29.59115,7);</v>
      </c>
    </row>
    <row r="135" customFormat="false" ht="13.8" hidden="false" customHeight="false" outlineLevel="0" collapsed="false">
      <c r="A135" s="0" t="s">
        <v>4078</v>
      </c>
      <c r="B135" s="0" t="n">
        <v>4086.2317</v>
      </c>
      <c r="C135" s="0" t="n">
        <v>136.207723333333</v>
      </c>
      <c r="D135" s="0" t="n">
        <v>342633.333333333</v>
      </c>
      <c r="E135" s="0" t="n">
        <v>1.27807530296734</v>
      </c>
      <c r="F135" s="0" t="n">
        <v>10.4372</v>
      </c>
      <c r="G135" s="0" t="n">
        <v>669.5752</v>
      </c>
      <c r="H135" s="0" t="n">
        <v>15</v>
      </c>
      <c r="K135" s="2" t="s">
        <v>7912</v>
      </c>
      <c r="V135" s="0" t="str">
        <f aca="false">_xlfn.CONCAT(K135,"'",A135,"',",B135,",",C135,",",D135,",",E135,",",F135,",",G135,",",H135,");")</f>
        <v>insert into bulanan (company,total,avg_total,avg_volum,std_volum,min_harian,max_harian,naikkah) values ('NRCA',4086.2317,136.207723333333,342633.333333333,1.27807530296734,10.4372,669.5752,15);</v>
      </c>
    </row>
    <row r="136" customFormat="false" ht="13.8" hidden="false" customHeight="false" outlineLevel="0" collapsed="false">
      <c r="A136" s="0" t="s">
        <v>4109</v>
      </c>
      <c r="B136" s="0" t="n">
        <v>156.877</v>
      </c>
      <c r="C136" s="0" t="n">
        <v>5.22923333333333</v>
      </c>
      <c r="D136" s="0" t="n">
        <v>7600</v>
      </c>
      <c r="E136" s="0" t="n">
        <v>1.03341118442337</v>
      </c>
      <c r="F136" s="0" t="n">
        <v>0.272</v>
      </c>
      <c r="G136" s="0" t="n">
        <v>27.04625</v>
      </c>
      <c r="H136" s="0" t="n">
        <v>17</v>
      </c>
      <c r="K136" s="2" t="s">
        <v>7912</v>
      </c>
      <c r="V136" s="0" t="str">
        <f aca="false">_xlfn.CONCAT(K136,"'",A136,"',",B136,",",C136,",",D136,",",E136,",",F136,",",G136,",",H136,");")</f>
        <v>insert into bulanan (company,total,avg_total,avg_volum,std_volum,min_harian,max_harian,naikkah) values ('PBSA',156.877,5.22923333333333,7600,1.03341118442337,0.272,27.04625,17);</v>
      </c>
    </row>
    <row r="137" customFormat="false" ht="13.8" hidden="false" customHeight="false" outlineLevel="0" collapsed="false">
      <c r="A137" s="0" t="s">
        <v>4140</v>
      </c>
      <c r="B137" s="0" t="n">
        <v>359444.74745</v>
      </c>
      <c r="C137" s="0" t="n">
        <v>11981.4915816667</v>
      </c>
      <c r="D137" s="0" t="n">
        <v>87556350</v>
      </c>
      <c r="E137" s="0" t="n">
        <v>0.930324259549052</v>
      </c>
      <c r="F137" s="0" t="n">
        <v>2200.406</v>
      </c>
      <c r="G137" s="0" t="n">
        <v>56583.2904</v>
      </c>
      <c r="H137" s="0" t="n">
        <v>11</v>
      </c>
      <c r="K137" s="2" t="s">
        <v>7912</v>
      </c>
      <c r="V137" s="0" t="str">
        <f aca="false">_xlfn.CONCAT(K137,"'",A137,"',",B137,",",C137,",",D137,",",E137,",",F137,",",G137,",",H137,");")</f>
        <v>insert into bulanan (company,total,avg_total,avg_volum,std_volum,min_harian,max_harian,naikkah) values ('PPRO',359444.74745,11981.4915816667,87556350,0.930324259549052,2200.406,56583.2904,11);</v>
      </c>
    </row>
    <row r="138" customFormat="false" ht="13.8" hidden="false" customHeight="false" outlineLevel="0" collapsed="false">
      <c r="A138" s="0" t="s">
        <v>4171</v>
      </c>
      <c r="B138" s="0" t="n">
        <v>1876114.472</v>
      </c>
      <c r="C138" s="0" t="n">
        <v>62537.1490666667</v>
      </c>
      <c r="D138" s="0" t="n">
        <v>30358386.6666667</v>
      </c>
      <c r="E138" s="0" t="n">
        <v>0.611245520536714</v>
      </c>
      <c r="F138" s="0" t="n">
        <v>17307.224</v>
      </c>
      <c r="G138" s="0" t="n">
        <v>180482.5875</v>
      </c>
      <c r="H138" s="0" t="n">
        <v>14</v>
      </c>
      <c r="K138" s="2" t="s">
        <v>7912</v>
      </c>
      <c r="V138" s="0" t="str">
        <f aca="false">_xlfn.CONCAT(K138,"'",A138,"',",B138,",",C138,",",D138,",",E138,",",F138,",",G138,",",H138,");")</f>
        <v>insert into bulanan (company,total,avg_total,avg_volum,std_volum,min_harian,max_harian,naikkah) values ('PTPP',1876114.472,62537.1490666667,30358386.6666667,0.611245520536714,17307.224,180482.5875,14);</v>
      </c>
    </row>
    <row r="139" customFormat="false" ht="13.8" hidden="false" customHeight="false" outlineLevel="0" collapsed="false">
      <c r="A139" s="0" t="s">
        <v>4202</v>
      </c>
      <c r="B139" s="0" t="n">
        <v>546851.7715</v>
      </c>
      <c r="C139" s="0" t="n">
        <v>18228.3923833333</v>
      </c>
      <c r="D139" s="0" t="n">
        <v>28789236.6666667</v>
      </c>
      <c r="E139" s="0" t="n">
        <v>0.385873076034914</v>
      </c>
      <c r="F139" s="0" t="n">
        <v>5958.44275</v>
      </c>
      <c r="G139" s="0" t="n">
        <v>37528.407</v>
      </c>
      <c r="H139" s="0" t="n">
        <v>13</v>
      </c>
      <c r="K139" s="2" t="s">
        <v>7912</v>
      </c>
      <c r="V139" s="0" t="str">
        <f aca="false">_xlfn.CONCAT(K139,"'",A139,"',",B139,",",C139,",",D139,",",E139,",",F139,",",G139,",",H139,");")</f>
        <v>insert into bulanan (company,total,avg_total,avg_volum,std_volum,min_harian,max_harian,naikkah) values ('PWON',546851.7715,18228.3923833333,28789236.6666667,0.385873076034914,5958.44275,37528.407,13);</v>
      </c>
    </row>
    <row r="140" customFormat="false" ht="13.8" hidden="false" customHeight="false" outlineLevel="0" collapsed="false">
      <c r="A140" s="0" t="s">
        <v>4233</v>
      </c>
      <c r="B140" s="0" t="n">
        <v>47653.06245</v>
      </c>
      <c r="C140" s="0" t="n">
        <v>1588.435415</v>
      </c>
      <c r="D140" s="0" t="n">
        <v>15024436.6666667</v>
      </c>
      <c r="E140" s="0" t="n">
        <v>1.10720021811819</v>
      </c>
      <c r="F140" s="0" t="n">
        <v>220.40725</v>
      </c>
      <c r="G140" s="0" t="n">
        <v>6744.14895</v>
      </c>
      <c r="H140" s="0" t="n">
        <v>14</v>
      </c>
      <c r="K140" s="2" t="s">
        <v>7912</v>
      </c>
      <c r="V140" s="0" t="str">
        <f aca="false">_xlfn.CONCAT(K140,"'",A140,"',",B140,",",C140,",",D140,",",E140,",",F140,",",G140,",",H140,");")</f>
        <v>insert into bulanan (company,total,avg_total,avg_volum,std_volum,min_harian,max_harian,naikkah) values ('RBMS',47653.06245,1588.435415,15024436.6666667,1.10720021811819,220.40725,6744.14895,14);</v>
      </c>
    </row>
    <row r="141" customFormat="false" ht="13.8" hidden="false" customHeight="false" outlineLevel="0" collapsed="false">
      <c r="A141" s="0" t="s">
        <v>4264</v>
      </c>
      <c r="B141" s="0" t="n">
        <v>1584.52275</v>
      </c>
      <c r="C141" s="0" t="n">
        <v>52.817425</v>
      </c>
      <c r="D141" s="0" t="n">
        <v>352333.333333333</v>
      </c>
      <c r="E141" s="0" t="n">
        <v>2.45550626646148</v>
      </c>
      <c r="F141" s="0" t="n">
        <v>0.0414</v>
      </c>
      <c r="G141" s="0" t="n">
        <v>600.99</v>
      </c>
      <c r="H141" s="0" t="n">
        <v>19</v>
      </c>
      <c r="K141" s="2" t="s">
        <v>7912</v>
      </c>
      <c r="V141" s="0" t="str">
        <f aca="false">_xlfn.CONCAT(K141,"'",A141,"',",B141,",",C141,",",D141,",",E141,",",F141,",",G141,",",H141,");")</f>
        <v>insert into bulanan (company,total,avg_total,avg_volum,std_volum,min_harian,max_harian,naikkah) values ('SMDM',1584.52275,52.817425,352333.333333333,2.45550626646148,0.0414,600.99,19);</v>
      </c>
    </row>
    <row r="142" customFormat="false" ht="13.8" hidden="false" customHeight="false" outlineLevel="0" collapsed="false">
      <c r="A142" s="0" t="s">
        <v>4295</v>
      </c>
      <c r="B142" s="0" t="n">
        <v>717693.8165</v>
      </c>
      <c r="C142" s="0" t="n">
        <v>23923.1272166667</v>
      </c>
      <c r="D142" s="0" t="n">
        <v>26816676.6666667</v>
      </c>
      <c r="E142" s="0" t="n">
        <v>0.54884080732211</v>
      </c>
      <c r="F142" s="0" t="n">
        <v>5395.368</v>
      </c>
      <c r="G142" s="0" t="n">
        <v>76235.9875</v>
      </c>
      <c r="H142" s="0" t="n">
        <v>17</v>
      </c>
      <c r="K142" s="2" t="s">
        <v>7912</v>
      </c>
      <c r="V142" s="0" t="str">
        <f aca="false">_xlfn.CONCAT(K142,"'",A142,"',",B142,",",C142,",",D142,",",E142,",",F142,",",G142,",",H142,");")</f>
        <v>insert into bulanan (company,total,avg_total,avg_volum,std_volum,min_harian,max_harian,naikkah) values ('SMRA',717693.8165,23923.1272166667,26816676.6666667,0.54884080732211,5395.368,76235.9875,17);</v>
      </c>
    </row>
    <row r="143" customFormat="false" ht="13.8" hidden="false" customHeight="false" outlineLevel="0" collapsed="false">
      <c r="A143" s="0" t="s">
        <v>4326</v>
      </c>
      <c r="B143" s="0" t="n">
        <v>296564.3622</v>
      </c>
      <c r="C143" s="0" t="n">
        <v>9885.47874</v>
      </c>
      <c r="D143" s="0" t="n">
        <v>20701573.3333333</v>
      </c>
      <c r="E143" s="0" t="n">
        <v>0.430466931834197</v>
      </c>
      <c r="F143" s="0" t="n">
        <v>6093.3699</v>
      </c>
      <c r="G143" s="0" t="n">
        <v>27710.4724</v>
      </c>
      <c r="H143" s="0" t="n">
        <v>11</v>
      </c>
      <c r="K143" s="2" t="s">
        <v>7912</v>
      </c>
      <c r="V143" s="0" t="str">
        <f aca="false">_xlfn.CONCAT(K143,"'",A143,"',",B143,",",C143,",",D143,",",E143,",",F143,",",G143,",",H143,");")</f>
        <v>insert into bulanan (company,total,avg_total,avg_volum,std_volum,min_harian,max_harian,naikkah) values ('SSIA',296564.3622,9885.47874,20701573.3333333,0.430466931834197,6093.3699,27710.4724,11);</v>
      </c>
    </row>
    <row r="144" customFormat="false" ht="13.8" hidden="false" customHeight="false" outlineLevel="0" collapsed="false">
      <c r="A144" s="0" t="s">
        <v>4357</v>
      </c>
      <c r="B144" s="0" t="n">
        <v>1164548.35225</v>
      </c>
      <c r="C144" s="0" t="n">
        <v>38818.2784083333</v>
      </c>
      <c r="D144" s="0" t="n">
        <v>43724126.6666667</v>
      </c>
      <c r="E144" s="0" t="n">
        <v>0.089071900512789</v>
      </c>
      <c r="F144" s="0" t="n">
        <v>34813.828</v>
      </c>
      <c r="G144" s="0" t="n">
        <v>51679.4475</v>
      </c>
      <c r="H144" s="0" t="n">
        <v>14</v>
      </c>
      <c r="K144" s="2" t="s">
        <v>7912</v>
      </c>
      <c r="V144" s="0" t="str">
        <f aca="false">_xlfn.CONCAT(K144,"'",A144,"',",B144,",",C144,",",D144,",",E144,",",F144,",",G144,",",H144,");")</f>
        <v>insert into bulanan (company,total,avg_total,avg_volum,std_volum,min_harian,max_harian,naikkah) values ('TARA',1164548.35225,38818.2784083333,43724126.6666667,0.089071900512789,34813.828,51679.4475,14);</v>
      </c>
    </row>
    <row r="145" customFormat="false" ht="13.8" hidden="false" customHeight="false" outlineLevel="0" collapsed="false">
      <c r="A145" s="0" t="s">
        <v>4388</v>
      </c>
      <c r="B145" s="0" t="n">
        <v>9262.15775</v>
      </c>
      <c r="C145" s="0" t="n">
        <v>308.738591666667</v>
      </c>
      <c r="D145" s="0" t="n">
        <v>539923.333333333</v>
      </c>
      <c r="E145" s="0" t="n">
        <v>0.804901607738381</v>
      </c>
      <c r="F145" s="0" t="n">
        <v>24.4125</v>
      </c>
      <c r="G145" s="0" t="n">
        <v>1066.2225</v>
      </c>
      <c r="H145" s="0" t="n">
        <v>11</v>
      </c>
      <c r="K145" s="2" t="s">
        <v>7912</v>
      </c>
      <c r="V145" s="0" t="str">
        <f aca="false">_xlfn.CONCAT(K145,"'",A145,"',",B145,",",C145,",",D145,",",E145,",",F145,",",G145,",",H145,");")</f>
        <v>insert into bulanan (company,total,avg_total,avg_volum,std_volum,min_harian,max_harian,naikkah) values ('TOTL',9262.15775,308.738591666667,539923.333333333,0.804901607738381,24.4125,1066.2225,11);</v>
      </c>
    </row>
    <row r="146" customFormat="false" ht="13.8" hidden="false" customHeight="false" outlineLevel="0" collapsed="false">
      <c r="A146" s="0" t="s">
        <v>4419</v>
      </c>
      <c r="B146" s="0" t="n">
        <v>352299.708</v>
      </c>
      <c r="C146" s="0" t="n">
        <v>11743.3236</v>
      </c>
      <c r="D146" s="0" t="n">
        <v>14014840</v>
      </c>
      <c r="E146" s="0" t="n">
        <v>0.412945453252679</v>
      </c>
      <c r="F146" s="0" t="n">
        <v>3719.469</v>
      </c>
      <c r="G146" s="0" t="n">
        <v>21340.61</v>
      </c>
      <c r="H146" s="0" t="n">
        <v>12</v>
      </c>
      <c r="K146" s="2" t="s">
        <v>7912</v>
      </c>
      <c r="V146" s="0" t="str">
        <f aca="false">_xlfn.CONCAT(K146,"'",A146,"',",B146,",",C146,",",D146,",",E146,",",F146,",",G146,",",H146,");")</f>
        <v>insert into bulanan (company,total,avg_total,avg_volum,std_volum,min_harian,max_harian,naikkah) values ('TOPS',352299.708,11743.3236,14014840,0.412945453252679,3719.469,21340.61,12);</v>
      </c>
    </row>
    <row r="147" customFormat="false" ht="13.8" hidden="false" customHeight="false" outlineLevel="0" collapsed="false">
      <c r="A147" s="0" t="s">
        <v>4450</v>
      </c>
      <c r="B147" s="0" t="n">
        <v>85949.6155</v>
      </c>
      <c r="C147" s="0" t="n">
        <v>2864.98718333333</v>
      </c>
      <c r="D147" s="0" t="n">
        <v>11337170</v>
      </c>
      <c r="E147" s="0" t="n">
        <v>0.95001146157808</v>
      </c>
      <c r="F147" s="0" t="n">
        <v>528.0069</v>
      </c>
      <c r="G147" s="0" t="n">
        <v>12108.9198</v>
      </c>
      <c r="H147" s="0" t="n">
        <v>12</v>
      </c>
      <c r="K147" s="2" t="s">
        <v>7912</v>
      </c>
      <c r="V147" s="0" t="str">
        <f aca="false">_xlfn.CONCAT(K147,"'",A147,"',",B147,",",C147,",",D147,",",E147,",",F147,",",G147,",",H147,");")</f>
        <v>insert into bulanan (company,total,avg_total,avg_volum,std_volum,min_harian,max_harian,naikkah) values ('WEGE',85949.6155,2864.98718333333,11337170,0.95001146157808,528.0069,12108.9198,12);</v>
      </c>
    </row>
    <row r="148" customFormat="false" ht="13.8" hidden="false" customHeight="false" outlineLevel="0" collapsed="false">
      <c r="A148" s="0" t="s">
        <v>4481</v>
      </c>
      <c r="B148" s="0" t="n">
        <v>1582213.31425</v>
      </c>
      <c r="C148" s="0" t="n">
        <v>52740.4438083333</v>
      </c>
      <c r="D148" s="0" t="n">
        <v>30447576.6666667</v>
      </c>
      <c r="E148" s="0" t="n">
        <v>0.638363792807403</v>
      </c>
      <c r="F148" s="0" t="n">
        <v>17534.977</v>
      </c>
      <c r="G148" s="0" t="n">
        <v>144255.09375</v>
      </c>
      <c r="H148" s="0" t="n">
        <v>16</v>
      </c>
      <c r="K148" s="2" t="s">
        <v>7912</v>
      </c>
      <c r="V148" s="0" t="str">
        <f aca="false">_xlfn.CONCAT(K148,"'",A148,"',",B148,",",C148,",",D148,",",E148,",",F148,",",G148,",",H148,");")</f>
        <v>insert into bulanan (company,total,avg_total,avg_volum,std_volum,min_harian,max_harian,naikkah) values ('WIKA',1582213.31425,52740.4438083333,30447576.6666667,0.638363792807403,17534.977,144255.09375,16);</v>
      </c>
    </row>
    <row r="149" customFormat="false" ht="13.8" hidden="false" customHeight="false" outlineLevel="0" collapsed="false">
      <c r="A149" s="0" t="s">
        <v>4512</v>
      </c>
      <c r="B149" s="0" t="n">
        <v>4487399.95225</v>
      </c>
      <c r="C149" s="0" t="n">
        <v>149579.998408333</v>
      </c>
      <c r="D149" s="0" t="n">
        <v>80474013.3333333</v>
      </c>
      <c r="E149" s="0" t="n">
        <v>0.466025259381035</v>
      </c>
      <c r="F149" s="0" t="n">
        <v>60251.98575</v>
      </c>
      <c r="G149" s="0" t="n">
        <v>336930.686</v>
      </c>
      <c r="H149" s="0" t="n">
        <v>14</v>
      </c>
      <c r="K149" s="2" t="s">
        <v>7912</v>
      </c>
      <c r="V149" s="0" t="str">
        <f aca="false">_xlfn.CONCAT(K149,"'",A149,"',",B149,",",C149,",",D149,",",E149,",",F149,",",G149,",",H149,");")</f>
        <v>insert into bulanan (company,total,avg_total,avg_volum,std_volum,min_harian,max_harian,naikkah) values ('WSKT',4487399.95225,149579.998408333,80474013.3333333,0.466025259381035,60251.98575,336930.686,14);</v>
      </c>
    </row>
    <row r="150" customFormat="false" ht="13.8" hidden="false" customHeight="false" outlineLevel="0" collapsed="false">
      <c r="A150" s="0" t="s">
        <v>4543</v>
      </c>
      <c r="B150" s="0" t="n">
        <v>13967.59225</v>
      </c>
      <c r="C150" s="0" t="n">
        <v>465.586408333333</v>
      </c>
      <c r="D150" s="0" t="n">
        <v>280623.333333333</v>
      </c>
      <c r="E150" s="0" t="n">
        <v>0.557612137126815</v>
      </c>
      <c r="F150" s="0" t="n">
        <v>148.36875</v>
      </c>
      <c r="G150" s="0" t="n">
        <v>756.672</v>
      </c>
      <c r="H150" s="0" t="n">
        <v>14</v>
      </c>
      <c r="K150" s="2" t="s">
        <v>7912</v>
      </c>
      <c r="V150" s="0" t="str">
        <f aca="false">_xlfn.CONCAT(K150,"'",A150,"',",B150,",",C150,",",D150,",",E150,",",F150,",",G150,",",H150,");")</f>
        <v>insert into bulanan (company,total,avg_total,avg_volum,std_volum,min_harian,max_harian,naikkah) values ('BALI',13967.59225,465.586408333333,280623.333333333,0.557612137126815,148.36875,756.672,14);</v>
      </c>
    </row>
    <row r="151" customFormat="false" ht="13.8" hidden="false" customHeight="false" outlineLevel="0" collapsed="false">
      <c r="A151" s="0" t="s">
        <v>4574</v>
      </c>
      <c r="B151" s="0" t="n">
        <v>32499.7695</v>
      </c>
      <c r="C151" s="0" t="n">
        <v>1083.32565</v>
      </c>
      <c r="D151" s="0" t="n">
        <v>393533.333333333</v>
      </c>
      <c r="E151" s="0" t="n">
        <v>2.97167153657213</v>
      </c>
      <c r="F151" s="0" t="n">
        <v>12.105</v>
      </c>
      <c r="G151" s="0" t="n">
        <v>17413.44</v>
      </c>
      <c r="H151" s="0" t="n">
        <v>10</v>
      </c>
      <c r="K151" s="2" t="s">
        <v>7912</v>
      </c>
      <c r="V151" s="0" t="str">
        <f aca="false">_xlfn.CONCAT(K151,"'",A151,"',",B151,",",C151,",",D151,",",E151,",",F151,",",G151,",",H151,");")</f>
        <v>insert into bulanan (company,total,avg_total,avg_volum,std_volum,min_harian,max_harian,naikkah) values ('BIRD',32499.7695,1083.32565,393533.333333333,2.97167153657213,12.105,17413.44,10);</v>
      </c>
    </row>
    <row r="152" customFormat="false" ht="13.8" hidden="false" customHeight="false" outlineLevel="0" collapsed="false">
      <c r="A152" s="0" t="s">
        <v>4605</v>
      </c>
      <c r="B152" s="0" t="n">
        <v>3563.24925</v>
      </c>
      <c r="C152" s="0" t="n">
        <v>118.774975</v>
      </c>
      <c r="D152" s="0" t="n">
        <v>64666.6666666667</v>
      </c>
      <c r="E152" s="0" t="n">
        <v>0.699679892064829</v>
      </c>
      <c r="F152" s="0" t="n">
        <v>4.314</v>
      </c>
      <c r="G152" s="0" t="n">
        <v>374.6415</v>
      </c>
      <c r="H152" s="0" t="n">
        <v>17</v>
      </c>
      <c r="K152" s="2" t="s">
        <v>7912</v>
      </c>
      <c r="V152" s="0" t="str">
        <f aca="false">_xlfn.CONCAT(K152,"'",A152,"',",B152,",",C152,",",D152,",",E152,",",F152,",",G152,",",H152,");")</f>
        <v>insert into bulanan (company,total,avg_total,avg_volum,std_volum,min_harian,max_harian,naikkah) values ('BUKK',3563.24925,118.774975,64666.6666666667,0.699679892064829,4.314,374.6415,17);</v>
      </c>
    </row>
    <row r="153" customFormat="false" ht="13.8" hidden="false" customHeight="false" outlineLevel="0" collapsed="false">
      <c r="A153" s="0" t="s">
        <v>4636</v>
      </c>
      <c r="B153" s="0" t="n">
        <v>73401.3538</v>
      </c>
      <c r="C153" s="0" t="n">
        <v>2446.71179333333</v>
      </c>
      <c r="D153" s="0" t="n">
        <v>19744433.3333333</v>
      </c>
      <c r="E153" s="0" t="n">
        <v>0.876488525115148</v>
      </c>
      <c r="F153" s="0" t="n">
        <v>322.40775</v>
      </c>
      <c r="G153" s="0" t="n">
        <v>8284.5756</v>
      </c>
      <c r="H153" s="0" t="n">
        <v>11</v>
      </c>
      <c r="K153" s="2" t="s">
        <v>7912</v>
      </c>
      <c r="V153" s="0" t="str">
        <f aca="false">_xlfn.CONCAT(K153,"'",A153,"',",B153,",",C153,",",D153,",",E153,",",F153,",",G153,",",H153,");")</f>
        <v>insert into bulanan (company,total,avg_total,avg_volum,std_volum,min_harian,max_harian,naikkah) values ('BULL',73401.3538,2446.71179333333,19744433.3333333,0.876488525115148,322.40775,8284.5756,11);</v>
      </c>
    </row>
    <row r="154" customFormat="false" ht="13.8" hidden="false" customHeight="false" outlineLevel="0" collapsed="false">
      <c r="A154" s="0" t="s">
        <v>4667</v>
      </c>
      <c r="B154" s="0" t="n">
        <v>3421.8765</v>
      </c>
      <c r="C154" s="0" t="n">
        <v>114.06255</v>
      </c>
      <c r="D154" s="0" t="n">
        <v>83703.3333333333</v>
      </c>
      <c r="E154" s="0" t="n">
        <v>1.82417573125727</v>
      </c>
      <c r="F154" s="0" t="n">
        <v>0.81</v>
      </c>
      <c r="G154" s="0" t="n">
        <v>982.9075</v>
      </c>
      <c r="H154" s="0" t="n">
        <v>10</v>
      </c>
      <c r="K154" s="2" t="s">
        <v>7912</v>
      </c>
      <c r="V154" s="0" t="str">
        <f aca="false">_xlfn.CONCAT(K154,"'",A154,"',",B154,",",C154,",",D154,",",E154,",",F154,",",G154,",",H154,");")</f>
        <v>insert into bulanan (company,total,avg_total,avg_volum,std_volum,min_harian,max_harian,naikkah) values ('CMNP',3421.8765,114.06255,83703.3333333333,1.82417573125727,0.81,982.9075,10);</v>
      </c>
    </row>
    <row r="155" customFormat="false" ht="13.8" hidden="false" customHeight="false" outlineLevel="0" collapsed="false">
      <c r="A155" s="0" t="s">
        <v>4698</v>
      </c>
      <c r="B155" s="0" t="n">
        <v>1136289.44125</v>
      </c>
      <c r="C155" s="0" t="n">
        <v>37876.3147083333</v>
      </c>
      <c r="D155" s="0" t="n">
        <v>18225270</v>
      </c>
      <c r="E155" s="0" t="n">
        <v>0.595873845818491</v>
      </c>
      <c r="F155" s="0" t="n">
        <v>10559.78625</v>
      </c>
      <c r="G155" s="0" t="n">
        <v>108100.025</v>
      </c>
      <c r="H155" s="0" t="n">
        <v>14</v>
      </c>
      <c r="K155" s="2" t="s">
        <v>7912</v>
      </c>
      <c r="V155" s="0" t="str">
        <f aca="false">_xlfn.CONCAT(K155,"'",A155,"',",B155,",",C155,",",D155,",",E155,",",F155,",",G155,",",H155,");")</f>
        <v>insert into bulanan (company,total,avg_total,avg_volum,std_volum,min_harian,max_harian,naikkah) values ('EXCL',1136289.44125,37876.3147083333,18225270,0.595873845818491,10559.78625,108100.025,14);</v>
      </c>
    </row>
    <row r="156" customFormat="false" ht="13.8" hidden="false" customHeight="false" outlineLevel="0" collapsed="false">
      <c r="A156" s="0" t="s">
        <v>4729</v>
      </c>
      <c r="B156" s="0" t="n">
        <v>227039.8265</v>
      </c>
      <c r="C156" s="0" t="n">
        <v>7567.99421666666</v>
      </c>
      <c r="D156" s="0" t="n">
        <v>83252200</v>
      </c>
      <c r="E156" s="0" t="n">
        <v>1.36337074214718</v>
      </c>
      <c r="F156" s="0" t="n">
        <v>1100.09715</v>
      </c>
      <c r="G156" s="0" t="n">
        <v>51831.2886</v>
      </c>
      <c r="H156" s="0" t="n">
        <v>9</v>
      </c>
      <c r="K156" s="2" t="s">
        <v>7912</v>
      </c>
      <c r="V156" s="0" t="str">
        <f aca="false">_xlfn.CONCAT(K156,"'",A156,"',",B156,",",C156,",",D156,",",E156,",",F156,",",G156,",",H156,");")</f>
        <v>insert into bulanan (company,total,avg_total,avg_volum,std_volum,min_harian,max_harian,naikkah) values ('FREN',227039.8265,7567.99421666666,83252200,1.36337074214718,1100.09715,51831.2886,9);</v>
      </c>
    </row>
    <row r="157" customFormat="false" ht="13.8" hidden="false" customHeight="false" outlineLevel="0" collapsed="false">
      <c r="A157" s="0" t="s">
        <v>4760</v>
      </c>
      <c r="B157" s="0" t="n">
        <v>139366.4441</v>
      </c>
      <c r="C157" s="0" t="n">
        <v>4645.54813666667</v>
      </c>
      <c r="D157" s="0" t="n">
        <v>16576773.3333333</v>
      </c>
      <c r="E157" s="0" t="n">
        <v>1.12643931820018</v>
      </c>
      <c r="F157" s="0" t="n">
        <v>220.682</v>
      </c>
      <c r="G157" s="0" t="n">
        <v>21923.3457</v>
      </c>
      <c r="H157" s="0" t="n">
        <v>9</v>
      </c>
      <c r="K157" s="2" t="s">
        <v>7912</v>
      </c>
      <c r="V157" s="0" t="str">
        <f aca="false">_xlfn.CONCAT(K157,"'",A157,"',",B157,",",C157,",",D157,",",E157,",",F157,",",G157,",",H157,");")</f>
        <v>insert into bulanan (company,total,avg_total,avg_volum,std_volum,min_harian,max_harian,naikkah) values ('GIAA',139366.4441,4645.54813666667,16576773.3333333,1.12643931820018,220.682,21923.3457,9);</v>
      </c>
    </row>
    <row r="158" customFormat="false" ht="13.8" hidden="false" customHeight="false" outlineLevel="0" collapsed="false">
      <c r="A158" s="0" t="s">
        <v>4791</v>
      </c>
      <c r="B158" s="0" t="n">
        <v>3391.4486</v>
      </c>
      <c r="C158" s="0" t="n">
        <v>113.048286666667</v>
      </c>
      <c r="D158" s="0" t="n">
        <v>1330756.66666667</v>
      </c>
      <c r="E158" s="0" t="n">
        <v>2.44019168651817</v>
      </c>
      <c r="F158" s="0" t="n">
        <v>1.1929</v>
      </c>
      <c r="G158" s="0" t="n">
        <v>1397.4226</v>
      </c>
      <c r="H158" s="0" t="n">
        <v>15</v>
      </c>
      <c r="K158" s="2" t="s">
        <v>7912</v>
      </c>
      <c r="V158" s="0" t="str">
        <f aca="false">_xlfn.CONCAT(K158,"'",A158,"',",B158,",",C158,",",D158,",",E158,",",F158,",",G158,",",H158,");")</f>
        <v>insert into bulanan (company,total,avg_total,avg_volum,std_volum,min_harian,max_harian,naikkah) values ('INDX',3391.4486,113.048286666667,1330756.66666667,2.44019168651817,1.1929,1397.4226,15);</v>
      </c>
    </row>
    <row r="159" customFormat="false" ht="13.8" hidden="false" customHeight="false" outlineLevel="0" collapsed="false">
      <c r="A159" s="0" t="s">
        <v>4822</v>
      </c>
      <c r="B159" s="0" t="n">
        <v>1225561.1215</v>
      </c>
      <c r="C159" s="0" t="n">
        <v>40852.0373833333</v>
      </c>
      <c r="D159" s="0" t="n">
        <v>21307953.3333333</v>
      </c>
      <c r="E159" s="0" t="n">
        <v>0.944709580126707</v>
      </c>
      <c r="F159" s="0" t="n">
        <v>7460.48475</v>
      </c>
      <c r="G159" s="0" t="n">
        <v>186923.8275</v>
      </c>
      <c r="H159" s="0" t="n">
        <v>12</v>
      </c>
      <c r="K159" s="2" t="s">
        <v>7912</v>
      </c>
      <c r="V159" s="0" t="str">
        <f aca="false">_xlfn.CONCAT(K159,"'",A159,"',",B159,",",C159,",",D159,",",E159,",",F159,",",G159,",",H159,");")</f>
        <v>insert into bulanan (company,total,avg_total,avg_volum,std_volum,min_harian,max_harian,naikkah) values ('INDY',1225561.1215,40852.0373833333,21307953.3333333,0.944709580126707,7460.48475,186923.8275,12);</v>
      </c>
    </row>
    <row r="160" customFormat="false" ht="13.8" hidden="false" customHeight="false" outlineLevel="0" collapsed="false">
      <c r="A160" s="0" t="s">
        <v>4853</v>
      </c>
      <c r="B160" s="0" t="n">
        <v>14648.0421</v>
      </c>
      <c r="C160" s="0" t="n">
        <v>488.26807</v>
      </c>
      <c r="D160" s="0" t="n">
        <v>1162223.33333333</v>
      </c>
      <c r="E160" s="0" t="n">
        <v>2.78861921536221</v>
      </c>
      <c r="F160" s="0" t="n">
        <v>0.2376</v>
      </c>
      <c r="G160" s="0" t="n">
        <v>7721.34</v>
      </c>
      <c r="H160" s="0" t="n">
        <v>9</v>
      </c>
      <c r="K160" s="2" t="s">
        <v>7912</v>
      </c>
      <c r="V160" s="0" t="str">
        <f aca="false">_xlfn.CONCAT(K160,"'",A160,"',",B160,",",C160,",",D160,",",E160,",",F160,",",G160,",",H160,");")</f>
        <v>insert into bulanan (company,total,avg_total,avg_volum,std_volum,min_harian,max_harian,naikkah) values ('IPCM',14648.0421,488.26807,1162223.33333333,2.78861921536221,0.2376,7721.34,9);</v>
      </c>
    </row>
    <row r="161" customFormat="false" ht="13.8" hidden="false" customHeight="false" outlineLevel="0" collapsed="false">
      <c r="A161" s="0" t="s">
        <v>4884</v>
      </c>
      <c r="B161" s="0" t="n">
        <v>413537.00175</v>
      </c>
      <c r="C161" s="0" t="n">
        <v>13784.566725</v>
      </c>
      <c r="D161" s="0" t="n">
        <v>6915950</v>
      </c>
      <c r="E161" s="0" t="n">
        <v>2.19810683405965</v>
      </c>
      <c r="F161" s="0" t="n">
        <v>702.78</v>
      </c>
      <c r="G161" s="0" t="n">
        <v>160966.5655</v>
      </c>
      <c r="H161" s="0" t="n">
        <v>10</v>
      </c>
      <c r="K161" s="2" t="s">
        <v>7912</v>
      </c>
      <c r="V161" s="0" t="str">
        <f aca="false">_xlfn.CONCAT(K161,"'",A161,"',",B161,",",C161,",",D161,",",E161,",",F161,",",G161,",",H161,");")</f>
        <v>insert into bulanan (company,total,avg_total,avg_volum,std_volum,min_harian,max_harian,naikkah) values ('ISAT',413537.00175,13784.566725,6915950,2.19810683405965,702.78,160966.5655,10);</v>
      </c>
    </row>
    <row r="162" customFormat="false" ht="13.8" hidden="false" customHeight="false" outlineLevel="0" collapsed="false">
      <c r="A162" s="0" t="s">
        <v>4915</v>
      </c>
      <c r="B162" s="0" t="n">
        <v>400.3835</v>
      </c>
      <c r="C162" s="0" t="n">
        <v>13.3461166666667</v>
      </c>
      <c r="D162" s="0" t="n">
        <v>156513.333333333</v>
      </c>
      <c r="E162" s="0" t="n">
        <v>2.05970514589345</v>
      </c>
      <c r="F162" s="0" t="n">
        <v>0.044</v>
      </c>
      <c r="G162" s="0" t="n">
        <v>139.4255</v>
      </c>
      <c r="H162" s="0" t="n">
        <v>7</v>
      </c>
      <c r="K162" s="2" t="s">
        <v>7912</v>
      </c>
      <c r="V162" s="0" t="str">
        <f aca="false">_xlfn.CONCAT(K162,"'",A162,"',",B162,",",C162,",",D162,",",E162,",",F162,",",G162,",",H162,");")</f>
        <v>insert into bulanan (company,total,avg_total,avg_volum,std_volum,min_harian,max_harian,naikkah) values ('KARW',400.3835,13.3461166666667,156513.333333333,2.05970514589345,0.044,139.4255,7);</v>
      </c>
    </row>
    <row r="163" customFormat="false" ht="13.8" hidden="false" customHeight="false" outlineLevel="0" collapsed="false">
      <c r="A163" s="0" t="s">
        <v>4946</v>
      </c>
      <c r="B163" s="0" t="n">
        <v>2375.541</v>
      </c>
      <c r="C163" s="0" t="n">
        <v>79.1847</v>
      </c>
      <c r="D163" s="0" t="n">
        <v>108280</v>
      </c>
      <c r="E163" s="0" t="n">
        <v>3.09168825716726</v>
      </c>
      <c r="F163" s="0" t="n">
        <v>9.842</v>
      </c>
      <c r="G163" s="0" t="n">
        <v>1367.62725</v>
      </c>
      <c r="H163" s="0" t="n">
        <v>9</v>
      </c>
      <c r="K163" s="2" t="s">
        <v>7912</v>
      </c>
      <c r="V163" s="0" t="str">
        <f aca="false">_xlfn.CONCAT(K163,"'",A163,"',",B163,",",C163,",",D163,",",E163,",",F163,",",G163,",",H163,");")</f>
        <v>insert into bulanan (company,total,avg_total,avg_volum,std_volum,min_harian,max_harian,naikkah) values ('KOPI',2375.541,79.1847,108280,3.09168825716726,9.842,1367.62725,9);</v>
      </c>
    </row>
    <row r="164" customFormat="false" ht="13.8" hidden="false" customHeight="false" outlineLevel="0" collapsed="false">
      <c r="A164" s="0" t="s">
        <v>4977</v>
      </c>
      <c r="B164" s="0" t="n">
        <v>225.2691</v>
      </c>
      <c r="C164" s="0" t="n">
        <v>7.50897</v>
      </c>
      <c r="D164" s="0" t="n">
        <v>25140</v>
      </c>
      <c r="E164" s="0" t="n">
        <v>2.71301413091125</v>
      </c>
      <c r="F164" s="0" t="n">
        <v>0.139</v>
      </c>
      <c r="G164" s="0" t="n">
        <v>113.6394</v>
      </c>
      <c r="H164" s="0" t="n">
        <v>19</v>
      </c>
      <c r="K164" s="2" t="s">
        <v>7912</v>
      </c>
      <c r="V164" s="0" t="str">
        <f aca="false">_xlfn.CONCAT(K164,"'",A164,"',",B164,",",C164,",",D164,",",E164,",",F164,",",G164,",",H164,");")</f>
        <v>insert into bulanan (company,total,avg_total,avg_volum,std_volum,min_harian,max_harian,naikkah) values ('LCKM',225.2691,7.50897,25140,2.71301413091125,0.139,113.6394,19);</v>
      </c>
    </row>
    <row r="165" customFormat="false" ht="13.8" hidden="false" customHeight="false" outlineLevel="0" collapsed="false">
      <c r="A165" s="0" t="s">
        <v>5008</v>
      </c>
      <c r="B165" s="0" t="n">
        <v>82.72185</v>
      </c>
      <c r="C165" s="0" t="n">
        <v>2.757395</v>
      </c>
      <c r="D165" s="0" t="n">
        <v>26586.6666666667</v>
      </c>
      <c r="E165" s="0" t="n">
        <v>3.21403543341031</v>
      </c>
      <c r="F165" s="0" t="n">
        <v>0.022</v>
      </c>
      <c r="G165" s="0" t="n">
        <v>47.8265</v>
      </c>
      <c r="H165" s="0" t="n">
        <v>6</v>
      </c>
      <c r="K165" s="2" t="s">
        <v>7912</v>
      </c>
      <c r="V165" s="0" t="str">
        <f aca="false">_xlfn.CONCAT(K165,"'",A165,"',",B165,",",C165,",",D165,",",E165,",",F165,",",G165,",",H165,");")</f>
        <v>insert into bulanan (company,total,avg_total,avg_volum,std_volum,min_harian,max_harian,naikkah) values ('LRNA',82.72185,2.757395,26586.6666666667,3.21403543341031,0.022,47.8265,6);</v>
      </c>
    </row>
    <row r="166" customFormat="false" ht="13.8" hidden="false" customHeight="false" outlineLevel="0" collapsed="false">
      <c r="A166" s="0" t="s">
        <v>5039</v>
      </c>
      <c r="B166" s="0" t="n">
        <v>34227.7941</v>
      </c>
      <c r="C166" s="0" t="n">
        <v>1140.92647</v>
      </c>
      <c r="D166" s="0" t="n">
        <v>2172283.33333333</v>
      </c>
      <c r="E166" s="0" t="n">
        <v>0.960255799981039</v>
      </c>
      <c r="F166" s="0" t="n">
        <v>195.44525</v>
      </c>
      <c r="G166" s="0" t="n">
        <v>5756.127</v>
      </c>
      <c r="H166" s="0" t="n">
        <v>10</v>
      </c>
      <c r="K166" s="2" t="s">
        <v>7912</v>
      </c>
      <c r="V166" s="0" t="str">
        <f aca="false">_xlfn.CONCAT(K166,"'",A166,"',",B166,",",C166,",",D166,",",E166,",",F166,",",G166,",",H166,");")</f>
        <v>insert into bulanan (company,total,avg_total,avg_volum,std_volum,min_harian,max_harian,naikkah) values ('MBSS',34227.7941,1140.92647,2172283.33333333,0.960255799981039,195.44525,5756.127,10);</v>
      </c>
    </row>
    <row r="167" customFormat="false" ht="13.8" hidden="false" customHeight="false" outlineLevel="0" collapsed="false">
      <c r="A167" s="0" t="s">
        <v>5070</v>
      </c>
      <c r="B167" s="0" t="n">
        <v>18111.879904975</v>
      </c>
      <c r="C167" s="0" t="n">
        <v>603.729330165833</v>
      </c>
      <c r="D167" s="0" t="n">
        <v>2813930.86666667</v>
      </c>
      <c r="E167" s="0" t="n">
        <v>1.04398525120299</v>
      </c>
      <c r="F167" s="0" t="n">
        <v>9.76051128</v>
      </c>
      <c r="G167" s="0" t="n">
        <v>2175.3744</v>
      </c>
      <c r="H167" s="0" t="n">
        <v>12</v>
      </c>
      <c r="K167" s="2" t="s">
        <v>7912</v>
      </c>
      <c r="V167" s="0" t="str">
        <f aca="false">_xlfn.CONCAT(K167,"'",A167,"',",B167,",",C167,",",D167,",",E167,",",F167,",",G167,",",H167,");")</f>
        <v>insert into bulanan (company,total,avg_total,avg_volum,std_volum,min_harian,max_harian,naikkah) values ('META',18111.879904975,603.729330165833,2813930.86666667,1.04398525120299,9.76051128,2175.3744,12);</v>
      </c>
    </row>
    <row r="168" customFormat="false" ht="13.8" hidden="false" customHeight="false" outlineLevel="0" collapsed="false">
      <c r="A168" s="0" t="s">
        <v>5101</v>
      </c>
      <c r="B168" s="0" t="n">
        <v>165.59615</v>
      </c>
      <c r="C168" s="0" t="n">
        <v>5.51987166666667</v>
      </c>
      <c r="D168" s="0" t="n">
        <v>43393.3333333333</v>
      </c>
      <c r="E168" s="0" t="n">
        <v>1.88507130700643</v>
      </c>
      <c r="F168" s="0" t="n">
        <v>0.10665</v>
      </c>
      <c r="G168" s="0" t="n">
        <v>56.693</v>
      </c>
      <c r="H168" s="0" t="n">
        <v>9</v>
      </c>
      <c r="K168" s="2" t="s">
        <v>7912</v>
      </c>
      <c r="V168" s="0" t="str">
        <f aca="false">_xlfn.CONCAT(K168,"'",A168,"',",B168,",",C168,",",D168,",",E168,",",F168,",",G168,",",H168,");")</f>
        <v>insert into bulanan (company,total,avg_total,avg_volum,std_volum,min_harian,max_harian,naikkah) values ('NELY',165.59615,5.51987166666667,43393.3333333333,1.88507130700643,0.10665,56.693,9);</v>
      </c>
    </row>
    <row r="169" customFormat="false" ht="13.8" hidden="false" customHeight="false" outlineLevel="0" collapsed="false">
      <c r="A169" s="0" t="s">
        <v>5132</v>
      </c>
      <c r="B169" s="0" t="n">
        <v>5663605.1645</v>
      </c>
      <c r="C169" s="0" t="n">
        <v>188786.838816667</v>
      </c>
      <c r="D169" s="0" t="n">
        <v>86365730</v>
      </c>
      <c r="E169" s="0" t="n">
        <v>0.527510809401901</v>
      </c>
      <c r="F169" s="0" t="n">
        <v>61571.631</v>
      </c>
      <c r="G169" s="0" t="n">
        <v>410052.083</v>
      </c>
      <c r="H169" s="0" t="n">
        <v>10</v>
      </c>
      <c r="K169" s="2" t="s">
        <v>7912</v>
      </c>
      <c r="V169" s="0" t="str">
        <f aca="false">_xlfn.CONCAT(K169,"'",A169,"',",B169,",",C169,",",D169,",",E169,",",F169,",",G169,",",H169,");")</f>
        <v>insert into bulanan (company,total,avg_total,avg_volum,std_volum,min_harian,max_harian,naikkah) values ('PGAS',5663605.1645,188786.838816667,86365730,0.527510809401901,61571.631,410052.083,10);</v>
      </c>
    </row>
    <row r="170" customFormat="false" ht="13.8" hidden="false" customHeight="false" outlineLevel="0" collapsed="false">
      <c r="A170" s="0" t="s">
        <v>5163</v>
      </c>
      <c r="B170" s="0" t="n">
        <v>19049.4432</v>
      </c>
      <c r="C170" s="0" t="n">
        <v>634.98144</v>
      </c>
      <c r="D170" s="0" t="n">
        <v>1813620</v>
      </c>
      <c r="E170" s="0" t="n">
        <v>1.14653073425894</v>
      </c>
      <c r="F170" s="0" t="n">
        <v>78.8168</v>
      </c>
      <c r="G170" s="0" t="n">
        <v>3375.0954</v>
      </c>
      <c r="H170" s="0" t="n">
        <v>10</v>
      </c>
      <c r="K170" s="2" t="s">
        <v>7912</v>
      </c>
      <c r="V170" s="0" t="str">
        <f aca="false">_xlfn.CONCAT(K170,"'",A170,"',",B170,",",C170,",",D170,",",E170,",",F170,",",G170,",",H170,");")</f>
        <v>insert into bulanan (company,total,avg_total,avg_volum,std_volum,min_harian,max_harian,naikkah) values ('PPRE',19049.4432,634.98144,1813620,1.14653073425894,78.8168,3375.0954,10);</v>
      </c>
    </row>
    <row r="171" customFormat="false" ht="13.8" hidden="false" customHeight="false" outlineLevel="0" collapsed="false">
      <c r="A171" s="0" t="s">
        <v>5194</v>
      </c>
      <c r="B171" s="0" t="n">
        <v>19796.87325</v>
      </c>
      <c r="C171" s="0" t="n">
        <v>659.895775</v>
      </c>
      <c r="D171" s="0" t="n">
        <v>760210</v>
      </c>
      <c r="E171" s="0" t="n">
        <v>1.48408678623365</v>
      </c>
      <c r="F171" s="0" t="n">
        <v>2.53025</v>
      </c>
      <c r="G171" s="0" t="n">
        <v>4465.6295</v>
      </c>
      <c r="H171" s="0" t="n">
        <v>8</v>
      </c>
      <c r="K171" s="2" t="s">
        <v>7912</v>
      </c>
      <c r="V171" s="0" t="str">
        <f aca="false">_xlfn.CONCAT(K171,"'",A171,"',",B171,",",C171,",",D171,",",E171,",",F171,",",G171,",",H171,");")</f>
        <v>insert into bulanan (company,total,avg_total,avg_volum,std_volum,min_harian,max_harian,naikkah) values ('POWR',19796.87325,659.895775,760210,1.48408678623365,2.53025,4465.6295,8);</v>
      </c>
    </row>
    <row r="172" customFormat="false" ht="13.8" hidden="false" customHeight="false" outlineLevel="0" collapsed="false">
      <c r="A172" s="0" t="s">
        <v>5225</v>
      </c>
      <c r="B172" s="0" t="n">
        <v>14683.3413</v>
      </c>
      <c r="C172" s="0" t="n">
        <v>489.44471</v>
      </c>
      <c r="D172" s="0" t="n">
        <v>1314523.33333333</v>
      </c>
      <c r="E172" s="0" t="n">
        <v>1.04178731424478</v>
      </c>
      <c r="F172" s="0" t="n">
        <v>46.629</v>
      </c>
      <c r="G172" s="0" t="n">
        <v>2728.1736</v>
      </c>
      <c r="H172" s="0" t="n">
        <v>8</v>
      </c>
      <c r="K172" s="2" t="s">
        <v>7912</v>
      </c>
      <c r="V172" s="0" t="str">
        <f aca="false">_xlfn.CONCAT(K172,"'",A172,"',",B172,",",C172,",",D172,",",E172,",",F172,",",G172,",",H172,");")</f>
        <v>insert into bulanan (company,total,avg_total,avg_volum,std_volum,min_harian,max_harian,naikkah) values ('RAJA',14683.3413,489.44471,1314523.33333333,1.04178731424478,46.629,2728.1736,8);</v>
      </c>
    </row>
    <row r="173" customFormat="false" ht="13.8" hidden="false" customHeight="false" outlineLevel="0" collapsed="false">
      <c r="A173" s="0" t="s">
        <v>5256</v>
      </c>
      <c r="B173" s="0" t="n">
        <v>14365.54735</v>
      </c>
      <c r="C173" s="0" t="n">
        <v>478.851578333333</v>
      </c>
      <c r="D173" s="0" t="n">
        <v>2074536.66666667</v>
      </c>
      <c r="E173" s="0" t="n">
        <v>2.49733553604244</v>
      </c>
      <c r="F173" s="0" t="n">
        <v>13.9496</v>
      </c>
      <c r="G173" s="0" t="n">
        <v>6032.4115</v>
      </c>
      <c r="H173" s="0" t="n">
        <v>11</v>
      </c>
      <c r="K173" s="2" t="s">
        <v>7912</v>
      </c>
      <c r="V173" s="0" t="str">
        <f aca="false">_xlfn.CONCAT(K173,"'",A173,"',",B173,",",C173,",",D173,",",E173,",",F173,",",G173,",",H173,");")</f>
        <v>insert into bulanan (company,total,avg_total,avg_volum,std_volum,min_harian,max_harian,naikkah) values ('RIGS',14365.54735,478.851578333333,2074536.66666667,2.49733553604244,13.9496,6032.4115,11);</v>
      </c>
    </row>
    <row r="174" customFormat="false" ht="13.8" hidden="false" customHeight="false" outlineLevel="0" collapsed="false">
      <c r="A174" s="0" t="s">
        <v>5287</v>
      </c>
      <c r="B174" s="0" t="n">
        <v>9683.5749</v>
      </c>
      <c r="C174" s="0" t="n">
        <v>322.78583</v>
      </c>
      <c r="D174" s="0" t="n">
        <v>1978133.33333333</v>
      </c>
      <c r="E174" s="0" t="n">
        <v>1.06468993687676</v>
      </c>
      <c r="F174" s="0" t="n">
        <v>46.5255</v>
      </c>
      <c r="G174" s="0" t="n">
        <v>1988.8959</v>
      </c>
      <c r="H174" s="0" t="n">
        <v>22</v>
      </c>
      <c r="K174" s="2" t="s">
        <v>7912</v>
      </c>
      <c r="V174" s="0" t="str">
        <f aca="false">_xlfn.CONCAT(K174,"'",A174,"',",B174,",",C174,",",D174,",",E174,",",F174,",",G174,",",H174,");")</f>
        <v>insert into bulanan (company,total,avg_total,avg_volum,std_volum,min_harian,max_harian,naikkah) values ('PSSI',9683.5749,322.78583,1978133.33333333,1.06468993687676,46.5255,1988.8959,22);</v>
      </c>
    </row>
    <row r="175" customFormat="false" ht="13.8" hidden="false" customHeight="false" outlineLevel="0" collapsed="false">
      <c r="A175" s="0" t="s">
        <v>5318</v>
      </c>
      <c r="B175" s="0" t="n">
        <v>7687.8254</v>
      </c>
      <c r="C175" s="0" t="n">
        <v>256.260846666667</v>
      </c>
      <c r="D175" s="0" t="n">
        <v>4586460</v>
      </c>
      <c r="E175" s="0" t="n">
        <v>1.34221086249286</v>
      </c>
      <c r="F175" s="0" t="n">
        <v>5.205</v>
      </c>
      <c r="G175" s="0" t="n">
        <v>1462.25475</v>
      </c>
      <c r="H175" s="0" t="n">
        <v>10</v>
      </c>
      <c r="K175" s="2" t="s">
        <v>7912</v>
      </c>
      <c r="V175" s="0" t="str">
        <f aca="false">_xlfn.CONCAT(K175,"'",A175,"',",B175,",",C175,",",D175,",",E175,",",F175,",",G175,",",H175,");")</f>
        <v>insert into bulanan (company,total,avg_total,avg_volum,std_volum,min_harian,max_harian,naikkah) values ('SDMU',7687.8254,256.260846666667,4586460,1.34221086249286,5.205,1462.25475,10);</v>
      </c>
    </row>
    <row r="176" customFormat="false" ht="13.8" hidden="false" customHeight="false" outlineLevel="0" collapsed="false">
      <c r="A176" s="0" t="s">
        <v>5349</v>
      </c>
      <c r="B176" s="0" t="n">
        <v>18391.8102</v>
      </c>
      <c r="C176" s="0" t="n">
        <v>613.06034</v>
      </c>
      <c r="D176" s="0" t="n">
        <v>1895803.33333333</v>
      </c>
      <c r="E176" s="0" t="n">
        <v>1.03506872733815</v>
      </c>
      <c r="F176" s="0" t="n">
        <v>93.4464</v>
      </c>
      <c r="G176" s="0" t="n">
        <v>3195.0684</v>
      </c>
      <c r="H176" s="0" t="n">
        <v>10</v>
      </c>
      <c r="K176" s="2" t="s">
        <v>7912</v>
      </c>
      <c r="V176" s="0" t="str">
        <f aca="false">_xlfn.CONCAT(K176,"'",A176,"',",B176,",",C176,",",D176,",",E176,",",F176,",",G176,",",H176,");")</f>
        <v>insert into bulanan (company,total,avg_total,avg_volum,std_volum,min_harian,max_harian,naikkah) values ('SMDR',18391.8102,613.06034,1895803.33333333,1.03506872733815,93.4464,3195.0684,10);</v>
      </c>
    </row>
    <row r="177" customFormat="false" ht="13.8" hidden="false" customHeight="false" outlineLevel="0" collapsed="false">
      <c r="A177" s="0" t="s">
        <v>5380</v>
      </c>
      <c r="B177" s="0" t="n">
        <v>48619.6492</v>
      </c>
      <c r="C177" s="0" t="n">
        <v>1620.65497333333</v>
      </c>
      <c r="D177" s="0" t="n">
        <v>11018073.3333333</v>
      </c>
      <c r="E177" s="0" t="n">
        <v>1.21403117469797</v>
      </c>
      <c r="F177" s="0" t="n">
        <v>138.92625</v>
      </c>
      <c r="G177" s="0" t="n">
        <v>10808.382</v>
      </c>
      <c r="H177" s="0" t="n">
        <v>10</v>
      </c>
      <c r="K177" s="2" t="s">
        <v>7912</v>
      </c>
      <c r="V177" s="0" t="str">
        <f aca="false">_xlfn.CONCAT(K177,"'",A177,"',",B177,",",C177,",",D177,",",E177,",",F177,",",G177,",",H177,");")</f>
        <v>insert into bulanan (company,total,avg_total,avg_volum,std_volum,min_harian,max_harian,naikkah) values ('SOCI',48619.6492,1620.65497333333,11018073.3333333,1.21403117469797,138.92625,10808.382,10);</v>
      </c>
    </row>
    <row r="178" customFormat="false" ht="13.8" hidden="false" customHeight="false" outlineLevel="0" collapsed="false">
      <c r="A178" s="0" t="s">
        <v>5411</v>
      </c>
      <c r="B178" s="0" t="n">
        <v>519967.0875</v>
      </c>
      <c r="C178" s="0" t="n">
        <v>17332.23625</v>
      </c>
      <c r="D178" s="0" t="n">
        <v>22127366.6666667</v>
      </c>
      <c r="E178" s="0" t="n">
        <v>0.907644340010336</v>
      </c>
      <c r="F178" s="0" t="n">
        <v>1093.4145</v>
      </c>
      <c r="G178" s="0" t="n">
        <v>82879.6245</v>
      </c>
      <c r="H178" s="0" t="n">
        <v>10</v>
      </c>
      <c r="K178" s="2" t="s">
        <v>7912</v>
      </c>
      <c r="V178" s="0" t="str">
        <f aca="false">_xlfn.CONCAT(K178,"'",A178,"',",B178,",",C178,",",D178,",",E178,",",F178,",",G178,",",H178,");")</f>
        <v>insert into bulanan (company,total,avg_total,avg_volum,std_volum,min_harian,max_harian,naikkah) values ('TGRA',519967.0875,17332.23625,22127366.6666667,0.907644340010336,1093.4145,82879.6245,10);</v>
      </c>
    </row>
    <row r="179" customFormat="false" ht="13.8" hidden="false" customHeight="false" outlineLevel="0" collapsed="false">
      <c r="A179" s="0" t="s">
        <v>5442</v>
      </c>
      <c r="B179" s="0" t="n">
        <v>9733968.655</v>
      </c>
      <c r="C179" s="0" t="n">
        <v>324465.621833333</v>
      </c>
      <c r="D179" s="0" t="n">
        <v>85959300</v>
      </c>
      <c r="E179" s="0" t="n">
        <v>0.316061746573778</v>
      </c>
      <c r="F179" s="0" t="n">
        <v>116955.269</v>
      </c>
      <c r="G179" s="0" t="n">
        <v>550664.532</v>
      </c>
      <c r="H179" s="0" t="n">
        <v>18</v>
      </c>
      <c r="K179" s="2" t="s">
        <v>7912</v>
      </c>
      <c r="V179" s="0" t="str">
        <f aca="false">_xlfn.CONCAT(K179,"'",A179,"',",B179,",",C179,",",D179,",",E179,",",F179,",",G179,",",H179,");")</f>
        <v>insert into bulanan (company,total,avg_total,avg_volum,std_volum,min_harian,max_harian,naikkah) values ('TLKM',9733968.655,324465.621833333,85959300,0.316061746573778,116955.269,550664.532,18);</v>
      </c>
    </row>
    <row r="180" customFormat="false" ht="13.8" hidden="false" customHeight="false" outlineLevel="0" collapsed="false">
      <c r="A180" s="0" t="s">
        <v>5473</v>
      </c>
      <c r="B180" s="0" t="n">
        <v>34631.37335</v>
      </c>
      <c r="C180" s="0" t="n">
        <v>1154.37911166667</v>
      </c>
      <c r="D180" s="0" t="n">
        <v>8553090</v>
      </c>
      <c r="E180" s="0" t="n">
        <v>1.162841546186</v>
      </c>
      <c r="F180" s="0" t="n">
        <v>290.0023</v>
      </c>
      <c r="G180" s="0" t="n">
        <v>6660.8661</v>
      </c>
      <c r="H180" s="0" t="n">
        <v>11</v>
      </c>
      <c r="K180" s="2" t="s">
        <v>7912</v>
      </c>
      <c r="V180" s="0" t="str">
        <f aca="false">_xlfn.CONCAT(K180,"'",A180,"',",B180,",",C180,",",D180,",",E180,",",F180,",",G180,",",H180,");")</f>
        <v>insert into bulanan (company,total,avg_total,avg_volum,std_volum,min_harian,max_harian,naikkah) values ('TRUK',34631.37335,1154.37911166667,8553090,1.162841546186,290.0023,6660.8661,11);</v>
      </c>
    </row>
    <row r="181" customFormat="false" ht="13.8" hidden="false" customHeight="false" outlineLevel="0" collapsed="false">
      <c r="A181" s="0" t="s">
        <v>5504</v>
      </c>
      <c r="B181" s="0" t="n">
        <v>8850.4858</v>
      </c>
      <c r="C181" s="0" t="n">
        <v>295.016193333333</v>
      </c>
      <c r="D181" s="0" t="n">
        <v>1955106.66666667</v>
      </c>
      <c r="E181" s="0" t="n">
        <v>0.0803751566487629</v>
      </c>
      <c r="F181" s="0" t="n">
        <v>223.23665</v>
      </c>
      <c r="G181" s="0" t="n">
        <v>339.5585</v>
      </c>
      <c r="H181" s="0" t="n">
        <v>8</v>
      </c>
      <c r="K181" s="2" t="s">
        <v>7912</v>
      </c>
      <c r="V181" s="0" t="str">
        <f aca="false">_xlfn.CONCAT(K181,"'",A181,"',",B181,",",C181,",",D181,",",E181,",",F181,",",G181,",",H181,");")</f>
        <v>insert into bulanan (company,total,avg_total,avg_volum,std_volum,min_harian,max_harian,naikkah) values ('WEHA',8850.4858,295.016193333333,1955106.66666667,0.0803751566487629,223.23665,339.5585,8);</v>
      </c>
    </row>
    <row r="182" customFormat="false" ht="13.8" hidden="false" customHeight="false" outlineLevel="0" collapsed="false">
      <c r="A182" s="0" t="s">
        <v>5535</v>
      </c>
      <c r="B182" s="0" t="n">
        <v>12261.4746</v>
      </c>
      <c r="C182" s="0" t="n">
        <v>408.71582</v>
      </c>
      <c r="D182" s="0" t="n">
        <v>1804920</v>
      </c>
      <c r="E182" s="0" t="n">
        <v>4.45849248410898</v>
      </c>
      <c r="F182" s="0" t="n">
        <v>0.0442</v>
      </c>
      <c r="G182" s="0" t="n">
        <v>10059.6412</v>
      </c>
      <c r="H182" s="0" t="n">
        <v>8</v>
      </c>
      <c r="K182" s="2" t="s">
        <v>7912</v>
      </c>
      <c r="V182" s="0" t="str">
        <f aca="false">_xlfn.CONCAT(K182,"'",A182,"',",B182,",",C182,",",D182,",",E182,",",F182,",",G182,",",H182,");")</f>
        <v>insert into bulanan (company,total,avg_total,avg_volum,std_volum,min_harian,max_harian,naikkah) values ('WINS',12261.4746,408.71582,1804920,4.45849248410898,0.0442,10059.6412,8);</v>
      </c>
    </row>
    <row r="183" customFormat="false" ht="13.8" hidden="false" customHeight="false" outlineLevel="0" collapsed="false">
      <c r="A183" s="0" t="s">
        <v>5566</v>
      </c>
      <c r="B183" s="0" t="n">
        <v>2020392.21525</v>
      </c>
      <c r="C183" s="0" t="n">
        <v>67346.407175</v>
      </c>
      <c r="D183" s="0" t="n">
        <v>36358706.6666667</v>
      </c>
      <c r="E183" s="0" t="n">
        <v>0.782096230931011</v>
      </c>
      <c r="F183" s="0" t="n">
        <v>19262.7175</v>
      </c>
      <c r="G183" s="0" t="n">
        <v>254358.32</v>
      </c>
      <c r="H183" s="0" t="n">
        <v>13</v>
      </c>
      <c r="K183" s="2" t="s">
        <v>7912</v>
      </c>
      <c r="V183" s="0" t="str">
        <f aca="false">_xlfn.CONCAT(K183,"'",A183,"',",B183,",",C183,",",D183,",",E183,",",F183,",",G183,",",H183,");")</f>
        <v>insert into bulanan (company,total,avg_total,avg_volum,std_volum,min_harian,max_harian,naikkah) values ('BTPS',2020392.21525,67346.407175,36358706.6666667,0.782096230931011,19262.7175,254358.32,13);</v>
      </c>
    </row>
    <row r="184" customFormat="false" ht="13.8" hidden="false" customHeight="false" outlineLevel="0" collapsed="false">
      <c r="A184" s="0" t="s">
        <v>5597</v>
      </c>
      <c r="B184" s="0" t="n">
        <v>146221.97225</v>
      </c>
      <c r="C184" s="0" t="n">
        <v>4874.06574166667</v>
      </c>
      <c r="D184" s="0" t="n">
        <v>9167200</v>
      </c>
      <c r="E184" s="0" t="n">
        <v>0.641074323272322</v>
      </c>
      <c r="F184" s="0" t="n">
        <v>801.093</v>
      </c>
      <c r="G184" s="0" t="n">
        <v>14354.101</v>
      </c>
      <c r="H184" s="0" t="n">
        <v>10</v>
      </c>
      <c r="K184" s="2" t="s">
        <v>7912</v>
      </c>
      <c r="V184" s="0" t="str">
        <f aca="false">_xlfn.CONCAT(K184,"'",A184,"',",B184,",",C184,",",D184,",",E184,",",F184,",",G184,",",H184,");")</f>
        <v>insert into bulanan (company,total,avg_total,avg_volum,std_volum,min_harian,max_harian,naikkah) values ('BRIS',146221.97225,4874.06574166667,9167200,0.641074323272322,801.093,14354.101,10);</v>
      </c>
    </row>
    <row r="185" customFormat="false" ht="13.8" hidden="false" customHeight="false" outlineLevel="0" collapsed="false">
      <c r="A185" s="0" t="s">
        <v>5628</v>
      </c>
      <c r="B185" s="0" t="n">
        <v>14286.04615</v>
      </c>
      <c r="C185" s="0" t="n">
        <v>476.201538333333</v>
      </c>
      <c r="D185" s="0" t="n">
        <v>8776203.33333333</v>
      </c>
      <c r="E185" s="0" t="n">
        <v>1.79740983371119</v>
      </c>
      <c r="F185" s="0" t="n">
        <v>1.96</v>
      </c>
      <c r="G185" s="0" t="n">
        <v>4598.528</v>
      </c>
      <c r="H185" s="0" t="n">
        <v>7</v>
      </c>
      <c r="K185" s="2" t="s">
        <v>7912</v>
      </c>
      <c r="V185" s="0" t="str">
        <f aca="false">_xlfn.CONCAT(K185,"'",A185,"',",B185,",",C185,",",D185,",",E185,",",F185,",",G185,",",H185,");")</f>
        <v>insert into bulanan (company,total,avg_total,avg_volum,std_volum,min_harian,max_harian,naikkah) values ('PNBS',14286.04615,476.201538333333,8776203.33333333,1.79740983371119,1.96,4598.528,7);</v>
      </c>
    </row>
    <row r="186" customFormat="false" ht="13.8" hidden="false" customHeight="false" outlineLevel="0" collapsed="false">
      <c r="A186" s="0" t="s">
        <v>5659</v>
      </c>
      <c r="B186" s="0" t="n">
        <v>113383.3754</v>
      </c>
      <c r="C186" s="0" t="n">
        <v>3779.44584666667</v>
      </c>
      <c r="D186" s="0" t="n">
        <v>37150546.6666667</v>
      </c>
      <c r="E186" s="0" t="n">
        <v>1.63094544881348</v>
      </c>
      <c r="F186" s="0" t="n">
        <v>253.2204</v>
      </c>
      <c r="G186" s="0" t="n">
        <v>30336.19485</v>
      </c>
      <c r="H186" s="0" t="n">
        <v>15</v>
      </c>
      <c r="K186" s="2" t="s">
        <v>7912</v>
      </c>
      <c r="V186" s="0" t="str">
        <f aca="false">_xlfn.CONCAT(K186,"'",A186,"',",B186,",",C186,",",D186,",",E186,",",F186,",",G186,",",H186,");")</f>
        <v>insert into bulanan (company,total,avg_total,avg_volum,std_volum,min_harian,max_harian,naikkah) values ('ABBA',113383.3754,3779.44584666667,37150546.6666667,1.63094544881348,253.2204,30336.19485,15);</v>
      </c>
    </row>
    <row r="187" customFormat="false" ht="13.8" hidden="false" customHeight="false" outlineLevel="0" collapsed="false">
      <c r="A187" s="0" t="s">
        <v>5690</v>
      </c>
      <c r="B187" s="0" t="n">
        <v>527172.35725</v>
      </c>
      <c r="C187" s="0" t="n">
        <v>17572.4119083333</v>
      </c>
      <c r="D187" s="0" t="n">
        <v>11044760</v>
      </c>
      <c r="E187" s="0" t="n">
        <v>0.569097468539662</v>
      </c>
      <c r="F187" s="0" t="n">
        <v>5261.571</v>
      </c>
      <c r="G187" s="0" t="n">
        <v>40010.01825</v>
      </c>
      <c r="H187" s="0" t="n">
        <v>14</v>
      </c>
      <c r="K187" s="2" t="s">
        <v>7912</v>
      </c>
      <c r="V187" s="0" t="str">
        <f aca="false">_xlfn.CONCAT(K187,"'",A187,"',",B187,",",C187,",",D187,",",E187,",",F187,",",G187,",",H187,");")</f>
        <v>insert into bulanan (company,total,avg_total,avg_volum,std_volum,min_harian,max_harian,naikkah) values ('ACES',527172.35725,17572.4119083333,11044760,0.569097468539662,5261.571,40010.01825,14);</v>
      </c>
    </row>
    <row r="188" customFormat="false" ht="13.8" hidden="false" customHeight="false" outlineLevel="0" collapsed="false">
      <c r="A188" s="0" t="s">
        <v>5721</v>
      </c>
      <c r="B188" s="0" t="n">
        <v>1007331.711</v>
      </c>
      <c r="C188" s="0" t="n">
        <v>33577.7237</v>
      </c>
      <c r="D188" s="0" t="n">
        <v>7746660</v>
      </c>
      <c r="E188" s="0" t="n">
        <v>0.442476260574684</v>
      </c>
      <c r="F188" s="0" t="n">
        <v>8959.248</v>
      </c>
      <c r="G188" s="0" t="n">
        <v>68155.084</v>
      </c>
      <c r="H188" s="0" t="n">
        <v>13</v>
      </c>
      <c r="K188" s="2" t="s">
        <v>7912</v>
      </c>
      <c r="V188" s="0" t="str">
        <f aca="false">_xlfn.CONCAT(K188,"'",A188,"',",B188,",",C188,",",D188,",",E188,",",F188,",",G188,",",H188,");")</f>
        <v>insert into bulanan (company,total,avg_total,avg_volum,std_volum,min_harian,max_harian,naikkah) values ('AKRA',1007331.711,33577.7237,7746660,0.442476260574684,8959.248,68155.084,13);</v>
      </c>
    </row>
    <row r="189" customFormat="false" ht="13.8" hidden="false" customHeight="false" outlineLevel="0" collapsed="false">
      <c r="A189" s="0" t="s">
        <v>5752</v>
      </c>
      <c r="B189" s="0" t="n">
        <v>18405.5765</v>
      </c>
      <c r="C189" s="0" t="n">
        <v>613.519216666667</v>
      </c>
      <c r="D189" s="0" t="n">
        <v>463180</v>
      </c>
      <c r="E189" s="0" t="n">
        <v>1.97206043983651</v>
      </c>
      <c r="F189" s="0" t="n">
        <v>9.24</v>
      </c>
      <c r="G189" s="0" t="n">
        <v>4950.0875</v>
      </c>
      <c r="H189" s="0" t="n">
        <v>8</v>
      </c>
      <c r="K189" s="2" t="s">
        <v>7912</v>
      </c>
      <c r="V189" s="0" t="str">
        <f aca="false">_xlfn.CONCAT(K189,"'",A189,"',",B189,",",C189,",",D189,",",E189,",",F189,",",G189,",",H189,");")</f>
        <v>insert into bulanan (company,total,avg_total,avg_volum,std_volum,min_harian,max_harian,naikkah) values ('ASGR',18405.5765,613.519216666667,463180,1.97206043983651,9.24,4950.0875,8);</v>
      </c>
    </row>
    <row r="190" customFormat="false" ht="13.8" hidden="false" customHeight="false" outlineLevel="0" collapsed="false">
      <c r="A190" s="0" t="s">
        <v>5783</v>
      </c>
      <c r="B190" s="0" t="n">
        <v>213766.6724</v>
      </c>
      <c r="C190" s="0" t="n">
        <v>7125.55574666667</v>
      </c>
      <c r="D190" s="0" t="n">
        <v>24255150</v>
      </c>
      <c r="E190" s="0" t="n">
        <v>0.698147746936901</v>
      </c>
      <c r="F190" s="0" t="n">
        <v>200.9736</v>
      </c>
      <c r="G190" s="0" t="n">
        <v>19076.608</v>
      </c>
      <c r="H190" s="0" t="n">
        <v>8</v>
      </c>
      <c r="K190" s="2" t="s">
        <v>7912</v>
      </c>
      <c r="V190" s="0" t="str">
        <f aca="false">_xlfn.CONCAT(K190,"'",A190,"',",B190,",",C190,",",D190,",",E190,",",F190,",",G190,",",H190,");")</f>
        <v>insert into bulanan (company,total,avg_total,avg_volum,std_volum,min_harian,max_harian,naikkah) values ('BMTR',213766.6724,7125.55574666667,24255150,0.698147746936901,200.9736,19076.608,8);</v>
      </c>
    </row>
    <row r="191" customFormat="false" ht="13.8" hidden="false" customHeight="false" outlineLevel="0" collapsed="false">
      <c r="A191" s="0" t="s">
        <v>5814</v>
      </c>
      <c r="B191" s="0" t="n">
        <v>106352.283</v>
      </c>
      <c r="C191" s="0" t="n">
        <v>3545.0761</v>
      </c>
      <c r="D191" s="0" t="n">
        <v>5131593.33333333</v>
      </c>
      <c r="E191" s="0" t="n">
        <v>0.867162474597581</v>
      </c>
      <c r="F191" s="0" t="n">
        <v>2115.747</v>
      </c>
      <c r="G191" s="0" t="n">
        <v>17568.21</v>
      </c>
      <c r="H191" s="0" t="n">
        <v>13</v>
      </c>
      <c r="K191" s="2" t="s">
        <v>7912</v>
      </c>
      <c r="V191" s="0" t="str">
        <f aca="false">_xlfn.CONCAT(K191,"'",A191,"',",B191,",",C191,",",D191,",",E191,",",F191,",",G191,",",H191,");")</f>
        <v>insert into bulanan (company,total,avg_total,avg_volum,std_volum,min_harian,max_harian,naikkah) values ('BOGA',106352.283,3545.0761,5131593.33333333,0.867162474597581,2115.747,17568.21,13);</v>
      </c>
    </row>
    <row r="192" customFormat="false" ht="13.8" hidden="false" customHeight="false" outlineLevel="0" collapsed="false">
      <c r="A192" s="0" t="s">
        <v>5845</v>
      </c>
      <c r="B192" s="0" t="n">
        <v>101464.7517</v>
      </c>
      <c r="C192" s="0" t="n">
        <v>3382.15839</v>
      </c>
      <c r="D192" s="0" t="n">
        <v>63387870</v>
      </c>
      <c r="E192" s="0" t="n">
        <v>2.03832084728691</v>
      </c>
      <c r="F192" s="0" t="n">
        <v>0.12</v>
      </c>
      <c r="G192" s="0" t="n">
        <v>31037.0238</v>
      </c>
      <c r="H192" s="0" t="n">
        <v>3</v>
      </c>
      <c r="K192" s="2" t="s">
        <v>7912</v>
      </c>
      <c r="V192" s="0" t="str">
        <f aca="false">_xlfn.CONCAT(K192,"'",A192,"',",B192,",",C192,",",D192,",",E192,",",F192,",",G192,",",H192,");")</f>
        <v>insert into bulanan (company,total,avg_total,avg_volum,std_volum,min_harian,max_harian,naikkah) values ('BRMS',101464.7517,3382.15839,63387870,2.03832084728691,0.12,31037.0238,3);</v>
      </c>
    </row>
    <row r="193" customFormat="false" ht="13.8" hidden="false" customHeight="false" outlineLevel="0" collapsed="false">
      <c r="A193" s="0" t="s">
        <v>5876</v>
      </c>
      <c r="B193" s="0" t="n">
        <v>18442.068</v>
      </c>
      <c r="C193" s="0" t="n">
        <v>614.7356</v>
      </c>
      <c r="D193" s="0" t="n">
        <v>6900056.66666667</v>
      </c>
      <c r="E193" s="0" t="n">
        <v>1.54388866797874</v>
      </c>
      <c r="F193" s="0" t="n">
        <v>24.0642</v>
      </c>
      <c r="G193" s="0" t="n">
        <v>4511.1675</v>
      </c>
      <c r="H193" s="0" t="n">
        <v>8</v>
      </c>
      <c r="K193" s="2" t="s">
        <v>7912</v>
      </c>
      <c r="V193" s="0" t="str">
        <f aca="false">_xlfn.CONCAT(K193,"'",A193,"',",B193,",",C193,",",D193,",",E193,",",F193,",",G193,",",H193,");")</f>
        <v>insert into bulanan (company,total,avg_total,avg_volum,std_volum,min_harian,max_harian,naikkah) values ('CENT',18442.068,614.7356,6900056.66666667,1.54388866797874,24.0642,4511.1675,8);</v>
      </c>
    </row>
    <row r="194" customFormat="false" ht="13.8" hidden="false" customHeight="false" outlineLevel="0" collapsed="false">
      <c r="A194" s="0" t="s">
        <v>5907</v>
      </c>
      <c r="B194" s="0" t="n">
        <v>1461.083</v>
      </c>
      <c r="C194" s="0" t="n">
        <v>48.7027666666667</v>
      </c>
      <c r="D194" s="0" t="n">
        <v>70306.6666666667</v>
      </c>
      <c r="E194" s="0" t="n">
        <v>1.13205778856414</v>
      </c>
      <c r="F194" s="0" t="n">
        <v>1.38225</v>
      </c>
      <c r="G194" s="0" t="n">
        <v>198.019</v>
      </c>
      <c r="H194" s="0" t="n">
        <v>8</v>
      </c>
      <c r="K194" s="2" t="s">
        <v>7912</v>
      </c>
      <c r="V194" s="0" t="str">
        <f aca="false">_xlfn.CONCAT(K194,"'",A194,"',",B194,",",C194,",",D194,",",E194,",",F194,",",G194,",",H194,");")</f>
        <v>insert into bulanan (company,total,avg_total,avg_volum,std_volum,min_harian,max_harian,naikkah) values ('CLPI',1461.083,48.7027666666667,70306.6666666667,1.13205778856414,1.38225,198.019,8);</v>
      </c>
    </row>
    <row r="195" customFormat="false" ht="13.8" hidden="false" customHeight="false" outlineLevel="0" collapsed="false">
      <c r="A195" s="0" t="s">
        <v>5938</v>
      </c>
      <c r="B195" s="0" t="n">
        <v>7006.688</v>
      </c>
      <c r="C195" s="0" t="n">
        <v>233.556266666667</v>
      </c>
      <c r="D195" s="0" t="n">
        <v>875020</v>
      </c>
      <c r="E195" s="0" t="n">
        <v>2.1498576133353</v>
      </c>
      <c r="F195" s="0" t="n">
        <v>1.3601</v>
      </c>
      <c r="G195" s="0" t="n">
        <v>3014.5797</v>
      </c>
      <c r="H195" s="0" t="n">
        <v>10</v>
      </c>
      <c r="K195" s="2" t="s">
        <v>7912</v>
      </c>
      <c r="V195" s="0" t="str">
        <f aca="false">_xlfn.CONCAT(K195,"'",A195,"',",B195,",",C195,",",D195,",",E195,",",F195,",",G195,",",H195,");")</f>
        <v>insert into bulanan (company,total,avg_total,avg_volum,std_volum,min_harian,max_harian,naikkah) values ('CMPP',7006.688,233.556266666667,875020,2.1498576133353,1.3601,3014.5797,10);</v>
      </c>
    </row>
    <row r="196" customFormat="false" ht="13.8" hidden="false" customHeight="false" outlineLevel="0" collapsed="false">
      <c r="A196" s="0" t="s">
        <v>5969</v>
      </c>
      <c r="B196" s="0" t="n">
        <v>799.78</v>
      </c>
      <c r="C196" s="0" t="n">
        <v>26.6593333333333</v>
      </c>
      <c r="D196" s="0" t="n">
        <v>8166.66666666667</v>
      </c>
      <c r="E196" s="0" t="n">
        <v>1.59798412409321</v>
      </c>
      <c r="F196" s="0" t="n">
        <v>3.28</v>
      </c>
      <c r="G196" s="0" t="n">
        <v>199.243</v>
      </c>
      <c r="H196" s="0" t="n">
        <v>7</v>
      </c>
      <c r="K196" s="2" t="s">
        <v>7912</v>
      </c>
      <c r="V196" s="0" t="str">
        <f aca="false">_xlfn.CONCAT(K196,"'",A196,"',",B196,",",C196,",",D196,",",E196,",",F196,",",G196,",",H196,");")</f>
        <v>insert into bulanan (company,total,avg_total,avg_volum,std_volum,min_harian,max_harian,naikkah) values ('DNET',799.78,26.6593333333333,8166.66666666667,1.59798412409321,3.28,199.243,7);</v>
      </c>
    </row>
    <row r="197" customFormat="false" ht="13.8" hidden="false" customHeight="false" outlineLevel="0" collapsed="false">
      <c r="A197" s="0" t="s">
        <v>6000</v>
      </c>
      <c r="B197" s="0" t="n">
        <v>2234.56055</v>
      </c>
      <c r="C197" s="0" t="n">
        <v>74.4853516666667</v>
      </c>
      <c r="D197" s="0" t="n">
        <v>557716.666666667</v>
      </c>
      <c r="E197" s="0" t="n">
        <v>1.27491644974372</v>
      </c>
      <c r="F197" s="0" t="n">
        <v>2.32645</v>
      </c>
      <c r="G197" s="0" t="n">
        <v>456.7332</v>
      </c>
      <c r="H197" s="0" t="n">
        <v>13</v>
      </c>
      <c r="K197" s="2" t="s">
        <v>7912</v>
      </c>
      <c r="V197" s="0" t="str">
        <f aca="false">_xlfn.CONCAT(K197,"'",A197,"',",B197,",",C197,",",D197,",",E197,",",F197,",",G197,",",H197,");")</f>
        <v>insert into bulanan (company,total,avg_total,avg_volum,std_volum,min_harian,max_harian,naikkah) values ('DPUM',2234.56055,74.4853516666667,557716.666666667,1.27491644974372,2.32645,456.7332,13);</v>
      </c>
    </row>
    <row r="198" customFormat="false" ht="13.8" hidden="false" customHeight="false" outlineLevel="0" collapsed="false">
      <c r="A198" s="0" t="s">
        <v>6031</v>
      </c>
      <c r="B198" s="0" t="n">
        <v>11973.3786</v>
      </c>
      <c r="C198" s="0" t="n">
        <v>399.11262</v>
      </c>
      <c r="D198" s="0" t="n">
        <v>4908583.33333333</v>
      </c>
      <c r="E198" s="0" t="n">
        <v>1.1773862450434</v>
      </c>
      <c r="F198" s="0" t="n">
        <v>65.26275</v>
      </c>
      <c r="G198" s="0" t="n">
        <v>2734.1694</v>
      </c>
      <c r="H198" s="0" t="n">
        <v>16</v>
      </c>
      <c r="K198" s="2" t="s">
        <v>7912</v>
      </c>
      <c r="V198" s="0" t="str">
        <f aca="false">_xlfn.CONCAT(K198,"'",A198,"',",B198,",",C198,",",D198,",",E198,",",F198,",",G198,",",H198,");")</f>
        <v>insert into bulanan (company,total,avg_total,avg_volum,std_volum,min_harian,max_harian,naikkah) values ('DYAN',11973.3786,399.11262,4908583.33333333,1.1773862450434,65.26275,2734.1694,16);</v>
      </c>
    </row>
    <row r="199" customFormat="false" ht="13.8" hidden="false" customHeight="false" outlineLevel="0" collapsed="false">
      <c r="A199" s="0" t="s">
        <v>6062</v>
      </c>
      <c r="B199" s="0" t="n">
        <v>1324.92625</v>
      </c>
      <c r="C199" s="0" t="n">
        <v>44.1642083333333</v>
      </c>
      <c r="D199" s="0" t="n">
        <v>5153.33333333333</v>
      </c>
      <c r="E199" s="0" t="n">
        <v>1.20415911162353</v>
      </c>
      <c r="F199" s="0" t="n">
        <v>4.4</v>
      </c>
      <c r="G199" s="0" t="n">
        <v>178.62</v>
      </c>
      <c r="H199" s="0" t="n">
        <v>6</v>
      </c>
      <c r="K199" s="2" t="s">
        <v>7912</v>
      </c>
      <c r="V199" s="0" t="str">
        <f aca="false">_xlfn.CONCAT(K199,"'",A199,"',",B199,",",C199,",",D199,",",E199,",",F199,",",G199,",",H199,");")</f>
        <v>insert into bulanan (company,total,avg_total,avg_volum,std_volum,min_harian,max_harian,naikkah) values ('EMTK',1324.92625,44.1642083333333,5153.33333333333,1.20415911162353,4.4,178.62,6);</v>
      </c>
    </row>
    <row r="200" customFormat="false" ht="13.8" hidden="false" customHeight="false" outlineLevel="0" collapsed="false">
      <c r="A200" s="0" t="s">
        <v>6093</v>
      </c>
      <c r="B200" s="0" t="n">
        <v>1675324.66</v>
      </c>
      <c r="C200" s="0" t="n">
        <v>55844.1553333333</v>
      </c>
      <c r="D200" s="0" t="n">
        <v>23850010</v>
      </c>
      <c r="E200" s="0" t="n">
        <v>0.580596869173763</v>
      </c>
      <c r="F200" s="0" t="n">
        <v>9894.792</v>
      </c>
      <c r="G200" s="0" t="n">
        <v>159462.473</v>
      </c>
      <c r="H200" s="0" t="n">
        <v>12</v>
      </c>
      <c r="K200" s="2" t="s">
        <v>7912</v>
      </c>
      <c r="V200" s="0" t="str">
        <f aca="false">_xlfn.CONCAT(K200,"'",A200,"',",B200,",",C200,",",D200,",",E200,",",F200,",",G200,",",H200,");")</f>
        <v>insert into bulanan (company,total,avg_total,avg_volum,std_volum,min_harian,max_harian,naikkah) values ('ERAA',1675324.66,55844.1553333333,23850010,0.580596869173763,9894.792,159462.473,12);</v>
      </c>
    </row>
    <row r="201" customFormat="false" ht="13.8" hidden="false" customHeight="false" outlineLevel="0" collapsed="false">
      <c r="A201" s="0" t="s">
        <v>6124</v>
      </c>
      <c r="B201" s="0" t="n">
        <v>1242.44</v>
      </c>
      <c r="C201" s="0" t="n">
        <v>41.4146666666667</v>
      </c>
      <c r="D201" s="0" t="n">
        <v>127770</v>
      </c>
      <c r="E201" s="0" t="n">
        <v>1.36913446912125</v>
      </c>
      <c r="F201" s="0" t="n">
        <v>0.154</v>
      </c>
      <c r="G201" s="0" t="n">
        <v>227.8088</v>
      </c>
      <c r="H201" s="0" t="n">
        <v>16</v>
      </c>
      <c r="K201" s="2" t="s">
        <v>7912</v>
      </c>
      <c r="V201" s="0" t="str">
        <f aca="false">_xlfn.CONCAT(K201,"'",A201,"',",B201,",",C201,",",D201,",",E201,",",F201,",",G201,",",H201,");")</f>
        <v>insert into bulanan (company,total,avg_total,avg_volum,std_volum,min_harian,max_harian,naikkah) values ('GEMA',1242.44,41.4146666666667,127770,1.36913446912125,0.154,227.8088,16);</v>
      </c>
    </row>
    <row r="202" customFormat="false" ht="13.8" hidden="false" customHeight="false" outlineLevel="0" collapsed="false">
      <c r="A202" s="0" t="s">
        <v>6155</v>
      </c>
      <c r="B202" s="0" t="n">
        <v>12584.4105</v>
      </c>
      <c r="C202" s="0" t="n">
        <v>419.48035</v>
      </c>
      <c r="D202" s="0" t="n">
        <v>148873.333333333</v>
      </c>
      <c r="E202" s="0" t="n">
        <v>2.02012915926931</v>
      </c>
      <c r="F202" s="0" t="n">
        <v>0.557</v>
      </c>
      <c r="G202" s="0" t="n">
        <v>3643.4145</v>
      </c>
      <c r="H202" s="0" t="n">
        <v>10</v>
      </c>
      <c r="K202" s="2" t="s">
        <v>7912</v>
      </c>
      <c r="V202" s="0" t="str">
        <f aca="false">_xlfn.CONCAT(K202,"'",A202,"',",B202,",",C202,",",D202,",",E202,",",F202,",",G202,",",H202,");")</f>
        <v>insert into bulanan (company,total,avg_total,avg_volum,std_volum,min_harian,max_harian,naikkah) values ('HEXA',12584.4105,419.48035,148873.333333333,2.02012915926931,0.557,3643.4145,10);</v>
      </c>
    </row>
    <row r="203" customFormat="false" ht="13.8" hidden="false" customHeight="false" outlineLevel="0" collapsed="false">
      <c r="A203" s="0" t="s">
        <v>6186</v>
      </c>
      <c r="B203" s="0" t="n">
        <v>29040.74605</v>
      </c>
      <c r="C203" s="0" t="n">
        <v>968.024868333333</v>
      </c>
      <c r="D203" s="0" t="n">
        <v>6629060</v>
      </c>
      <c r="E203" s="0" t="n">
        <v>2.51536303740199</v>
      </c>
      <c r="F203" s="0" t="n">
        <v>18.23925</v>
      </c>
      <c r="G203" s="0" t="n">
        <v>14066.116</v>
      </c>
      <c r="H203" s="0" t="n">
        <v>9</v>
      </c>
      <c r="K203" s="2" t="s">
        <v>7912</v>
      </c>
      <c r="V203" s="0" t="str">
        <f aca="false">_xlfn.CONCAT(K203,"'",A203,"',",B203,",",C203,",",D203,",",E203,",",F203,",",G203,",",H203,");")</f>
        <v>insert into bulanan (company,total,avg_total,avg_volum,std_volum,min_harian,max_harian,naikkah) values ('HOME',29040.74605,968.024868333333,6629060,2.51536303740199,18.23925,14066.116,9);</v>
      </c>
    </row>
    <row r="204" customFormat="false" ht="13.8" hidden="false" customHeight="false" outlineLevel="0" collapsed="false">
      <c r="A204" s="0" t="s">
        <v>6217</v>
      </c>
      <c r="B204" s="0" t="n">
        <v>1031.43425</v>
      </c>
      <c r="C204" s="0" t="n">
        <v>34.3811416666667</v>
      </c>
      <c r="D204" s="0" t="n">
        <v>336083.333333333</v>
      </c>
      <c r="E204" s="0" t="n">
        <v>2.7274824817374</v>
      </c>
      <c r="F204" s="0" t="n">
        <v>0.2673</v>
      </c>
      <c r="G204" s="0" t="n">
        <v>389.8385</v>
      </c>
      <c r="H204" s="0" t="n">
        <v>4</v>
      </c>
      <c r="K204" s="2" t="s">
        <v>7912</v>
      </c>
      <c r="V204" s="0" t="str">
        <f aca="false">_xlfn.CONCAT(K204,"'",A204,"',",B204,",",C204,",",D204,",",E204,",",F204,",",G204,",",H204,");")</f>
        <v>insert into bulanan (company,total,avg_total,avg_volum,std_volum,min_harian,max_harian,naikkah) values ('ICON',1031.43425,34.3811416666667,336083.333333333,2.7274824817374,0.2673,389.8385,4);</v>
      </c>
    </row>
    <row r="205" customFormat="false" ht="13.8" hidden="false" customHeight="false" outlineLevel="0" collapsed="false">
      <c r="A205" s="0" t="s">
        <v>6248</v>
      </c>
      <c r="B205" s="0" t="n">
        <v>1200.66625</v>
      </c>
      <c r="C205" s="0" t="n">
        <v>40.0222083333333</v>
      </c>
      <c r="D205" s="0" t="n">
        <v>187463.333333333</v>
      </c>
      <c r="E205" s="0" t="n">
        <v>1.98291044980419</v>
      </c>
      <c r="F205" s="0" t="n">
        <v>0.042</v>
      </c>
      <c r="G205" s="0" t="n">
        <v>465.48</v>
      </c>
      <c r="H205" s="0" t="n">
        <v>7</v>
      </c>
      <c r="K205" s="2" t="s">
        <v>7912</v>
      </c>
      <c r="V205" s="0" t="str">
        <f aca="false">_xlfn.CONCAT(K205,"'",A205,"',",B205,",",C205,",",D205,",",E205,",",F205,",",G205,",",H205,");")</f>
        <v>insert into bulanan (company,total,avg_total,avg_volum,std_volum,min_harian,max_harian,naikkah) values ('INTD',1200.66625,40.0222083333333,187463.333333333,1.98291044980419,0.042,465.48,7);</v>
      </c>
    </row>
    <row r="206" customFormat="false" ht="13.8" hidden="false" customHeight="false" outlineLevel="0" collapsed="false">
      <c r="A206" s="0" t="s">
        <v>6279</v>
      </c>
      <c r="B206" s="0" t="n">
        <v>5132.87825</v>
      </c>
      <c r="C206" s="0" t="n">
        <v>171.095941666667</v>
      </c>
      <c r="D206" s="0" t="n">
        <v>172536.666666667</v>
      </c>
      <c r="E206" s="0" t="n">
        <v>3.25095742042297</v>
      </c>
      <c r="F206" s="0" t="n">
        <v>0.3925</v>
      </c>
      <c r="G206" s="0" t="n">
        <v>3342.605</v>
      </c>
      <c r="H206" s="0" t="n">
        <v>9</v>
      </c>
      <c r="K206" s="2" t="s">
        <v>7912</v>
      </c>
      <c r="V206" s="0" t="str">
        <f aca="false">_xlfn.CONCAT(K206,"'",A206,"',",B206,",",C206,",",D206,",",E206,",",F206,",",G206,",",H206,");")</f>
        <v>insert into bulanan (company,total,avg_total,avg_volum,std_volum,min_harian,max_harian,naikkah) values ('ITMA',5132.87825,171.095941666667,172536.666666667,3.25095742042297,0.3925,3342.605,9);</v>
      </c>
    </row>
    <row r="207" customFormat="false" ht="13.8" hidden="false" customHeight="false" outlineLevel="0" collapsed="false">
      <c r="A207" s="0" t="s">
        <v>6310</v>
      </c>
      <c r="B207" s="0" t="n">
        <v>113149.1711</v>
      </c>
      <c r="C207" s="0" t="n">
        <v>3771.63903666667</v>
      </c>
      <c r="D207" s="0" t="n">
        <v>7286350</v>
      </c>
      <c r="E207" s="0" t="n">
        <v>0.943532531389531</v>
      </c>
      <c r="F207" s="0" t="n">
        <v>133.425</v>
      </c>
      <c r="G207" s="0" t="n">
        <v>15844.584</v>
      </c>
      <c r="H207" s="0" t="n">
        <v>16</v>
      </c>
      <c r="K207" s="2" t="s">
        <v>7912</v>
      </c>
      <c r="V207" s="0" t="str">
        <f aca="false">_xlfn.CONCAT(K207,"'",A207,"',",B207,",",C207,",",D207,",",E207,",",F207,",",G207,",",H207,");")</f>
        <v>insert into bulanan (company,total,avg_total,avg_volum,std_volum,min_harian,max_harian,naikkah) values ('JTPE',113149.1711,3771.63903666667,7286350,0.943532531389531,133.425,15844.584,16);</v>
      </c>
    </row>
    <row r="208" customFormat="false" ht="13.8" hidden="false" customHeight="false" outlineLevel="0" collapsed="false">
      <c r="A208" s="0" t="s">
        <v>6341</v>
      </c>
      <c r="B208" s="0" t="n">
        <v>3571.54295</v>
      </c>
      <c r="C208" s="0" t="n">
        <v>119.051431666667</v>
      </c>
      <c r="D208" s="0" t="n">
        <v>696976.666666667</v>
      </c>
      <c r="E208" s="0" t="n">
        <v>0.798366044093041</v>
      </c>
      <c r="F208" s="0" t="n">
        <v>22.1354</v>
      </c>
      <c r="G208" s="0" t="n">
        <v>437.57</v>
      </c>
      <c r="H208" s="0" t="n">
        <v>17</v>
      </c>
      <c r="K208" s="2" t="s">
        <v>7912</v>
      </c>
      <c r="V208" s="0" t="str">
        <f aca="false">_xlfn.CONCAT(K208,"'",A208,"',",B208,",",C208,",",D208,",",E208,",",F208,",",G208,",",H208,");")</f>
        <v>insert into bulanan (company,total,avg_total,avg_volum,std_volum,min_harian,max_harian,naikkah) values ('KOBX',3571.54295,119.051431666667,696976.666666667,0.798366044093041,22.1354,437.57,17);</v>
      </c>
    </row>
    <row r="209" customFormat="false" ht="13.8" hidden="false" customHeight="false" outlineLevel="0" collapsed="false">
      <c r="A209" s="0" t="s">
        <v>6372</v>
      </c>
      <c r="B209" s="0" t="n">
        <v>612.6546</v>
      </c>
      <c r="C209" s="0" t="n">
        <v>20.42182</v>
      </c>
      <c r="D209" s="0" t="n">
        <v>152680</v>
      </c>
      <c r="E209" s="0" t="n">
        <v>0.803287563212956</v>
      </c>
      <c r="F209" s="0" t="n">
        <v>0.4035</v>
      </c>
      <c r="G209" s="0" t="n">
        <v>71.4488</v>
      </c>
      <c r="H209" s="0" t="n">
        <v>15</v>
      </c>
      <c r="K209" s="2" t="s">
        <v>7912</v>
      </c>
      <c r="V209" s="0" t="str">
        <f aca="false">_xlfn.CONCAT(K209,"'",A209,"',",B209,",",C209,",",D209,",",E209,",",F209,",",G209,",",H209,");")</f>
        <v>insert into bulanan (company,total,avg_total,avg_volum,std_volum,min_harian,max_harian,naikkah) values ('KPIG',612.6546,20.42182,152680,0.803287563212956,0.4035,71.4488,15);</v>
      </c>
    </row>
    <row r="210" customFormat="false" ht="13.8" hidden="false" customHeight="false" outlineLevel="0" collapsed="false">
      <c r="A210" s="0" t="s">
        <v>6403</v>
      </c>
      <c r="B210" s="0" t="n">
        <v>52394.633</v>
      </c>
      <c r="C210" s="0" t="n">
        <v>1746.48776666667</v>
      </c>
      <c r="D210" s="0" t="n">
        <v>369683.333333333</v>
      </c>
      <c r="E210" s="0" t="n">
        <v>0.989713037845503</v>
      </c>
      <c r="F210" s="0" t="n">
        <v>51.895</v>
      </c>
      <c r="G210" s="0" t="n">
        <v>9642.247</v>
      </c>
      <c r="H210" s="0" t="n">
        <v>9</v>
      </c>
      <c r="K210" s="2" t="s">
        <v>7912</v>
      </c>
      <c r="V210" s="0" t="str">
        <f aca="false">_xlfn.CONCAT(K210,"'",A210,"',",B210,",",C210,",",D210,",",E210,",",F210,",",G210,",",H210,");")</f>
        <v>insert into bulanan (company,total,avg_total,avg_volum,std_volum,min_harian,max_harian,naikkah) values ('LINK',52394.633,1746.48776666667,369683.333333333,0.989713037845503,51.895,9642.247,9);</v>
      </c>
    </row>
    <row r="211" customFormat="false" ht="13.8" hidden="false" customHeight="false" outlineLevel="0" collapsed="false">
      <c r="A211" s="0" t="s">
        <v>6434</v>
      </c>
      <c r="B211" s="0" t="n">
        <v>402.2789</v>
      </c>
      <c r="C211" s="0" t="n">
        <v>13.4092966666667</v>
      </c>
      <c r="D211" s="0" t="n">
        <v>117790</v>
      </c>
      <c r="E211" s="0" t="n">
        <v>2.69262503108451</v>
      </c>
      <c r="F211" s="0" t="n">
        <v>0.0327</v>
      </c>
      <c r="G211" s="0" t="n">
        <v>155.77215</v>
      </c>
      <c r="H211" s="0" t="n">
        <v>10</v>
      </c>
      <c r="K211" s="2" t="s">
        <v>7912</v>
      </c>
      <c r="V211" s="0" t="str">
        <f aca="false">_xlfn.CONCAT(K211,"'",A211,"',",B211,",",C211,",",D211,",",E211,",",F211,",",G211,",",H211,");")</f>
        <v>insert into bulanan (company,total,avg_total,avg_volum,std_volum,min_harian,max_harian,naikkah) values ('LPLI',402.2789,13.4092966666667,117790,2.69262503108451,0.0327,155.77215,10);</v>
      </c>
    </row>
    <row r="212" customFormat="false" ht="13.8" hidden="false" customHeight="false" outlineLevel="0" collapsed="false">
      <c r="A212" s="0" t="s">
        <v>6465</v>
      </c>
      <c r="B212" s="0" t="n">
        <v>1561082.36175</v>
      </c>
      <c r="C212" s="0" t="n">
        <v>52036.078725</v>
      </c>
      <c r="D212" s="0" t="n">
        <v>9294023.33333333</v>
      </c>
      <c r="E212" s="0" t="n">
        <v>0.593131456973042</v>
      </c>
      <c r="F212" s="0" t="n">
        <v>13982.70625</v>
      </c>
      <c r="G212" s="0" t="n">
        <v>108704.7</v>
      </c>
      <c r="H212" s="0" t="n">
        <v>11</v>
      </c>
      <c r="K212" s="2" t="s">
        <v>7912</v>
      </c>
      <c r="V212" s="0" t="str">
        <f aca="false">_xlfn.CONCAT(K212,"'",A212,"',",B212,",",C212,",",D212,",",E212,",",F212,",",G212,",",H212,");")</f>
        <v>insert into bulanan (company,total,avg_total,avg_volum,std_volum,min_harian,max_harian,naikkah) values ('LPPF',1561082.36175,52036.078725,9294023.33333333,0.593131456973042,13982.70625,108704.7,11);</v>
      </c>
    </row>
    <row r="213" customFormat="false" ht="13.8" hidden="false" customHeight="false" outlineLevel="0" collapsed="false">
      <c r="A213" s="0" t="s">
        <v>6496</v>
      </c>
      <c r="B213" s="0" t="n">
        <v>3031.14</v>
      </c>
      <c r="C213" s="0" t="n">
        <v>101.038</v>
      </c>
      <c r="D213" s="0" t="n">
        <v>179600</v>
      </c>
      <c r="E213" s="0" t="n">
        <v>1.3219100322479</v>
      </c>
      <c r="F213" s="0" t="n">
        <v>0.2775</v>
      </c>
      <c r="G213" s="0" t="n">
        <v>524.3955</v>
      </c>
      <c r="H213" s="0" t="n">
        <v>10</v>
      </c>
      <c r="K213" s="2" t="s">
        <v>7912</v>
      </c>
      <c r="V213" s="0" t="str">
        <f aca="false">_xlfn.CONCAT(K213,"'",A213,"',",B213,",",C213,",",D213,",",E213,",",F213,",",G213,",",H213,");")</f>
        <v>insert into bulanan (company,total,avg_total,avg_volum,std_volum,min_harian,max_harian,naikkah) values ('LTLS',3031.14,101.038,179600,1.3219100322479,0.2775,524.3955,10);</v>
      </c>
    </row>
    <row r="214" customFormat="false" ht="13.8" hidden="false" customHeight="false" outlineLevel="0" collapsed="false">
      <c r="A214" s="0" t="s">
        <v>6527</v>
      </c>
      <c r="B214" s="0" t="n">
        <v>323231.10355</v>
      </c>
      <c r="C214" s="0" t="n">
        <v>10774.3701183333</v>
      </c>
      <c r="D214" s="0" t="n">
        <v>88531773.3333333</v>
      </c>
      <c r="E214" s="0" t="n">
        <v>0.398139100507238</v>
      </c>
      <c r="F214" s="0" t="n">
        <v>3090.5175</v>
      </c>
      <c r="G214" s="0" t="n">
        <v>20633.67675</v>
      </c>
      <c r="H214" s="0" t="n">
        <v>18</v>
      </c>
      <c r="K214" s="2" t="s">
        <v>7912</v>
      </c>
      <c r="V214" s="0" t="str">
        <f aca="false">_xlfn.CONCAT(K214,"'",A214,"',",B214,",",C214,",",D214,",",E214,",",F214,",",G214,",",H214,");")</f>
        <v>insert into bulanan (company,total,avg_total,avg_volum,std_volum,min_harian,max_harian,naikkah) values ('MAMI',323231.10355,10774.3701183333,88531773.3333333,0.398139100507238,3090.5175,20633.67675,18);</v>
      </c>
    </row>
    <row r="215" customFormat="false" ht="13.8" hidden="false" customHeight="false" outlineLevel="0" collapsed="false">
      <c r="A215" s="0" t="s">
        <v>6558</v>
      </c>
      <c r="B215" s="0" t="n">
        <v>864.27125</v>
      </c>
      <c r="C215" s="0" t="n">
        <v>28.8090416666667</v>
      </c>
      <c r="D215" s="0" t="n">
        <v>16063.3333333333</v>
      </c>
      <c r="E215" s="0" t="n">
        <v>3.84915291384421</v>
      </c>
      <c r="F215" s="0" t="n">
        <v>0.537</v>
      </c>
      <c r="G215" s="0" t="n">
        <v>610.748</v>
      </c>
      <c r="H215" s="0" t="n">
        <v>17</v>
      </c>
      <c r="K215" s="2" t="s">
        <v>7912</v>
      </c>
      <c r="V215" s="0" t="str">
        <f aca="false">_xlfn.CONCAT(K215,"'",A215,"',",B215,",",C215,",",D215,",",E215,",",F215,",",G215,",",H215,");")</f>
        <v>insert into bulanan (company,total,avg_total,avg_volum,std_volum,min_harian,max_harian,naikkah) values ('MAPB',864.27125,28.8090416666667,16063.3333333333,3.84915291384421,0.537,610.748,17);</v>
      </c>
    </row>
    <row r="216" customFormat="false" ht="13.8" hidden="false" customHeight="false" outlineLevel="0" collapsed="false">
      <c r="A216" s="0" t="s">
        <v>6589</v>
      </c>
      <c r="B216" s="0" t="n">
        <v>464740.87275</v>
      </c>
      <c r="C216" s="0" t="n">
        <v>15491.362425</v>
      </c>
      <c r="D216" s="0" t="n">
        <v>17847936.6666667</v>
      </c>
      <c r="E216" s="0" t="n">
        <v>0.87983166219817</v>
      </c>
      <c r="F216" s="0" t="n">
        <v>1989.922</v>
      </c>
      <c r="G216" s="0" t="n">
        <v>53722.8135</v>
      </c>
      <c r="H216" s="0" t="n">
        <v>8</v>
      </c>
      <c r="K216" s="2" t="s">
        <v>7912</v>
      </c>
      <c r="V216" s="0" t="str">
        <f aca="false">_xlfn.CONCAT(K216,"'",A216,"',",B216,",",C216,",",D216,",",E216,",",F216,",",G216,",",H216,");")</f>
        <v>insert into bulanan (company,total,avg_total,avg_volum,std_volum,min_harian,max_harian,naikkah) values ('MAPI',464740.87275,15491.362425,17847936.6666667,0.87983166219817,1989.922,53722.8135,8);</v>
      </c>
    </row>
    <row r="217" customFormat="false" ht="13.8" hidden="false" customHeight="false" outlineLevel="0" collapsed="false">
      <c r="A217" s="0" t="s">
        <v>6620</v>
      </c>
      <c r="B217" s="0" t="n">
        <v>99777.1659</v>
      </c>
      <c r="C217" s="0" t="n">
        <v>3325.90553</v>
      </c>
      <c r="D217" s="0" t="n">
        <v>13433253.3333333</v>
      </c>
      <c r="E217" s="0" t="n">
        <v>0.243886035981058</v>
      </c>
      <c r="F217" s="0" t="n">
        <v>1573.8099</v>
      </c>
      <c r="G217" s="0" t="n">
        <v>5405.8008</v>
      </c>
      <c r="H217" s="0" t="n">
        <v>9</v>
      </c>
      <c r="K217" s="2" t="s">
        <v>7912</v>
      </c>
      <c r="V217" s="0" t="str">
        <f aca="false">_xlfn.CONCAT(K217,"'",A217,"',",B217,",",C217,",",D217,",",E217,",",F217,",",G217,",",H217,");")</f>
        <v>insert into bulanan (company,total,avg_total,avg_volum,std_volum,min_harian,max_harian,naikkah) values ('MARI',99777.1659,3325.90553,13433253.3333333,0.243886035981058,1573.8099,5405.8008,9);</v>
      </c>
    </row>
    <row r="218" customFormat="false" ht="13.8" hidden="false" customHeight="false" outlineLevel="0" collapsed="false">
      <c r="A218" s="0" t="s">
        <v>6651</v>
      </c>
      <c r="B218" s="0" t="n">
        <v>234730.141</v>
      </c>
      <c r="C218" s="0" t="n">
        <v>7824.33803333333</v>
      </c>
      <c r="D218" s="0" t="n">
        <v>2532133.33333333</v>
      </c>
      <c r="E218" s="0" t="n">
        <v>0.741176060464685</v>
      </c>
      <c r="F218" s="0" t="n">
        <v>4838.5295</v>
      </c>
      <c r="G218" s="0" t="n">
        <v>29173.0075</v>
      </c>
      <c r="H218" s="0" t="n">
        <v>11</v>
      </c>
      <c r="K218" s="2" t="s">
        <v>7912</v>
      </c>
      <c r="V218" s="0" t="str">
        <f aca="false">_xlfn.CONCAT(K218,"'",A218,"',",B218,",",C218,",",D218,",",E218,",",F218,",",G218,",",H218,");")</f>
        <v>insert into bulanan (company,total,avg_total,avg_volum,std_volum,min_harian,max_harian,naikkah) values ('MCAS',234730.141,7824.33803333333,2532133.33333333,0.741176060464685,4838.5295,29173.0075,11);</v>
      </c>
    </row>
    <row r="219" customFormat="false" ht="13.8" hidden="false" customHeight="false" outlineLevel="0" collapsed="false">
      <c r="A219" s="0" t="s">
        <v>6682</v>
      </c>
      <c r="B219" s="0" t="n">
        <v>2369.38415</v>
      </c>
      <c r="C219" s="0" t="n">
        <v>78.9794716666666</v>
      </c>
      <c r="D219" s="0" t="n">
        <v>588363.333333333</v>
      </c>
      <c r="E219" s="0" t="n">
        <v>1.77718687290392</v>
      </c>
      <c r="F219" s="0" t="n">
        <v>0.80825</v>
      </c>
      <c r="G219" s="0" t="n">
        <v>526.7117</v>
      </c>
      <c r="H219" s="0" t="n">
        <v>8</v>
      </c>
      <c r="K219" s="2" t="s">
        <v>7912</v>
      </c>
      <c r="V219" s="0" t="str">
        <f aca="false">_xlfn.CONCAT(K219,"'",A219,"',",B219,",",C219,",",D219,",",E219,",",F219,",",G219,",",H219,");")</f>
        <v>insert into bulanan (company,total,avg_total,avg_volum,std_volum,min_harian,max_harian,naikkah) values ('MDIA',2369.38415,78.9794716666666,588363.333333333,1.77718687290392,0.80825,526.7117,8);</v>
      </c>
    </row>
    <row r="220" customFormat="false" ht="13.8" hidden="false" customHeight="false" outlineLevel="0" collapsed="false">
      <c r="A220" s="0" t="s">
        <v>6713</v>
      </c>
      <c r="B220" s="0" t="n">
        <v>95813.4015</v>
      </c>
      <c r="C220" s="0" t="n">
        <v>3193.78005</v>
      </c>
      <c r="D220" s="0" t="n">
        <v>2018693.33333333</v>
      </c>
      <c r="E220" s="0" t="n">
        <v>0.455804089736949</v>
      </c>
      <c r="F220" s="0" t="n">
        <v>1340.353</v>
      </c>
      <c r="G220" s="0" t="n">
        <v>7242.326</v>
      </c>
      <c r="H220" s="0" t="n">
        <v>13</v>
      </c>
      <c r="K220" s="2" t="s">
        <v>7912</v>
      </c>
      <c r="V220" s="0" t="str">
        <f aca="false">_xlfn.CONCAT(K220,"'",A220,"',",B220,",",C220,",",D220,",",E220,",",F220,",",G220,",",H220,");")</f>
        <v>insert into bulanan (company,total,avg_total,avg_volum,std_volum,min_harian,max_harian,naikkah) values ('MIKA',95813.4015,3193.78005,2018693.33333333,0.455804089736949,1340.353,7242.326,13);</v>
      </c>
    </row>
    <row r="221" customFormat="false" ht="13.8" hidden="false" customHeight="false" outlineLevel="0" collapsed="false">
      <c r="A221" s="0" t="s">
        <v>6744</v>
      </c>
      <c r="B221" s="0" t="n">
        <v>60337.60275</v>
      </c>
      <c r="C221" s="0" t="n">
        <v>2011.253425</v>
      </c>
      <c r="D221" s="0" t="n">
        <v>2525340</v>
      </c>
      <c r="E221" s="0" t="n">
        <v>1.39402389552109</v>
      </c>
      <c r="F221" s="0" t="n">
        <v>2.3325</v>
      </c>
      <c r="G221" s="0" t="n">
        <v>10666.422</v>
      </c>
      <c r="H221" s="0" t="n">
        <v>16</v>
      </c>
      <c r="K221" s="2" t="s">
        <v>7912</v>
      </c>
      <c r="V221" s="0" t="str">
        <f aca="false">_xlfn.CONCAT(K221,"'",A221,"',",B221,",",C221,",",D221,",",E221,",",F221,",",G221,",",H221,");")</f>
        <v>insert into bulanan (company,total,avg_total,avg_volum,std_volum,min_harian,max_harian,naikkah) values ('MINA',60337.60275,2011.253425,2525340,1.39402389552109,2.3325,10666.422,16);</v>
      </c>
    </row>
    <row r="222" customFormat="false" ht="13.8" hidden="false" customHeight="false" outlineLevel="0" collapsed="false">
      <c r="A222" s="0" t="s">
        <v>6775</v>
      </c>
      <c r="B222" s="0" t="n">
        <v>26946.2122</v>
      </c>
      <c r="C222" s="0" t="n">
        <v>898.207073333333</v>
      </c>
      <c r="D222" s="0" t="n">
        <v>10280663.3333333</v>
      </c>
      <c r="E222" s="0" t="n">
        <v>2.4343639701744</v>
      </c>
      <c r="F222" s="0" t="n">
        <v>47.8928</v>
      </c>
      <c r="G222" s="0" t="n">
        <v>12550.51515</v>
      </c>
      <c r="H222" s="0" t="n">
        <v>9</v>
      </c>
      <c r="K222" s="2" t="s">
        <v>7912</v>
      </c>
      <c r="V222" s="0" t="str">
        <f aca="false">_xlfn.CONCAT(K222,"'",A222,"',",B222,",",C222,",",D222,",",E222,",",F222,",",G222,",",H222,");")</f>
        <v>insert into bulanan (company,total,avg_total,avg_volum,std_volum,min_harian,max_harian,naikkah) values ('MLPL',26946.2122,898.207073333333,10280663.3333333,2.4343639701744,47.8928,12550.51515,9);</v>
      </c>
    </row>
    <row r="223" customFormat="false" ht="13.8" hidden="false" customHeight="false" outlineLevel="0" collapsed="false">
      <c r="A223" s="0" t="s">
        <v>6806</v>
      </c>
      <c r="B223" s="0" t="n">
        <v>943399.69475</v>
      </c>
      <c r="C223" s="0" t="n">
        <v>31446.6564916667</v>
      </c>
      <c r="D223" s="0" t="n">
        <v>41315406.6666667</v>
      </c>
      <c r="E223" s="0" t="n">
        <v>0.653742536963709</v>
      </c>
      <c r="F223" s="0" t="n">
        <v>5766.48275</v>
      </c>
      <c r="G223" s="0" t="n">
        <v>78670.046</v>
      </c>
      <c r="H223" s="0" t="n">
        <v>11</v>
      </c>
      <c r="K223" s="2" t="s">
        <v>7912</v>
      </c>
      <c r="V223" s="0" t="str">
        <f aca="false">_xlfn.CONCAT(K223,"'",A223,"',",B223,",",C223,",",D223,",",E223,",",F223,",",G223,",",H223,");")</f>
        <v>insert into bulanan (company,total,avg_total,avg_volum,std_volum,min_harian,max_harian,naikkah) values ('MNCN',943399.69475,31446.6564916667,41315406.6666667,0.653742536963709,5766.48275,78670.046,11);</v>
      </c>
    </row>
    <row r="224" customFormat="false" ht="13.8" hidden="false" customHeight="false" outlineLevel="0" collapsed="false">
      <c r="A224" s="0" t="s">
        <v>6837</v>
      </c>
      <c r="B224" s="0" t="n">
        <v>19623.43465</v>
      </c>
      <c r="C224" s="0" t="n">
        <v>654.114488333333</v>
      </c>
      <c r="D224" s="0" t="n">
        <v>3794853.33333333</v>
      </c>
      <c r="E224" s="0" t="n">
        <v>1.39571286245712</v>
      </c>
      <c r="F224" s="0" t="n">
        <v>90.6372</v>
      </c>
      <c r="G224" s="0" t="n">
        <v>4132.1098</v>
      </c>
      <c r="H224" s="0" t="n">
        <v>11</v>
      </c>
      <c r="K224" s="2" t="s">
        <v>7912</v>
      </c>
      <c r="V224" s="0" t="str">
        <f aca="false">_xlfn.CONCAT(K224,"'",A224,"',",B224,",",C224,",",D224,",",E224,",",F224,",",G224,",",H224,");")</f>
        <v>insert into bulanan (company,total,avg_total,avg_volum,std_volum,min_harian,max_harian,naikkah) values ('MPPA',19623.43465,654.114488333333,3794853.33333333,1.39571286245712,90.6372,4132.1098,11);</v>
      </c>
    </row>
    <row r="225" customFormat="false" ht="13.8" hidden="false" customHeight="false" outlineLevel="0" collapsed="false">
      <c r="A225" s="0" t="s">
        <v>6868</v>
      </c>
      <c r="B225" s="0" t="n">
        <v>56240.9685</v>
      </c>
      <c r="C225" s="0" t="n">
        <v>1874.69895</v>
      </c>
      <c r="D225" s="0" t="n">
        <v>2089583.33333333</v>
      </c>
      <c r="E225" s="0" t="n">
        <v>1.16130025591685</v>
      </c>
      <c r="F225" s="0" t="n">
        <v>249.295</v>
      </c>
      <c r="G225" s="0" t="n">
        <v>10604.8885</v>
      </c>
      <c r="H225" s="0" t="n">
        <v>6</v>
      </c>
      <c r="K225" s="2" t="s">
        <v>7912</v>
      </c>
      <c r="V225" s="0" t="str">
        <f aca="false">_xlfn.CONCAT(K225,"'",A225,"',",B225,",",C225,",",D225,",",E225,",",F225,",",G225,",",H225,");")</f>
        <v>insert into bulanan (company,total,avg_total,avg_volum,std_volum,min_harian,max_harian,naikkah) values ('MPMX',56240.9685,1874.69895,2089583.33333333,1.16130025591685,249.295,10604.8885,6);</v>
      </c>
    </row>
    <row r="226" customFormat="false" ht="13.8" hidden="false" customHeight="false" outlineLevel="0" collapsed="false">
      <c r="A226" s="0" t="s">
        <v>6899</v>
      </c>
      <c r="B226" s="0" t="n">
        <v>109428.657</v>
      </c>
      <c r="C226" s="0" t="n">
        <v>3647.6219</v>
      </c>
      <c r="D226" s="0" t="n">
        <v>4342996.66666667</v>
      </c>
      <c r="E226" s="0" t="n">
        <v>0.755489445682708</v>
      </c>
      <c r="F226" s="0" t="n">
        <v>578.822</v>
      </c>
      <c r="G226" s="0" t="n">
        <v>13761.032</v>
      </c>
      <c r="H226" s="0" t="n">
        <v>17</v>
      </c>
      <c r="K226" s="2" t="s">
        <v>7912</v>
      </c>
      <c r="V226" s="0" t="str">
        <f aca="false">_xlfn.CONCAT(K226,"'",A226,"',",B226,",",C226,",",D226,",",E226,",",F226,",",G226,",",H226,");")</f>
        <v>insert into bulanan (company,total,avg_total,avg_volum,std_volum,min_harian,max_harian,naikkah) values ('MTDL',109428.657,3647.6219,4342996.66666667,0.755489445682708,578.822,13761.032,17);</v>
      </c>
    </row>
    <row r="227" customFormat="false" ht="13.8" hidden="false" customHeight="false" outlineLevel="0" collapsed="false">
      <c r="A227" s="0" t="s">
        <v>6930</v>
      </c>
      <c r="B227" s="0" t="n">
        <v>378322.12175</v>
      </c>
      <c r="C227" s="0" t="n">
        <v>12610.7373916667</v>
      </c>
      <c r="D227" s="0" t="n">
        <v>20634376.6666667</v>
      </c>
      <c r="E227" s="0" t="n">
        <v>3.08098001619695</v>
      </c>
      <c r="F227" s="0" t="n">
        <v>1.28625</v>
      </c>
      <c r="G227" s="0" t="n">
        <v>162247.5165</v>
      </c>
      <c r="H227" s="0" t="n">
        <v>6</v>
      </c>
      <c r="K227" s="2" t="s">
        <v>7912</v>
      </c>
      <c r="V227" s="0" t="str">
        <f aca="false">_xlfn.CONCAT(K227,"'",A227,"',",B227,",",C227,",",D227,",",E227,",",F227,",",G227,",",H227,");")</f>
        <v>insert into bulanan (company,total,avg_total,avg_volum,std_volum,min_harian,max_harian,naikkah) values ('NASA',378322.12175,12610.7373916667,20634376.6666667,3.08098001619695,1.28625,162247.5165,6);</v>
      </c>
    </row>
    <row r="228" customFormat="false" ht="13.8" hidden="false" customHeight="false" outlineLevel="0" collapsed="false">
      <c r="A228" s="0" t="s">
        <v>6961</v>
      </c>
      <c r="B228" s="0" t="n">
        <v>13112.8034</v>
      </c>
      <c r="C228" s="0" t="n">
        <v>437.093446666667</v>
      </c>
      <c r="D228" s="0" t="n">
        <v>1161256.66666667</v>
      </c>
      <c r="E228" s="0" t="n">
        <v>0.138784700922464</v>
      </c>
      <c r="F228" s="0" t="n">
        <v>365.33</v>
      </c>
      <c r="G228" s="0" t="n">
        <v>651.6912</v>
      </c>
      <c r="H228" s="0" t="n">
        <v>17</v>
      </c>
      <c r="K228" s="2" t="s">
        <v>7912</v>
      </c>
      <c r="V228" s="0" t="str">
        <f aca="false">_xlfn.CONCAT(K228,"'",A228,"',",B228,",",C228,",",D228,",",E228,",",F228,",",G228,",",H228,");")</f>
        <v>insert into bulanan (company,total,avg_total,avg_volum,std_volum,min_harian,max_harian,naikkah) values ('PANR',13112.8034,437.093446666667,1161256.66666667,0.138784700922464,365.33,651.6912,17);</v>
      </c>
    </row>
    <row r="229" customFormat="false" ht="13.8" hidden="false" customHeight="false" outlineLevel="0" collapsed="false">
      <c r="A229" s="0" t="s">
        <v>6992</v>
      </c>
      <c r="B229" s="0" t="n">
        <v>7138.8535</v>
      </c>
      <c r="C229" s="0" t="n">
        <v>237.961783333333</v>
      </c>
      <c r="D229" s="0" t="n">
        <v>109953.333333333</v>
      </c>
      <c r="E229" s="0" t="n">
        <v>1.3268870069627</v>
      </c>
      <c r="F229" s="0" t="n">
        <v>1.35</v>
      </c>
      <c r="G229" s="0" t="n">
        <v>1293.71</v>
      </c>
      <c r="H229" s="0" t="n">
        <v>15</v>
      </c>
      <c r="K229" s="2" t="s">
        <v>7912</v>
      </c>
      <c r="V229" s="0" t="str">
        <f aca="false">_xlfn.CONCAT(K229,"'",A229,"',",B229,",",C229,",",D229,",",E229,",",F229,",",G229,",",H229,");")</f>
        <v>insert into bulanan (company,total,avg_total,avg_volum,std_volum,min_harian,max_harian,naikkah) values ('PRDA',7138.8535,237.961783333333,109953.333333333,1.3268870069627,1.35,1293.71,15);</v>
      </c>
    </row>
    <row r="230" customFormat="false" ht="13.8" hidden="false" customHeight="false" outlineLevel="0" collapsed="false">
      <c r="A230" s="0" t="s">
        <v>7023</v>
      </c>
      <c r="B230" s="0" t="n">
        <v>3328.50845</v>
      </c>
      <c r="C230" s="0" t="n">
        <v>110.950281666667</v>
      </c>
      <c r="D230" s="0" t="n">
        <v>198483.333333333</v>
      </c>
      <c r="E230" s="0" t="n">
        <v>2.92164627545033</v>
      </c>
      <c r="F230" s="0" t="n">
        <v>0.128</v>
      </c>
      <c r="G230" s="0" t="n">
        <v>1382.5704</v>
      </c>
      <c r="H230" s="0" t="n">
        <v>9</v>
      </c>
      <c r="K230" s="2" t="s">
        <v>7912</v>
      </c>
      <c r="V230" s="0" t="str">
        <f aca="false">_xlfn.CONCAT(K230,"'",A230,"',",B230,",",C230,",",D230,",",E230,",",F230,",",G230,",",H230,");")</f>
        <v>insert into bulanan (company,total,avg_total,avg_volum,std_volum,min_harian,max_harian,naikkah) values ('PRIM',3328.50845,110.950281666667,198483.333333333,2.92164627545033,0.128,1382.5704,9);</v>
      </c>
    </row>
    <row r="231" customFormat="false" ht="13.8" hidden="false" customHeight="false" outlineLevel="0" collapsed="false">
      <c r="A231" s="0" t="s">
        <v>7054</v>
      </c>
      <c r="B231" s="0" t="n">
        <v>19859.7335</v>
      </c>
      <c r="C231" s="0" t="n">
        <v>661.991116666667</v>
      </c>
      <c r="D231" s="0" t="n">
        <v>712603.333333333</v>
      </c>
      <c r="E231" s="0" t="n">
        <v>1.15927069447104</v>
      </c>
      <c r="F231" s="0" t="n">
        <v>88.209</v>
      </c>
      <c r="G231" s="0" t="n">
        <v>3665.904</v>
      </c>
      <c r="H231" s="0" t="n">
        <v>11</v>
      </c>
      <c r="K231" s="2" t="s">
        <v>7912</v>
      </c>
      <c r="V231" s="0" t="str">
        <f aca="false">_xlfn.CONCAT(K231,"'",A231,"',",B231,",",C231,",",D231,",",E231,",",F231,",",G231,",",H231,");")</f>
        <v>insert into bulanan (company,total,avg_total,avg_volum,std_volum,min_harian,max_harian,naikkah) values ('PZZA',19859.7335,661.991116666667,712603.333333333,1.15927069447104,88.209,3665.904,11);</v>
      </c>
    </row>
    <row r="232" customFormat="false" ht="13.8" hidden="false" customHeight="false" outlineLevel="0" collapsed="false">
      <c r="A232" s="0" t="s">
        <v>7085</v>
      </c>
      <c r="B232" s="0" t="n">
        <v>178572.12075</v>
      </c>
      <c r="C232" s="0" t="n">
        <v>5952.404025</v>
      </c>
      <c r="D232" s="0" t="n">
        <v>4093436.66666667</v>
      </c>
      <c r="E232" s="0" t="n">
        <v>0.651443634949521</v>
      </c>
      <c r="F232" s="0" t="n">
        <v>631.3905</v>
      </c>
      <c r="G232" s="0" t="n">
        <v>16660.049</v>
      </c>
      <c r="H232" s="0" t="n">
        <v>14</v>
      </c>
      <c r="K232" s="2" t="s">
        <v>7912</v>
      </c>
      <c r="V232" s="0" t="str">
        <f aca="false">_xlfn.CONCAT(K232,"'",A232,"',",B232,",",C232,",",D232,",",E232,",",F232,",",G232,",",H232,");")</f>
        <v>insert into bulanan (company,total,avg_total,avg_volum,std_volum,min_harian,max_harian,naikkah) values ('RALS',178572.12075,5952.404025,4093436.66666667,0.651443634949521,631.3905,16660.049,14);</v>
      </c>
    </row>
    <row r="233" customFormat="false" ht="13.8" hidden="false" customHeight="false" outlineLevel="0" collapsed="false">
      <c r="A233" s="0" t="s">
        <v>7116</v>
      </c>
      <c r="B233" s="0" t="n">
        <v>1692197.1558</v>
      </c>
      <c r="C233" s="0" t="n">
        <v>56406.57186</v>
      </c>
      <c r="D233" s="0" t="n">
        <v>365514733.333333</v>
      </c>
      <c r="E233" s="0" t="n">
        <v>0.769018827487626</v>
      </c>
      <c r="F233" s="0" t="n">
        <v>4388.5296</v>
      </c>
      <c r="G233" s="0" t="n">
        <v>231220.8998</v>
      </c>
      <c r="H233" s="0" t="n">
        <v>12</v>
      </c>
      <c r="K233" s="2" t="s">
        <v>7912</v>
      </c>
      <c r="V233" s="0" t="str">
        <f aca="false">_xlfn.CONCAT(K233,"'",A233,"',",B233,",",C233,",",D233,",",E233,",",F233,",",G233,",",H233,");")</f>
        <v>insert into bulanan (company,total,avg_total,avg_volum,std_volum,min_harian,max_harian,naikkah) values ('RIMO',1692197.1558,56406.57186,365514733.333333,0.769018827487626,4388.5296,231220.8998,12);</v>
      </c>
    </row>
    <row r="234" customFormat="false" ht="13.8" hidden="false" customHeight="false" outlineLevel="0" collapsed="false">
      <c r="A234" s="0" t="s">
        <v>7147</v>
      </c>
      <c r="B234" s="0" t="n">
        <v>47566.5525</v>
      </c>
      <c r="C234" s="0" t="n">
        <v>1585.55175</v>
      </c>
      <c r="D234" s="0" t="n">
        <v>2870273.33333333</v>
      </c>
      <c r="E234" s="0" t="n">
        <v>2.04773765881395</v>
      </c>
      <c r="F234" s="0" t="n">
        <v>632.128</v>
      </c>
      <c r="G234" s="0" t="n">
        <v>19158.246</v>
      </c>
      <c r="H234" s="0" t="n">
        <v>9</v>
      </c>
      <c r="K234" s="2" t="s">
        <v>7912</v>
      </c>
      <c r="V234" s="0" t="str">
        <f aca="false">_xlfn.CONCAT(K234,"'",A234,"',",B234,",",C234,",",D234,",",E234,",",F234,",",G234,",",H234,");")</f>
        <v>insert into bulanan (company,total,avg_total,avg_volum,std_volum,min_harian,max_harian,naikkah) values ('SAME',47566.5525,1585.55175,2870273.33333333,2.04773765881395,632.128,19158.246,9);</v>
      </c>
    </row>
    <row r="235" customFormat="false" ht="13.8" hidden="false" customHeight="false" outlineLevel="0" collapsed="false">
      <c r="A235" s="0" t="s">
        <v>7178</v>
      </c>
      <c r="B235" s="0" t="n">
        <v>647101.86225</v>
      </c>
      <c r="C235" s="0" t="n">
        <v>21570.062075</v>
      </c>
      <c r="D235" s="0" t="n">
        <v>11280200</v>
      </c>
      <c r="E235" s="0" t="n">
        <v>0.585746642945035</v>
      </c>
      <c r="F235" s="0" t="n">
        <v>6629.3825</v>
      </c>
      <c r="G235" s="0" t="n">
        <v>62438.37</v>
      </c>
      <c r="H235" s="0" t="n">
        <v>11</v>
      </c>
      <c r="K235" s="2" t="s">
        <v>7912</v>
      </c>
      <c r="V235" s="0" t="str">
        <f aca="false">_xlfn.CONCAT(K235,"'",A235,"',",B235,",",C235,",",D235,",",E235,",",F235,",",G235,",",H235,");")</f>
        <v>insert into bulanan (company,total,avg_total,avg_volum,std_volum,min_harian,max_harian,naikkah) values ('SCMA',647101.86225,21570.062075,11280200,0.585746642945035,6629.3825,62438.37,11);</v>
      </c>
    </row>
    <row r="236" customFormat="false" ht="13.8" hidden="false" customHeight="false" outlineLevel="0" collapsed="false">
      <c r="A236" s="0" t="s">
        <v>7209</v>
      </c>
      <c r="B236" s="0" t="n">
        <v>1451.64055</v>
      </c>
      <c r="C236" s="0" t="n">
        <v>48.3880183333333</v>
      </c>
      <c r="D236" s="0" t="n">
        <v>296406.666666667</v>
      </c>
      <c r="E236" s="0" t="n">
        <v>1.90541755518511</v>
      </c>
      <c r="F236" s="0" t="n">
        <v>0.0894</v>
      </c>
      <c r="G236" s="0" t="n">
        <v>523.5405</v>
      </c>
      <c r="H236" s="0" t="n">
        <v>13</v>
      </c>
      <c r="K236" s="2" t="s">
        <v>7912</v>
      </c>
      <c r="V236" s="0" t="str">
        <f aca="false">_xlfn.CONCAT(K236,"'",A236,"',",B236,",",C236,",",D236,",",E236,",",F236,",",G236,",",H236,");")</f>
        <v>insert into bulanan (company,total,avg_total,avg_volum,std_volum,min_harian,max_harian,naikkah) values ('SKYB',1451.64055,48.3880183333333,296406.666666667,1.90541755518511,0.0894,523.5405,13);</v>
      </c>
    </row>
    <row r="237" customFormat="false" ht="13.8" hidden="false" customHeight="false" outlineLevel="0" collapsed="false">
      <c r="A237" s="0" t="s">
        <v>7240</v>
      </c>
      <c r="B237" s="0" t="n">
        <v>55714.125</v>
      </c>
      <c r="C237" s="0" t="n">
        <v>1857.1375</v>
      </c>
      <c r="D237" s="0" t="n">
        <v>530190</v>
      </c>
      <c r="E237" s="0" t="n">
        <v>1.22883771502283</v>
      </c>
      <c r="F237" s="0" t="n">
        <v>204.68</v>
      </c>
      <c r="G237" s="0" t="n">
        <v>9636.2055</v>
      </c>
      <c r="H237" s="0" t="n">
        <v>14</v>
      </c>
      <c r="K237" s="2" t="s">
        <v>7912</v>
      </c>
      <c r="V237" s="0" t="str">
        <f aca="false">_xlfn.CONCAT(K237,"'",A237,"',",B237,",",C237,",",D237,",",E237,",",F237,",",G237,",",H237,");")</f>
        <v>insert into bulanan (company,total,avg_total,avg_volum,std_volum,min_harian,max_harian,naikkah) values ('SILO',55714.125,1857.1375,530190,1.22883771502283,204.68,9636.2055,14);</v>
      </c>
    </row>
    <row r="238" customFormat="false" ht="13.8" hidden="false" customHeight="false" outlineLevel="0" collapsed="false">
      <c r="A238" s="0" t="s">
        <v>7271</v>
      </c>
      <c r="B238" s="0" t="n">
        <v>148141.649</v>
      </c>
      <c r="C238" s="0" t="n">
        <v>4938.05496666667</v>
      </c>
      <c r="D238" s="0" t="n">
        <v>5343710</v>
      </c>
      <c r="E238" s="0" t="n">
        <v>1.56397612207888</v>
      </c>
      <c r="F238" s="0" t="n">
        <v>154.8405</v>
      </c>
      <c r="G238" s="0" t="n">
        <v>30980.52</v>
      </c>
      <c r="H238" s="0" t="n">
        <v>5</v>
      </c>
      <c r="K238" s="2" t="s">
        <v>7912</v>
      </c>
      <c r="V238" s="0" t="str">
        <f aca="false">_xlfn.CONCAT(K238,"'",A238,"',",B238,",",C238,",",D238,",",E238,",",F238,",",G238,",",H238,");")</f>
        <v>insert into bulanan (company,total,avg_total,avg_volum,std_volum,min_harian,max_harian,naikkah) values ('SPTO',148141.649,4938.05496666667,5343710,1.56397612207888,154.8405,30980.52,5);</v>
      </c>
    </row>
    <row r="239" customFormat="false" ht="13.8" hidden="false" customHeight="false" outlineLevel="0" collapsed="false">
      <c r="A239" s="0" t="s">
        <v>7302</v>
      </c>
      <c r="B239" s="0" t="n">
        <v>1974.483</v>
      </c>
      <c r="C239" s="0" t="n">
        <v>65.8161</v>
      </c>
      <c r="D239" s="0" t="n">
        <v>1268473.33333333</v>
      </c>
      <c r="E239" s="0" t="n">
        <v>1.12283251581165</v>
      </c>
      <c r="F239" s="0" t="n">
        <v>0.01</v>
      </c>
      <c r="G239" s="0" t="n">
        <v>366.7976</v>
      </c>
      <c r="H239" s="0" t="n">
        <v>9</v>
      </c>
      <c r="K239" s="2" t="s">
        <v>7912</v>
      </c>
      <c r="V239" s="0" t="str">
        <f aca="false">_xlfn.CONCAT(K239,"'",A239,"',",B239,",",C239,",",D239,",",E239,",",F239,",",G239,",",H239,");")</f>
        <v>insert into bulanan (company,total,avg_total,avg_volum,std_volum,min_harian,max_harian,naikkah) values ('TRIL',1974.483,65.8161,1268473.33333333,1.12283251581165,0.01,366.7976,9);</v>
      </c>
    </row>
    <row r="240" customFormat="false" ht="13.8" hidden="false" customHeight="false" outlineLevel="0" collapsed="false">
      <c r="A240" s="0" t="s">
        <v>7333</v>
      </c>
      <c r="B240" s="0" t="n">
        <v>6254549.2025</v>
      </c>
      <c r="C240" s="0" t="n">
        <v>208484.973416667</v>
      </c>
      <c r="D240" s="0" t="n">
        <v>7459343.33333333</v>
      </c>
      <c r="E240" s="0" t="n">
        <v>0.650789454528994</v>
      </c>
      <c r="F240" s="0" t="n">
        <v>59493.62</v>
      </c>
      <c r="G240" s="0" t="n">
        <v>711375.41125</v>
      </c>
      <c r="H240" s="0" t="n">
        <v>9</v>
      </c>
      <c r="K240" s="2" t="s">
        <v>7912</v>
      </c>
      <c r="V240" s="0" t="str">
        <f aca="false">_xlfn.CONCAT(K240,"'",A240,"',",B240,",",C240,",",D240,",",E240,",",F240,",",G240,",",H240,");")</f>
        <v>insert into bulanan (company,total,avg_total,avg_volum,std_volum,min_harian,max_harian,naikkah) values ('UNTR',6254549.2025,208484.973416667,7459343.33333333,0.650789454528994,59493.62,711375.41125,9);</v>
      </c>
    </row>
    <row r="241" customFormat="false" ht="13.8" hidden="false" customHeight="false" outlineLevel="0" collapsed="false">
      <c r="A241" s="0" t="s">
        <v>7364</v>
      </c>
      <c r="B241" s="0" t="n">
        <v>66832.20405</v>
      </c>
      <c r="C241" s="0" t="n">
        <v>2227.740135</v>
      </c>
      <c r="D241" s="0" t="n">
        <v>17514153.3333333</v>
      </c>
      <c r="E241" s="0" t="n">
        <v>0.671636344724809</v>
      </c>
      <c r="F241" s="0" t="n">
        <v>471.34395</v>
      </c>
      <c r="G241" s="0" t="n">
        <v>7014.2319</v>
      </c>
      <c r="H241" s="0" t="n">
        <v>17</v>
      </c>
      <c r="K241" s="2" t="s">
        <v>7912</v>
      </c>
      <c r="V241" s="0" t="str">
        <f aca="false">_xlfn.CONCAT(K241,"'",A241,"',",B241,",",C241,",",D241,",",E241,",",F241,",",G241,",",H241,");")</f>
        <v>insert into bulanan (company,total,avg_total,avg_volum,std_volum,min_harian,max_harian,naikkah) values ('VIVA',66832.20405,2227.740135,17514153.3333333,0.671636344724809,471.34395,7014.2319,17);</v>
      </c>
    </row>
    <row r="242" customFormat="false" ht="13.8" hidden="false" customHeight="false" outlineLevel="0" collapsed="false">
      <c r="A242" s="0" t="s">
        <v>7395</v>
      </c>
      <c r="B242" s="0" t="n">
        <v>241.2944</v>
      </c>
      <c r="C242" s="0" t="n">
        <v>8.04314666666667</v>
      </c>
      <c r="D242" s="0" t="n">
        <v>93200</v>
      </c>
      <c r="E242" s="0" t="n">
        <v>1.44371680663593</v>
      </c>
      <c r="F242" s="0" t="n">
        <v>0.2366</v>
      </c>
      <c r="G242" s="0" t="n">
        <v>50.44375</v>
      </c>
      <c r="H242" s="0" t="n">
        <v>12</v>
      </c>
      <c r="K242" s="2" t="s">
        <v>7912</v>
      </c>
      <c r="V242" s="0" t="str">
        <f aca="false">_xlfn.CONCAT(K242,"'",A242,"',",B242,",",C242,",",D242,",",E242,",",F242,",",G242,",",H242,");")</f>
        <v>insert into bulanan (company,total,avg_total,avg_volum,std_volum,min_harian,max_harian,naikkah) values ('WAPO',241.2944,8.04314666666667,93200,1.44371680663593,0.2366,50.44375,12);</v>
      </c>
    </row>
    <row r="243" customFormat="false" ht="13.8" hidden="false" customHeight="false" outlineLevel="0" collapsed="false">
      <c r="A243" s="0" t="s">
        <v>6992</v>
      </c>
      <c r="B243" s="0" t="n">
        <v>7146.46275</v>
      </c>
      <c r="C243" s="0" t="n">
        <v>238.215425</v>
      </c>
      <c r="D243" s="0" t="n">
        <v>105323.333333333</v>
      </c>
      <c r="E243" s="0" t="n">
        <v>1.53204263456875</v>
      </c>
      <c r="F243" s="0" t="n">
        <v>1.449</v>
      </c>
      <c r="G243" s="0" t="n">
        <v>1931.49</v>
      </c>
      <c r="H243" s="0" t="n">
        <v>5</v>
      </c>
      <c r="K243" s="2" t="s">
        <v>7912</v>
      </c>
      <c r="V243" s="0" t="str">
        <f aca="false">_xlfn.CONCAT(K243,"'",A243,"',",B243,",",C243,",",D243,",",E243,",",F243,",",G243,",",H243,");")</f>
        <v>insert into bulanan (company,total,avg_total,avg_volum,std_volum,min_harian,max_harian,naikkah) values ('PRDA',7146.46275,238.215425,105323.333333333,1.53204263456875,1.449,1931.49,5);</v>
      </c>
    </row>
    <row r="244" customFormat="false" ht="13.8" hidden="false" customHeight="false" outlineLevel="0" collapsed="false">
      <c r="A244" s="0" t="s">
        <v>7023</v>
      </c>
      <c r="B244" s="0" t="n">
        <v>6706.6045</v>
      </c>
      <c r="C244" s="0" t="n">
        <v>223.553483333333</v>
      </c>
      <c r="D244" s="0" t="n">
        <v>248240</v>
      </c>
      <c r="E244" s="0" t="n">
        <v>2.92297743341193</v>
      </c>
      <c r="F244" s="0" t="n">
        <v>0.1995</v>
      </c>
      <c r="G244" s="0" t="n">
        <v>3069.372</v>
      </c>
      <c r="H244" s="0" t="n">
        <v>10</v>
      </c>
      <c r="K244" s="2" t="s">
        <v>7912</v>
      </c>
      <c r="V244" s="0" t="str">
        <f aca="false">_xlfn.CONCAT(K244,"'",A244,"',",B244,",",C244,",",D244,",",E244,",",F244,",",G244,",",H244,");")</f>
        <v>insert into bulanan (company,total,avg_total,avg_volum,std_volum,min_harian,max_harian,naikkah) values ('PRIM',6706.6045,223.553483333333,248240,2.92297743341193,0.1995,3069.372,10);</v>
      </c>
    </row>
    <row r="245" customFormat="false" ht="13.8" hidden="false" customHeight="false" outlineLevel="0" collapsed="false">
      <c r="A245" s="0" t="s">
        <v>7054</v>
      </c>
      <c r="B245" s="0" t="n">
        <v>10735.3175</v>
      </c>
      <c r="C245" s="0" t="n">
        <v>357.843916666667</v>
      </c>
      <c r="D245" s="0" t="n">
        <v>404740</v>
      </c>
      <c r="E245" s="0" t="n">
        <v>1.30852155889327</v>
      </c>
      <c r="F245" s="0" t="n">
        <v>35.64875</v>
      </c>
      <c r="G245" s="0" t="n">
        <v>2135.08625</v>
      </c>
      <c r="H245" s="0" t="n">
        <v>8</v>
      </c>
      <c r="K245" s="2" t="s">
        <v>7912</v>
      </c>
      <c r="V245" s="0" t="str">
        <f aca="false">_xlfn.CONCAT(K245,"'",A245,"',",B245,",",C245,",",D245,",",E245,",",F245,",",G245,",",H245,");")</f>
        <v>insert into bulanan (company,total,avg_total,avg_volum,std_volum,min_harian,max_harian,naikkah) values ('PZZA',10735.3175,357.843916666667,404740,1.30852155889327,35.64875,2135.08625,8);</v>
      </c>
    </row>
    <row r="246" customFormat="false" ht="13.8" hidden="false" customHeight="false" outlineLevel="0" collapsed="false">
      <c r="A246" s="0" t="s">
        <v>7085</v>
      </c>
      <c r="B246" s="0" t="n">
        <v>196358.67175</v>
      </c>
      <c r="C246" s="0" t="n">
        <v>6545.28905833333</v>
      </c>
      <c r="D246" s="0" t="n">
        <v>5253446.66666667</v>
      </c>
      <c r="E246" s="0" t="n">
        <v>1.06326380610816</v>
      </c>
      <c r="F246" s="0" t="n">
        <v>1272.832</v>
      </c>
      <c r="G246" s="0" t="n">
        <v>40617.603</v>
      </c>
      <c r="H246" s="0" t="n">
        <v>12</v>
      </c>
      <c r="K246" s="2" t="s">
        <v>7912</v>
      </c>
      <c r="V246" s="0" t="str">
        <f aca="false">_xlfn.CONCAT(K246,"'",A246,"',",B246,",",C246,",",D246,",",E246,",",F246,",",G246,",",H246,");")</f>
        <v>insert into bulanan (company,total,avg_total,avg_volum,std_volum,min_harian,max_harian,naikkah) values ('RALS',196358.67175,6545.28905833333,5253446.66666667,1.06326380610816,1272.832,40617.603,12);</v>
      </c>
    </row>
    <row r="247" customFormat="false" ht="13.8" hidden="false" customHeight="false" outlineLevel="0" collapsed="false">
      <c r="A247" s="0" t="s">
        <v>7116</v>
      </c>
      <c r="B247" s="0" t="n">
        <v>3044271.2178</v>
      </c>
      <c r="C247" s="0" t="n">
        <v>101475.70726</v>
      </c>
      <c r="D247" s="0" t="n">
        <v>633236970</v>
      </c>
      <c r="E247" s="0" t="n">
        <v>0.337482351155694</v>
      </c>
      <c r="F247" s="0" t="n">
        <v>57361.9101</v>
      </c>
      <c r="G247" s="0" t="n">
        <v>176294.00175</v>
      </c>
      <c r="H247" s="0" t="n">
        <v>12</v>
      </c>
      <c r="K247" s="2" t="s">
        <v>7912</v>
      </c>
      <c r="V247" s="0" t="str">
        <f aca="false">_xlfn.CONCAT(K247,"'",A247,"',",B247,",",C247,",",D247,",",E247,",",F247,",",G247,",",H247,");")</f>
        <v>insert into bulanan (company,total,avg_total,avg_volum,std_volum,min_harian,max_harian,naikkah) values ('RIMO',3044271.2178,101475.70726,633236970,0.337482351155694,57361.9101,176294.00175,12);</v>
      </c>
    </row>
    <row r="248" customFormat="false" ht="13.8" hidden="false" customHeight="false" outlineLevel="0" collapsed="false">
      <c r="A248" s="0" t="s">
        <v>7147</v>
      </c>
      <c r="B248" s="0" t="n">
        <v>26893.4295</v>
      </c>
      <c r="C248" s="0" t="n">
        <v>896.44765</v>
      </c>
      <c r="D248" s="0" t="n">
        <v>1735790</v>
      </c>
      <c r="E248" s="0" t="n">
        <v>0.374645495630572</v>
      </c>
      <c r="F248" s="0" t="n">
        <v>512.0675</v>
      </c>
      <c r="G248" s="0" t="n">
        <v>1489.792</v>
      </c>
      <c r="H248" s="0" t="n">
        <v>7</v>
      </c>
      <c r="K248" s="2" t="s">
        <v>7912</v>
      </c>
      <c r="V248" s="0" t="str">
        <f aca="false">_xlfn.CONCAT(K248,"'",A248,"',",B248,",",C248,",",D248,",",E248,",",F248,",",G248,",",H248,");")</f>
        <v>insert into bulanan (company,total,avg_total,avg_volum,std_volum,min_harian,max_harian,naikkah) values ('SAME',26893.4295,896.44765,1735790,0.374645495630572,512.0675,1489.792,7);</v>
      </c>
    </row>
    <row r="249" customFormat="false" ht="13.8" hidden="false" customHeight="false" outlineLevel="0" collapsed="false">
      <c r="A249" s="0" t="s">
        <v>7178</v>
      </c>
      <c r="B249" s="0" t="n">
        <v>1127434.01025</v>
      </c>
      <c r="C249" s="0" t="n">
        <v>37581.133675</v>
      </c>
      <c r="D249" s="0" t="n">
        <v>21764820</v>
      </c>
      <c r="E249" s="0" t="n">
        <v>0.699081587262807</v>
      </c>
      <c r="F249" s="0" t="n">
        <v>14520.06675</v>
      </c>
      <c r="G249" s="0" t="n">
        <v>99062.0805</v>
      </c>
      <c r="H249" s="0" t="n">
        <v>14</v>
      </c>
      <c r="K249" s="2" t="s">
        <v>7912</v>
      </c>
      <c r="V249" s="0" t="str">
        <f aca="false">_xlfn.CONCAT(K249,"'",A249,"',",B249,",",C249,",",D249,",",E249,",",F249,",",G249,",",H249,");")</f>
        <v>insert into bulanan (company,total,avg_total,avg_volum,std_volum,min_harian,max_harian,naikkah) values ('SCMA',1127434.01025,37581.133675,21764820,0.699081587262807,14520.06675,99062.0805,14);</v>
      </c>
    </row>
    <row r="250" customFormat="false" ht="13.8" hidden="false" customHeight="false" outlineLevel="0" collapsed="false">
      <c r="A250" s="0" t="s">
        <v>7209</v>
      </c>
      <c r="B250" s="0" t="n">
        <v>2148.32305</v>
      </c>
      <c r="C250" s="0" t="n">
        <v>71.6107683333333</v>
      </c>
      <c r="D250" s="0" t="n">
        <v>426640</v>
      </c>
      <c r="E250" s="0" t="n">
        <v>1.69633011066977</v>
      </c>
      <c r="F250" s="0" t="n">
        <v>0.6771</v>
      </c>
      <c r="G250" s="0" t="n">
        <v>686.4415</v>
      </c>
      <c r="H250" s="0" t="n">
        <v>15</v>
      </c>
      <c r="K250" s="2" t="s">
        <v>7912</v>
      </c>
      <c r="V250" s="0" t="str">
        <f aca="false">_xlfn.CONCAT(K250,"'",A250,"',",B250,",",C250,",",D250,",",E250,",",F250,",",G250,",",H250,");")</f>
        <v>insert into bulanan (company,total,avg_total,avg_volum,std_volum,min_harian,max_harian,naikkah) values ('SKYB',2148.32305,71.6107683333333,426640,1.69633011066977,0.6771,686.4415,15);</v>
      </c>
    </row>
    <row r="251" customFormat="false" ht="13.8" hidden="false" customHeight="false" outlineLevel="0" collapsed="false">
      <c r="A251" s="0" t="s">
        <v>7240</v>
      </c>
      <c r="B251" s="0" t="n">
        <v>43988.173</v>
      </c>
      <c r="C251" s="0" t="n">
        <v>1466.27243333333</v>
      </c>
      <c r="D251" s="0" t="n">
        <v>532420</v>
      </c>
      <c r="E251" s="0" t="n">
        <v>1.57307616407783</v>
      </c>
      <c r="F251" s="0" t="n">
        <v>78.003</v>
      </c>
      <c r="G251" s="0" t="n">
        <v>10341.196</v>
      </c>
      <c r="H251" s="0" t="n">
        <v>13</v>
      </c>
      <c r="K251" s="2" t="s">
        <v>7912</v>
      </c>
      <c r="V251" s="0" t="str">
        <f aca="false">_xlfn.CONCAT(K251,"'",A251,"',",B251,",",C251,",",D251,",",E251,",",F251,",",G251,",",H251,");")</f>
        <v>insert into bulanan (company,total,avg_total,avg_volum,std_volum,min_harian,max_harian,naikkah) values ('SILO',43988.173,1466.27243333333,532420,1.57307616407783,78.003,10341.196,13);</v>
      </c>
    </row>
    <row r="252" customFormat="false" ht="13.8" hidden="false" customHeight="false" outlineLevel="0" collapsed="false">
      <c r="A252" s="0" t="s">
        <v>7271</v>
      </c>
      <c r="B252" s="0" t="n">
        <v>200091.9145</v>
      </c>
      <c r="C252" s="0" t="n">
        <v>6669.73048333333</v>
      </c>
      <c r="D252" s="0" t="n">
        <v>7129980</v>
      </c>
      <c r="E252" s="0" t="n">
        <v>0.748429236780685</v>
      </c>
      <c r="F252" s="0" t="n">
        <v>977.04575</v>
      </c>
      <c r="G252" s="0" t="n">
        <v>16035.3375</v>
      </c>
      <c r="H252" s="0" t="n">
        <v>12</v>
      </c>
      <c r="K252" s="2" t="s">
        <v>7912</v>
      </c>
      <c r="V252" s="0" t="str">
        <f aca="false">_xlfn.CONCAT(K252,"'",A252,"',",B252,",",C252,",",D252,",",E252,",",F252,",",G252,",",H252,");")</f>
        <v>insert into bulanan (company,total,avg_total,avg_volum,std_volum,min_harian,max_harian,naikkah) values ('SPTO',200091.9145,6669.73048333333,7129980,0.748429236780685,977.04575,16035.3375,12);</v>
      </c>
    </row>
    <row r="253" customFormat="false" ht="13.8" hidden="false" customHeight="false" outlineLevel="0" collapsed="false">
      <c r="A253" s="0" t="s">
        <v>7726</v>
      </c>
      <c r="B253" s="0" t="n">
        <v>236.17005</v>
      </c>
      <c r="C253" s="0" t="n">
        <v>7.872335</v>
      </c>
      <c r="D253" s="0" t="n">
        <v>43943.3333333333</v>
      </c>
      <c r="E253" s="0" t="n">
        <v>3.26866533403655</v>
      </c>
      <c r="F253" s="0" t="n">
        <v>0.0312</v>
      </c>
      <c r="G253" s="0" t="n">
        <v>140.03325</v>
      </c>
      <c r="H253" s="0" t="n">
        <v>11</v>
      </c>
      <c r="K253" s="2" t="s">
        <v>7912</v>
      </c>
      <c r="V253" s="0" t="str">
        <f aca="false">_xlfn.CONCAT(K253,"'",A253,"',",B253,",",C253,",",D253,",",E253,",",F253,",",G253,",",H253,");")</f>
        <v>insert into bulanan (company,total,avg_total,avg_volum,std_volum,min_harian,max_harian,naikkah) values ('SRAJ',236.17005,7.872335,43943.3333333333,3.26866533403655,0.0312,140.03325,11);</v>
      </c>
    </row>
    <row r="254" customFormat="false" ht="13.8" hidden="false" customHeight="false" outlineLevel="0" collapsed="false">
      <c r="A254" s="0" t="s">
        <v>7757</v>
      </c>
      <c r="B254" s="0" t="n">
        <v>2141.5835</v>
      </c>
      <c r="C254" s="0" t="n">
        <v>71.3861166666667</v>
      </c>
      <c r="D254" s="0" t="n">
        <v>18493.3333333333</v>
      </c>
      <c r="E254" s="0" t="n">
        <v>1.83181782962323</v>
      </c>
      <c r="F254" s="0" t="n">
        <v>0.772</v>
      </c>
      <c r="G254" s="0" t="n">
        <v>537.984</v>
      </c>
      <c r="H254" s="0" t="n">
        <v>14</v>
      </c>
      <c r="K254" s="2" t="s">
        <v>7912</v>
      </c>
      <c r="V254" s="0" t="str">
        <f aca="false">_xlfn.CONCAT(K254,"'",A254,"',",B254,",",C254,",",D254,",",E254,",",F254,",",G254,",",H254,");")</f>
        <v>insert into bulanan (company,total,avg_total,avg_volum,std_volum,min_harian,max_harian,naikkah) values ('SRTG',2141.5835,71.3861166666667,18493.3333333333,1.83181782962323,0.772,537.984,14);</v>
      </c>
    </row>
    <row r="255" customFormat="false" ht="13.8" hidden="false" customHeight="false" outlineLevel="0" collapsed="false">
      <c r="A255" s="0" t="s">
        <v>7302</v>
      </c>
      <c r="B255" s="0" t="n">
        <v>2681.54545</v>
      </c>
      <c r="C255" s="0" t="n">
        <v>89.3848483333333</v>
      </c>
      <c r="D255" s="0" t="n">
        <v>1668696.66666667</v>
      </c>
      <c r="E255" s="0" t="n">
        <v>1.10839879588189</v>
      </c>
      <c r="F255" s="0" t="n">
        <v>3.505</v>
      </c>
      <c r="G255" s="0" t="n">
        <v>498.53985</v>
      </c>
      <c r="H255" s="0" t="n">
        <v>9</v>
      </c>
      <c r="K255" s="2" t="s">
        <v>7912</v>
      </c>
      <c r="V255" s="0" t="str">
        <f aca="false">_xlfn.CONCAT(K255,"'",A255,"',",B255,",",C255,",",D255,",",E255,",",F255,",",G255,",",H255,");")</f>
        <v>insert into bulanan (company,total,avg_total,avg_volum,std_volum,min_harian,max_harian,naikkah) values ('TRIL',2681.54545,89.3848483333333,1668696.66666667,1.10839879588189,3.505,498.53985,9);</v>
      </c>
    </row>
    <row r="256" customFormat="false" ht="13.8" hidden="false" customHeight="false" outlineLevel="0" collapsed="false">
      <c r="A256" s="0" t="s">
        <v>7333</v>
      </c>
      <c r="B256" s="0" t="n">
        <v>5843741.58</v>
      </c>
      <c r="C256" s="0" t="n">
        <v>194791.386</v>
      </c>
      <c r="D256" s="0" t="n">
        <v>6110233.33333333</v>
      </c>
      <c r="E256" s="0" t="n">
        <v>0.743512594806896</v>
      </c>
      <c r="F256" s="0" t="n">
        <v>64953.855</v>
      </c>
      <c r="G256" s="0" t="n">
        <v>650720.385</v>
      </c>
      <c r="H256" s="0" t="n">
        <v>11</v>
      </c>
      <c r="K256" s="2" t="s">
        <v>7912</v>
      </c>
      <c r="V256" s="0" t="str">
        <f aca="false">_xlfn.CONCAT(K256,"'",A256,"',",B256,",",C256,",",D256,",",E256,",",F256,",",G256,",",H256,");")</f>
        <v>insert into bulanan (company,total,avg_total,avg_volum,std_volum,min_harian,max_harian,naikkah) values ('UNTR',5843741.58,194791.386,6110233.33333333,0.743512594806896,64953.855,650720.385,11);</v>
      </c>
    </row>
    <row r="257" customFormat="false" ht="13.8" hidden="false" customHeight="false" outlineLevel="0" collapsed="false">
      <c r="A257" s="0" t="s">
        <v>7364</v>
      </c>
      <c r="B257" s="0" t="n">
        <v>36889.2272</v>
      </c>
      <c r="C257" s="0" t="n">
        <v>1229.64090666667</v>
      </c>
      <c r="D257" s="0" t="n">
        <v>10569950</v>
      </c>
      <c r="E257" s="0" t="n">
        <v>1.26143256434417</v>
      </c>
      <c r="F257" s="0" t="n">
        <v>324.66475</v>
      </c>
      <c r="G257" s="0" t="n">
        <v>7109.445</v>
      </c>
      <c r="H257" s="0" t="n">
        <v>12</v>
      </c>
      <c r="K257" s="2" t="s">
        <v>7912</v>
      </c>
      <c r="V257" s="0" t="str">
        <f aca="false">_xlfn.CONCAT(K257,"'",A257,"',",B257,",",C257,",",D257,",",E257,",",F257,",",G257,",",H257,");")</f>
        <v>insert into bulanan (company,total,avg_total,avg_volum,std_volum,min_harian,max_harian,naikkah) values ('VIVA',36889.2272,1229.64090666667,10569950,1.26143256434417,324.66475,7109.445,12);</v>
      </c>
    </row>
    <row r="258" customFormat="false" ht="13.8" hidden="false" customHeight="false" outlineLevel="0" collapsed="false">
      <c r="A258" s="0" t="s">
        <v>7395</v>
      </c>
      <c r="B258" s="0" t="n">
        <v>7876.2041</v>
      </c>
      <c r="C258" s="0" t="n">
        <v>262.540136666667</v>
      </c>
      <c r="D258" s="0" t="n">
        <v>2669676.66666667</v>
      </c>
      <c r="E258" s="0" t="n">
        <v>3.96630846510857</v>
      </c>
      <c r="F258" s="0" t="n">
        <v>0.30975</v>
      </c>
      <c r="G258" s="0" t="n">
        <v>5680.16</v>
      </c>
      <c r="H258" s="0" t="n">
        <v>10</v>
      </c>
      <c r="K258" s="2" t="s">
        <v>7912</v>
      </c>
      <c r="V258" s="0" t="str">
        <f aca="false">_xlfn.CONCAT(K258,"'",A258,"',",B258,",",C258,",",D258,",",E258,",",F258,",",G258,",",H258,");")</f>
        <v>insert into bulanan (company,total,avg_total,avg_volum,std_volum,min_harian,max_harian,naikkah) values ('WAPO',7876.2041,262.540136666667,2669676.66666667,3.96630846510857,0.30975,5680.16,10);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2101"/>
  <sheetViews>
    <sheetView showFormulas="false" showGridLines="true" showRowColHeaders="true" showZeros="true" rightToLeft="false" tabSelected="false" showOutlineSymbols="true" defaultGridColor="true" view="normal" topLeftCell="A2082" colorId="64" zoomScale="100" zoomScaleNormal="10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27" min="1" style="0" width="8.67"/>
    <col collapsed="false" customWidth="true" hidden="false" outlineLevel="0" max="28" min="28" style="0" width="9.7"/>
    <col collapsed="false" customWidth="true" hidden="false" outlineLevel="0" max="29" min="29" style="0" width="10.14"/>
    <col collapsed="false" customWidth="true" hidden="false" outlineLevel="0" max="39" min="30" style="0" width="8.67"/>
    <col collapsed="false" customWidth="true" hidden="false" outlineLevel="0" max="40" min="40" style="0" width="18.77"/>
    <col collapsed="false" customWidth="true" hidden="false" outlineLevel="0" max="41" min="41" style="0" width="8.67"/>
    <col collapsed="false" customWidth="true" hidden="false" outlineLevel="0" max="42" min="42" style="0" width="20.45"/>
    <col collapsed="false" customWidth="true" hidden="false" outlineLevel="0" max="45" min="43" style="0" width="8.67"/>
    <col collapsed="false" customWidth="true" hidden="false" outlineLevel="0" max="46" min="46" style="0" width="11.11"/>
    <col collapsed="false" customWidth="true" hidden="false" outlineLevel="0" max="50" min="47" style="0" width="8.67"/>
    <col collapsed="false" customWidth="true" hidden="false" outlineLevel="0" max="51" min="51" style="0" width="10.98"/>
    <col collapsed="false" customWidth="true" hidden="false" outlineLevel="0" max="52" min="52" style="0" width="10.66"/>
    <col collapsed="false" customWidth="true" hidden="false" outlineLevel="0" max="54" min="53" style="0" width="8.67"/>
    <col collapsed="false" customWidth="true" hidden="false" outlineLevel="0" max="55" min="55" style="0" width="13.89"/>
    <col collapsed="false" customWidth="true" hidden="false" outlineLevel="0" max="64" min="56" style="0" width="8.67"/>
  </cols>
  <sheetData>
    <row r="1" customFormat="false" ht="13.8" hidden="false" customHeight="false" outlineLevel="0" collapsed="false">
      <c r="B1" s="0" t="s">
        <v>7913</v>
      </c>
      <c r="C1" s="0" t="s">
        <v>7914</v>
      </c>
      <c r="D1" s="0" t="s">
        <v>7915</v>
      </c>
      <c r="E1" s="0" t="s">
        <v>7916</v>
      </c>
      <c r="F1" s="0" t="s">
        <v>7917</v>
      </c>
      <c r="G1" s="0" t="s">
        <v>7918</v>
      </c>
      <c r="H1" s="3"/>
      <c r="J1" s="0" t="s">
        <v>7919</v>
      </c>
      <c r="K1" s="0" t="s">
        <v>7920</v>
      </c>
      <c r="L1" s="4" t="s">
        <v>7921</v>
      </c>
      <c r="M1" s="4" t="s">
        <v>7922</v>
      </c>
      <c r="N1" s="4" t="s">
        <v>7917</v>
      </c>
      <c r="O1" s="4" t="s">
        <v>7923</v>
      </c>
      <c r="P1" s="0" t="s">
        <v>7924</v>
      </c>
      <c r="T1" s="0" t="s">
        <v>7925</v>
      </c>
      <c r="V1" s="0" t="s">
        <v>7926</v>
      </c>
      <c r="W1" s="0" t="s">
        <v>7927</v>
      </c>
      <c r="X1" s="0" t="s">
        <v>7928</v>
      </c>
      <c r="Y1" s="0" t="s">
        <v>7929</v>
      </c>
      <c r="Z1" s="0" t="s">
        <v>7930</v>
      </c>
      <c r="AA1" s="0" t="s">
        <v>7931</v>
      </c>
      <c r="AB1" s="0" t="s">
        <v>7932</v>
      </c>
      <c r="AC1" s="0" t="s">
        <v>7933</v>
      </c>
      <c r="AD1" s="0" t="s">
        <v>7934</v>
      </c>
      <c r="AE1" s="0" t="s">
        <v>7935</v>
      </c>
      <c r="AF1" s="0" t="s">
        <v>7936</v>
      </c>
      <c r="AG1" s="0" t="s">
        <v>7937</v>
      </c>
      <c r="AH1" s="0" t="s">
        <v>7938</v>
      </c>
      <c r="AJ1" s="0" t="s">
        <v>7939</v>
      </c>
      <c r="AK1" s="0" t="s">
        <v>7940</v>
      </c>
      <c r="AL1" s="0" t="s">
        <v>7941</v>
      </c>
      <c r="AM1" s="0" t="s">
        <v>7942</v>
      </c>
      <c r="AP1" s="0" t="s">
        <v>7943</v>
      </c>
      <c r="AQ1" s="0" t="s">
        <v>7944</v>
      </c>
      <c r="AR1" s="0" t="s">
        <v>7945</v>
      </c>
      <c r="AS1" s="0" t="s">
        <v>7946</v>
      </c>
      <c r="AT1" s="0" t="s">
        <v>7947</v>
      </c>
      <c r="AY1" s="0" t="s">
        <v>7948</v>
      </c>
      <c r="AZ1" s="0" t="s">
        <v>7949</v>
      </c>
      <c r="BA1" s="0" t="s">
        <v>7950</v>
      </c>
      <c r="BB1" s="0" t="s">
        <v>7951</v>
      </c>
      <c r="BC1" s="0" t="s">
        <v>7952</v>
      </c>
      <c r="BD1" s="0" t="s">
        <v>7953</v>
      </c>
      <c r="BE1" s="0" t="s">
        <v>7954</v>
      </c>
      <c r="BF1" s="0" t="s">
        <v>7955</v>
      </c>
      <c r="BG1" s="0" t="s">
        <v>7956</v>
      </c>
    </row>
    <row r="2" customFormat="false" ht="14.65" hidden="false" customHeight="false" outlineLevel="0" collapsed="false">
      <c r="A2" s="1" t="s">
        <v>16</v>
      </c>
      <c r="B2" s="5" t="s">
        <v>5721</v>
      </c>
      <c r="C2" s="5" t="n">
        <v>3630</v>
      </c>
      <c r="D2" s="5" t="n">
        <v>3640</v>
      </c>
      <c r="E2" s="5" t="n">
        <v>3580</v>
      </c>
      <c r="F2" s="5" t="n">
        <v>3600</v>
      </c>
      <c r="G2" s="5" t="n">
        <v>10036300</v>
      </c>
      <c r="H2" s="3"/>
      <c r="I2" s="6" t="n">
        <v>14.5</v>
      </c>
      <c r="J2" s="0" t="n">
        <f aca="false">AVERAGE(F2:F4)</f>
        <v>3603.33333333333</v>
      </c>
      <c r="K2" s="0" t="n">
        <f aca="false">(J2-(AVERAGE(F3:F4)))/(AVERAGE(F3:F4))</f>
        <v>-0.000462320850670323</v>
      </c>
      <c r="L2" s="0" t="n">
        <f aca="false">AVERAGE(F2:F11)</f>
        <v>3478</v>
      </c>
      <c r="M2" s="0" t="n">
        <f aca="false">(L2-(AVERAGE(F3:F12)))/(AVERAGE(F3:F12))</f>
        <v>0.00491187518058365</v>
      </c>
      <c r="N2" s="0" t="n">
        <f aca="false">F2</f>
        <v>3600</v>
      </c>
      <c r="O2" s="0" t="n">
        <f aca="false">(N2-F3)/F3</f>
        <v>0.00840336134453782</v>
      </c>
      <c r="P2" s="0" t="n">
        <f aca="false">G2</f>
        <v>10036300</v>
      </c>
      <c r="Q2" s="0" t="n">
        <f aca="false">AVERAGE(F2:F31)</f>
        <v>3370.33333333333</v>
      </c>
      <c r="R2" s="0" t="n">
        <f aca="false">F2-Q2</f>
        <v>229.666666666666</v>
      </c>
      <c r="S2" s="0" t="n">
        <f aca="false">R2*I2</f>
        <v>3330.16666666666</v>
      </c>
      <c r="T2" s="0" t="n">
        <f aca="false">SUM(S2:S31)*100*30/(2247.5*Q31)</f>
        <v>13.9151744886487</v>
      </c>
      <c r="U2" s="0" t="n">
        <f aca="false">100-(100/(V2+1))</f>
        <v>56.8421052631579</v>
      </c>
      <c r="V2" s="0" t="n">
        <f aca="false">W2/X2</f>
        <v>1.31707317073171</v>
      </c>
      <c r="W2" s="0" t="n">
        <f aca="false">AVERAGE(Y2:Y15)</f>
        <v>38.5714285714286</v>
      </c>
      <c r="X2" s="0" t="n">
        <f aca="false">AVERAGE(Z2:Z15)</f>
        <v>29.2857142857143</v>
      </c>
      <c r="Y2" s="0" t="n">
        <f aca="false">IF(F2&gt;F3,F2-F3,)</f>
        <v>30</v>
      </c>
      <c r="Z2" s="0" t="n">
        <f aca="false">IF(F2&lt;F3,F3-F2,)</f>
        <v>0</v>
      </c>
      <c r="AA2" s="0" t="n">
        <f aca="false">U2-U3</f>
        <v>0.928126768534234</v>
      </c>
      <c r="AB2" s="0" t="n">
        <f aca="false">AVERAGE(F2:F4)</f>
        <v>3603.33333333333</v>
      </c>
      <c r="AC2" s="0" t="n">
        <f aca="false">AVERAGE(F2:F8)</f>
        <v>3527.14285714286</v>
      </c>
      <c r="AD2" s="0" t="n">
        <f aca="false">AB2-AB3</f>
        <v>-40</v>
      </c>
      <c r="AE2" s="0" t="n">
        <f aca="false">AC2-AC3</f>
        <v>37.1428571428573</v>
      </c>
      <c r="AF2" s="0" t="n">
        <f aca="false">((AE2*AB3)-(AD2*AC3))/(AE2-AD2)</f>
        <v>3563.82716049383</v>
      </c>
      <c r="AG2" s="0" t="n">
        <f aca="false">IF(AND(AB2&gt;AB3, AB2&gt;=AC2, AB3&lt;AC3),2,IF(AND(AB2&lt;AB3, AB2&lt;=AC2, AB3&gt;AC3),1,0))</f>
        <v>0</v>
      </c>
      <c r="AH2" s="0" t="n">
        <f aca="false">(G2-AVERAGE(G2:G6))*100/AVERAGE(G2:G6)</f>
        <v>-70.9171319516003</v>
      </c>
      <c r="AI2" s="0" t="n">
        <f aca="false">IF(F3-C3&lt;0,-G3,G3)</f>
        <v>-34759900</v>
      </c>
      <c r="AJ2" s="0" t="n">
        <f aca="false">IF(AND(AI2&lt;0,AI3&lt;0,AI2&gt;AI3),1,0)</f>
        <v>1</v>
      </c>
      <c r="AK2" s="0" t="n">
        <f aca="false">IF(F2&gt;C2,G2/G3,-G2/G3)</f>
        <v>-0.28873213099002</v>
      </c>
      <c r="AL2" s="0" t="n">
        <f aca="false">IF(AND(G2&gt;G3,G3&lt;G4,F2&gt;C2,F3&lt;C3,F4&lt;C4),1,0)</f>
        <v>0</v>
      </c>
      <c r="AM2" s="0" t="n">
        <f aca="false">(D2-F2)/F2</f>
        <v>0.0111111111111111</v>
      </c>
      <c r="AN2" s="0" t="n">
        <f aca="false">G2/((D2-E2)/C2)</f>
        <v>607196150</v>
      </c>
      <c r="AO2" s="0" t="n">
        <f aca="false">AVERAGE(AN2:AN8)</f>
        <v>755026666.755084</v>
      </c>
      <c r="AP2" s="0" t="n">
        <f aca="false">(AN2-AO2)/AO2</f>
        <v>-0.195795093424213</v>
      </c>
      <c r="AQ2" s="0" t="n">
        <f aca="false">SUM(S2:S31)/2247.5</f>
        <v>15.6329254727475</v>
      </c>
      <c r="AR2" s="0" t="n">
        <f aca="false">(AVERAGE(F2:F31))-(AQ2*15.5)</f>
        <v>3128.02298850575</v>
      </c>
      <c r="AS2" s="0" t="n">
        <f aca="false">(30*AQ2)+AR2</f>
        <v>3597.01075268817</v>
      </c>
      <c r="AT2" s="0" t="n">
        <f aca="false">(AS2-F2)*100/AS2</f>
        <v>-0.0831036523756161</v>
      </c>
      <c r="AU2" s="0" t="n">
        <f aca="false">AVERAGE(F2:F6)</f>
        <v>3586</v>
      </c>
      <c r="AV2" s="0" t="n">
        <f aca="false">F2-AU2</f>
        <v>14</v>
      </c>
      <c r="AW2" s="0" t="n">
        <v>2</v>
      </c>
      <c r="AX2" s="0" t="n">
        <f aca="false">AV2*AW2</f>
        <v>28</v>
      </c>
      <c r="AY2" s="0" t="n">
        <f aca="false">SUM(AX2:AX6)*100*5/(10*AU2)</f>
        <v>3.48577802565533</v>
      </c>
      <c r="AZ2" s="0" t="n">
        <f aca="false">SUM(AX2:AX6)/10</f>
        <v>25</v>
      </c>
      <c r="BA2" s="0" t="n">
        <f aca="false">(AVERAGE(F2:F6))-(AZ2*3)</f>
        <v>3511</v>
      </c>
      <c r="BB2" s="0" t="n">
        <f aca="false">(5*AZ2)+BA2</f>
        <v>3636</v>
      </c>
      <c r="BC2" s="0" t="n">
        <f aca="false">(BB2-F2)*100/BB2</f>
        <v>0.99009900990099</v>
      </c>
      <c r="BD2" s="0" t="n">
        <f aca="false">(F2-C2)*100/C2</f>
        <v>-0.826446280991735</v>
      </c>
      <c r="BE2" s="0" t="n">
        <f aca="false">(D2-C2)*100/C2</f>
        <v>0.275482093663912</v>
      </c>
      <c r="BF2" s="0" t="n">
        <f aca="false">(E2-C2)*100/C2</f>
        <v>-1.37741046831956</v>
      </c>
      <c r="BG2" s="0" t="n">
        <f aca="false">(C2-F3)*100/F3</f>
        <v>1.68067226890756</v>
      </c>
    </row>
    <row r="3" customFormat="false" ht="14.65" hidden="false" customHeight="false" outlineLevel="0" collapsed="false">
      <c r="A3" s="1" t="s">
        <v>18</v>
      </c>
      <c r="B3" s="5" t="s">
        <v>5721</v>
      </c>
      <c r="C3" s="5" t="n">
        <v>3630</v>
      </c>
      <c r="D3" s="5" t="n">
        <v>3670</v>
      </c>
      <c r="E3" s="5" t="n">
        <v>3540</v>
      </c>
      <c r="F3" s="5" t="n">
        <v>3570</v>
      </c>
      <c r="G3" s="5" t="n">
        <v>34759900</v>
      </c>
      <c r="H3" s="3"/>
      <c r="I3" s="0" t="n">
        <v>13.5</v>
      </c>
      <c r="Q3" s="0" t="n">
        <f aca="false">AVERAGE(F2:F31)</f>
        <v>3370.33333333333</v>
      </c>
      <c r="R3" s="0" t="n">
        <f aca="false">F3-Q3</f>
        <v>199.666666666667</v>
      </c>
      <c r="S3" s="0" t="n">
        <f aca="false">R3*I3</f>
        <v>2695.5</v>
      </c>
      <c r="U3" s="0" t="n">
        <f aca="false">100-(100/(V3+1))</f>
        <v>55.9139784946237</v>
      </c>
      <c r="V3" s="0" t="n">
        <f aca="false">W3/X3</f>
        <v>1.26829268292683</v>
      </c>
      <c r="W3" s="0" t="n">
        <f aca="false">AVERAGE(Y3:Y16)</f>
        <v>37.1428571428571</v>
      </c>
      <c r="X3" s="0" t="n">
        <f aca="false">AVERAGE(Z3:Z16)</f>
        <v>29.2857142857143</v>
      </c>
      <c r="Y3" s="0" t="n">
        <f aca="false">IF(F3&gt;F4,F3-F4,)</f>
        <v>0</v>
      </c>
      <c r="Z3" s="0" t="n">
        <f aca="false">IF(F3&lt;F4,F4-F3,)</f>
        <v>70</v>
      </c>
      <c r="AB3" s="0" t="n">
        <f aca="false">AVERAGE(F3:F5)</f>
        <v>3643.33333333333</v>
      </c>
      <c r="AC3" s="0" t="n">
        <f aca="false">AVERAGE(F3:F9)</f>
        <v>3490</v>
      </c>
      <c r="AI3" s="0" t="n">
        <f aca="false">IF(F4-C4&lt;0,-G4,G4)</f>
        <v>-36295400</v>
      </c>
      <c r="AN3" s="0" t="n">
        <f aca="false">G3/((D3-E3)/C3)</f>
        <v>970603361.538462</v>
      </c>
      <c r="AU3" s="0" t="n">
        <f aca="false">AVERAGE(F2:F6)</f>
        <v>3586</v>
      </c>
      <c r="AV3" s="0" t="n">
        <f aca="false">F3-AU3</f>
        <v>-16</v>
      </c>
      <c r="AW3" s="0" t="n">
        <v>1</v>
      </c>
      <c r="AX3" s="0" t="n">
        <f aca="false">AV3*AW3</f>
        <v>-16</v>
      </c>
    </row>
    <row r="4" customFormat="false" ht="14.65" hidden="false" customHeight="false" outlineLevel="0" collapsed="false">
      <c r="A4" s="1" t="s">
        <v>19</v>
      </c>
      <c r="B4" s="5" t="s">
        <v>5721</v>
      </c>
      <c r="C4" s="5" t="n">
        <v>3740</v>
      </c>
      <c r="D4" s="5" t="n">
        <v>3770</v>
      </c>
      <c r="E4" s="5" t="n">
        <v>3610</v>
      </c>
      <c r="F4" s="5" t="n">
        <v>3640</v>
      </c>
      <c r="G4" s="5" t="n">
        <v>36295400</v>
      </c>
      <c r="H4" s="3"/>
      <c r="I4" s="0" t="n">
        <v>12.5</v>
      </c>
      <c r="Q4" s="0" t="n">
        <f aca="false">AVERAGE(F2:F31)</f>
        <v>3370.33333333333</v>
      </c>
      <c r="R4" s="0" t="n">
        <f aca="false">F4-Q4</f>
        <v>269.666666666666</v>
      </c>
      <c r="S4" s="0" t="n">
        <f aca="false">R4*I4</f>
        <v>3370.83333333333</v>
      </c>
      <c r="Y4" s="0" t="n">
        <f aca="false">IF(F4&gt;F5,F4-F5,)</f>
        <v>0</v>
      </c>
      <c r="Z4" s="0" t="n">
        <f aca="false">IF(F4&lt;F5,F5-F4,)</f>
        <v>80</v>
      </c>
      <c r="AN4" s="0" t="n">
        <f aca="false">G4/((D4-E4)/C4)</f>
        <v>848404975</v>
      </c>
      <c r="AU4" s="0" t="n">
        <f aca="false">AVERAGE(F2:F6)</f>
        <v>3586</v>
      </c>
      <c r="AV4" s="0" t="n">
        <f aca="false">F4-AU4</f>
        <v>54</v>
      </c>
      <c r="AW4" s="0" t="n">
        <v>0</v>
      </c>
      <c r="AX4" s="0" t="n">
        <f aca="false">AV4*AW4</f>
        <v>0</v>
      </c>
    </row>
    <row r="5" customFormat="false" ht="14.65" hidden="false" customHeight="false" outlineLevel="0" collapsed="false">
      <c r="A5" s="1" t="s">
        <v>20</v>
      </c>
      <c r="B5" s="5" t="s">
        <v>5721</v>
      </c>
      <c r="C5" s="5" t="n">
        <v>3470</v>
      </c>
      <c r="D5" s="5" t="n">
        <v>3740</v>
      </c>
      <c r="E5" s="5" t="n">
        <v>3450</v>
      </c>
      <c r="F5" s="5" t="n">
        <v>3720</v>
      </c>
      <c r="G5" s="5" t="n">
        <v>61019700</v>
      </c>
      <c r="H5" s="3"/>
      <c r="I5" s="0" t="n">
        <v>11.5</v>
      </c>
      <c r="Q5" s="0" t="n">
        <f aca="false">AVERAGE(F2:F31)</f>
        <v>3370.33333333333</v>
      </c>
      <c r="R5" s="0" t="n">
        <f aca="false">F5-Q5</f>
        <v>349.666666666667</v>
      </c>
      <c r="S5" s="0" t="n">
        <f aca="false">R5*I5</f>
        <v>4021.16666666667</v>
      </c>
      <c r="Y5" s="0" t="n">
        <f aca="false">IF(F5&gt;F6,F5-F6,)</f>
        <v>320</v>
      </c>
      <c r="Z5" s="0" t="n">
        <f aca="false">IF(F5&lt;F6,F6-F5,)</f>
        <v>0</v>
      </c>
      <c r="AN5" s="0" t="n">
        <f aca="false">G5/((D5-E5)/C5)</f>
        <v>730132272.413793</v>
      </c>
      <c r="AU5" s="0" t="n">
        <f aca="false">AVERAGE(F2:F6)</f>
        <v>3586</v>
      </c>
      <c r="AV5" s="0" t="n">
        <f aca="false">F5-AU5</f>
        <v>134</v>
      </c>
      <c r="AW5" s="0" t="n">
        <v>-1</v>
      </c>
      <c r="AX5" s="0" t="n">
        <f aca="false">AV5*AW5</f>
        <v>-134</v>
      </c>
    </row>
    <row r="6" customFormat="false" ht="14.65" hidden="false" customHeight="false" outlineLevel="0" collapsed="false">
      <c r="A6" s="1" t="s">
        <v>21</v>
      </c>
      <c r="B6" s="5" t="s">
        <v>5721</v>
      </c>
      <c r="C6" s="5" t="n">
        <v>3350</v>
      </c>
      <c r="D6" s="5" t="n">
        <v>3460</v>
      </c>
      <c r="E6" s="5" t="n">
        <v>3340</v>
      </c>
      <c r="F6" s="5" t="n">
        <v>3400</v>
      </c>
      <c r="G6" s="5" t="n">
        <v>30435300</v>
      </c>
      <c r="H6" s="3"/>
      <c r="I6" s="0" t="n">
        <v>10.5</v>
      </c>
      <c r="Q6" s="0" t="n">
        <f aca="false">AVERAGE(F2:F31)</f>
        <v>3370.33333333333</v>
      </c>
      <c r="R6" s="0" t="n">
        <f aca="false">F6-Q6</f>
        <v>29.6666666666665</v>
      </c>
      <c r="S6" s="0" t="n">
        <f aca="false">R6*I6</f>
        <v>311.499999999998</v>
      </c>
      <c r="Y6" s="0" t="n">
        <f aca="false">IF(F6&gt;F7,F6-F7,)</f>
        <v>20</v>
      </c>
      <c r="Z6" s="0" t="n">
        <f aca="false">IF(F6&lt;F7,F7-F6,)</f>
        <v>0</v>
      </c>
      <c r="AN6" s="0" t="n">
        <f aca="false">G6/((D6-E6)/C6)</f>
        <v>849652125</v>
      </c>
      <c r="AU6" s="0" t="n">
        <f aca="false">AVERAGE(F2:F6)</f>
        <v>3586</v>
      </c>
      <c r="AV6" s="0" t="n">
        <f aca="false">F6-AU6</f>
        <v>-186</v>
      </c>
      <c r="AW6" s="0" t="n">
        <v>-2</v>
      </c>
      <c r="AX6" s="0" t="n">
        <f aca="false">AV6*AW6</f>
        <v>372</v>
      </c>
    </row>
    <row r="7" customFormat="false" ht="14.65" hidden="false" customHeight="false" outlineLevel="0" collapsed="false">
      <c r="A7" s="1" t="s">
        <v>22</v>
      </c>
      <c r="B7" s="5" t="s">
        <v>5721</v>
      </c>
      <c r="C7" s="5" t="n">
        <v>3370</v>
      </c>
      <c r="D7" s="5" t="n">
        <v>3450</v>
      </c>
      <c r="E7" s="5" t="n">
        <v>3330</v>
      </c>
      <c r="F7" s="5" t="n">
        <v>3380</v>
      </c>
      <c r="G7" s="5" t="n">
        <v>27024400</v>
      </c>
      <c r="H7" s="3"/>
      <c r="I7" s="0" t="n">
        <v>9.5</v>
      </c>
      <c r="Q7" s="0" t="n">
        <f aca="false">AVERAGE(F2:F31)</f>
        <v>3370.33333333333</v>
      </c>
      <c r="R7" s="0" t="n">
        <f aca="false">F7-Q7</f>
        <v>9.66666666666652</v>
      </c>
      <c r="S7" s="0" t="n">
        <f aca="false">R7*I7</f>
        <v>91.8333333333319</v>
      </c>
      <c r="Y7" s="0" t="n">
        <f aca="false">IF(F7&gt;F8,F7-F8,)</f>
        <v>0</v>
      </c>
      <c r="Z7" s="0" t="n">
        <f aca="false">IF(F7&lt;F8,F8-F7,)</f>
        <v>0</v>
      </c>
      <c r="AN7" s="0" t="n">
        <f aca="false">G7/((D7-E7)/C7)</f>
        <v>758935233.333333</v>
      </c>
    </row>
    <row r="8" customFormat="false" ht="14.65" hidden="false" customHeight="false" outlineLevel="0" collapsed="false">
      <c r="A8" s="1" t="s">
        <v>23</v>
      </c>
      <c r="B8" s="5" t="s">
        <v>5721</v>
      </c>
      <c r="C8" s="5" t="n">
        <v>3330</v>
      </c>
      <c r="D8" s="5" t="n">
        <v>3440</v>
      </c>
      <c r="E8" s="5" t="n">
        <v>3280</v>
      </c>
      <c r="F8" s="5" t="n">
        <v>3380</v>
      </c>
      <c r="G8" s="5" t="n">
        <v>24997600</v>
      </c>
      <c r="H8" s="3"/>
      <c r="I8" s="0" t="n">
        <v>8.5</v>
      </c>
      <c r="K8" s="3"/>
      <c r="Q8" s="0" t="n">
        <f aca="false">AVERAGE(F2:F31)</f>
        <v>3370.33333333333</v>
      </c>
      <c r="R8" s="0" t="n">
        <f aca="false">F8-Q8</f>
        <v>9.66666666666652</v>
      </c>
      <c r="S8" s="0" t="n">
        <f aca="false">R8*I8</f>
        <v>82.1666666666654</v>
      </c>
      <c r="Y8" s="0" t="n">
        <f aca="false">IF(F8&gt;F9,F8-F9,)</f>
        <v>40</v>
      </c>
      <c r="Z8" s="0" t="n">
        <f aca="false">IF(F8&lt;F9,F9-F8,)</f>
        <v>0</v>
      </c>
      <c r="AN8" s="0" t="n">
        <f aca="false">G8/((D8-E8)/C8)</f>
        <v>520262550</v>
      </c>
    </row>
    <row r="9" customFormat="false" ht="14.65" hidden="false" customHeight="false" outlineLevel="0" collapsed="false">
      <c r="A9" s="1" t="s">
        <v>24</v>
      </c>
      <c r="B9" s="5" t="s">
        <v>5721</v>
      </c>
      <c r="C9" s="5" t="n">
        <v>3390</v>
      </c>
      <c r="D9" s="5" t="n">
        <v>3400</v>
      </c>
      <c r="E9" s="5" t="n">
        <v>3320</v>
      </c>
      <c r="F9" s="5" t="n">
        <v>3340</v>
      </c>
      <c r="G9" s="5" t="n">
        <v>7767400</v>
      </c>
      <c r="H9" s="3"/>
      <c r="I9" s="0" t="n">
        <v>7.5</v>
      </c>
      <c r="Q9" s="0" t="n">
        <f aca="false">AVERAGE(F2:F31)</f>
        <v>3370.33333333333</v>
      </c>
      <c r="R9" s="0" t="n">
        <f aca="false">F9-Q9</f>
        <v>-30.3333333333335</v>
      </c>
      <c r="S9" s="0" t="n">
        <f aca="false">R9*I9</f>
        <v>-227.500000000001</v>
      </c>
      <c r="Y9" s="0" t="n">
        <f aca="false">IF(F9&gt;F10,F9-F10,)</f>
        <v>0</v>
      </c>
      <c r="Z9" s="0" t="n">
        <f aca="false">IF(F9&lt;F10,F10-F9,)</f>
        <v>40</v>
      </c>
    </row>
    <row r="10" customFormat="false" ht="14.65" hidden="false" customHeight="false" outlineLevel="0" collapsed="false">
      <c r="A10" s="1" t="s">
        <v>25</v>
      </c>
      <c r="B10" s="5" t="s">
        <v>5721</v>
      </c>
      <c r="C10" s="5" t="n">
        <v>3370</v>
      </c>
      <c r="D10" s="5" t="n">
        <v>3380</v>
      </c>
      <c r="E10" s="5" t="n">
        <v>3270</v>
      </c>
      <c r="F10" s="5" t="n">
        <v>3380</v>
      </c>
      <c r="G10" s="5" t="n">
        <v>22816400</v>
      </c>
      <c r="H10" s="3"/>
      <c r="I10" s="0" t="n">
        <v>6.5</v>
      </c>
      <c r="Q10" s="0" t="n">
        <f aca="false">AVERAGE(F2:F31)</f>
        <v>3370.33333333333</v>
      </c>
      <c r="R10" s="0" t="n">
        <f aca="false">F10-Q10</f>
        <v>9.66666666666652</v>
      </c>
      <c r="S10" s="0" t="n">
        <f aca="false">R10*I10</f>
        <v>62.8333333333323</v>
      </c>
      <c r="Y10" s="0" t="n">
        <f aca="false">IF(F10&gt;F11,F10-F11,)</f>
        <v>10</v>
      </c>
      <c r="Z10" s="0" t="n">
        <f aca="false">IF(F10&lt;F11,F11-F10,)</f>
        <v>0</v>
      </c>
    </row>
    <row r="11" customFormat="false" ht="14.65" hidden="false" customHeight="false" outlineLevel="0" collapsed="false">
      <c r="A11" s="1" t="s">
        <v>26</v>
      </c>
      <c r="B11" s="5" t="s">
        <v>5721</v>
      </c>
      <c r="C11" s="5" t="n">
        <v>3370</v>
      </c>
      <c r="D11" s="5" t="n">
        <v>3400</v>
      </c>
      <c r="E11" s="5" t="n">
        <v>3280</v>
      </c>
      <c r="F11" s="5" t="n">
        <v>3370</v>
      </c>
      <c r="G11" s="5" t="n">
        <v>20497300</v>
      </c>
      <c r="H11" s="3"/>
      <c r="I11" s="0" t="n">
        <v>5.5</v>
      </c>
      <c r="Q11" s="0" t="n">
        <f aca="false">AVERAGE(F2:F31)</f>
        <v>3370.33333333333</v>
      </c>
      <c r="R11" s="0" t="n">
        <f aca="false">F11-Q11</f>
        <v>-0.333333333333485</v>
      </c>
      <c r="S11" s="0" t="n">
        <f aca="false">R11*I11</f>
        <v>-1.83333333333417</v>
      </c>
      <c r="Y11" s="0" t="n">
        <f aca="false">IF(F11&gt;F12,F11-F12,)</f>
        <v>0</v>
      </c>
      <c r="Z11" s="0" t="n">
        <f aca="false">IF(F11&lt;F12,F12-F11,)</f>
        <v>60</v>
      </c>
    </row>
    <row r="12" customFormat="false" ht="14.65" hidden="false" customHeight="false" outlineLevel="0" collapsed="false">
      <c r="A12" s="1" t="s">
        <v>27</v>
      </c>
      <c r="B12" s="5" t="s">
        <v>5721</v>
      </c>
      <c r="C12" s="5" t="n">
        <v>3380</v>
      </c>
      <c r="D12" s="5" t="n">
        <v>3430</v>
      </c>
      <c r="E12" s="5" t="n">
        <v>3360</v>
      </c>
      <c r="F12" s="5" t="n">
        <v>3430</v>
      </c>
      <c r="G12" s="5" t="n">
        <v>23185100</v>
      </c>
      <c r="H12" s="3"/>
      <c r="I12" s="0" t="n">
        <v>4.5</v>
      </c>
      <c r="Q12" s="0" t="n">
        <f aca="false">AVERAGE(F2:F31)</f>
        <v>3370.33333333333</v>
      </c>
      <c r="R12" s="0" t="n">
        <f aca="false">F12-Q12</f>
        <v>59.6666666666665</v>
      </c>
      <c r="S12" s="0" t="n">
        <f aca="false">R12*I12</f>
        <v>268.499999999999</v>
      </c>
      <c r="Y12" s="0" t="n">
        <f aca="false">IF(F12&gt;F13,F12-F13,)</f>
        <v>100</v>
      </c>
      <c r="Z12" s="0" t="n">
        <f aca="false">IF(F12&lt;F13,F13-F12,)</f>
        <v>0</v>
      </c>
    </row>
    <row r="13" customFormat="false" ht="14.65" hidden="false" customHeight="false" outlineLevel="0" collapsed="false">
      <c r="A13" s="1" t="s">
        <v>28</v>
      </c>
      <c r="B13" s="5" t="s">
        <v>5721</v>
      </c>
      <c r="C13" s="5" t="n">
        <v>3470</v>
      </c>
      <c r="D13" s="5" t="n">
        <v>3470</v>
      </c>
      <c r="E13" s="5" t="n">
        <v>3310</v>
      </c>
      <c r="F13" s="5" t="n">
        <v>3330</v>
      </c>
      <c r="G13" s="5" t="n">
        <v>19405100</v>
      </c>
      <c r="H13" s="3"/>
      <c r="I13" s="0" t="n">
        <v>3.5</v>
      </c>
      <c r="Q13" s="0" t="n">
        <f aca="false">AVERAGE(F2:F31)</f>
        <v>3370.33333333333</v>
      </c>
      <c r="R13" s="0" t="n">
        <f aca="false">F13-Q13</f>
        <v>-40.3333333333335</v>
      </c>
      <c r="S13" s="0" t="n">
        <f aca="false">R13*I13</f>
        <v>-141.166666666667</v>
      </c>
      <c r="Y13" s="0" t="n">
        <f aca="false">IF(F13&gt;F14,F13-F14,)</f>
        <v>0</v>
      </c>
      <c r="Z13" s="0" t="n">
        <f aca="false">IF(F13&lt;F14,F14-F13,)</f>
        <v>140</v>
      </c>
    </row>
    <row r="14" customFormat="false" ht="14.65" hidden="false" customHeight="false" outlineLevel="0" collapsed="false">
      <c r="A14" s="1" t="s">
        <v>29</v>
      </c>
      <c r="B14" s="5" t="s">
        <v>5721</v>
      </c>
      <c r="C14" s="5" t="n">
        <v>3470</v>
      </c>
      <c r="D14" s="5" t="n">
        <v>3520</v>
      </c>
      <c r="E14" s="5" t="n">
        <v>3460</v>
      </c>
      <c r="F14" s="5" t="n">
        <v>3470</v>
      </c>
      <c r="G14" s="5" t="n">
        <v>33393100</v>
      </c>
      <c r="H14" s="3"/>
      <c r="I14" s="0" t="n">
        <v>2.5</v>
      </c>
      <c r="Q14" s="0" t="n">
        <f aca="false">AVERAGE(F2:F31)</f>
        <v>3370.33333333333</v>
      </c>
      <c r="R14" s="0" t="n">
        <f aca="false">F14-Q14</f>
        <v>99.6666666666665</v>
      </c>
      <c r="S14" s="0" t="n">
        <f aca="false">R14*I14</f>
        <v>249.166666666666</v>
      </c>
      <c r="Y14" s="0" t="n">
        <f aca="false">IF(F14&gt;F15,F14-F15,)</f>
        <v>20</v>
      </c>
      <c r="Z14" s="0" t="n">
        <f aca="false">IF(F14&lt;F15,F15-F14,)</f>
        <v>0</v>
      </c>
    </row>
    <row r="15" customFormat="false" ht="14.65" hidden="false" customHeight="false" outlineLevel="0" collapsed="false">
      <c r="A15" s="1" t="s">
        <v>30</v>
      </c>
      <c r="B15" s="5" t="s">
        <v>5721</v>
      </c>
      <c r="C15" s="5" t="n">
        <v>3490</v>
      </c>
      <c r="D15" s="5" t="n">
        <v>3500</v>
      </c>
      <c r="E15" s="5" t="n">
        <v>3440</v>
      </c>
      <c r="F15" s="5" t="n">
        <v>3450</v>
      </c>
      <c r="G15" s="5" t="n">
        <v>14687600</v>
      </c>
      <c r="H15" s="3"/>
      <c r="I15" s="0" t="n">
        <v>1.5</v>
      </c>
      <c r="Q15" s="0" t="n">
        <f aca="false">AVERAGE(F2:F31)</f>
        <v>3370.33333333333</v>
      </c>
      <c r="R15" s="0" t="n">
        <f aca="false">F15-Q15</f>
        <v>79.6666666666665</v>
      </c>
      <c r="S15" s="0" t="n">
        <f aca="false">R15*I15</f>
        <v>119.5</v>
      </c>
      <c r="Y15" s="0" t="n">
        <f aca="false">IF(F15&gt;F16,F15-F16,)</f>
        <v>0</v>
      </c>
      <c r="Z15" s="0" t="n">
        <f aca="false">IF(F15&lt;F16,F16-F15,)</f>
        <v>20</v>
      </c>
    </row>
    <row r="16" customFormat="false" ht="14.65" hidden="false" customHeight="false" outlineLevel="0" collapsed="false">
      <c r="A16" s="1" t="s">
        <v>31</v>
      </c>
      <c r="B16" s="5" t="s">
        <v>5721</v>
      </c>
      <c r="C16" s="5" t="n">
        <v>3440</v>
      </c>
      <c r="D16" s="5" t="n">
        <v>3470</v>
      </c>
      <c r="E16" s="5" t="n">
        <v>3390</v>
      </c>
      <c r="F16" s="5" t="n">
        <v>3470</v>
      </c>
      <c r="G16" s="5" t="n">
        <v>17240300</v>
      </c>
      <c r="H16" s="3"/>
      <c r="I16" s="0" t="n">
        <v>0.5</v>
      </c>
      <c r="Q16" s="0" t="n">
        <f aca="false">AVERAGE(F2:F31)</f>
        <v>3370.33333333333</v>
      </c>
      <c r="R16" s="0" t="n">
        <f aca="false">F16-Q16</f>
        <v>99.6666666666665</v>
      </c>
      <c r="S16" s="0" t="n">
        <f aca="false">R16*I16</f>
        <v>49.8333333333333</v>
      </c>
      <c r="Y16" s="0" t="n">
        <f aca="false">IF(F16&gt;F17,F16-F17,)</f>
        <v>10</v>
      </c>
      <c r="Z16" s="0" t="n">
        <f aca="false">IF(F16&lt;F17,F17-F16,)</f>
        <v>0</v>
      </c>
    </row>
    <row r="17" customFormat="false" ht="14.65" hidden="false" customHeight="false" outlineLevel="0" collapsed="false">
      <c r="A17" s="1" t="s">
        <v>32</v>
      </c>
      <c r="B17" s="5" t="s">
        <v>5721</v>
      </c>
      <c r="C17" s="5" t="n">
        <v>3500</v>
      </c>
      <c r="D17" s="5" t="n">
        <v>3510</v>
      </c>
      <c r="E17" s="5" t="n">
        <v>3440</v>
      </c>
      <c r="F17" s="5" t="n">
        <v>3460</v>
      </c>
      <c r="G17" s="5" t="n">
        <v>26302500</v>
      </c>
      <c r="H17" s="3"/>
      <c r="I17" s="0" t="n">
        <v>-0.5</v>
      </c>
      <c r="Q17" s="0" t="n">
        <f aca="false">AVERAGE(F2:F31)</f>
        <v>3370.33333333333</v>
      </c>
      <c r="R17" s="0" t="n">
        <f aca="false">F17-Q17</f>
        <v>89.6666666666665</v>
      </c>
      <c r="S17" s="0" t="n">
        <f aca="false">R17*I17</f>
        <v>-44.8333333333333</v>
      </c>
    </row>
    <row r="18" customFormat="false" ht="14.65" hidden="false" customHeight="false" outlineLevel="0" collapsed="false">
      <c r="A18" s="1" t="s">
        <v>33</v>
      </c>
      <c r="B18" s="5" t="s">
        <v>5721</v>
      </c>
      <c r="C18" s="5" t="n">
        <v>3450</v>
      </c>
      <c r="D18" s="5" t="n">
        <v>3490</v>
      </c>
      <c r="E18" s="5" t="n">
        <v>3400</v>
      </c>
      <c r="F18" s="5" t="n">
        <v>3470</v>
      </c>
      <c r="G18" s="5" t="n">
        <v>23905100</v>
      </c>
      <c r="H18" s="3"/>
      <c r="I18" s="0" t="n">
        <v>-1.5</v>
      </c>
      <c r="Q18" s="0" t="n">
        <f aca="false">AVERAGE(F2:F31)</f>
        <v>3370.33333333333</v>
      </c>
      <c r="R18" s="0" t="n">
        <f aca="false">F18-Q18</f>
        <v>99.6666666666665</v>
      </c>
      <c r="S18" s="0" t="n">
        <f aca="false">R18*I18</f>
        <v>-149.5</v>
      </c>
    </row>
    <row r="19" customFormat="false" ht="14.65" hidden="false" customHeight="false" outlineLevel="0" collapsed="false">
      <c r="A19" s="1" t="s">
        <v>34</v>
      </c>
      <c r="B19" s="5" t="s">
        <v>5721</v>
      </c>
      <c r="C19" s="5" t="n">
        <v>3420</v>
      </c>
      <c r="D19" s="5" t="n">
        <v>3550</v>
      </c>
      <c r="E19" s="5" t="n">
        <v>3400</v>
      </c>
      <c r="F19" s="5" t="n">
        <v>3450</v>
      </c>
      <c r="G19" s="5" t="n">
        <v>25686000</v>
      </c>
      <c r="H19" s="3"/>
      <c r="I19" s="0" t="n">
        <v>-2.5</v>
      </c>
      <c r="Q19" s="0" t="n">
        <f aca="false">AVERAGE(F2:F31)</f>
        <v>3370.33333333333</v>
      </c>
      <c r="R19" s="0" t="n">
        <f aca="false">F19-Q19</f>
        <v>79.6666666666665</v>
      </c>
      <c r="S19" s="0" t="n">
        <f aca="false">R19*I19</f>
        <v>-199.166666666666</v>
      </c>
    </row>
    <row r="20" customFormat="false" ht="14.65" hidden="false" customHeight="false" outlineLevel="0" collapsed="false">
      <c r="A20" s="1" t="s">
        <v>35</v>
      </c>
      <c r="B20" s="5" t="s">
        <v>5721</v>
      </c>
      <c r="C20" s="5" t="n">
        <v>3390</v>
      </c>
      <c r="D20" s="5" t="n">
        <v>3430</v>
      </c>
      <c r="E20" s="5" t="n">
        <v>3350</v>
      </c>
      <c r="F20" s="5" t="n">
        <v>3390</v>
      </c>
      <c r="G20" s="5" t="n">
        <v>20483100</v>
      </c>
      <c r="H20" s="3"/>
      <c r="I20" s="0" t="n">
        <v>-3.5</v>
      </c>
      <c r="Q20" s="0" t="n">
        <f aca="false">AVERAGE(F2:F31)</f>
        <v>3370.33333333333</v>
      </c>
      <c r="R20" s="0" t="n">
        <f aca="false">F20-Q20</f>
        <v>19.6666666666665</v>
      </c>
      <c r="S20" s="0" t="n">
        <f aca="false">R20*I20</f>
        <v>-68.8333333333328</v>
      </c>
    </row>
    <row r="21" customFormat="false" ht="14.65" hidden="false" customHeight="false" outlineLevel="0" collapsed="false">
      <c r="A21" s="1" t="s">
        <v>36</v>
      </c>
      <c r="B21" s="5" t="s">
        <v>5721</v>
      </c>
      <c r="C21" s="5" t="n">
        <v>3310</v>
      </c>
      <c r="D21" s="5" t="n">
        <v>3330</v>
      </c>
      <c r="E21" s="5" t="n">
        <v>3260</v>
      </c>
      <c r="F21" s="5" t="n">
        <v>3320</v>
      </c>
      <c r="G21" s="5" t="n">
        <v>21723800</v>
      </c>
      <c r="H21" s="3"/>
      <c r="I21" s="0" t="n">
        <v>-4.5</v>
      </c>
      <c r="Q21" s="0" t="n">
        <f aca="false">AVERAGE(F2:F31)</f>
        <v>3370.33333333333</v>
      </c>
      <c r="R21" s="0" t="n">
        <f aca="false">F21-Q21</f>
        <v>-50.3333333333335</v>
      </c>
      <c r="S21" s="0" t="n">
        <f aca="false">R21*I21</f>
        <v>226.500000000001</v>
      </c>
    </row>
    <row r="22" customFormat="false" ht="14.65" hidden="false" customHeight="false" outlineLevel="0" collapsed="false">
      <c r="A22" s="1" t="s">
        <v>37</v>
      </c>
      <c r="B22" s="5" t="s">
        <v>5721</v>
      </c>
      <c r="C22" s="5" t="n">
        <v>3250</v>
      </c>
      <c r="D22" s="5" t="n">
        <v>3330</v>
      </c>
      <c r="E22" s="5" t="n">
        <v>3210</v>
      </c>
      <c r="F22" s="5" t="n">
        <v>3290</v>
      </c>
      <c r="G22" s="5" t="n">
        <v>28613600</v>
      </c>
      <c r="H22" s="3"/>
      <c r="I22" s="0" t="n">
        <v>-5.5</v>
      </c>
      <c r="Q22" s="0" t="n">
        <f aca="false">AVERAGE(F2:F31)</f>
        <v>3370.33333333333</v>
      </c>
      <c r="R22" s="0" t="n">
        <f aca="false">F22-Q22</f>
        <v>-80.3333333333335</v>
      </c>
      <c r="S22" s="0" t="n">
        <f aca="false">R22*I22</f>
        <v>441.833333333334</v>
      </c>
    </row>
    <row r="23" customFormat="false" ht="14.65" hidden="false" customHeight="false" outlineLevel="0" collapsed="false">
      <c r="A23" s="1" t="s">
        <v>38</v>
      </c>
      <c r="B23" s="5" t="s">
        <v>5721</v>
      </c>
      <c r="C23" s="5" t="n">
        <v>3400</v>
      </c>
      <c r="D23" s="5" t="n">
        <v>3420</v>
      </c>
      <c r="E23" s="5" t="n">
        <v>3190</v>
      </c>
      <c r="F23" s="5" t="n">
        <v>3250</v>
      </c>
      <c r="G23" s="5" t="n">
        <v>35010600</v>
      </c>
      <c r="H23" s="3"/>
      <c r="I23" s="0" t="n">
        <v>-6.5</v>
      </c>
      <c r="Q23" s="0" t="n">
        <f aca="false">AVERAGE(F2:F31)</f>
        <v>3370.33333333333</v>
      </c>
      <c r="R23" s="0" t="n">
        <f aca="false">F23-Q23</f>
        <v>-120.333333333334</v>
      </c>
      <c r="S23" s="0" t="n">
        <f aca="false">R23*I23</f>
        <v>782.166666666668</v>
      </c>
    </row>
    <row r="24" customFormat="false" ht="14.65" hidden="false" customHeight="false" outlineLevel="0" collapsed="false">
      <c r="A24" s="1" t="s">
        <v>39</v>
      </c>
      <c r="B24" s="5" t="s">
        <v>5721</v>
      </c>
      <c r="C24" s="5" t="n">
        <v>3520</v>
      </c>
      <c r="D24" s="5" t="n">
        <v>3540</v>
      </c>
      <c r="E24" s="5" t="n">
        <v>3370</v>
      </c>
      <c r="F24" s="5" t="n">
        <v>3380</v>
      </c>
      <c r="G24" s="5" t="n">
        <v>21595800</v>
      </c>
      <c r="H24" s="3"/>
      <c r="I24" s="0" t="n">
        <v>-7.5</v>
      </c>
      <c r="Q24" s="0" t="n">
        <f aca="false">AVERAGE(F2:F31)</f>
        <v>3370.33333333333</v>
      </c>
      <c r="R24" s="0" t="n">
        <f aca="false">F24-Q24</f>
        <v>9.66666666666652</v>
      </c>
      <c r="S24" s="0" t="n">
        <f aca="false">R24*I24</f>
        <v>-72.4999999999989</v>
      </c>
    </row>
    <row r="25" customFormat="false" ht="14.65" hidden="false" customHeight="false" outlineLevel="0" collapsed="false">
      <c r="A25" s="1" t="s">
        <v>40</v>
      </c>
      <c r="B25" s="5" t="s">
        <v>5721</v>
      </c>
      <c r="C25" s="5" t="n">
        <v>3410</v>
      </c>
      <c r="D25" s="5" t="n">
        <v>3540</v>
      </c>
      <c r="E25" s="5" t="n">
        <v>3410</v>
      </c>
      <c r="F25" s="5" t="n">
        <v>3500</v>
      </c>
      <c r="G25" s="5" t="n">
        <v>30432200</v>
      </c>
      <c r="H25" s="3"/>
      <c r="I25" s="0" t="n">
        <v>-8.5</v>
      </c>
      <c r="Q25" s="0" t="n">
        <f aca="false">AVERAGE(F2:F31)</f>
        <v>3370.33333333333</v>
      </c>
      <c r="R25" s="0" t="n">
        <f aca="false">F25-Q25</f>
        <v>129.666666666667</v>
      </c>
      <c r="S25" s="0" t="n">
        <f aca="false">R25*I25</f>
        <v>-1102.16666666667</v>
      </c>
    </row>
    <row r="26" customFormat="false" ht="14.65" hidden="false" customHeight="false" outlineLevel="0" collapsed="false">
      <c r="A26" s="1" t="s">
        <v>41</v>
      </c>
      <c r="B26" s="5" t="s">
        <v>5721</v>
      </c>
      <c r="C26" s="5" t="n">
        <v>3400</v>
      </c>
      <c r="D26" s="5" t="n">
        <v>3450</v>
      </c>
      <c r="E26" s="5" t="n">
        <v>3390</v>
      </c>
      <c r="F26" s="5" t="n">
        <v>3410</v>
      </c>
      <c r="G26" s="5" t="n">
        <v>27077300</v>
      </c>
      <c r="H26" s="3"/>
      <c r="I26" s="0" t="n">
        <v>-9.5</v>
      </c>
      <c r="Q26" s="0" t="n">
        <f aca="false">AVERAGE(F2:F31)</f>
        <v>3370.33333333333</v>
      </c>
      <c r="R26" s="0" t="n">
        <f aca="false">F26-Q26</f>
        <v>39.6666666666665</v>
      </c>
      <c r="S26" s="0" t="n">
        <f aca="false">R26*I26</f>
        <v>-376.833333333332</v>
      </c>
    </row>
    <row r="27" customFormat="false" ht="14.65" hidden="false" customHeight="false" outlineLevel="0" collapsed="false">
      <c r="A27" s="1" t="s">
        <v>42</v>
      </c>
      <c r="B27" s="5" t="s">
        <v>5721</v>
      </c>
      <c r="C27" s="5" t="n">
        <v>3250</v>
      </c>
      <c r="D27" s="5" t="n">
        <v>3370</v>
      </c>
      <c r="E27" s="5" t="n">
        <v>3220</v>
      </c>
      <c r="F27" s="5" t="n">
        <v>3370</v>
      </c>
      <c r="G27" s="5" t="n">
        <v>39506800</v>
      </c>
      <c r="H27" s="3"/>
      <c r="I27" s="0" t="n">
        <v>-10.5</v>
      </c>
      <c r="Q27" s="0" t="n">
        <f aca="false">AVERAGE(F2:F31)</f>
        <v>3370.33333333333</v>
      </c>
      <c r="R27" s="0" t="n">
        <f aca="false">F27-Q27</f>
        <v>-0.333333333333485</v>
      </c>
      <c r="S27" s="0" t="n">
        <f aca="false">R27*I27</f>
        <v>3.50000000000159</v>
      </c>
    </row>
    <row r="28" customFormat="false" ht="14.65" hidden="false" customHeight="false" outlineLevel="0" collapsed="false">
      <c r="A28" s="1" t="s">
        <v>43</v>
      </c>
      <c r="B28" s="5" t="s">
        <v>5721</v>
      </c>
      <c r="C28" s="5" t="n">
        <v>3050</v>
      </c>
      <c r="D28" s="5" t="n">
        <v>3240</v>
      </c>
      <c r="E28" s="5" t="n">
        <v>3020</v>
      </c>
      <c r="F28" s="5" t="n">
        <v>3240</v>
      </c>
      <c r="G28" s="5" t="n">
        <v>45878600</v>
      </c>
      <c r="H28" s="3"/>
      <c r="I28" s="0" t="n">
        <v>-11.5</v>
      </c>
      <c r="Q28" s="0" t="n">
        <f aca="false">AVERAGE(F2:F31)</f>
        <v>3370.33333333333</v>
      </c>
      <c r="R28" s="0" t="n">
        <f aca="false">F28-Q28</f>
        <v>-130.333333333333</v>
      </c>
      <c r="S28" s="0" t="n">
        <f aca="false">R28*I28</f>
        <v>1498.83333333334</v>
      </c>
    </row>
    <row r="29" customFormat="false" ht="14.65" hidden="false" customHeight="false" outlineLevel="0" collapsed="false">
      <c r="A29" s="1" t="s">
        <v>44</v>
      </c>
      <c r="B29" s="5" t="s">
        <v>5721</v>
      </c>
      <c r="C29" s="5" t="n">
        <v>2930</v>
      </c>
      <c r="D29" s="5" t="n">
        <v>3030</v>
      </c>
      <c r="E29" s="5" t="n">
        <v>2810</v>
      </c>
      <c r="F29" s="5" t="n">
        <v>3000</v>
      </c>
      <c r="G29" s="5" t="n">
        <v>25369000</v>
      </c>
      <c r="H29" s="3"/>
      <c r="I29" s="0" t="n">
        <v>-12.5</v>
      </c>
      <c r="Q29" s="0" t="n">
        <f aca="false">AVERAGE(F2:F31)</f>
        <v>3370.33333333333</v>
      </c>
      <c r="R29" s="0" t="n">
        <f aca="false">F29-Q29</f>
        <v>-370.333333333333</v>
      </c>
      <c r="S29" s="0" t="n">
        <f aca="false">R29*I29</f>
        <v>4629.16666666667</v>
      </c>
    </row>
    <row r="30" customFormat="false" ht="14.65" hidden="false" customHeight="false" outlineLevel="0" collapsed="false">
      <c r="A30" s="1" t="s">
        <v>45</v>
      </c>
      <c r="B30" s="5" t="s">
        <v>5721</v>
      </c>
      <c r="C30" s="5" t="n">
        <v>2850</v>
      </c>
      <c r="D30" s="5" t="n">
        <v>2940</v>
      </c>
      <c r="E30" s="5" t="n">
        <v>2770</v>
      </c>
      <c r="F30" s="5" t="n">
        <v>2840</v>
      </c>
      <c r="G30" s="5" t="n">
        <v>24514300</v>
      </c>
      <c r="H30" s="3"/>
      <c r="I30" s="0" t="n">
        <v>-13.5</v>
      </c>
      <c r="Q30" s="0" t="n">
        <f aca="false">AVERAGE(F2:F31)</f>
        <v>3370.33333333333</v>
      </c>
      <c r="R30" s="0" t="n">
        <f aca="false">F30-Q30</f>
        <v>-530.333333333333</v>
      </c>
      <c r="S30" s="0" t="n">
        <f aca="false">R30*I30</f>
        <v>7159.5</v>
      </c>
    </row>
    <row r="31" customFormat="false" ht="14.65" hidden="false" customHeight="false" outlineLevel="0" collapsed="false">
      <c r="A31" s="1" t="s">
        <v>46</v>
      </c>
      <c r="B31" s="5" t="s">
        <v>5721</v>
      </c>
      <c r="C31" s="5" t="n">
        <v>2980</v>
      </c>
      <c r="D31" s="5" t="n">
        <v>2980</v>
      </c>
      <c r="E31" s="5" t="n">
        <v>2780</v>
      </c>
      <c r="F31" s="5" t="n">
        <v>2810</v>
      </c>
      <c r="G31" s="5" t="n">
        <v>28290800</v>
      </c>
      <c r="H31" s="3"/>
      <c r="I31" s="0" t="n">
        <v>-14.5</v>
      </c>
      <c r="Q31" s="0" t="n">
        <f aca="false">AVERAGE(F2:F31)</f>
        <v>3370.33333333333</v>
      </c>
      <c r="R31" s="0" t="n">
        <f aca="false">F31-Q31</f>
        <v>-560.333333333334</v>
      </c>
      <c r="S31" s="0" t="n">
        <f aca="false">R31*I31</f>
        <v>8124.83333333334</v>
      </c>
    </row>
    <row r="32" customFormat="false" ht="14.65" hidden="false" customHeight="false" outlineLevel="0" collapsed="false">
      <c r="A32" s="1" t="s">
        <v>47</v>
      </c>
      <c r="B32" s="5" t="s">
        <v>5783</v>
      </c>
      <c r="C32" s="5" t="n">
        <v>264</v>
      </c>
      <c r="D32" s="5" t="n">
        <v>266</v>
      </c>
      <c r="E32" s="5" t="n">
        <v>262</v>
      </c>
      <c r="F32" s="5" t="n">
        <v>262</v>
      </c>
      <c r="G32" s="5" t="n">
        <v>16857200</v>
      </c>
      <c r="H32" s="3"/>
      <c r="I32" s="6" t="n">
        <v>14.5</v>
      </c>
      <c r="J32" s="0" t="n">
        <f aca="false">AVERAGE(F32:F34)</f>
        <v>262</v>
      </c>
      <c r="K32" s="0" t="n">
        <f aca="false">(J32-(AVERAGE(F33:F34)))/(AVERAGE(F33:F34))</f>
        <v>0</v>
      </c>
      <c r="L32" s="0" t="n">
        <f aca="false">AVERAGE(F32:F41)</f>
        <v>265.2</v>
      </c>
      <c r="M32" s="0" t="n">
        <f aca="false">(L32-(AVERAGE(F33:F42)))/(AVERAGE(F33:F42))</f>
        <v>-0.00150602409638567</v>
      </c>
      <c r="N32" s="0" t="n">
        <f aca="false">F32</f>
        <v>262</v>
      </c>
      <c r="O32" s="0" t="n">
        <f aca="false">(N32-F33)/F33</f>
        <v>0</v>
      </c>
      <c r="P32" s="0" t="n">
        <f aca="false">G32</f>
        <v>16857200</v>
      </c>
      <c r="Q32" s="0" t="n">
        <f aca="false">AVERAGE(F32:F61)</f>
        <v>264.333333333333</v>
      </c>
      <c r="R32" s="0" t="n">
        <f aca="false">F32-Q32</f>
        <v>-2.33333333333331</v>
      </c>
      <c r="S32" s="0" t="n">
        <f aca="false">R32*I32</f>
        <v>-33.8333333333331</v>
      </c>
      <c r="T32" s="0" t="n">
        <f aca="false">SUM(S32:S61)*100*30/(2247.5*Q61)</f>
        <v>1.22708852627341</v>
      </c>
      <c r="U32" s="0" t="n">
        <f aca="false">100-(100/(V32+1))</f>
        <v>52.9411764705882</v>
      </c>
      <c r="V32" s="0" t="n">
        <f aca="false">W32/X32</f>
        <v>1.125</v>
      </c>
      <c r="W32" s="0" t="n">
        <f aca="false">AVERAGE(Y32:Y45)</f>
        <v>1.28571428571429</v>
      </c>
      <c r="X32" s="0" t="n">
        <f aca="false">AVERAGE(Z32:Z45)</f>
        <v>1.14285714285714</v>
      </c>
      <c r="Y32" s="0" t="n">
        <f aca="false">IF(F32&gt;F33,F32-F33,)</f>
        <v>0</v>
      </c>
      <c r="Z32" s="0" t="n">
        <f aca="false">IF(F32&lt;F33,F33-F32,)</f>
        <v>0</v>
      </c>
      <c r="AA32" s="0" t="n">
        <f aca="false">U32-U33</f>
        <v>5.57275541795666</v>
      </c>
      <c r="AB32" s="0" t="n">
        <f aca="false">AVERAGE(F32:F34)</f>
        <v>262</v>
      </c>
      <c r="AC32" s="0" t="n">
        <f aca="false">AVERAGE(F32:F38)</f>
        <v>265.714285714286</v>
      </c>
      <c r="AD32" s="0" t="n">
        <f aca="false">AB32-AB33</f>
        <v>-0.666666666666686</v>
      </c>
      <c r="AE32" s="0" t="n">
        <f aca="false">AC32-AC33</f>
        <v>-0.571428571428555</v>
      </c>
      <c r="AF32" s="0" t="n">
        <f aca="false">((AE32*AB33)-(AD32*AC33))/(AE32-AD32)</f>
        <v>287.999999999991</v>
      </c>
      <c r="AG32" s="0" t="n">
        <f aca="false">IF(AND(AB32&gt;AB33, AB32&gt;=AC32, AB33&lt;AC33),2,IF(AND(AB32&lt;AB33, AB32&lt;=AC32, AB33&gt;AC33),1,0))</f>
        <v>0</v>
      </c>
      <c r="AH32" s="0" t="n">
        <f aca="false">(G32-AVERAGE(G32:G36))*100/AVERAGE(G32:G36)</f>
        <v>-47.5821272006881</v>
      </c>
      <c r="AI32" s="0" t="n">
        <f aca="false">IF(F33-C33&lt;0,-G33,G33)</f>
        <v>-15442800</v>
      </c>
      <c r="AJ32" s="0" t="n">
        <f aca="false">IF(AND(AI32&lt;0,AI33&lt;0,AI32&gt;AI33),1,0)</f>
        <v>1</v>
      </c>
      <c r="AK32" s="0" t="n">
        <f aca="false">IF(F32&gt;C32,G32/G33,-G32/G33)</f>
        <v>-1.09158960810216</v>
      </c>
      <c r="AL32" s="0" t="n">
        <f aca="false">IF(AND(G32&gt;G33,G33&lt;G34,F32&gt;C32,F33&lt;C33,F34&lt;C34),1,0)</f>
        <v>0</v>
      </c>
      <c r="AM32" s="0" t="n">
        <f aca="false">(D32-F32)/F32</f>
        <v>0.0152671755725191</v>
      </c>
      <c r="AN32" s="0" t="n">
        <f aca="false">G32/((D32-E32)/C32)</f>
        <v>1112575200</v>
      </c>
      <c r="AO32" s="0" t="n">
        <f aca="false">AVERAGE(AN32:AN38)</f>
        <v>1501898123.57143</v>
      </c>
      <c r="AP32" s="0" t="n">
        <f aca="false">(AN32-AO32)/AO32</f>
        <v>-0.259220593901296</v>
      </c>
      <c r="AQ32" s="0" t="n">
        <f aca="false">SUM(S32:S61)/2247.5</f>
        <v>0.108120133481646</v>
      </c>
      <c r="AR32" s="0" t="n">
        <f aca="false">(AVERAGE(F32:F61))-(AQ32*15.5)</f>
        <v>262.657471264368</v>
      </c>
      <c r="AS32" s="0" t="n">
        <f aca="false">(30*AQ32)+AR32</f>
        <v>265.901075268817</v>
      </c>
      <c r="AT32" s="0" t="n">
        <f aca="false">(AS32-F32)*100/AS32</f>
        <v>1.46711526641001</v>
      </c>
      <c r="AU32" s="0" t="n">
        <f aca="false">AVERAGE(F32:F36)</f>
        <v>263.6</v>
      </c>
      <c r="AV32" s="0" t="n">
        <f aca="false">F32-AU32</f>
        <v>-1.60000000000002</v>
      </c>
      <c r="AW32" s="0" t="n">
        <v>2</v>
      </c>
      <c r="AX32" s="0" t="n">
        <f aca="false">AV32*AW32</f>
        <v>-3.20000000000005</v>
      </c>
      <c r="AY32" s="0" t="n">
        <f aca="false">SUM(AX32:AX36)*100*5/(10*AU32)</f>
        <v>-2.65553869499241</v>
      </c>
      <c r="AZ32" s="0" t="n">
        <f aca="false">SUM(AX32:AX36)/10</f>
        <v>-1.4</v>
      </c>
      <c r="BA32" s="0" t="n">
        <f aca="false">(AVERAGE(F32:F36))-(AZ32*3)</f>
        <v>267.8</v>
      </c>
      <c r="BB32" s="0" t="n">
        <f aca="false">(5*AZ32)+BA32</f>
        <v>260.8</v>
      </c>
      <c r="BC32" s="0" t="n">
        <f aca="false">(BB32-F32)*100/BB32</f>
        <v>-0.460122699386499</v>
      </c>
      <c r="BD32" s="0" t="n">
        <f aca="false">(F32-C32)*100/C32</f>
        <v>-0.757575757575758</v>
      </c>
      <c r="BE32" s="0" t="n">
        <f aca="false">(D32-C32)*100/C32</f>
        <v>0.757575757575758</v>
      </c>
      <c r="BF32" s="0" t="n">
        <f aca="false">(E32-C32)*100/C32</f>
        <v>-0.757575757575758</v>
      </c>
      <c r="BG32" s="0" t="n">
        <f aca="false">(C32-F33)*100/F33</f>
        <v>0.763358778625954</v>
      </c>
    </row>
    <row r="33" customFormat="false" ht="14.65" hidden="false" customHeight="false" outlineLevel="0" collapsed="false">
      <c r="A33" s="1" t="s">
        <v>49</v>
      </c>
      <c r="B33" s="5" t="s">
        <v>5783</v>
      </c>
      <c r="C33" s="5" t="n">
        <v>266</v>
      </c>
      <c r="D33" s="5" t="n">
        <v>268</v>
      </c>
      <c r="E33" s="5" t="n">
        <v>262</v>
      </c>
      <c r="F33" s="5" t="n">
        <v>262</v>
      </c>
      <c r="G33" s="5" t="n">
        <v>15442800</v>
      </c>
      <c r="H33" s="3"/>
      <c r="I33" s="0" t="n">
        <v>13.5</v>
      </c>
      <c r="Q33" s="0" t="n">
        <f aca="false">AVERAGE(F32:F61)</f>
        <v>264.333333333333</v>
      </c>
      <c r="R33" s="0" t="n">
        <f aca="false">F33-Q33</f>
        <v>-2.33333333333331</v>
      </c>
      <c r="S33" s="0" t="n">
        <f aca="false">R33*I33</f>
        <v>-31.4999999999997</v>
      </c>
      <c r="U33" s="0" t="n">
        <f aca="false">100-(100/(V33+1))</f>
        <v>47.3684210526316</v>
      </c>
      <c r="V33" s="0" t="n">
        <f aca="false">W33/X33</f>
        <v>0.9</v>
      </c>
      <c r="W33" s="0" t="n">
        <f aca="false">AVERAGE(Y33:Y46)</f>
        <v>1.28571428571429</v>
      </c>
      <c r="X33" s="0" t="n">
        <f aca="false">AVERAGE(Z33:Z46)</f>
        <v>1.42857142857143</v>
      </c>
      <c r="Y33" s="0" t="n">
        <f aca="false">IF(F33&gt;F34,F33-F34,)</f>
        <v>0</v>
      </c>
      <c r="Z33" s="0" t="n">
        <f aca="false">IF(F33&lt;F34,F34-F33,)</f>
        <v>0</v>
      </c>
      <c r="AB33" s="0" t="n">
        <f aca="false">AVERAGE(F33:F35)</f>
        <v>262.666666666667</v>
      </c>
      <c r="AC33" s="0" t="n">
        <f aca="false">AVERAGE(F33:F39)</f>
        <v>266.285714285714</v>
      </c>
      <c r="AI33" s="0" t="n">
        <f aca="false">IF(F34-C34&lt;0,-G34,G34)</f>
        <v>-57030900</v>
      </c>
      <c r="AN33" s="0" t="n">
        <f aca="false">G33/((D33-E33)/C33)</f>
        <v>684630800</v>
      </c>
      <c r="AU33" s="0" t="n">
        <f aca="false">AVERAGE(F32:F36)</f>
        <v>263.6</v>
      </c>
      <c r="AV33" s="0" t="n">
        <f aca="false">F33-AU33</f>
        <v>-1.60000000000002</v>
      </c>
      <c r="AW33" s="0" t="n">
        <v>1</v>
      </c>
      <c r="AX33" s="0" t="n">
        <f aca="false">AV33*AW33</f>
        <v>-1.60000000000002</v>
      </c>
    </row>
    <row r="34" customFormat="false" ht="14.65" hidden="false" customHeight="false" outlineLevel="0" collapsed="false">
      <c r="A34" s="1" t="s">
        <v>50</v>
      </c>
      <c r="B34" s="5" t="s">
        <v>5783</v>
      </c>
      <c r="C34" s="5" t="n">
        <v>264</v>
      </c>
      <c r="D34" s="5" t="n">
        <v>270</v>
      </c>
      <c r="E34" s="5" t="n">
        <v>262</v>
      </c>
      <c r="F34" s="5" t="n">
        <v>262</v>
      </c>
      <c r="G34" s="5" t="n">
        <v>57030900</v>
      </c>
      <c r="H34" s="3"/>
      <c r="I34" s="0" t="n">
        <v>12.5</v>
      </c>
      <c r="Q34" s="0" t="n">
        <f aca="false">AVERAGE(F32:F61)</f>
        <v>264.333333333333</v>
      </c>
      <c r="R34" s="0" t="n">
        <f aca="false">F34-Q34</f>
        <v>-2.33333333333331</v>
      </c>
      <c r="S34" s="0" t="n">
        <f aca="false">R34*I34</f>
        <v>-29.1666666666664</v>
      </c>
      <c r="Y34" s="0" t="n">
        <f aca="false">IF(F34&gt;F35,F34-F35,)</f>
        <v>0</v>
      </c>
      <c r="Z34" s="0" t="n">
        <f aca="false">IF(F34&lt;F35,F35-F34,)</f>
        <v>2</v>
      </c>
      <c r="AN34" s="0" t="n">
        <f aca="false">G34/((D34-E34)/C34)</f>
        <v>1882019700</v>
      </c>
      <c r="AU34" s="0" t="n">
        <f aca="false">AVERAGE(F32:F36)</f>
        <v>263.6</v>
      </c>
      <c r="AV34" s="0" t="n">
        <f aca="false">F34-AU34</f>
        <v>-1.60000000000002</v>
      </c>
      <c r="AW34" s="0" t="n">
        <v>0</v>
      </c>
      <c r="AX34" s="0" t="n">
        <f aca="false">AV34*AW34</f>
        <v>-0</v>
      </c>
    </row>
    <row r="35" customFormat="false" ht="14.65" hidden="false" customHeight="false" outlineLevel="0" collapsed="false">
      <c r="A35" s="1" t="s">
        <v>51</v>
      </c>
      <c r="B35" s="5" t="s">
        <v>5783</v>
      </c>
      <c r="C35" s="5" t="n">
        <v>270</v>
      </c>
      <c r="D35" s="5" t="n">
        <v>272</v>
      </c>
      <c r="E35" s="5" t="n">
        <v>262</v>
      </c>
      <c r="F35" s="5" t="n">
        <v>264</v>
      </c>
      <c r="G35" s="5" t="n">
        <v>26556900</v>
      </c>
      <c r="H35" s="3"/>
      <c r="I35" s="0" t="n">
        <v>11.5</v>
      </c>
      <c r="Q35" s="0" t="n">
        <f aca="false">AVERAGE(F32:F61)</f>
        <v>264.333333333333</v>
      </c>
      <c r="R35" s="0" t="n">
        <f aca="false">F35-Q35</f>
        <v>-0.333333333333314</v>
      </c>
      <c r="S35" s="0" t="n">
        <f aca="false">R35*I35</f>
        <v>-3.83333333333312</v>
      </c>
      <c r="Y35" s="0" t="n">
        <f aca="false">IF(F35&gt;F36,F35-F36,)</f>
        <v>0</v>
      </c>
      <c r="Z35" s="0" t="n">
        <f aca="false">IF(F35&lt;F36,F36-F35,)</f>
        <v>4</v>
      </c>
      <c r="AN35" s="0" t="n">
        <f aca="false">G35/((D35-E35)/C35)</f>
        <v>717036300</v>
      </c>
      <c r="AU35" s="0" t="n">
        <f aca="false">AVERAGE(F32:F36)</f>
        <v>263.6</v>
      </c>
      <c r="AV35" s="0" t="n">
        <f aca="false">F35-AU35</f>
        <v>0.399999999999977</v>
      </c>
      <c r="AW35" s="0" t="n">
        <v>-1</v>
      </c>
      <c r="AX35" s="0" t="n">
        <f aca="false">AV35*AW35</f>
        <v>-0.399999999999977</v>
      </c>
    </row>
    <row r="36" customFormat="false" ht="14.65" hidden="false" customHeight="false" outlineLevel="0" collapsed="false">
      <c r="A36" s="1" t="s">
        <v>52</v>
      </c>
      <c r="B36" s="5" t="s">
        <v>5783</v>
      </c>
      <c r="C36" s="5" t="n">
        <v>266</v>
      </c>
      <c r="D36" s="5" t="n">
        <v>270</v>
      </c>
      <c r="E36" s="5" t="n">
        <v>262</v>
      </c>
      <c r="F36" s="5" t="n">
        <v>268</v>
      </c>
      <c r="G36" s="5" t="n">
        <v>44908500</v>
      </c>
      <c r="H36" s="3"/>
      <c r="I36" s="0" t="n">
        <v>10.5</v>
      </c>
      <c r="Q36" s="0" t="n">
        <f aca="false">AVERAGE(F32:F61)</f>
        <v>264.333333333333</v>
      </c>
      <c r="R36" s="0" t="n">
        <f aca="false">F36-Q36</f>
        <v>3.66666666666669</v>
      </c>
      <c r="S36" s="0" t="n">
        <f aca="false">R36*I36</f>
        <v>38.5000000000002</v>
      </c>
      <c r="Y36" s="0" t="n">
        <f aca="false">IF(F36&gt;F37,F36-F37,)</f>
        <v>0</v>
      </c>
      <c r="Z36" s="0" t="n">
        <f aca="false">IF(F36&lt;F37,F37-F36,)</f>
        <v>2</v>
      </c>
      <c r="AN36" s="0" t="n">
        <f aca="false">G36/((D36-E36)/C36)</f>
        <v>1493207625</v>
      </c>
      <c r="AU36" s="0" t="n">
        <f aca="false">AVERAGE(F32:F36)</f>
        <v>263.6</v>
      </c>
      <c r="AV36" s="0" t="n">
        <f aca="false">F36-AU36</f>
        <v>4.39999999999998</v>
      </c>
      <c r="AW36" s="0" t="n">
        <v>-2</v>
      </c>
      <c r="AX36" s="0" t="n">
        <f aca="false">AV36*AW36</f>
        <v>-8.79999999999995</v>
      </c>
    </row>
    <row r="37" customFormat="false" ht="14.65" hidden="false" customHeight="false" outlineLevel="0" collapsed="false">
      <c r="A37" s="1" t="s">
        <v>53</v>
      </c>
      <c r="B37" s="5" t="s">
        <v>5783</v>
      </c>
      <c r="C37" s="5" t="n">
        <v>274</v>
      </c>
      <c r="D37" s="5" t="n">
        <v>276</v>
      </c>
      <c r="E37" s="5" t="n">
        <v>266</v>
      </c>
      <c r="F37" s="5" t="n">
        <v>270</v>
      </c>
      <c r="G37" s="5" t="n">
        <v>83779600</v>
      </c>
      <c r="H37" s="3"/>
      <c r="I37" s="0" t="n">
        <v>9.5</v>
      </c>
      <c r="Q37" s="0" t="n">
        <f aca="false">AVERAGE(F32:F61)</f>
        <v>264.333333333333</v>
      </c>
      <c r="R37" s="0" t="n">
        <f aca="false">F37-Q37</f>
        <v>5.66666666666669</v>
      </c>
      <c r="S37" s="0" t="n">
        <f aca="false">R37*I37</f>
        <v>53.8333333333335</v>
      </c>
      <c r="Y37" s="0" t="n">
        <f aca="false">IF(F37&gt;F38,F37-F38,)</f>
        <v>0</v>
      </c>
      <c r="Z37" s="0" t="n">
        <f aca="false">IF(F37&lt;F38,F38-F37,)</f>
        <v>2</v>
      </c>
      <c r="AN37" s="0" t="n">
        <f aca="false">G37/((D37-E37)/C37)</f>
        <v>2295561040</v>
      </c>
    </row>
    <row r="38" customFormat="false" ht="14.65" hidden="false" customHeight="false" outlineLevel="0" collapsed="false">
      <c r="A38" s="1" t="s">
        <v>54</v>
      </c>
      <c r="B38" s="5" t="s">
        <v>5783</v>
      </c>
      <c r="C38" s="5" t="n">
        <v>266</v>
      </c>
      <c r="D38" s="5" t="n">
        <v>276</v>
      </c>
      <c r="E38" s="5" t="n">
        <v>262</v>
      </c>
      <c r="F38" s="5" t="n">
        <v>272</v>
      </c>
      <c r="G38" s="5" t="n">
        <v>122539800</v>
      </c>
      <c r="H38" s="3"/>
      <c r="I38" s="0" t="n">
        <v>8.5</v>
      </c>
      <c r="K38" s="3"/>
      <c r="Q38" s="0" t="n">
        <f aca="false">AVERAGE(F32:F61)</f>
        <v>264.333333333333</v>
      </c>
      <c r="R38" s="0" t="n">
        <f aca="false">F38-Q38</f>
        <v>7.66666666666669</v>
      </c>
      <c r="S38" s="0" t="n">
        <f aca="false">R38*I38</f>
        <v>65.1666666666668</v>
      </c>
      <c r="Y38" s="0" t="n">
        <f aca="false">IF(F38&gt;F39,F38-F39,)</f>
        <v>6</v>
      </c>
      <c r="Z38" s="0" t="n">
        <f aca="false">IF(F38&lt;F39,F39-F38,)</f>
        <v>0</v>
      </c>
      <c r="AN38" s="0" t="n">
        <f aca="false">G38/((D38-E38)/C38)</f>
        <v>2328256200</v>
      </c>
    </row>
    <row r="39" customFormat="false" ht="14.65" hidden="false" customHeight="false" outlineLevel="0" collapsed="false">
      <c r="A39" s="1" t="s">
        <v>55</v>
      </c>
      <c r="B39" s="5" t="s">
        <v>5783</v>
      </c>
      <c r="C39" s="5" t="n">
        <v>264</v>
      </c>
      <c r="D39" s="5" t="n">
        <v>268</v>
      </c>
      <c r="E39" s="5" t="n">
        <v>262</v>
      </c>
      <c r="F39" s="5" t="n">
        <v>266</v>
      </c>
      <c r="G39" s="5" t="n">
        <v>37252000</v>
      </c>
      <c r="H39" s="3"/>
      <c r="I39" s="0" t="n">
        <v>7.5</v>
      </c>
      <c r="Q39" s="0" t="n">
        <f aca="false">AVERAGE(F32:F61)</f>
        <v>264.333333333333</v>
      </c>
      <c r="R39" s="0" t="n">
        <f aca="false">F39-Q39</f>
        <v>1.66666666666669</v>
      </c>
      <c r="S39" s="0" t="n">
        <f aca="false">R39*I39</f>
        <v>12.5000000000001</v>
      </c>
      <c r="Y39" s="0" t="n">
        <f aca="false">IF(F39&gt;F40,F39-F40,)</f>
        <v>2</v>
      </c>
      <c r="Z39" s="0" t="n">
        <f aca="false">IF(F39&lt;F40,F40-F39,)</f>
        <v>0</v>
      </c>
    </row>
    <row r="40" customFormat="false" ht="14.65" hidden="false" customHeight="false" outlineLevel="0" collapsed="false">
      <c r="A40" s="1" t="s">
        <v>56</v>
      </c>
      <c r="B40" s="5" t="s">
        <v>5783</v>
      </c>
      <c r="C40" s="5" t="n">
        <v>264</v>
      </c>
      <c r="D40" s="5" t="n">
        <v>268</v>
      </c>
      <c r="E40" s="5" t="n">
        <v>262</v>
      </c>
      <c r="F40" s="5" t="n">
        <v>264</v>
      </c>
      <c r="G40" s="5" t="n">
        <v>50015200</v>
      </c>
      <c r="H40" s="3"/>
      <c r="I40" s="0" t="n">
        <v>6.5</v>
      </c>
      <c r="Q40" s="0" t="n">
        <f aca="false">AVERAGE(F32:F61)</f>
        <v>264.333333333333</v>
      </c>
      <c r="R40" s="0" t="n">
        <f aca="false">F40-Q40</f>
        <v>-0.333333333333314</v>
      </c>
      <c r="S40" s="0" t="n">
        <f aca="false">R40*I40</f>
        <v>-2.16666666666654</v>
      </c>
      <c r="Y40" s="0" t="n">
        <f aca="false">IF(F40&gt;F41,F40-F41,)</f>
        <v>2</v>
      </c>
      <c r="Z40" s="0" t="n">
        <f aca="false">IF(F40&lt;F41,F41-F40,)</f>
        <v>0</v>
      </c>
    </row>
    <row r="41" customFormat="false" ht="14.65" hidden="false" customHeight="false" outlineLevel="0" collapsed="false">
      <c r="A41" s="1" t="s">
        <v>57</v>
      </c>
      <c r="B41" s="5" t="s">
        <v>5783</v>
      </c>
      <c r="C41" s="5" t="n">
        <v>260</v>
      </c>
      <c r="D41" s="5" t="n">
        <v>266</v>
      </c>
      <c r="E41" s="5" t="n">
        <v>258</v>
      </c>
      <c r="F41" s="5" t="n">
        <v>262</v>
      </c>
      <c r="G41" s="5" t="n">
        <v>51467100</v>
      </c>
      <c r="H41" s="3"/>
      <c r="I41" s="0" t="n">
        <v>5.5</v>
      </c>
      <c r="Q41" s="0" t="n">
        <f aca="false">AVERAGE(F32:F61)</f>
        <v>264.333333333333</v>
      </c>
      <c r="R41" s="0" t="n">
        <f aca="false">F41-Q41</f>
        <v>-2.33333333333331</v>
      </c>
      <c r="S41" s="0" t="n">
        <f aca="false">R41*I41</f>
        <v>-12.8333333333332</v>
      </c>
      <c r="Y41" s="0" t="n">
        <f aca="false">IF(F41&gt;F42,F41-F42,)</f>
        <v>0</v>
      </c>
      <c r="Z41" s="0" t="n">
        <f aca="false">IF(F41&lt;F42,F42-F41,)</f>
        <v>4</v>
      </c>
    </row>
    <row r="42" customFormat="false" ht="14.65" hidden="false" customHeight="false" outlineLevel="0" collapsed="false">
      <c r="A42" s="1" t="s">
        <v>58</v>
      </c>
      <c r="B42" s="5" t="s">
        <v>5783</v>
      </c>
      <c r="C42" s="5" t="n">
        <v>258</v>
      </c>
      <c r="D42" s="5" t="n">
        <v>272</v>
      </c>
      <c r="E42" s="5" t="n">
        <v>258</v>
      </c>
      <c r="F42" s="5" t="n">
        <v>266</v>
      </c>
      <c r="G42" s="5" t="n">
        <v>96654600</v>
      </c>
      <c r="H42" s="3"/>
      <c r="I42" s="0" t="n">
        <v>4.5</v>
      </c>
      <c r="Q42" s="0" t="n">
        <f aca="false">AVERAGE(F32:F61)</f>
        <v>264.333333333333</v>
      </c>
      <c r="R42" s="0" t="n">
        <f aca="false">F42-Q42</f>
        <v>1.66666666666669</v>
      </c>
      <c r="S42" s="0" t="n">
        <f aca="false">R42*I42</f>
        <v>7.50000000000009</v>
      </c>
      <c r="Y42" s="0" t="n">
        <f aca="false">IF(F42&gt;F43,F42-F43,)</f>
        <v>8</v>
      </c>
      <c r="Z42" s="0" t="n">
        <f aca="false">IF(F42&lt;F43,F43-F42,)</f>
        <v>0</v>
      </c>
    </row>
    <row r="43" customFormat="false" ht="14.65" hidden="false" customHeight="false" outlineLevel="0" collapsed="false">
      <c r="A43" s="1" t="s">
        <v>59</v>
      </c>
      <c r="B43" s="5" t="s">
        <v>5783</v>
      </c>
      <c r="C43" s="5" t="n">
        <v>262</v>
      </c>
      <c r="D43" s="5" t="n">
        <v>262</v>
      </c>
      <c r="E43" s="5" t="n">
        <v>258</v>
      </c>
      <c r="F43" s="5" t="n">
        <v>258</v>
      </c>
      <c r="G43" s="5" t="n">
        <v>34335700</v>
      </c>
      <c r="H43" s="3"/>
      <c r="I43" s="0" t="n">
        <v>3.5</v>
      </c>
      <c r="Q43" s="0" t="n">
        <f aca="false">AVERAGE(F32:F61)</f>
        <v>264.333333333333</v>
      </c>
      <c r="R43" s="0" t="n">
        <f aca="false">F43-Q43</f>
        <v>-6.33333333333331</v>
      </c>
      <c r="S43" s="0" t="n">
        <f aca="false">R43*I43</f>
        <v>-22.1666666666666</v>
      </c>
      <c r="Y43" s="0" t="n">
        <f aca="false">IF(F43&gt;F44,F43-F44,)</f>
        <v>0</v>
      </c>
      <c r="Z43" s="0" t="n">
        <f aca="false">IF(F43&lt;F44,F44-F43,)</f>
        <v>2</v>
      </c>
    </row>
    <row r="44" customFormat="false" ht="14.65" hidden="false" customHeight="false" outlineLevel="0" collapsed="false">
      <c r="A44" s="1" t="s">
        <v>60</v>
      </c>
      <c r="B44" s="5" t="s">
        <v>5783</v>
      </c>
      <c r="C44" s="5" t="n">
        <v>258</v>
      </c>
      <c r="D44" s="5" t="n">
        <v>264</v>
      </c>
      <c r="E44" s="5" t="n">
        <v>246</v>
      </c>
      <c r="F44" s="5" t="n">
        <v>260</v>
      </c>
      <c r="G44" s="5" t="n">
        <v>25957600</v>
      </c>
      <c r="H44" s="3"/>
      <c r="I44" s="0" t="n">
        <v>2.5</v>
      </c>
      <c r="Q44" s="0" t="n">
        <f aca="false">AVERAGE(F32:F61)</f>
        <v>264.333333333333</v>
      </c>
      <c r="R44" s="0" t="n">
        <f aca="false">F44-Q44</f>
        <v>-4.33333333333331</v>
      </c>
      <c r="S44" s="0" t="n">
        <f aca="false">R44*I44</f>
        <v>-10.8333333333333</v>
      </c>
      <c r="Y44" s="0" t="n">
        <f aca="false">IF(F44&gt;F45,F44-F45,)</f>
        <v>0</v>
      </c>
      <c r="Z44" s="0" t="n">
        <f aca="false">IF(F44&lt;F45,F45-F44,)</f>
        <v>0</v>
      </c>
    </row>
    <row r="45" customFormat="false" ht="14.65" hidden="false" customHeight="false" outlineLevel="0" collapsed="false">
      <c r="A45" s="1" t="s">
        <v>61</v>
      </c>
      <c r="B45" s="5" t="s">
        <v>5783</v>
      </c>
      <c r="C45" s="5" t="n">
        <v>260</v>
      </c>
      <c r="D45" s="5" t="n">
        <v>264</v>
      </c>
      <c r="E45" s="5" t="n">
        <v>258</v>
      </c>
      <c r="F45" s="5" t="n">
        <v>260</v>
      </c>
      <c r="G45" s="5" t="n">
        <v>48920800</v>
      </c>
      <c r="H45" s="3"/>
      <c r="I45" s="0" t="n">
        <v>1.5</v>
      </c>
      <c r="Q45" s="0" t="n">
        <f aca="false">AVERAGE(F32:F61)</f>
        <v>264.333333333333</v>
      </c>
      <c r="R45" s="0" t="n">
        <f aca="false">F45-Q45</f>
        <v>-4.33333333333331</v>
      </c>
      <c r="S45" s="0" t="n">
        <f aca="false">R45*I45</f>
        <v>-6.49999999999997</v>
      </c>
      <c r="Y45" s="0" t="n">
        <f aca="false">IF(F45&gt;F46,F45-F46,)</f>
        <v>0</v>
      </c>
      <c r="Z45" s="0" t="n">
        <f aca="false">IF(F45&lt;F46,F46-F45,)</f>
        <v>0</v>
      </c>
    </row>
    <row r="46" customFormat="false" ht="14.65" hidden="false" customHeight="false" outlineLevel="0" collapsed="false">
      <c r="A46" s="1" t="s">
        <v>62</v>
      </c>
      <c r="B46" s="5" t="s">
        <v>5783</v>
      </c>
      <c r="C46" s="5" t="n">
        <v>262</v>
      </c>
      <c r="D46" s="5" t="n">
        <v>266</v>
      </c>
      <c r="E46" s="5" t="n">
        <v>258</v>
      </c>
      <c r="F46" s="5" t="n">
        <v>260</v>
      </c>
      <c r="G46" s="5" t="n">
        <v>36737500</v>
      </c>
      <c r="H46" s="3"/>
      <c r="I46" s="0" t="n">
        <v>0.5</v>
      </c>
      <c r="Q46" s="0" t="n">
        <f aca="false">AVERAGE(F32:F61)</f>
        <v>264.333333333333</v>
      </c>
      <c r="R46" s="0" t="n">
        <f aca="false">F46-Q46</f>
        <v>-4.33333333333331</v>
      </c>
      <c r="S46" s="0" t="n">
        <f aca="false">R46*I46</f>
        <v>-2.16666666666666</v>
      </c>
      <c r="Y46" s="0" t="n">
        <f aca="false">IF(F46&gt;F47,F46-F47,)</f>
        <v>0</v>
      </c>
      <c r="Z46" s="0" t="n">
        <f aca="false">IF(F46&lt;F47,F47-F46,)</f>
        <v>4</v>
      </c>
    </row>
    <row r="47" customFormat="false" ht="14.65" hidden="false" customHeight="false" outlineLevel="0" collapsed="false">
      <c r="A47" s="1" t="s">
        <v>63</v>
      </c>
      <c r="B47" s="5" t="s">
        <v>5783</v>
      </c>
      <c r="C47" s="5" t="n">
        <v>264</v>
      </c>
      <c r="D47" s="5" t="n">
        <v>272</v>
      </c>
      <c r="E47" s="5" t="n">
        <v>260</v>
      </c>
      <c r="F47" s="5" t="n">
        <v>264</v>
      </c>
      <c r="G47" s="5" t="n">
        <v>46027200</v>
      </c>
      <c r="H47" s="3"/>
      <c r="I47" s="0" t="n">
        <v>-0.5</v>
      </c>
      <c r="Q47" s="0" t="n">
        <f aca="false">AVERAGE(F32:F61)</f>
        <v>264.333333333333</v>
      </c>
      <c r="R47" s="0" t="n">
        <f aca="false">F47-Q47</f>
        <v>-0.333333333333314</v>
      </c>
      <c r="S47" s="0" t="n">
        <f aca="false">R47*I47</f>
        <v>0.166666666666657</v>
      </c>
    </row>
    <row r="48" customFormat="false" ht="14.65" hidden="false" customHeight="false" outlineLevel="0" collapsed="false">
      <c r="A48" s="1" t="s">
        <v>64</v>
      </c>
      <c r="B48" s="5" t="s">
        <v>5783</v>
      </c>
      <c r="C48" s="5" t="n">
        <v>270</v>
      </c>
      <c r="D48" s="5" t="n">
        <v>272</v>
      </c>
      <c r="E48" s="5" t="n">
        <v>258</v>
      </c>
      <c r="F48" s="5" t="n">
        <v>264</v>
      </c>
      <c r="G48" s="5" t="n">
        <v>84484500</v>
      </c>
      <c r="H48" s="3"/>
      <c r="I48" s="0" t="n">
        <v>-1.5</v>
      </c>
      <c r="Q48" s="0" t="n">
        <f aca="false">AVERAGE(F32:F61)</f>
        <v>264.333333333333</v>
      </c>
      <c r="R48" s="0" t="n">
        <f aca="false">F48-Q48</f>
        <v>-0.333333333333314</v>
      </c>
      <c r="S48" s="0" t="n">
        <f aca="false">R48*I48</f>
        <v>0.499999999999972</v>
      </c>
    </row>
    <row r="49" customFormat="false" ht="14.65" hidden="false" customHeight="false" outlineLevel="0" collapsed="false">
      <c r="A49" s="1" t="s">
        <v>65</v>
      </c>
      <c r="B49" s="5" t="s">
        <v>5783</v>
      </c>
      <c r="C49" s="5" t="n">
        <v>272</v>
      </c>
      <c r="D49" s="5" t="n">
        <v>278</v>
      </c>
      <c r="E49" s="5" t="n">
        <v>268</v>
      </c>
      <c r="F49" s="5" t="n">
        <v>270</v>
      </c>
      <c r="G49" s="5" t="n">
        <v>68161800</v>
      </c>
      <c r="H49" s="3"/>
      <c r="I49" s="0" t="n">
        <v>-2.5</v>
      </c>
      <c r="Q49" s="0" t="n">
        <f aca="false">AVERAGE(F32:F61)</f>
        <v>264.333333333333</v>
      </c>
      <c r="R49" s="0" t="n">
        <f aca="false">F49-Q49</f>
        <v>5.66666666666669</v>
      </c>
      <c r="S49" s="0" t="n">
        <f aca="false">R49*I49</f>
        <v>-14.1666666666667</v>
      </c>
    </row>
    <row r="50" customFormat="false" ht="14.65" hidden="false" customHeight="false" outlineLevel="0" collapsed="false">
      <c r="A50" s="1" t="s">
        <v>66</v>
      </c>
      <c r="B50" s="5" t="s">
        <v>5783</v>
      </c>
      <c r="C50" s="5" t="n">
        <v>268</v>
      </c>
      <c r="D50" s="5" t="n">
        <v>274</v>
      </c>
      <c r="E50" s="5" t="n">
        <v>266</v>
      </c>
      <c r="F50" s="5" t="n">
        <v>272</v>
      </c>
      <c r="G50" s="5" t="n">
        <v>75414300</v>
      </c>
      <c r="H50" s="3"/>
      <c r="I50" s="0" t="n">
        <v>-3.5</v>
      </c>
      <c r="Q50" s="0" t="n">
        <f aca="false">AVERAGE(F32:F61)</f>
        <v>264.333333333333</v>
      </c>
      <c r="R50" s="0" t="n">
        <f aca="false">F50-Q50</f>
        <v>7.66666666666669</v>
      </c>
      <c r="S50" s="0" t="n">
        <f aca="false">R50*I50</f>
        <v>-26.8333333333334</v>
      </c>
    </row>
    <row r="51" customFormat="false" ht="14.65" hidden="false" customHeight="false" outlineLevel="0" collapsed="false">
      <c r="A51" s="1" t="s">
        <v>67</v>
      </c>
      <c r="B51" s="5" t="s">
        <v>5783</v>
      </c>
      <c r="C51" s="5" t="n">
        <v>270</v>
      </c>
      <c r="D51" s="5" t="n">
        <v>270</v>
      </c>
      <c r="E51" s="5" t="n">
        <v>264</v>
      </c>
      <c r="F51" s="5" t="n">
        <v>266</v>
      </c>
      <c r="G51" s="5" t="n">
        <v>44549500</v>
      </c>
      <c r="H51" s="3"/>
      <c r="I51" s="0" t="n">
        <v>-4.5</v>
      </c>
      <c r="Q51" s="0" t="n">
        <f aca="false">AVERAGE(F32:F61)</f>
        <v>264.333333333333</v>
      </c>
      <c r="R51" s="0" t="n">
        <f aca="false">F51-Q51</f>
        <v>1.66666666666669</v>
      </c>
      <c r="S51" s="0" t="n">
        <f aca="false">R51*I51</f>
        <v>-7.50000000000009</v>
      </c>
    </row>
    <row r="52" customFormat="false" ht="14.65" hidden="false" customHeight="false" outlineLevel="0" collapsed="false">
      <c r="A52" s="1" t="s">
        <v>68</v>
      </c>
      <c r="B52" s="5" t="s">
        <v>5783</v>
      </c>
      <c r="C52" s="5" t="n">
        <v>272</v>
      </c>
      <c r="D52" s="5" t="n">
        <v>272</v>
      </c>
      <c r="E52" s="5" t="n">
        <v>266</v>
      </c>
      <c r="F52" s="5" t="n">
        <v>270</v>
      </c>
      <c r="G52" s="5" t="n">
        <v>35721700</v>
      </c>
      <c r="H52" s="3"/>
      <c r="I52" s="0" t="n">
        <v>-5.5</v>
      </c>
      <c r="Q52" s="0" t="n">
        <f aca="false">AVERAGE(F32:F61)</f>
        <v>264.333333333333</v>
      </c>
      <c r="R52" s="0" t="n">
        <f aca="false">F52-Q52</f>
        <v>5.66666666666669</v>
      </c>
      <c r="S52" s="0" t="n">
        <f aca="false">R52*I52</f>
        <v>-31.1666666666668</v>
      </c>
    </row>
    <row r="53" customFormat="false" ht="14.65" hidden="false" customHeight="false" outlineLevel="0" collapsed="false">
      <c r="A53" s="1" t="s">
        <v>69</v>
      </c>
      <c r="B53" s="5" t="s">
        <v>5783</v>
      </c>
      <c r="C53" s="5" t="n">
        <v>270</v>
      </c>
      <c r="D53" s="5" t="n">
        <v>284</v>
      </c>
      <c r="E53" s="5" t="n">
        <v>266</v>
      </c>
      <c r="F53" s="5" t="n">
        <v>270</v>
      </c>
      <c r="G53" s="5" t="n">
        <v>157153700</v>
      </c>
      <c r="H53" s="3"/>
      <c r="I53" s="0" t="n">
        <v>-6.5</v>
      </c>
      <c r="Q53" s="0" t="n">
        <f aca="false">AVERAGE(F32:F61)</f>
        <v>264.333333333333</v>
      </c>
      <c r="R53" s="0" t="n">
        <f aca="false">F53-Q53</f>
        <v>5.66666666666669</v>
      </c>
      <c r="S53" s="0" t="n">
        <f aca="false">R53*I53</f>
        <v>-36.8333333333335</v>
      </c>
    </row>
    <row r="54" customFormat="false" ht="14.65" hidden="false" customHeight="false" outlineLevel="0" collapsed="false">
      <c r="A54" s="1" t="s">
        <v>70</v>
      </c>
      <c r="B54" s="5" t="s">
        <v>5783</v>
      </c>
      <c r="C54" s="5" t="n">
        <v>268</v>
      </c>
      <c r="D54" s="5" t="n">
        <v>272</v>
      </c>
      <c r="E54" s="5" t="n">
        <v>266</v>
      </c>
      <c r="F54" s="5" t="n">
        <v>270</v>
      </c>
      <c r="G54" s="5" t="n">
        <v>62177800</v>
      </c>
      <c r="H54" s="3"/>
      <c r="I54" s="0" t="n">
        <v>-7.5</v>
      </c>
      <c r="Q54" s="0" t="n">
        <f aca="false">AVERAGE(F32:F61)</f>
        <v>264.333333333333</v>
      </c>
      <c r="R54" s="0" t="n">
        <f aca="false">F54-Q54</f>
        <v>5.66666666666669</v>
      </c>
      <c r="S54" s="0" t="n">
        <f aca="false">R54*I54</f>
        <v>-42.5000000000001</v>
      </c>
    </row>
    <row r="55" customFormat="false" ht="14.65" hidden="false" customHeight="false" outlineLevel="0" collapsed="false">
      <c r="A55" s="1" t="s">
        <v>71</v>
      </c>
      <c r="B55" s="5" t="s">
        <v>5783</v>
      </c>
      <c r="C55" s="5" t="n">
        <v>270</v>
      </c>
      <c r="D55" s="5" t="n">
        <v>274</v>
      </c>
      <c r="E55" s="5" t="n">
        <v>262</v>
      </c>
      <c r="F55" s="5" t="n">
        <v>268</v>
      </c>
      <c r="G55" s="5" t="n">
        <v>149025900</v>
      </c>
      <c r="H55" s="3"/>
      <c r="I55" s="0" t="n">
        <v>-8.5</v>
      </c>
      <c r="Q55" s="0" t="n">
        <f aca="false">AVERAGE(F32:F61)</f>
        <v>264.333333333333</v>
      </c>
      <c r="R55" s="0" t="n">
        <f aca="false">F55-Q55</f>
        <v>3.66666666666669</v>
      </c>
      <c r="S55" s="0" t="n">
        <f aca="false">R55*I55</f>
        <v>-31.1666666666668</v>
      </c>
    </row>
    <row r="56" customFormat="false" ht="14.65" hidden="false" customHeight="false" outlineLevel="0" collapsed="false">
      <c r="A56" s="1" t="s">
        <v>72</v>
      </c>
      <c r="B56" s="5" t="s">
        <v>5783</v>
      </c>
      <c r="C56" s="5" t="n">
        <v>266</v>
      </c>
      <c r="D56" s="5" t="n">
        <v>276</v>
      </c>
      <c r="E56" s="5" t="n">
        <v>262</v>
      </c>
      <c r="F56" s="5" t="n">
        <v>270</v>
      </c>
      <c r="G56" s="5" t="n">
        <v>115993700</v>
      </c>
      <c r="H56" s="3"/>
      <c r="I56" s="0" t="n">
        <v>-9.5</v>
      </c>
      <c r="Q56" s="0" t="n">
        <f aca="false">AVERAGE(F32:F61)</f>
        <v>264.333333333333</v>
      </c>
      <c r="R56" s="0" t="n">
        <f aca="false">F56-Q56</f>
        <v>5.66666666666669</v>
      </c>
      <c r="S56" s="0" t="n">
        <f aca="false">R56*I56</f>
        <v>-53.8333333333335</v>
      </c>
    </row>
    <row r="57" customFormat="false" ht="14.65" hidden="false" customHeight="false" outlineLevel="0" collapsed="false">
      <c r="A57" s="1" t="s">
        <v>73</v>
      </c>
      <c r="B57" s="5" t="s">
        <v>5783</v>
      </c>
      <c r="C57" s="5" t="n">
        <v>270</v>
      </c>
      <c r="D57" s="5" t="n">
        <v>274</v>
      </c>
      <c r="E57" s="5" t="n">
        <v>264</v>
      </c>
      <c r="F57" s="5" t="n">
        <v>266</v>
      </c>
      <c r="G57" s="5" t="n">
        <v>72803300</v>
      </c>
      <c r="H57" s="3"/>
      <c r="I57" s="0" t="n">
        <v>-10.5</v>
      </c>
      <c r="Q57" s="0" t="n">
        <f aca="false">AVERAGE(F32:F61)</f>
        <v>264.333333333333</v>
      </c>
      <c r="R57" s="0" t="n">
        <f aca="false">F57-Q57</f>
        <v>1.66666666666669</v>
      </c>
      <c r="S57" s="0" t="n">
        <f aca="false">R57*I57</f>
        <v>-17.5000000000002</v>
      </c>
    </row>
    <row r="58" customFormat="false" ht="14.65" hidden="false" customHeight="false" outlineLevel="0" collapsed="false">
      <c r="A58" s="1" t="s">
        <v>74</v>
      </c>
      <c r="B58" s="5" t="s">
        <v>5783</v>
      </c>
      <c r="C58" s="5" t="n">
        <v>272</v>
      </c>
      <c r="D58" s="5" t="n">
        <v>278</v>
      </c>
      <c r="E58" s="5" t="n">
        <v>262</v>
      </c>
      <c r="F58" s="5" t="n">
        <v>268</v>
      </c>
      <c r="G58" s="5" t="n">
        <v>144528600</v>
      </c>
      <c r="H58" s="3"/>
      <c r="I58" s="0" t="n">
        <v>-11.5</v>
      </c>
      <c r="Q58" s="0" t="n">
        <f aca="false">AVERAGE(F32:F61)</f>
        <v>264.333333333333</v>
      </c>
      <c r="R58" s="0" t="n">
        <f aca="false">F58-Q58</f>
        <v>3.66666666666669</v>
      </c>
      <c r="S58" s="0" t="n">
        <f aca="false">R58*I58</f>
        <v>-42.1666666666669</v>
      </c>
    </row>
    <row r="59" customFormat="false" ht="14.65" hidden="false" customHeight="false" outlineLevel="0" collapsed="false">
      <c r="A59" s="1" t="s">
        <v>75</v>
      </c>
      <c r="B59" s="5" t="s">
        <v>5783</v>
      </c>
      <c r="C59" s="5" t="n">
        <v>248</v>
      </c>
      <c r="D59" s="5" t="n">
        <v>266</v>
      </c>
      <c r="E59" s="5" t="n">
        <v>240</v>
      </c>
      <c r="F59" s="5" t="n">
        <v>266</v>
      </c>
      <c r="G59" s="5" t="n">
        <v>116646700</v>
      </c>
      <c r="H59" s="3"/>
      <c r="I59" s="0" t="n">
        <v>-12.5</v>
      </c>
      <c r="Q59" s="0" t="n">
        <f aca="false">AVERAGE(F32:F61)</f>
        <v>264.333333333333</v>
      </c>
      <c r="R59" s="0" t="n">
        <f aca="false">F59-Q59</f>
        <v>1.66666666666669</v>
      </c>
      <c r="S59" s="0" t="n">
        <f aca="false">R59*I59</f>
        <v>-20.8333333333336</v>
      </c>
    </row>
    <row r="60" customFormat="false" ht="14.65" hidden="false" customHeight="false" outlineLevel="0" collapsed="false">
      <c r="A60" s="1" t="s">
        <v>76</v>
      </c>
      <c r="B60" s="5" t="s">
        <v>5783</v>
      </c>
      <c r="C60" s="5" t="n">
        <v>246</v>
      </c>
      <c r="D60" s="5" t="n">
        <v>256</v>
      </c>
      <c r="E60" s="5" t="n">
        <v>240</v>
      </c>
      <c r="F60" s="5" t="n">
        <v>248</v>
      </c>
      <c r="G60" s="5" t="n">
        <v>115703900</v>
      </c>
      <c r="H60" s="3"/>
      <c r="I60" s="0" t="n">
        <v>-13.5</v>
      </c>
      <c r="Q60" s="0" t="n">
        <f aca="false">AVERAGE(F32:F61)</f>
        <v>264.333333333333</v>
      </c>
      <c r="R60" s="0" t="n">
        <f aca="false">F60-Q60</f>
        <v>-16.3333333333333</v>
      </c>
      <c r="S60" s="0" t="n">
        <f aca="false">R60*I60</f>
        <v>220.5</v>
      </c>
    </row>
    <row r="61" customFormat="false" ht="14.65" hidden="false" customHeight="false" outlineLevel="0" collapsed="false">
      <c r="A61" s="1" t="s">
        <v>77</v>
      </c>
      <c r="B61" s="5" t="s">
        <v>5783</v>
      </c>
      <c r="C61" s="5" t="n">
        <v>250</v>
      </c>
      <c r="D61" s="5" t="n">
        <v>262</v>
      </c>
      <c r="E61" s="5" t="n">
        <v>240</v>
      </c>
      <c r="F61" s="5" t="n">
        <v>242</v>
      </c>
      <c r="G61" s="5" t="n">
        <v>108555000</v>
      </c>
      <c r="H61" s="3"/>
      <c r="I61" s="0" t="n">
        <v>-14.5</v>
      </c>
      <c r="Q61" s="0" t="n">
        <f aca="false">AVERAGE(F32:F61)</f>
        <v>264.333333333333</v>
      </c>
      <c r="R61" s="0" t="n">
        <f aca="false">F61-Q61</f>
        <v>-22.3333333333333</v>
      </c>
      <c r="S61" s="0" t="n">
        <f aca="false">R61*I61</f>
        <v>323.833333333333</v>
      </c>
    </row>
    <row r="62" customFormat="false" ht="14.65" hidden="false" customHeight="false" outlineLevel="0" collapsed="false">
      <c r="A62" s="1" t="s">
        <v>78</v>
      </c>
      <c r="B62" s="5" t="s">
        <v>4574</v>
      </c>
      <c r="C62" s="5" t="n">
        <v>1365</v>
      </c>
      <c r="D62" s="5" t="n">
        <v>1465</v>
      </c>
      <c r="E62" s="5" t="n">
        <v>1360</v>
      </c>
      <c r="F62" s="5" t="n">
        <v>1410</v>
      </c>
      <c r="G62" s="5" t="n">
        <v>6403100</v>
      </c>
      <c r="H62" s="3"/>
      <c r="I62" s="6" t="n">
        <v>14.5</v>
      </c>
      <c r="J62" s="0" t="n">
        <f aca="false">AVERAGE(F62:F64)</f>
        <v>1351.66666666667</v>
      </c>
      <c r="K62" s="0" t="n">
        <f aca="false">(J62-(AVERAGE(F63:F64)))/(AVERAGE(F63:F64))</f>
        <v>0.0220541902961563</v>
      </c>
      <c r="L62" s="0" t="n">
        <f aca="false">AVERAGE(F62:F71)</f>
        <v>1338</v>
      </c>
      <c r="M62" s="0" t="n">
        <f aca="false">(L62-(AVERAGE(F63:F72)))/(AVERAGE(F63:F72))</f>
        <v>0.00337457817772778</v>
      </c>
      <c r="N62" s="0" t="n">
        <f aca="false">F62</f>
        <v>1410</v>
      </c>
      <c r="O62" s="0" t="n">
        <f aca="false">(N62-F63)/F63</f>
        <v>0.0367647058823529</v>
      </c>
      <c r="P62" s="0" t="n">
        <f aca="false">G62</f>
        <v>6403100</v>
      </c>
      <c r="Q62" s="0" t="n">
        <f aca="false">AVERAGE(F62:F91)</f>
        <v>1306.66666666667</v>
      </c>
      <c r="R62" s="0" t="n">
        <f aca="false">F62-Q62</f>
        <v>103.333333333333</v>
      </c>
      <c r="S62" s="0" t="n">
        <f aca="false">R62*I62</f>
        <v>1498.33333333333</v>
      </c>
      <c r="T62" s="0" t="n">
        <f aca="false">SUM(S62:S91)*100*30/(2247.5*Q91)</f>
        <v>9.11216544459831</v>
      </c>
      <c r="U62" s="0" t="n">
        <f aca="false">100-(100/(V62+1))</f>
        <v>60</v>
      </c>
      <c r="V62" s="0" t="n">
        <f aca="false">W62/X62</f>
        <v>1.5</v>
      </c>
      <c r="W62" s="0" t="n">
        <f aca="false">AVERAGE(Y62:Y75)</f>
        <v>22.5</v>
      </c>
      <c r="X62" s="0" t="n">
        <f aca="false">AVERAGE(Z62:Z75)</f>
        <v>15</v>
      </c>
      <c r="Y62" s="0" t="n">
        <f aca="false">IF(F62&gt;F63,F62-F63,)</f>
        <v>50</v>
      </c>
      <c r="Z62" s="0" t="n">
        <f aca="false">IF(F62&lt;F63,F63-F62,)</f>
        <v>0</v>
      </c>
      <c r="AA62" s="0" t="n">
        <f aca="false">U62-U63</f>
        <v>7</v>
      </c>
      <c r="AB62" s="0" t="n">
        <f aca="false">AVERAGE(F62:F64)</f>
        <v>1351.66666666667</v>
      </c>
      <c r="AC62" s="0" t="n">
        <f aca="false">AVERAGE(F62:F68)</f>
        <v>1330.71428571429</v>
      </c>
      <c r="AD62" s="0" t="n">
        <f aca="false">AB62-AB63</f>
        <v>36.6666666666667</v>
      </c>
      <c r="AE62" s="0" t="n">
        <f aca="false">AC62-AC63</f>
        <v>6.42857142857156</v>
      </c>
      <c r="AF62" s="0" t="n">
        <f aca="false">((AE62*AB63)-(AD62*AC63))/(AE62-AD62)</f>
        <v>1326.25984251969</v>
      </c>
      <c r="AG62" s="0" t="n">
        <f aca="false">IF(AND(AB62&gt;AB63, AB62&gt;=AC62, AB63&lt;AC63),2,IF(AND(AB62&lt;AB63, AB62&lt;=AC62, AB63&gt;AC63),1,0))</f>
        <v>2</v>
      </c>
      <c r="AH62" s="0" t="n">
        <f aca="false">(G62-AVERAGE(G62:G66))*100/AVERAGE(G62:G66)</f>
        <v>95.0891796206134</v>
      </c>
      <c r="AI62" s="0" t="n">
        <f aca="false">IF(F63-C63&lt;0,-G63,G63)</f>
        <v>3874200</v>
      </c>
      <c r="AJ62" s="0" t="n">
        <f aca="false">IF(AND(AI62&lt;0,AI63&lt;0,AI62&gt;AI63),1,0)</f>
        <v>0</v>
      </c>
      <c r="AK62" s="0" t="n">
        <f aca="false">IF(F62&gt;C62,G62/G63,-G62/G63)</f>
        <v>1.65275411697899</v>
      </c>
      <c r="AL62" s="0" t="n">
        <f aca="false">IF(AND(G62&gt;G63,G63&lt;G64,F62&gt;C62,F63&lt;C63,F64&lt;C64),1,0)</f>
        <v>0</v>
      </c>
      <c r="AM62" s="0" t="n">
        <f aca="false">(D62-F62)/F62</f>
        <v>0.0390070921985816</v>
      </c>
      <c r="AN62" s="0" t="n">
        <f aca="false">G62/((D62-E62)/C62)</f>
        <v>83240300</v>
      </c>
      <c r="AO62" s="0" t="n">
        <f aca="false">AVERAGE(AN62:AN68)</f>
        <v>52414098.6554622</v>
      </c>
      <c r="AP62" s="0" t="n">
        <f aca="false">(AN62-AO62)/AO62</f>
        <v>0.588128044463192</v>
      </c>
      <c r="AQ62" s="0" t="n">
        <f aca="false">SUM(S62:S91)/2247.5</f>
        <v>3.96885428253615</v>
      </c>
      <c r="AR62" s="0" t="n">
        <f aca="false">(AVERAGE(F62:F91))-(AQ62*15.5)</f>
        <v>1245.14942528736</v>
      </c>
      <c r="AS62" s="0" t="n">
        <f aca="false">(30*AQ62)+AR62</f>
        <v>1364.21505376344</v>
      </c>
      <c r="AT62" s="0" t="n">
        <f aca="false">(AS62-F62)*100/AS62</f>
        <v>-3.35613847026923</v>
      </c>
      <c r="AU62" s="0" t="n">
        <f aca="false">AVERAGE(F62:F66)</f>
        <v>1324</v>
      </c>
      <c r="AV62" s="0" t="n">
        <f aca="false">F62-AU62</f>
        <v>86</v>
      </c>
      <c r="AW62" s="0" t="n">
        <v>2</v>
      </c>
      <c r="AX62" s="0" t="n">
        <f aca="false">AV62*AW62</f>
        <v>172</v>
      </c>
      <c r="AY62" s="0" t="n">
        <f aca="false">SUM(AX62:AX66)*100*5/(10*AU62)</f>
        <v>13.2175226586103</v>
      </c>
      <c r="AZ62" s="0" t="n">
        <f aca="false">SUM(AX62:AX66)/10</f>
        <v>35</v>
      </c>
      <c r="BA62" s="0" t="n">
        <f aca="false">(AVERAGE(F62:F66))-(AZ62*3)</f>
        <v>1219</v>
      </c>
      <c r="BB62" s="0" t="n">
        <f aca="false">(5*AZ62)+BA62</f>
        <v>1394</v>
      </c>
      <c r="BC62" s="0" t="n">
        <f aca="false">(BB62-F62)*100/BB62</f>
        <v>-1.14777618364419</v>
      </c>
      <c r="BD62" s="0" t="n">
        <f aca="false">(F62-C62)*100/C62</f>
        <v>3.2967032967033</v>
      </c>
      <c r="BE62" s="0" t="n">
        <f aca="false">(D62-C62)*100/C62</f>
        <v>7.32600732600733</v>
      </c>
      <c r="BF62" s="0" t="n">
        <f aca="false">(E62-C62)*100/C62</f>
        <v>-0.366300366300366</v>
      </c>
      <c r="BG62" s="0" t="n">
        <f aca="false">(C62-F63)*100/F63</f>
        <v>0.367647058823529</v>
      </c>
    </row>
    <row r="63" customFormat="false" ht="14.65" hidden="false" customHeight="false" outlineLevel="0" collapsed="false">
      <c r="A63" s="1" t="s">
        <v>80</v>
      </c>
      <c r="B63" s="5" t="s">
        <v>4574</v>
      </c>
      <c r="C63" s="5" t="n">
        <v>1300</v>
      </c>
      <c r="D63" s="5" t="n">
        <v>1385</v>
      </c>
      <c r="E63" s="5" t="n">
        <v>1300</v>
      </c>
      <c r="F63" s="5" t="n">
        <v>1360</v>
      </c>
      <c r="G63" s="5" t="n">
        <v>3874200</v>
      </c>
      <c r="H63" s="3"/>
      <c r="I63" s="0" t="n">
        <v>13.5</v>
      </c>
      <c r="Q63" s="0" t="n">
        <f aca="false">AVERAGE(F62:F91)</f>
        <v>1306.66666666667</v>
      </c>
      <c r="R63" s="0" t="n">
        <f aca="false">F63-Q63</f>
        <v>53.3333333333333</v>
      </c>
      <c r="S63" s="0" t="n">
        <f aca="false">R63*I63</f>
        <v>719.999999999999</v>
      </c>
      <c r="U63" s="0" t="n">
        <f aca="false">100-(100/(V63+1))</f>
        <v>53</v>
      </c>
      <c r="V63" s="0" t="n">
        <f aca="false">W63/X63</f>
        <v>1.12765957446809</v>
      </c>
      <c r="W63" s="0" t="n">
        <f aca="false">AVERAGE(Y63:Y76)</f>
        <v>18.9285714285714</v>
      </c>
      <c r="X63" s="0" t="n">
        <f aca="false">AVERAGE(Z63:Z76)</f>
        <v>16.7857142857143</v>
      </c>
      <c r="Y63" s="0" t="n">
        <f aca="false">IF(F63&gt;F64,F63-F64,)</f>
        <v>75</v>
      </c>
      <c r="Z63" s="0" t="n">
        <f aca="false">IF(F63&lt;F64,F64-F63,)</f>
        <v>0</v>
      </c>
      <c r="AB63" s="0" t="n">
        <f aca="false">AVERAGE(F63:F65)</f>
        <v>1315</v>
      </c>
      <c r="AC63" s="0" t="n">
        <f aca="false">AVERAGE(F63:F69)</f>
        <v>1324.28571428571</v>
      </c>
      <c r="AI63" s="0" t="n">
        <f aca="false">IF(F64-C64&lt;0,-G64,G64)</f>
        <v>1037700</v>
      </c>
      <c r="AN63" s="0" t="n">
        <f aca="false">G63/((D63-E63)/C63)</f>
        <v>59252470.5882353</v>
      </c>
      <c r="AU63" s="0" t="n">
        <f aca="false">AVERAGE(F62:F66)</f>
        <v>1324</v>
      </c>
      <c r="AV63" s="0" t="n">
        <f aca="false">F63-AU63</f>
        <v>36</v>
      </c>
      <c r="AW63" s="0" t="n">
        <v>1</v>
      </c>
      <c r="AX63" s="0" t="n">
        <f aca="false">AV63*AW63</f>
        <v>36</v>
      </c>
    </row>
    <row r="64" customFormat="false" ht="14.65" hidden="false" customHeight="false" outlineLevel="0" collapsed="false">
      <c r="A64" s="1" t="s">
        <v>81</v>
      </c>
      <c r="B64" s="5" t="s">
        <v>4574</v>
      </c>
      <c r="C64" s="5" t="n">
        <v>1280</v>
      </c>
      <c r="D64" s="5" t="n">
        <v>1310</v>
      </c>
      <c r="E64" s="5" t="n">
        <v>1280</v>
      </c>
      <c r="F64" s="5" t="n">
        <v>1285</v>
      </c>
      <c r="G64" s="5" t="n">
        <v>1037700</v>
      </c>
      <c r="H64" s="3"/>
      <c r="I64" s="0" t="n">
        <v>12.5</v>
      </c>
      <c r="Q64" s="0" t="n">
        <f aca="false">AVERAGE(F62:F91)</f>
        <v>1306.66666666667</v>
      </c>
      <c r="R64" s="0" t="n">
        <f aca="false">F64-Q64</f>
        <v>-21.6666666666667</v>
      </c>
      <c r="S64" s="0" t="n">
        <f aca="false">R64*I64</f>
        <v>-270.833333333334</v>
      </c>
      <c r="Y64" s="0" t="n">
        <f aca="false">IF(F64&gt;F65,F64-F65,)</f>
        <v>0</v>
      </c>
      <c r="Z64" s="0" t="n">
        <f aca="false">IF(F64&lt;F65,F65-F64,)</f>
        <v>15</v>
      </c>
      <c r="AN64" s="0" t="n">
        <f aca="false">G64/((D64-E64)/C64)</f>
        <v>44275200</v>
      </c>
      <c r="AU64" s="0" t="n">
        <f aca="false">AVERAGE(F62:F66)</f>
        <v>1324</v>
      </c>
      <c r="AV64" s="0" t="n">
        <f aca="false">F64-AU64</f>
        <v>-39</v>
      </c>
      <c r="AW64" s="0" t="n">
        <v>0</v>
      </c>
      <c r="AX64" s="0" t="n">
        <f aca="false">AV64*AW64</f>
        <v>-0</v>
      </c>
    </row>
    <row r="65" customFormat="false" ht="14.65" hidden="false" customHeight="false" outlineLevel="0" collapsed="false">
      <c r="A65" s="1" t="s">
        <v>82</v>
      </c>
      <c r="B65" s="5" t="s">
        <v>4574</v>
      </c>
      <c r="C65" s="5" t="n">
        <v>1270</v>
      </c>
      <c r="D65" s="5" t="n">
        <v>1310</v>
      </c>
      <c r="E65" s="5" t="n">
        <v>1265</v>
      </c>
      <c r="F65" s="5" t="n">
        <v>1300</v>
      </c>
      <c r="G65" s="5" t="n">
        <v>1577400</v>
      </c>
      <c r="H65" s="3"/>
      <c r="I65" s="0" t="n">
        <v>11.5</v>
      </c>
      <c r="Q65" s="0" t="n">
        <f aca="false">AVERAGE(F62:F91)</f>
        <v>1306.66666666667</v>
      </c>
      <c r="R65" s="0" t="n">
        <f aca="false">F65-Q65</f>
        <v>-6.66666666666674</v>
      </c>
      <c r="S65" s="0" t="n">
        <f aca="false">R65*I65</f>
        <v>-76.6666666666675</v>
      </c>
      <c r="Y65" s="0" t="n">
        <f aca="false">IF(F65&gt;F66,F65-F66,)</f>
        <v>35</v>
      </c>
      <c r="Z65" s="0" t="n">
        <f aca="false">IF(F65&lt;F66,F66-F65,)</f>
        <v>0</v>
      </c>
      <c r="AN65" s="0" t="n">
        <f aca="false">G65/((D65-E65)/C65)</f>
        <v>44517733.3333333</v>
      </c>
      <c r="AU65" s="0" t="n">
        <f aca="false">AVERAGE(F62:F66)</f>
        <v>1324</v>
      </c>
      <c r="AV65" s="0" t="n">
        <f aca="false">F65-AU65</f>
        <v>-24</v>
      </c>
      <c r="AW65" s="0" t="n">
        <v>-1</v>
      </c>
      <c r="AX65" s="0" t="n">
        <f aca="false">AV65*AW65</f>
        <v>24</v>
      </c>
    </row>
    <row r="66" customFormat="false" ht="14.65" hidden="false" customHeight="false" outlineLevel="0" collapsed="false">
      <c r="A66" s="1" t="s">
        <v>83</v>
      </c>
      <c r="B66" s="5" t="s">
        <v>4574</v>
      </c>
      <c r="C66" s="5" t="n">
        <v>1320</v>
      </c>
      <c r="D66" s="5" t="n">
        <v>1320</v>
      </c>
      <c r="E66" s="5" t="n">
        <v>1260</v>
      </c>
      <c r="F66" s="5" t="n">
        <v>1265</v>
      </c>
      <c r="G66" s="5" t="n">
        <v>3518300</v>
      </c>
      <c r="H66" s="3"/>
      <c r="I66" s="0" t="n">
        <v>10.5</v>
      </c>
      <c r="Q66" s="0" t="n">
        <f aca="false">AVERAGE(F62:F91)</f>
        <v>1306.66666666667</v>
      </c>
      <c r="R66" s="0" t="n">
        <f aca="false">F66-Q66</f>
        <v>-41.6666666666667</v>
      </c>
      <c r="S66" s="0" t="n">
        <f aca="false">R66*I66</f>
        <v>-437.500000000001</v>
      </c>
      <c r="Y66" s="0" t="n">
        <f aca="false">IF(F66&gt;F67,F66-F67,)</f>
        <v>0</v>
      </c>
      <c r="Z66" s="0" t="n">
        <f aca="false">IF(F66&lt;F67,F67-F66,)</f>
        <v>65</v>
      </c>
      <c r="AN66" s="0" t="n">
        <f aca="false">G66/((D66-E66)/C66)</f>
        <v>77402600</v>
      </c>
      <c r="AU66" s="0" t="n">
        <f aca="false">AVERAGE(F62:F66)</f>
        <v>1324</v>
      </c>
      <c r="AV66" s="0" t="n">
        <f aca="false">F66-AU66</f>
        <v>-59</v>
      </c>
      <c r="AW66" s="0" t="n">
        <v>-2</v>
      </c>
      <c r="AX66" s="0" t="n">
        <f aca="false">AV66*AW66</f>
        <v>118</v>
      </c>
    </row>
    <row r="67" customFormat="false" ht="14.65" hidden="false" customHeight="false" outlineLevel="0" collapsed="false">
      <c r="A67" s="1" t="s">
        <v>84</v>
      </c>
      <c r="B67" s="5" t="s">
        <v>4574</v>
      </c>
      <c r="C67" s="5" t="n">
        <v>1370</v>
      </c>
      <c r="D67" s="5" t="n">
        <v>1375</v>
      </c>
      <c r="E67" s="5" t="n">
        <v>1325</v>
      </c>
      <c r="F67" s="5" t="n">
        <v>1330</v>
      </c>
      <c r="G67" s="5" t="n">
        <v>1088300</v>
      </c>
      <c r="H67" s="3"/>
      <c r="I67" s="0" t="n">
        <v>9.5</v>
      </c>
      <c r="Q67" s="0" t="n">
        <f aca="false">AVERAGE(F62:F91)</f>
        <v>1306.66666666667</v>
      </c>
      <c r="R67" s="0" t="n">
        <f aca="false">F67-Q67</f>
        <v>23.3333333333333</v>
      </c>
      <c r="S67" s="0" t="n">
        <f aca="false">R67*I67</f>
        <v>221.666666666666</v>
      </c>
      <c r="Y67" s="0" t="n">
        <f aca="false">IF(F67&gt;F68,F67-F68,)</f>
        <v>0</v>
      </c>
      <c r="Z67" s="0" t="n">
        <f aca="false">IF(F67&lt;F68,F68-F67,)</f>
        <v>35</v>
      </c>
      <c r="AN67" s="0" t="n">
        <f aca="false">G67/((D67-E67)/C67)</f>
        <v>29819420</v>
      </c>
    </row>
    <row r="68" customFormat="false" ht="14.65" hidden="false" customHeight="false" outlineLevel="0" collapsed="false">
      <c r="A68" s="1" t="s">
        <v>85</v>
      </c>
      <c r="B68" s="5" t="s">
        <v>4574</v>
      </c>
      <c r="C68" s="5" t="n">
        <v>1370</v>
      </c>
      <c r="D68" s="5" t="n">
        <v>1385</v>
      </c>
      <c r="E68" s="5" t="n">
        <v>1355</v>
      </c>
      <c r="F68" s="5" t="n">
        <v>1365</v>
      </c>
      <c r="G68" s="5" t="n">
        <v>621700</v>
      </c>
      <c r="H68" s="3"/>
      <c r="I68" s="0" t="n">
        <v>8.5</v>
      </c>
      <c r="K68" s="3"/>
      <c r="Q68" s="0" t="n">
        <f aca="false">AVERAGE(F62:F91)</f>
        <v>1306.66666666667</v>
      </c>
      <c r="R68" s="0" t="n">
        <f aca="false">F68-Q68</f>
        <v>58.3333333333333</v>
      </c>
      <c r="S68" s="0" t="n">
        <f aca="false">R68*I68</f>
        <v>495.833333333333</v>
      </c>
      <c r="Y68" s="0" t="n">
        <f aca="false">IF(F68&gt;F69,F68-F69,)</f>
        <v>0</v>
      </c>
      <c r="Z68" s="0" t="n">
        <f aca="false">IF(F68&lt;F69,F69-F68,)</f>
        <v>0</v>
      </c>
      <c r="AN68" s="0" t="n">
        <f aca="false">G68/((D68-E68)/C68)</f>
        <v>28390966.6666667</v>
      </c>
    </row>
    <row r="69" customFormat="false" ht="14.65" hidden="false" customHeight="false" outlineLevel="0" collapsed="false">
      <c r="A69" s="1" t="s">
        <v>86</v>
      </c>
      <c r="B69" s="5" t="s">
        <v>4574</v>
      </c>
      <c r="C69" s="5" t="n">
        <v>1390</v>
      </c>
      <c r="D69" s="5" t="n">
        <v>1415</v>
      </c>
      <c r="E69" s="5" t="n">
        <v>1360</v>
      </c>
      <c r="F69" s="5" t="n">
        <v>1365</v>
      </c>
      <c r="G69" s="5" t="n">
        <v>1478700</v>
      </c>
      <c r="H69" s="3"/>
      <c r="I69" s="0" t="n">
        <v>7.5</v>
      </c>
      <c r="Q69" s="0" t="n">
        <f aca="false">AVERAGE(F62:F91)</f>
        <v>1306.66666666667</v>
      </c>
      <c r="R69" s="0" t="n">
        <f aca="false">F69-Q69</f>
        <v>58.3333333333333</v>
      </c>
      <c r="S69" s="0" t="n">
        <f aca="false">R69*I69</f>
        <v>437.5</v>
      </c>
      <c r="Y69" s="0" t="n">
        <f aca="false">IF(F69&gt;F70,F69-F70,)</f>
        <v>0</v>
      </c>
      <c r="Z69" s="0" t="n">
        <f aca="false">IF(F69&lt;F70,F70-F69,)</f>
        <v>25</v>
      </c>
    </row>
    <row r="70" customFormat="false" ht="14.65" hidden="false" customHeight="false" outlineLevel="0" collapsed="false">
      <c r="A70" s="1" t="s">
        <v>87</v>
      </c>
      <c r="B70" s="5" t="s">
        <v>4574</v>
      </c>
      <c r="C70" s="5" t="n">
        <v>1340</v>
      </c>
      <c r="D70" s="5" t="n">
        <v>1400</v>
      </c>
      <c r="E70" s="5" t="n">
        <v>1320</v>
      </c>
      <c r="F70" s="5" t="n">
        <v>1390</v>
      </c>
      <c r="G70" s="5" t="n">
        <v>4498800</v>
      </c>
      <c r="H70" s="3"/>
      <c r="I70" s="0" t="n">
        <v>6.5</v>
      </c>
      <c r="Q70" s="0" t="n">
        <f aca="false">AVERAGE(F62:F91)</f>
        <v>1306.66666666667</v>
      </c>
      <c r="R70" s="0" t="n">
        <f aca="false">F70-Q70</f>
        <v>83.3333333333333</v>
      </c>
      <c r="S70" s="0" t="n">
        <f aca="false">R70*I70</f>
        <v>541.666666666666</v>
      </c>
      <c r="Y70" s="0" t="n">
        <f aca="false">IF(F70&gt;F71,F70-F71,)</f>
        <v>80</v>
      </c>
      <c r="Z70" s="0" t="n">
        <f aca="false">IF(F70&lt;F71,F71-F70,)</f>
        <v>0</v>
      </c>
    </row>
    <row r="71" customFormat="false" ht="14.65" hidden="false" customHeight="false" outlineLevel="0" collapsed="false">
      <c r="A71" s="1" t="s">
        <v>88</v>
      </c>
      <c r="B71" s="5" t="s">
        <v>4574</v>
      </c>
      <c r="C71" s="5" t="n">
        <v>1350</v>
      </c>
      <c r="D71" s="5" t="n">
        <v>1355</v>
      </c>
      <c r="E71" s="5" t="n">
        <v>1310</v>
      </c>
      <c r="F71" s="5" t="n">
        <v>1310</v>
      </c>
      <c r="G71" s="5" t="n">
        <v>1720800</v>
      </c>
      <c r="H71" s="3"/>
      <c r="I71" s="0" t="n">
        <v>5.5</v>
      </c>
      <c r="Q71" s="0" t="n">
        <f aca="false">AVERAGE(F62:F91)</f>
        <v>1306.66666666667</v>
      </c>
      <c r="R71" s="0" t="n">
        <f aca="false">F71-Q71</f>
        <v>3.33333333333326</v>
      </c>
      <c r="S71" s="0" t="n">
        <f aca="false">R71*I71</f>
        <v>18.3333333333329</v>
      </c>
      <c r="Y71" s="0" t="n">
        <f aca="false">IF(F71&gt;F72,F71-F72,)</f>
        <v>0</v>
      </c>
      <c r="Z71" s="0" t="n">
        <f aca="false">IF(F71&lt;F72,F72-F71,)</f>
        <v>55</v>
      </c>
    </row>
    <row r="72" customFormat="false" ht="14.65" hidden="false" customHeight="false" outlineLevel="0" collapsed="false">
      <c r="A72" s="1" t="s">
        <v>89</v>
      </c>
      <c r="B72" s="5" t="s">
        <v>4574</v>
      </c>
      <c r="C72" s="5" t="n">
        <v>1325</v>
      </c>
      <c r="D72" s="5" t="n">
        <v>1375</v>
      </c>
      <c r="E72" s="5" t="n">
        <v>1315</v>
      </c>
      <c r="F72" s="5" t="n">
        <v>1365</v>
      </c>
      <c r="G72" s="5" t="n">
        <v>1800800</v>
      </c>
      <c r="H72" s="3"/>
      <c r="I72" s="0" t="n">
        <v>4.5</v>
      </c>
      <c r="Q72" s="0" t="n">
        <f aca="false">AVERAGE(F62:F91)</f>
        <v>1306.66666666667</v>
      </c>
      <c r="R72" s="0" t="n">
        <f aca="false">F72-Q72</f>
        <v>58.3333333333333</v>
      </c>
      <c r="S72" s="0" t="n">
        <f aca="false">R72*I72</f>
        <v>262.5</v>
      </c>
      <c r="Y72" s="0" t="n">
        <f aca="false">IF(F72&gt;F73,F72-F73,)</f>
        <v>50</v>
      </c>
      <c r="Z72" s="0" t="n">
        <f aca="false">IF(F72&lt;F73,F73-F72,)</f>
        <v>0</v>
      </c>
    </row>
    <row r="73" customFormat="false" ht="14.65" hidden="false" customHeight="false" outlineLevel="0" collapsed="false">
      <c r="A73" s="1" t="s">
        <v>90</v>
      </c>
      <c r="B73" s="5" t="s">
        <v>4574</v>
      </c>
      <c r="C73" s="5" t="n">
        <v>1335</v>
      </c>
      <c r="D73" s="5" t="n">
        <v>1345</v>
      </c>
      <c r="E73" s="5" t="n">
        <v>1300</v>
      </c>
      <c r="F73" s="5" t="n">
        <v>1315</v>
      </c>
      <c r="G73" s="5" t="n">
        <v>907500</v>
      </c>
      <c r="H73" s="3"/>
      <c r="I73" s="0" t="n">
        <v>3.5</v>
      </c>
      <c r="Q73" s="0" t="n">
        <f aca="false">AVERAGE(F62:F91)</f>
        <v>1306.66666666667</v>
      </c>
      <c r="R73" s="0" t="n">
        <f aca="false">F73-Q73</f>
        <v>8.33333333333326</v>
      </c>
      <c r="S73" s="0" t="n">
        <f aca="false">R73*I73</f>
        <v>29.1666666666664</v>
      </c>
      <c r="Y73" s="0" t="n">
        <f aca="false">IF(F73&gt;F74,F73-F74,)</f>
        <v>0</v>
      </c>
      <c r="Z73" s="0" t="n">
        <f aca="false">IF(F73&lt;F74,F74-F73,)</f>
        <v>10</v>
      </c>
    </row>
    <row r="74" customFormat="false" ht="14.65" hidden="false" customHeight="false" outlineLevel="0" collapsed="false">
      <c r="A74" s="1" t="s">
        <v>91</v>
      </c>
      <c r="B74" s="5" t="s">
        <v>4574</v>
      </c>
      <c r="C74" s="5" t="n">
        <v>1310</v>
      </c>
      <c r="D74" s="5" t="n">
        <v>1325</v>
      </c>
      <c r="E74" s="5" t="n">
        <v>1300</v>
      </c>
      <c r="F74" s="5" t="n">
        <v>1325</v>
      </c>
      <c r="G74" s="5" t="n">
        <v>715000</v>
      </c>
      <c r="H74" s="3"/>
      <c r="I74" s="0" t="n">
        <v>2.5</v>
      </c>
      <c r="Q74" s="0" t="n">
        <f aca="false">AVERAGE(F62:F91)</f>
        <v>1306.66666666667</v>
      </c>
      <c r="R74" s="0" t="n">
        <f aca="false">F74-Q74</f>
        <v>18.3333333333333</v>
      </c>
      <c r="S74" s="0" t="n">
        <f aca="false">R74*I74</f>
        <v>45.8333333333331</v>
      </c>
      <c r="Y74" s="0" t="n">
        <f aca="false">IF(F74&gt;F75,F74-F75,)</f>
        <v>25</v>
      </c>
      <c r="Z74" s="0" t="n">
        <f aca="false">IF(F74&lt;F75,F75-F74,)</f>
        <v>0</v>
      </c>
    </row>
    <row r="75" customFormat="false" ht="14.65" hidden="false" customHeight="false" outlineLevel="0" collapsed="false">
      <c r="A75" s="1" t="s">
        <v>92</v>
      </c>
      <c r="B75" s="5" t="s">
        <v>4574</v>
      </c>
      <c r="C75" s="5" t="n">
        <v>1305</v>
      </c>
      <c r="D75" s="5" t="n">
        <v>1325</v>
      </c>
      <c r="E75" s="5" t="n">
        <v>1300</v>
      </c>
      <c r="F75" s="5" t="n">
        <v>1300</v>
      </c>
      <c r="G75" s="5" t="n">
        <v>1057400</v>
      </c>
      <c r="H75" s="3"/>
      <c r="I75" s="0" t="n">
        <v>1.5</v>
      </c>
      <c r="Q75" s="0" t="n">
        <f aca="false">AVERAGE(F62:F91)</f>
        <v>1306.66666666667</v>
      </c>
      <c r="R75" s="0" t="n">
        <f aca="false">F75-Q75</f>
        <v>-6.66666666666674</v>
      </c>
      <c r="S75" s="0" t="n">
        <f aca="false">R75*I75</f>
        <v>-10.0000000000001</v>
      </c>
      <c r="Y75" s="0" t="n">
        <f aca="false">IF(F75&gt;F76,F75-F76,)</f>
        <v>0</v>
      </c>
      <c r="Z75" s="0" t="n">
        <f aca="false">IF(F75&lt;F76,F76-F75,)</f>
        <v>5</v>
      </c>
    </row>
    <row r="76" customFormat="false" ht="14.65" hidden="false" customHeight="false" outlineLevel="0" collapsed="false">
      <c r="A76" s="1" t="s">
        <v>93</v>
      </c>
      <c r="B76" s="5" t="s">
        <v>4574</v>
      </c>
      <c r="C76" s="5" t="n">
        <v>1320</v>
      </c>
      <c r="D76" s="5" t="n">
        <v>1325</v>
      </c>
      <c r="E76" s="5" t="n">
        <v>1295</v>
      </c>
      <c r="F76" s="5" t="n">
        <v>1305</v>
      </c>
      <c r="G76" s="5" t="n">
        <v>1177500</v>
      </c>
      <c r="H76" s="3"/>
      <c r="I76" s="0" t="n">
        <v>0.5</v>
      </c>
      <c r="Q76" s="0" t="n">
        <f aca="false">AVERAGE(F62:F91)</f>
        <v>1306.66666666667</v>
      </c>
      <c r="R76" s="0" t="n">
        <f aca="false">F76-Q76</f>
        <v>-1.66666666666674</v>
      </c>
      <c r="S76" s="0" t="n">
        <f aca="false">R76*I76</f>
        <v>-0.833333333333371</v>
      </c>
      <c r="Y76" s="0" t="n">
        <f aca="false">IF(F76&gt;F77,F76-F77,)</f>
        <v>0</v>
      </c>
      <c r="Z76" s="0" t="n">
        <f aca="false">IF(F76&lt;F77,F77-F76,)</f>
        <v>25</v>
      </c>
    </row>
    <row r="77" customFormat="false" ht="14.65" hidden="false" customHeight="false" outlineLevel="0" collapsed="false">
      <c r="A77" s="1" t="s">
        <v>94</v>
      </c>
      <c r="B77" s="5" t="s">
        <v>4574</v>
      </c>
      <c r="C77" s="5" t="n">
        <v>1345</v>
      </c>
      <c r="D77" s="5" t="n">
        <v>1380</v>
      </c>
      <c r="E77" s="5" t="n">
        <v>1315</v>
      </c>
      <c r="F77" s="5" t="n">
        <v>1330</v>
      </c>
      <c r="G77" s="5" t="n">
        <v>1346500</v>
      </c>
      <c r="H77" s="3"/>
      <c r="I77" s="0" t="n">
        <v>-0.5</v>
      </c>
      <c r="Q77" s="0" t="n">
        <f aca="false">AVERAGE(F62:F91)</f>
        <v>1306.66666666667</v>
      </c>
      <c r="R77" s="0" t="n">
        <f aca="false">F77-Q77</f>
        <v>23.3333333333333</v>
      </c>
      <c r="S77" s="0" t="n">
        <f aca="false">R77*I77</f>
        <v>-11.6666666666666</v>
      </c>
    </row>
    <row r="78" customFormat="false" ht="14.65" hidden="false" customHeight="false" outlineLevel="0" collapsed="false">
      <c r="A78" s="1" t="s">
        <v>95</v>
      </c>
      <c r="B78" s="5" t="s">
        <v>4574</v>
      </c>
      <c r="C78" s="5" t="n">
        <v>1380</v>
      </c>
      <c r="D78" s="5" t="n">
        <v>1425</v>
      </c>
      <c r="E78" s="5" t="n">
        <v>1330</v>
      </c>
      <c r="F78" s="5" t="n">
        <v>1345</v>
      </c>
      <c r="G78" s="5" t="n">
        <v>6594600</v>
      </c>
      <c r="H78" s="3"/>
      <c r="I78" s="0" t="n">
        <v>-1.5</v>
      </c>
      <c r="Q78" s="0" t="n">
        <f aca="false">AVERAGE(F62:F91)</f>
        <v>1306.66666666667</v>
      </c>
      <c r="R78" s="0" t="n">
        <f aca="false">F78-Q78</f>
        <v>38.3333333333333</v>
      </c>
      <c r="S78" s="0" t="n">
        <f aca="false">R78*I78</f>
        <v>-57.4999999999999</v>
      </c>
    </row>
    <row r="79" customFormat="false" ht="14.65" hidden="false" customHeight="false" outlineLevel="0" collapsed="false">
      <c r="A79" s="1" t="s">
        <v>96</v>
      </c>
      <c r="B79" s="5" t="s">
        <v>4574</v>
      </c>
      <c r="C79" s="5" t="n">
        <v>1310</v>
      </c>
      <c r="D79" s="5" t="n">
        <v>1385</v>
      </c>
      <c r="E79" s="5" t="n">
        <v>1305</v>
      </c>
      <c r="F79" s="5" t="n">
        <v>1375</v>
      </c>
      <c r="G79" s="5" t="n">
        <v>5227800</v>
      </c>
      <c r="H79" s="3"/>
      <c r="I79" s="0" t="n">
        <v>-2.5</v>
      </c>
      <c r="Q79" s="0" t="n">
        <f aca="false">AVERAGE(F62:F91)</f>
        <v>1306.66666666667</v>
      </c>
      <c r="R79" s="0" t="n">
        <f aca="false">F79-Q79</f>
        <v>68.3333333333333</v>
      </c>
      <c r="S79" s="0" t="n">
        <f aca="false">R79*I79</f>
        <v>-170.833333333333</v>
      </c>
    </row>
    <row r="80" customFormat="false" ht="14.65" hidden="false" customHeight="false" outlineLevel="0" collapsed="false">
      <c r="A80" s="1" t="s">
        <v>97</v>
      </c>
      <c r="B80" s="5" t="s">
        <v>4574</v>
      </c>
      <c r="C80" s="5" t="n">
        <v>1300</v>
      </c>
      <c r="D80" s="5" t="n">
        <v>1315</v>
      </c>
      <c r="E80" s="5" t="n">
        <v>1290</v>
      </c>
      <c r="F80" s="5" t="n">
        <v>1305</v>
      </c>
      <c r="G80" s="5" t="n">
        <v>799600</v>
      </c>
      <c r="H80" s="3"/>
      <c r="I80" s="0" t="n">
        <v>-3.5</v>
      </c>
      <c r="Q80" s="0" t="n">
        <f aca="false">AVERAGE(F62:F91)</f>
        <v>1306.66666666667</v>
      </c>
      <c r="R80" s="0" t="n">
        <f aca="false">F80-Q80</f>
        <v>-1.66666666666674</v>
      </c>
      <c r="S80" s="0" t="n">
        <f aca="false">R80*I80</f>
        <v>5.8333333333336</v>
      </c>
    </row>
    <row r="81" customFormat="false" ht="14.65" hidden="false" customHeight="false" outlineLevel="0" collapsed="false">
      <c r="A81" s="1" t="s">
        <v>98</v>
      </c>
      <c r="B81" s="5" t="s">
        <v>4574</v>
      </c>
      <c r="C81" s="5" t="n">
        <v>1320</v>
      </c>
      <c r="D81" s="5" t="n">
        <v>1345</v>
      </c>
      <c r="E81" s="5" t="n">
        <v>1290</v>
      </c>
      <c r="F81" s="5" t="n">
        <v>1305</v>
      </c>
      <c r="G81" s="5" t="n">
        <v>1364100</v>
      </c>
      <c r="H81" s="3"/>
      <c r="I81" s="0" t="n">
        <v>-4.5</v>
      </c>
      <c r="Q81" s="0" t="n">
        <f aca="false">AVERAGE(F62:F91)</f>
        <v>1306.66666666667</v>
      </c>
      <c r="R81" s="0" t="n">
        <f aca="false">F81-Q81</f>
        <v>-1.66666666666674</v>
      </c>
      <c r="S81" s="0" t="n">
        <f aca="false">R81*I81</f>
        <v>7.50000000000034</v>
      </c>
    </row>
    <row r="82" customFormat="false" ht="14.65" hidden="false" customHeight="false" outlineLevel="0" collapsed="false">
      <c r="A82" s="1" t="s">
        <v>99</v>
      </c>
      <c r="B82" s="5" t="s">
        <v>4574</v>
      </c>
      <c r="C82" s="5" t="n">
        <v>1245</v>
      </c>
      <c r="D82" s="5" t="n">
        <v>1330</v>
      </c>
      <c r="E82" s="5" t="n">
        <v>1245</v>
      </c>
      <c r="F82" s="5" t="n">
        <v>1320</v>
      </c>
      <c r="G82" s="5" t="n">
        <v>3562700</v>
      </c>
      <c r="H82" s="3"/>
      <c r="I82" s="0" t="n">
        <v>-5.5</v>
      </c>
      <c r="Q82" s="0" t="n">
        <f aca="false">AVERAGE(F62:F91)</f>
        <v>1306.66666666667</v>
      </c>
      <c r="R82" s="0" t="n">
        <f aca="false">F82-Q82</f>
        <v>13.3333333333333</v>
      </c>
      <c r="S82" s="0" t="n">
        <f aca="false">R82*I82</f>
        <v>-73.3333333333329</v>
      </c>
    </row>
    <row r="83" customFormat="false" ht="14.65" hidden="false" customHeight="false" outlineLevel="0" collapsed="false">
      <c r="A83" s="1" t="s">
        <v>100</v>
      </c>
      <c r="B83" s="5" t="s">
        <v>4574</v>
      </c>
      <c r="C83" s="5" t="n">
        <v>1230</v>
      </c>
      <c r="D83" s="5" t="n">
        <v>1340</v>
      </c>
      <c r="E83" s="5" t="n">
        <v>1230</v>
      </c>
      <c r="F83" s="5" t="n">
        <v>1250</v>
      </c>
      <c r="G83" s="5" t="n">
        <v>3716700</v>
      </c>
      <c r="H83" s="3"/>
      <c r="I83" s="0" t="n">
        <v>-6.5</v>
      </c>
      <c r="Q83" s="0" t="n">
        <f aca="false">AVERAGE(F62:F91)</f>
        <v>1306.66666666667</v>
      </c>
      <c r="R83" s="0" t="n">
        <f aca="false">F83-Q83</f>
        <v>-56.6666666666667</v>
      </c>
      <c r="S83" s="0" t="n">
        <f aca="false">R83*I83</f>
        <v>368.333333333334</v>
      </c>
    </row>
    <row r="84" customFormat="false" ht="14.65" hidden="false" customHeight="false" outlineLevel="0" collapsed="false">
      <c r="A84" s="1" t="s">
        <v>101</v>
      </c>
      <c r="B84" s="5" t="s">
        <v>4574</v>
      </c>
      <c r="C84" s="5" t="n">
        <v>1245</v>
      </c>
      <c r="D84" s="5" t="n">
        <v>1275</v>
      </c>
      <c r="E84" s="5" t="n">
        <v>1240</v>
      </c>
      <c r="F84" s="5" t="n">
        <v>1260</v>
      </c>
      <c r="G84" s="5" t="n">
        <v>1876600</v>
      </c>
      <c r="H84" s="3"/>
      <c r="I84" s="0" t="n">
        <v>-7.5</v>
      </c>
      <c r="Q84" s="0" t="n">
        <f aca="false">AVERAGE(F62:F91)</f>
        <v>1306.66666666667</v>
      </c>
      <c r="R84" s="0" t="n">
        <f aca="false">F84-Q84</f>
        <v>-46.6666666666667</v>
      </c>
      <c r="S84" s="0" t="n">
        <f aca="false">R84*I84</f>
        <v>350.000000000001</v>
      </c>
    </row>
    <row r="85" customFormat="false" ht="14.65" hidden="false" customHeight="false" outlineLevel="0" collapsed="false">
      <c r="A85" s="1" t="s">
        <v>102</v>
      </c>
      <c r="B85" s="5" t="s">
        <v>4574</v>
      </c>
      <c r="C85" s="5" t="n">
        <v>1260</v>
      </c>
      <c r="D85" s="5" t="n">
        <v>1260</v>
      </c>
      <c r="E85" s="5" t="n">
        <v>1210</v>
      </c>
      <c r="F85" s="5" t="n">
        <v>1240</v>
      </c>
      <c r="G85" s="5" t="n">
        <v>869100</v>
      </c>
      <c r="H85" s="3"/>
      <c r="I85" s="0" t="n">
        <v>-8.5</v>
      </c>
      <c r="Q85" s="0" t="n">
        <f aca="false">AVERAGE(F62:F91)</f>
        <v>1306.66666666667</v>
      </c>
      <c r="R85" s="0" t="n">
        <f aca="false">F85-Q85</f>
        <v>-66.6666666666667</v>
      </c>
      <c r="S85" s="0" t="n">
        <f aca="false">R85*I85</f>
        <v>566.666666666667</v>
      </c>
    </row>
    <row r="86" customFormat="false" ht="14.65" hidden="false" customHeight="false" outlineLevel="0" collapsed="false">
      <c r="A86" s="1" t="s">
        <v>103</v>
      </c>
      <c r="B86" s="5" t="s">
        <v>4574</v>
      </c>
      <c r="C86" s="5" t="n">
        <v>1280</v>
      </c>
      <c r="D86" s="5" t="n">
        <v>1290</v>
      </c>
      <c r="E86" s="5" t="n">
        <v>1235</v>
      </c>
      <c r="F86" s="5" t="n">
        <v>1245</v>
      </c>
      <c r="G86" s="5" t="n">
        <v>825500</v>
      </c>
      <c r="H86" s="3"/>
      <c r="I86" s="0" t="n">
        <v>-9.5</v>
      </c>
      <c r="Q86" s="0" t="n">
        <f aca="false">AVERAGE(F62:F91)</f>
        <v>1306.66666666667</v>
      </c>
      <c r="R86" s="0" t="n">
        <f aca="false">F86-Q86</f>
        <v>-61.6666666666667</v>
      </c>
      <c r="S86" s="0" t="n">
        <f aca="false">R86*I86</f>
        <v>585.833333333334</v>
      </c>
    </row>
    <row r="87" customFormat="false" ht="14.65" hidden="false" customHeight="false" outlineLevel="0" collapsed="false">
      <c r="A87" s="1" t="s">
        <v>104</v>
      </c>
      <c r="B87" s="5" t="s">
        <v>4574</v>
      </c>
      <c r="C87" s="5" t="n">
        <v>1300</v>
      </c>
      <c r="D87" s="5" t="n">
        <v>1310</v>
      </c>
      <c r="E87" s="5" t="n">
        <v>1250</v>
      </c>
      <c r="F87" s="5" t="n">
        <v>1270</v>
      </c>
      <c r="G87" s="5" t="n">
        <v>2539200</v>
      </c>
      <c r="H87" s="3"/>
      <c r="I87" s="0" t="n">
        <v>-10.5</v>
      </c>
      <c r="Q87" s="0" t="n">
        <f aca="false">AVERAGE(F62:F91)</f>
        <v>1306.66666666667</v>
      </c>
      <c r="R87" s="0" t="n">
        <f aca="false">F87-Q87</f>
        <v>-36.6666666666667</v>
      </c>
      <c r="S87" s="0" t="n">
        <f aca="false">R87*I87</f>
        <v>385.000000000001</v>
      </c>
    </row>
    <row r="88" customFormat="false" ht="14.65" hidden="false" customHeight="false" outlineLevel="0" collapsed="false">
      <c r="A88" s="1" t="s">
        <v>105</v>
      </c>
      <c r="B88" s="5" t="s">
        <v>4574</v>
      </c>
      <c r="C88" s="5" t="n">
        <v>1250</v>
      </c>
      <c r="D88" s="5" t="n">
        <v>1280</v>
      </c>
      <c r="E88" s="5" t="n">
        <v>1190</v>
      </c>
      <c r="F88" s="5" t="n">
        <v>1280</v>
      </c>
      <c r="G88" s="5" t="n">
        <v>2655200</v>
      </c>
      <c r="H88" s="3"/>
      <c r="I88" s="0" t="n">
        <v>-11.5</v>
      </c>
      <c r="Q88" s="0" t="n">
        <f aca="false">AVERAGE(F62:F91)</f>
        <v>1306.66666666667</v>
      </c>
      <c r="R88" s="0" t="n">
        <f aca="false">F88-Q88</f>
        <v>-26.6666666666667</v>
      </c>
      <c r="S88" s="0" t="n">
        <f aca="false">R88*I88</f>
        <v>306.666666666668</v>
      </c>
    </row>
    <row r="89" customFormat="false" ht="14.65" hidden="false" customHeight="false" outlineLevel="0" collapsed="false">
      <c r="A89" s="1" t="s">
        <v>106</v>
      </c>
      <c r="B89" s="5" t="s">
        <v>4574</v>
      </c>
      <c r="C89" s="5" t="n">
        <v>1215</v>
      </c>
      <c r="D89" s="5" t="n">
        <v>1245</v>
      </c>
      <c r="E89" s="5" t="n">
        <v>1150</v>
      </c>
      <c r="F89" s="5" t="n">
        <v>1240</v>
      </c>
      <c r="G89" s="5" t="n">
        <v>4228400</v>
      </c>
      <c r="H89" s="3"/>
      <c r="I89" s="0" t="n">
        <v>-12.5</v>
      </c>
      <c r="Q89" s="0" t="n">
        <f aca="false">AVERAGE(F62:F91)</f>
        <v>1306.66666666667</v>
      </c>
      <c r="R89" s="0" t="n">
        <f aca="false">F89-Q89</f>
        <v>-66.6666666666667</v>
      </c>
      <c r="S89" s="0" t="n">
        <f aca="false">R89*I89</f>
        <v>833.333333333334</v>
      </c>
    </row>
    <row r="90" customFormat="false" ht="14.65" hidden="false" customHeight="false" outlineLevel="0" collapsed="false">
      <c r="A90" s="1" t="s">
        <v>107</v>
      </c>
      <c r="B90" s="5" t="s">
        <v>4574</v>
      </c>
      <c r="C90" s="5" t="n">
        <v>1230</v>
      </c>
      <c r="D90" s="5" t="n">
        <v>1300</v>
      </c>
      <c r="E90" s="5" t="n">
        <v>1145</v>
      </c>
      <c r="F90" s="5" t="n">
        <v>1215</v>
      </c>
      <c r="G90" s="5" t="n">
        <v>5964600</v>
      </c>
      <c r="H90" s="3"/>
      <c r="I90" s="0" t="n">
        <v>-13.5</v>
      </c>
      <c r="Q90" s="0" t="n">
        <f aca="false">AVERAGE(F62:F91)</f>
        <v>1306.66666666667</v>
      </c>
      <c r="R90" s="0" t="n">
        <f aca="false">F90-Q90</f>
        <v>-91.6666666666668</v>
      </c>
      <c r="S90" s="0" t="n">
        <f aca="false">R90*I90</f>
        <v>1237.5</v>
      </c>
    </row>
    <row r="91" customFormat="false" ht="14.65" hidden="false" customHeight="false" outlineLevel="0" collapsed="false">
      <c r="A91" s="1" t="s">
        <v>108</v>
      </c>
      <c r="B91" s="5" t="s">
        <v>4574</v>
      </c>
      <c r="C91" s="5" t="n">
        <v>1295</v>
      </c>
      <c r="D91" s="5" t="n">
        <v>1295</v>
      </c>
      <c r="E91" s="5" t="n">
        <v>1220</v>
      </c>
      <c r="F91" s="5" t="n">
        <v>1230</v>
      </c>
      <c r="G91" s="5" t="n">
        <v>6343400</v>
      </c>
      <c r="H91" s="3"/>
      <c r="I91" s="0" t="n">
        <v>-14.5</v>
      </c>
      <c r="Q91" s="0" t="n">
        <f aca="false">AVERAGE(F62:F91)</f>
        <v>1306.66666666667</v>
      </c>
      <c r="R91" s="0" t="n">
        <f aca="false">F91-Q91</f>
        <v>-76.6666666666667</v>
      </c>
      <c r="S91" s="0" t="n">
        <f aca="false">R91*I91</f>
        <v>1111.66666666667</v>
      </c>
    </row>
    <row r="92" customFormat="false" ht="14.65" hidden="false" customHeight="false" outlineLevel="0" collapsed="false">
      <c r="A92" s="1" t="s">
        <v>109</v>
      </c>
      <c r="B92" s="5" t="s">
        <v>327</v>
      </c>
      <c r="C92" s="5" t="n">
        <v>2280</v>
      </c>
      <c r="D92" s="5" t="n">
        <v>2430</v>
      </c>
      <c r="E92" s="5" t="n">
        <v>2280</v>
      </c>
      <c r="F92" s="5" t="n">
        <v>2400</v>
      </c>
      <c r="G92" s="5" t="n">
        <v>360737900</v>
      </c>
      <c r="H92" s="3"/>
      <c r="I92" s="6" t="n">
        <v>14.5</v>
      </c>
      <c r="J92" s="0" t="n">
        <f aca="false">AVERAGE(F92:F94)</f>
        <v>2286.66666666667</v>
      </c>
      <c r="K92" s="0" t="n">
        <f aca="false">(J92-(AVERAGE(F93:F94)))/(AVERAGE(F93:F94))</f>
        <v>0.0254110612855007</v>
      </c>
      <c r="L92" s="0" t="n">
        <f aca="false">AVERAGE(F92:F101)</f>
        <v>2519</v>
      </c>
      <c r="M92" s="0" t="n">
        <f aca="false">(L92-(AVERAGE(F93:F102)))/(AVERAGE(F93:F102))</f>
        <v>-0.021747572815534</v>
      </c>
      <c r="N92" s="0" t="n">
        <f aca="false">F92</f>
        <v>2400</v>
      </c>
      <c r="O92" s="0" t="n">
        <f aca="false">(N92-F93)/F93</f>
        <v>0.0762331838565022</v>
      </c>
      <c r="P92" s="0" t="n">
        <f aca="false">G92</f>
        <v>360737900</v>
      </c>
      <c r="Q92" s="0" t="n">
        <f aca="false">AVERAGE(F92:F121)</f>
        <v>2650</v>
      </c>
      <c r="R92" s="0" t="n">
        <f aca="false">F92-Q92</f>
        <v>-250</v>
      </c>
      <c r="S92" s="0" t="n">
        <f aca="false">R92*I92</f>
        <v>-3625</v>
      </c>
      <c r="T92" s="0" t="n">
        <f aca="false">SUM(S92:S121)*100*30/(2247.5*Q121)</f>
        <v>-1.48592776040464</v>
      </c>
      <c r="U92" s="0" t="n">
        <f aca="false">100-(100/(V92+1))</f>
        <v>27.3584905660377</v>
      </c>
      <c r="V92" s="0" t="n">
        <f aca="false">W92/X92</f>
        <v>0.376623376623377</v>
      </c>
      <c r="W92" s="0" t="n">
        <f aca="false">AVERAGE(Y92:Y105)</f>
        <v>20.7142857142857</v>
      </c>
      <c r="X92" s="0" t="n">
        <f aca="false">AVERAGE(Z92:Z105)</f>
        <v>55</v>
      </c>
      <c r="Y92" s="0" t="n">
        <f aca="false">IF(F92&gt;F93,F92-F93,)</f>
        <v>170</v>
      </c>
      <c r="Z92" s="0" t="n">
        <f aca="false">IF(F92&lt;F93,F93-F92,)</f>
        <v>0</v>
      </c>
      <c r="AA92" s="0" t="n">
        <f aca="false">U92-U93</f>
        <v>5.13626834381552</v>
      </c>
      <c r="AB92" s="0" t="n">
        <f aca="false">AVERAGE(F92:F94)</f>
        <v>2286.66666666667</v>
      </c>
      <c r="AC92" s="0" t="n">
        <f aca="false">AVERAGE(F92:F98)</f>
        <v>2397.14285714286</v>
      </c>
      <c r="AD92" s="0" t="n">
        <f aca="false">AB92-AB93</f>
        <v>40</v>
      </c>
      <c r="AE92" s="0" t="n">
        <f aca="false">AC92-AC93</f>
        <v>-47.1428571428569</v>
      </c>
      <c r="AF92" s="0" t="n">
        <f aca="false">((AE92*AB93)-(AD92*AC93))/(AE92-AD92)</f>
        <v>2337.37704918033</v>
      </c>
      <c r="AG92" s="0" t="n">
        <f aca="false">IF(AND(AB92&gt;AB93, AB92&gt;=AC92, AB93&lt;AC93),2,IF(AND(AB92&lt;AB93, AB92&lt;=AC92, AB93&gt;AC93),1,0))</f>
        <v>0</v>
      </c>
      <c r="AH92" s="0" t="n">
        <f aca="false">(G92-AVERAGE(G92:G96))*100/AVERAGE(G92:G96)</f>
        <v>-21.2652778858166</v>
      </c>
      <c r="AI92" s="0" t="n">
        <f aca="false">IF(F93-C93&lt;0,-G93,G93)</f>
        <v>-193024600</v>
      </c>
      <c r="AJ92" s="0" t="n">
        <f aca="false">IF(AND(AI92&lt;0,AI93&lt;0,AI92&gt;AI93),1,0)</f>
        <v>1</v>
      </c>
      <c r="AK92" s="0" t="n">
        <f aca="false">IF(F92&gt;C92,G92/G93,-G92/G93)</f>
        <v>1.86887008184449</v>
      </c>
      <c r="AL92" s="0" t="n">
        <f aca="false">IF(AND(G92&gt;G93,G93&lt;G94,F92&gt;C92,F93&lt;C93,F94&lt;C94),1,0)</f>
        <v>1</v>
      </c>
      <c r="AM92" s="0" t="n">
        <f aca="false">(D92-F92)/F92</f>
        <v>0.0125</v>
      </c>
      <c r="AN92" s="0" t="n">
        <f aca="false">G92/((D92-E92)/C92)</f>
        <v>5483216080</v>
      </c>
      <c r="AO92" s="0" t="n">
        <f aca="false">AVERAGE(AN92:AN98)</f>
        <v>7662323992.0994</v>
      </c>
      <c r="AP92" s="0" t="n">
        <f aca="false">(AN92-AO92)/AO92</f>
        <v>-0.284392556924801</v>
      </c>
      <c r="AQ92" s="0" t="n">
        <f aca="false">SUM(S92:S121)/2247.5</f>
        <v>-1.31256952169077</v>
      </c>
      <c r="AR92" s="0" t="n">
        <f aca="false">(AVERAGE(F92:F121))-(AQ92*15.5)</f>
        <v>2670.34482758621</v>
      </c>
      <c r="AS92" s="0" t="n">
        <f aca="false">(30*AQ92)+AR92</f>
        <v>2630.96774193548</v>
      </c>
      <c r="AT92" s="0" t="n">
        <f aca="false">(AS92-F92)*100/AS92</f>
        <v>8.77881314369789</v>
      </c>
      <c r="AU92" s="0" t="n">
        <f aca="false">AVERAGE(F92:F96)</f>
        <v>2312</v>
      </c>
      <c r="AV92" s="0" t="n">
        <f aca="false">F92-AU92</f>
        <v>88</v>
      </c>
      <c r="AW92" s="0" t="n">
        <v>2</v>
      </c>
      <c r="AX92" s="0" t="n">
        <f aca="false">AV92*AW92</f>
        <v>176</v>
      </c>
      <c r="AY92" s="0" t="n">
        <f aca="false">SUM(AX92:AX96)*100*5/(10*AU92)</f>
        <v>-1.94636678200692</v>
      </c>
      <c r="AZ92" s="0" t="n">
        <f aca="false">SUM(AX92:AX96)/10</f>
        <v>-9</v>
      </c>
      <c r="BA92" s="0" t="n">
        <f aca="false">(AVERAGE(F92:F96))-(AZ92*3)</f>
        <v>2339</v>
      </c>
      <c r="BB92" s="0" t="n">
        <f aca="false">(5*AZ92)+BA92</f>
        <v>2294</v>
      </c>
      <c r="BC92" s="0" t="n">
        <f aca="false">(BB92-F92)*100/BB92</f>
        <v>-4.6207497820401</v>
      </c>
      <c r="BD92" s="0" t="n">
        <f aca="false">(F92-C92)*100/C92</f>
        <v>5.26315789473684</v>
      </c>
      <c r="BE92" s="0" t="n">
        <f aca="false">(D92-C92)*100/C92</f>
        <v>6.57894736842105</v>
      </c>
      <c r="BF92" s="0" t="n">
        <f aca="false">(E92-C92)*100/C92</f>
        <v>0</v>
      </c>
      <c r="BG92" s="0" t="n">
        <f aca="false">(C92-F93)*100/F93</f>
        <v>2.24215246636771</v>
      </c>
    </row>
    <row r="93" customFormat="false" ht="14.65" hidden="false" customHeight="false" outlineLevel="0" collapsed="false">
      <c r="A93" s="1" t="s">
        <v>111</v>
      </c>
      <c r="B93" s="5" t="s">
        <v>327</v>
      </c>
      <c r="C93" s="5" t="n">
        <v>2260</v>
      </c>
      <c r="D93" s="5" t="n">
        <v>2280</v>
      </c>
      <c r="E93" s="5" t="n">
        <v>2170</v>
      </c>
      <c r="F93" s="5" t="n">
        <v>2230</v>
      </c>
      <c r="G93" s="5" t="n">
        <v>193024600</v>
      </c>
      <c r="H93" s="3"/>
      <c r="I93" s="0" t="n">
        <v>13.5</v>
      </c>
      <c r="Q93" s="0" t="n">
        <f aca="false">AVERAGE(F92:F121)</f>
        <v>2650</v>
      </c>
      <c r="R93" s="0" t="n">
        <f aca="false">F93-Q93</f>
        <v>-420</v>
      </c>
      <c r="S93" s="0" t="n">
        <f aca="false">R93*I93</f>
        <v>-5670</v>
      </c>
      <c r="U93" s="0" t="n">
        <f aca="false">100-(100/(V93+1))</f>
        <v>22.2222222222222</v>
      </c>
      <c r="V93" s="0" t="n">
        <f aca="false">W93/X93</f>
        <v>0.285714285714286</v>
      </c>
      <c r="W93" s="0" t="n">
        <f aca="false">AVERAGE(Y93:Y106)</f>
        <v>15.7142857142857</v>
      </c>
      <c r="X93" s="0" t="n">
        <f aca="false">AVERAGE(Z93:Z106)</f>
        <v>55</v>
      </c>
      <c r="Y93" s="0" t="n">
        <f aca="false">IF(F93&gt;F94,F93-F94,)</f>
        <v>0</v>
      </c>
      <c r="Z93" s="0" t="n">
        <f aca="false">IF(F93&lt;F94,F94-F93,)</f>
        <v>0</v>
      </c>
      <c r="AB93" s="0" t="n">
        <f aca="false">AVERAGE(F93:F95)</f>
        <v>2246.66666666667</v>
      </c>
      <c r="AC93" s="0" t="n">
        <f aca="false">AVERAGE(F93:F99)</f>
        <v>2444.28571428571</v>
      </c>
      <c r="AI93" s="0" t="n">
        <f aca="false">IF(F94-C94&lt;0,-G94,G94)</f>
        <v>-515109500</v>
      </c>
      <c r="AN93" s="0" t="n">
        <f aca="false">G93/((D93-E93)/C93)</f>
        <v>3965778145.45455</v>
      </c>
      <c r="AU93" s="0" t="n">
        <f aca="false">AVERAGE(F92:F96)</f>
        <v>2312</v>
      </c>
      <c r="AV93" s="0" t="n">
        <f aca="false">F93-AU93</f>
        <v>-82</v>
      </c>
      <c r="AW93" s="0" t="n">
        <v>1</v>
      </c>
      <c r="AX93" s="0" t="n">
        <f aca="false">AV93*AW93</f>
        <v>-82</v>
      </c>
    </row>
    <row r="94" customFormat="false" ht="14.65" hidden="false" customHeight="false" outlineLevel="0" collapsed="false">
      <c r="A94" s="1" t="s">
        <v>112</v>
      </c>
      <c r="B94" s="5" t="s">
        <v>327</v>
      </c>
      <c r="C94" s="5" t="n">
        <v>2280</v>
      </c>
      <c r="D94" s="5" t="n">
        <v>2360</v>
      </c>
      <c r="E94" s="5" t="n">
        <v>2180</v>
      </c>
      <c r="F94" s="5" t="n">
        <v>2230</v>
      </c>
      <c r="G94" s="5" t="n">
        <v>515109500</v>
      </c>
      <c r="H94" s="3"/>
      <c r="I94" s="0" t="n">
        <v>12.5</v>
      </c>
      <c r="Q94" s="0" t="n">
        <f aca="false">AVERAGE(F92:F121)</f>
        <v>2650</v>
      </c>
      <c r="R94" s="0" t="n">
        <f aca="false">F94-Q94</f>
        <v>-420</v>
      </c>
      <c r="S94" s="0" t="n">
        <f aca="false">R94*I94</f>
        <v>-5250</v>
      </c>
      <c r="Y94" s="0" t="n">
        <f aca="false">IF(F94&gt;F95,F94-F95,)</f>
        <v>0</v>
      </c>
      <c r="Z94" s="0" t="n">
        <f aca="false">IF(F94&lt;F95,F95-F94,)</f>
        <v>50</v>
      </c>
      <c r="AN94" s="0" t="n">
        <f aca="false">G94/((D94-E94)/C94)</f>
        <v>6524720333.33333</v>
      </c>
      <c r="AU94" s="0" t="n">
        <f aca="false">AVERAGE(F92:F96)</f>
        <v>2312</v>
      </c>
      <c r="AV94" s="0" t="n">
        <f aca="false">F94-AU94</f>
        <v>-82</v>
      </c>
      <c r="AW94" s="0" t="n">
        <v>0</v>
      </c>
      <c r="AX94" s="0" t="n">
        <f aca="false">AV94*AW94</f>
        <v>-0</v>
      </c>
    </row>
    <row r="95" customFormat="false" ht="14.65" hidden="false" customHeight="false" outlineLevel="0" collapsed="false">
      <c r="A95" s="1" t="s">
        <v>113</v>
      </c>
      <c r="B95" s="5" t="s">
        <v>327</v>
      </c>
      <c r="C95" s="5" t="n">
        <v>2490</v>
      </c>
      <c r="D95" s="5" t="n">
        <v>2500</v>
      </c>
      <c r="E95" s="5" t="n">
        <v>2270</v>
      </c>
      <c r="F95" s="5" t="n">
        <v>2280</v>
      </c>
      <c r="G95" s="5" t="n">
        <v>476947100</v>
      </c>
      <c r="H95" s="3"/>
      <c r="I95" s="0" t="n">
        <v>11.5</v>
      </c>
      <c r="Q95" s="0" t="n">
        <f aca="false">AVERAGE(F92:F121)</f>
        <v>2650</v>
      </c>
      <c r="R95" s="0" t="n">
        <f aca="false">F95-Q95</f>
        <v>-370</v>
      </c>
      <c r="S95" s="0" t="n">
        <f aca="false">R95*I95</f>
        <v>-4255</v>
      </c>
      <c r="Y95" s="0" t="n">
        <f aca="false">IF(F95&gt;F96,F95-F96,)</f>
        <v>0</v>
      </c>
      <c r="Z95" s="0" t="n">
        <f aca="false">IF(F95&lt;F96,F96-F95,)</f>
        <v>140</v>
      </c>
      <c r="AN95" s="0" t="n">
        <f aca="false">G95/((D95-E95)/C95)</f>
        <v>5163470778.26087</v>
      </c>
      <c r="AU95" s="0" t="n">
        <f aca="false">AVERAGE(F92:F96)</f>
        <v>2312</v>
      </c>
      <c r="AV95" s="0" t="n">
        <f aca="false">F95-AU95</f>
        <v>-32</v>
      </c>
      <c r="AW95" s="0" t="n">
        <v>-1</v>
      </c>
      <c r="AX95" s="0" t="n">
        <f aca="false">AV95*AW95</f>
        <v>32</v>
      </c>
    </row>
    <row r="96" customFormat="false" ht="14.65" hidden="false" customHeight="false" outlineLevel="0" collapsed="false">
      <c r="A96" s="1" t="s">
        <v>114</v>
      </c>
      <c r="B96" s="5" t="s">
        <v>327</v>
      </c>
      <c r="C96" s="5" t="n">
        <v>2370</v>
      </c>
      <c r="D96" s="5" t="n">
        <v>2520</v>
      </c>
      <c r="E96" s="5" t="n">
        <v>2350</v>
      </c>
      <c r="F96" s="5" t="n">
        <v>2420</v>
      </c>
      <c r="G96" s="5" t="n">
        <v>745024700</v>
      </c>
      <c r="H96" s="3"/>
      <c r="I96" s="0" t="n">
        <v>10.5</v>
      </c>
      <c r="Q96" s="0" t="n">
        <f aca="false">AVERAGE(F92:F121)</f>
        <v>2650</v>
      </c>
      <c r="R96" s="0" t="n">
        <f aca="false">F96-Q96</f>
        <v>-230</v>
      </c>
      <c r="S96" s="0" t="n">
        <f aca="false">R96*I96</f>
        <v>-2415</v>
      </c>
      <c r="Y96" s="0" t="n">
        <f aca="false">IF(F96&gt;F97,F96-F97,)</f>
        <v>0</v>
      </c>
      <c r="Z96" s="0" t="n">
        <f aca="false">IF(F96&lt;F97,F97-F96,)</f>
        <v>100</v>
      </c>
      <c r="AN96" s="0" t="n">
        <f aca="false">G96/((D96-E96)/C96)</f>
        <v>10386520817.6471</v>
      </c>
      <c r="AU96" s="0" t="n">
        <f aca="false">AVERAGE(F92:F96)</f>
        <v>2312</v>
      </c>
      <c r="AV96" s="0" t="n">
        <f aca="false">F96-AU96</f>
        <v>108</v>
      </c>
      <c r="AW96" s="0" t="n">
        <v>-2</v>
      </c>
      <c r="AX96" s="0" t="n">
        <f aca="false">AV96*AW96</f>
        <v>-216</v>
      </c>
    </row>
    <row r="97" customFormat="false" ht="14.65" hidden="false" customHeight="false" outlineLevel="0" collapsed="false">
      <c r="A97" s="1" t="s">
        <v>115</v>
      </c>
      <c r="B97" s="5" t="s">
        <v>327</v>
      </c>
      <c r="C97" s="5" t="n">
        <v>2520</v>
      </c>
      <c r="D97" s="5" t="n">
        <v>2590</v>
      </c>
      <c r="E97" s="5" t="n">
        <v>2520</v>
      </c>
      <c r="F97" s="5" t="n">
        <v>2520</v>
      </c>
      <c r="G97" s="5" t="n">
        <v>466387000</v>
      </c>
      <c r="H97" s="3"/>
      <c r="I97" s="0" t="n">
        <v>9.5</v>
      </c>
      <c r="Q97" s="0" t="n">
        <f aca="false">AVERAGE(F92:F121)</f>
        <v>2650</v>
      </c>
      <c r="R97" s="0" t="n">
        <f aca="false">F97-Q97</f>
        <v>-130</v>
      </c>
      <c r="S97" s="0" t="n">
        <f aca="false">R97*I97</f>
        <v>-1235</v>
      </c>
      <c r="Y97" s="0" t="n">
        <f aca="false">IF(F97&gt;F98,F97-F98,)</f>
        <v>0</v>
      </c>
      <c r="Z97" s="0" t="n">
        <f aca="false">IF(F97&lt;F98,F98-F97,)</f>
        <v>180</v>
      </c>
      <c r="AN97" s="0" t="n">
        <f aca="false">G97/((D97-E97)/C97)</f>
        <v>16789932000</v>
      </c>
    </row>
    <row r="98" customFormat="false" ht="14.65" hidden="false" customHeight="false" outlineLevel="0" collapsed="false">
      <c r="A98" s="1" t="s">
        <v>116</v>
      </c>
      <c r="B98" s="5" t="s">
        <v>327</v>
      </c>
      <c r="C98" s="5" t="n">
        <v>2770</v>
      </c>
      <c r="D98" s="5" t="n">
        <v>2770</v>
      </c>
      <c r="E98" s="5" t="n">
        <v>2670</v>
      </c>
      <c r="F98" s="5" t="n">
        <v>2700</v>
      </c>
      <c r="G98" s="5" t="n">
        <v>192152700</v>
      </c>
      <c r="H98" s="3"/>
      <c r="I98" s="0" t="n">
        <v>8.5</v>
      </c>
      <c r="K98" s="3"/>
      <c r="Q98" s="0" t="n">
        <f aca="false">AVERAGE(F92:F121)</f>
        <v>2650</v>
      </c>
      <c r="R98" s="0" t="n">
        <f aca="false">F98-Q98</f>
        <v>50</v>
      </c>
      <c r="S98" s="0" t="n">
        <f aca="false">R98*I98</f>
        <v>425</v>
      </c>
      <c r="Y98" s="0" t="n">
        <f aca="false">IF(F98&gt;F99,F98-F99,)</f>
        <v>0</v>
      </c>
      <c r="Z98" s="0" t="n">
        <f aca="false">IF(F98&lt;F99,F99-F98,)</f>
        <v>30</v>
      </c>
      <c r="AN98" s="0" t="n">
        <f aca="false">G98/((D98-E98)/C98)</f>
        <v>5322629790</v>
      </c>
    </row>
    <row r="99" customFormat="false" ht="14.65" hidden="false" customHeight="false" outlineLevel="0" collapsed="false">
      <c r="A99" s="1" t="s">
        <v>117</v>
      </c>
      <c r="B99" s="5" t="s">
        <v>327</v>
      </c>
      <c r="C99" s="5" t="n">
        <v>2840</v>
      </c>
      <c r="D99" s="5" t="n">
        <v>2850</v>
      </c>
      <c r="E99" s="5" t="n">
        <v>2720</v>
      </c>
      <c r="F99" s="5" t="n">
        <v>2730</v>
      </c>
      <c r="G99" s="5" t="n">
        <v>298489400</v>
      </c>
      <c r="H99" s="3"/>
      <c r="I99" s="0" t="n">
        <v>7.5</v>
      </c>
      <c r="Q99" s="0" t="n">
        <f aca="false">AVERAGE(F92:F121)</f>
        <v>2650</v>
      </c>
      <c r="R99" s="0" t="n">
        <f aca="false">F99-Q99</f>
        <v>80</v>
      </c>
      <c r="S99" s="0" t="n">
        <f aca="false">R99*I99</f>
        <v>600</v>
      </c>
      <c r="Y99" s="0" t="n">
        <f aca="false">IF(F99&gt;F100,F99-F100,)</f>
        <v>0</v>
      </c>
      <c r="Z99" s="0" t="n">
        <f aca="false">IF(F99&lt;F100,F100-F99,)</f>
        <v>110</v>
      </c>
    </row>
    <row r="100" customFormat="false" ht="14.65" hidden="false" customHeight="false" outlineLevel="0" collapsed="false">
      <c r="A100" s="1" t="s">
        <v>118</v>
      </c>
      <c r="B100" s="5" t="s">
        <v>327</v>
      </c>
      <c r="C100" s="5" t="n">
        <v>2850</v>
      </c>
      <c r="D100" s="5" t="n">
        <v>2880</v>
      </c>
      <c r="E100" s="5" t="n">
        <v>2810</v>
      </c>
      <c r="F100" s="5" t="n">
        <v>2840</v>
      </c>
      <c r="G100" s="5" t="n">
        <v>166782500</v>
      </c>
      <c r="H100" s="3"/>
      <c r="I100" s="0" t="n">
        <v>6.5</v>
      </c>
      <c r="Q100" s="0" t="n">
        <f aca="false">AVERAGE(F92:F121)</f>
        <v>2650</v>
      </c>
      <c r="R100" s="0" t="n">
        <f aca="false">F100-Q100</f>
        <v>190</v>
      </c>
      <c r="S100" s="0" t="n">
        <f aca="false">R100*I100</f>
        <v>1235</v>
      </c>
      <c r="Y100" s="0" t="n">
        <f aca="false">IF(F100&gt;F101,F100-F101,)</f>
        <v>0</v>
      </c>
      <c r="Z100" s="0" t="n">
        <f aca="false">IF(F100&lt;F101,F101-F100,)</f>
        <v>0</v>
      </c>
    </row>
    <row r="101" customFormat="false" ht="14.65" hidden="false" customHeight="false" outlineLevel="0" collapsed="false">
      <c r="A101" s="1" t="s">
        <v>119</v>
      </c>
      <c r="B101" s="5" t="s">
        <v>327</v>
      </c>
      <c r="C101" s="5" t="n">
        <v>2840</v>
      </c>
      <c r="D101" s="5" t="n">
        <v>2890</v>
      </c>
      <c r="E101" s="5" t="n">
        <v>2780</v>
      </c>
      <c r="F101" s="5" t="n">
        <v>2840</v>
      </c>
      <c r="G101" s="5" t="n">
        <v>1305042600</v>
      </c>
      <c r="H101" s="3"/>
      <c r="I101" s="0" t="n">
        <v>5.5</v>
      </c>
      <c r="Q101" s="0" t="n">
        <f aca="false">AVERAGE(F92:F121)</f>
        <v>2650</v>
      </c>
      <c r="R101" s="0" t="n">
        <f aca="false">F101-Q101</f>
        <v>190</v>
      </c>
      <c r="S101" s="0" t="n">
        <f aca="false">R101*I101</f>
        <v>1045</v>
      </c>
      <c r="Y101" s="0" t="n">
        <f aca="false">IF(F101&gt;F102,F101-F102,)</f>
        <v>0</v>
      </c>
      <c r="Z101" s="0" t="n">
        <f aca="false">IF(F101&lt;F102,F102-F101,)</f>
        <v>120</v>
      </c>
    </row>
    <row r="102" customFormat="false" ht="14.65" hidden="false" customHeight="false" outlineLevel="0" collapsed="false">
      <c r="A102" s="1" t="s">
        <v>120</v>
      </c>
      <c r="B102" s="5" t="s">
        <v>327</v>
      </c>
      <c r="C102" s="5" t="n">
        <v>2970</v>
      </c>
      <c r="D102" s="5" t="n">
        <v>3010</v>
      </c>
      <c r="E102" s="5" t="n">
        <v>2940</v>
      </c>
      <c r="F102" s="5" t="n">
        <v>2960</v>
      </c>
      <c r="G102" s="5" t="n">
        <v>346787800</v>
      </c>
      <c r="H102" s="3"/>
      <c r="I102" s="0" t="n">
        <v>4.5</v>
      </c>
      <c r="Q102" s="0" t="n">
        <f aca="false">AVERAGE(F92:F121)</f>
        <v>2650</v>
      </c>
      <c r="R102" s="0" t="n">
        <f aca="false">F102-Q102</f>
        <v>310</v>
      </c>
      <c r="S102" s="0" t="n">
        <f aca="false">R102*I102</f>
        <v>1395</v>
      </c>
      <c r="Y102" s="0" t="n">
        <f aca="false">IF(F102&gt;F103,F102-F103,)</f>
        <v>50</v>
      </c>
      <c r="Z102" s="0" t="n">
        <f aca="false">IF(F102&lt;F103,F103-F102,)</f>
        <v>0</v>
      </c>
    </row>
    <row r="103" customFormat="false" ht="14.65" hidden="false" customHeight="false" outlineLevel="0" collapsed="false">
      <c r="A103" s="1" t="s">
        <v>121</v>
      </c>
      <c r="B103" s="5" t="s">
        <v>327</v>
      </c>
      <c r="C103" s="5" t="n">
        <v>2930</v>
      </c>
      <c r="D103" s="5" t="n">
        <v>2970</v>
      </c>
      <c r="E103" s="5" t="n">
        <v>2820</v>
      </c>
      <c r="F103" s="5" t="n">
        <v>2910</v>
      </c>
      <c r="G103" s="5" t="n">
        <v>386381000</v>
      </c>
      <c r="H103" s="3"/>
      <c r="I103" s="0" t="n">
        <v>3.5</v>
      </c>
      <c r="Q103" s="0" t="n">
        <f aca="false">AVERAGE(F92:F121)</f>
        <v>2650</v>
      </c>
      <c r="R103" s="0" t="n">
        <f aca="false">F103-Q103</f>
        <v>260</v>
      </c>
      <c r="S103" s="0" t="n">
        <f aca="false">R103*I103</f>
        <v>910</v>
      </c>
      <c r="Y103" s="0" t="n">
        <f aca="false">IF(F103&gt;F104,F103-F104,)</f>
        <v>0</v>
      </c>
      <c r="Z103" s="0" t="n">
        <f aca="false">IF(F103&lt;F104,F104-F103,)</f>
        <v>30</v>
      </c>
    </row>
    <row r="104" customFormat="false" ht="14.65" hidden="false" customHeight="false" outlineLevel="0" collapsed="false">
      <c r="A104" s="1" t="s">
        <v>122</v>
      </c>
      <c r="B104" s="5" t="s">
        <v>327</v>
      </c>
      <c r="C104" s="5" t="n">
        <v>2940</v>
      </c>
      <c r="D104" s="5" t="n">
        <v>3010</v>
      </c>
      <c r="E104" s="5" t="n">
        <v>2920</v>
      </c>
      <c r="F104" s="5" t="n">
        <v>2940</v>
      </c>
      <c r="G104" s="5" t="n">
        <v>327105100</v>
      </c>
      <c r="H104" s="3"/>
      <c r="I104" s="0" t="n">
        <v>2.5</v>
      </c>
      <c r="Q104" s="0" t="n">
        <f aca="false">AVERAGE(F92:F121)</f>
        <v>2650</v>
      </c>
      <c r="R104" s="0" t="n">
        <f aca="false">F104-Q104</f>
        <v>290</v>
      </c>
      <c r="S104" s="0" t="n">
        <f aca="false">R104*I104</f>
        <v>725</v>
      </c>
      <c r="Y104" s="0" t="n">
        <f aca="false">IF(F104&gt;F105,F104-F105,)</f>
        <v>0</v>
      </c>
      <c r="Z104" s="0" t="n">
        <f aca="false">IF(F104&lt;F105,F105-F104,)</f>
        <v>10</v>
      </c>
    </row>
    <row r="105" customFormat="false" ht="14.65" hidden="false" customHeight="false" outlineLevel="0" collapsed="false">
      <c r="A105" s="1" t="s">
        <v>123</v>
      </c>
      <c r="B105" s="5" t="s">
        <v>327</v>
      </c>
      <c r="C105" s="5" t="n">
        <v>2940</v>
      </c>
      <c r="D105" s="5" t="n">
        <v>3040</v>
      </c>
      <c r="E105" s="5" t="n">
        <v>2910</v>
      </c>
      <c r="F105" s="5" t="n">
        <v>2950</v>
      </c>
      <c r="G105" s="5" t="n">
        <v>834610300</v>
      </c>
      <c r="H105" s="3"/>
      <c r="I105" s="0" t="n">
        <v>1.5</v>
      </c>
      <c r="Q105" s="0" t="n">
        <f aca="false">AVERAGE(F92:F121)</f>
        <v>2650</v>
      </c>
      <c r="R105" s="0" t="n">
        <f aca="false">F105-Q105</f>
        <v>300</v>
      </c>
      <c r="S105" s="0" t="n">
        <f aca="false">R105*I105</f>
        <v>450</v>
      </c>
      <c r="Y105" s="0" t="n">
        <f aca="false">IF(F105&gt;F106,F105-F106,)</f>
        <v>70</v>
      </c>
      <c r="Z105" s="0" t="n">
        <f aca="false">IF(F105&lt;F106,F106-F105,)</f>
        <v>0</v>
      </c>
    </row>
    <row r="106" customFormat="false" ht="14.65" hidden="false" customHeight="false" outlineLevel="0" collapsed="false">
      <c r="A106" s="1" t="s">
        <v>124</v>
      </c>
      <c r="B106" s="5" t="s">
        <v>327</v>
      </c>
      <c r="C106" s="5" t="n">
        <v>2800</v>
      </c>
      <c r="D106" s="5" t="n">
        <v>2910</v>
      </c>
      <c r="E106" s="5" t="n">
        <v>2730</v>
      </c>
      <c r="F106" s="5" t="n">
        <v>2880</v>
      </c>
      <c r="G106" s="5" t="n">
        <v>482821700</v>
      </c>
      <c r="H106" s="3"/>
      <c r="I106" s="0" t="n">
        <v>0.5</v>
      </c>
      <c r="Q106" s="0" t="n">
        <f aca="false">AVERAGE(F92:F121)</f>
        <v>2650</v>
      </c>
      <c r="R106" s="0" t="n">
        <f aca="false">F106-Q106</f>
        <v>230</v>
      </c>
      <c r="S106" s="0" t="n">
        <f aca="false">R106*I106</f>
        <v>115</v>
      </c>
      <c r="Y106" s="0" t="n">
        <f aca="false">IF(F106&gt;F107,F106-F107,)</f>
        <v>100</v>
      </c>
      <c r="Z106" s="0" t="n">
        <f aca="false">IF(F106&lt;F107,F107-F106,)</f>
        <v>0</v>
      </c>
    </row>
    <row r="107" customFormat="false" ht="14.65" hidden="false" customHeight="false" outlineLevel="0" collapsed="false">
      <c r="A107" s="1" t="s">
        <v>125</v>
      </c>
      <c r="B107" s="5" t="s">
        <v>327</v>
      </c>
      <c r="C107" s="5" t="n">
        <v>2700</v>
      </c>
      <c r="D107" s="5" t="n">
        <v>2820</v>
      </c>
      <c r="E107" s="5" t="n">
        <v>2670</v>
      </c>
      <c r="F107" s="5" t="n">
        <v>2780</v>
      </c>
      <c r="G107" s="5" t="n">
        <v>349948000</v>
      </c>
      <c r="H107" s="3"/>
      <c r="I107" s="0" t="n">
        <v>-0.5</v>
      </c>
      <c r="Q107" s="0" t="n">
        <f aca="false">AVERAGE(F92:F121)</f>
        <v>2650</v>
      </c>
      <c r="R107" s="0" t="n">
        <f aca="false">F107-Q107</f>
        <v>130</v>
      </c>
      <c r="S107" s="0" t="n">
        <f aca="false">R107*I107</f>
        <v>-65</v>
      </c>
    </row>
    <row r="108" customFormat="false" ht="14.65" hidden="false" customHeight="false" outlineLevel="0" collapsed="false">
      <c r="A108" s="1" t="s">
        <v>126</v>
      </c>
      <c r="B108" s="5" t="s">
        <v>327</v>
      </c>
      <c r="C108" s="5" t="n">
        <v>2870</v>
      </c>
      <c r="D108" s="5" t="n">
        <v>2890</v>
      </c>
      <c r="E108" s="5" t="n">
        <v>2720</v>
      </c>
      <c r="F108" s="5" t="n">
        <v>2750</v>
      </c>
      <c r="G108" s="5" t="n">
        <v>443154100</v>
      </c>
      <c r="H108" s="3"/>
      <c r="I108" s="0" t="n">
        <v>-1.5</v>
      </c>
      <c r="Q108" s="0" t="n">
        <f aca="false">AVERAGE(F92:F121)</f>
        <v>2650</v>
      </c>
      <c r="R108" s="0" t="n">
        <f aca="false">F108-Q108</f>
        <v>100</v>
      </c>
      <c r="S108" s="0" t="n">
        <f aca="false">R108*I108</f>
        <v>-150</v>
      </c>
    </row>
    <row r="109" customFormat="false" ht="14.65" hidden="false" customHeight="false" outlineLevel="0" collapsed="false">
      <c r="A109" s="1" t="s">
        <v>127</v>
      </c>
      <c r="B109" s="5" t="s">
        <v>327</v>
      </c>
      <c r="C109" s="5" t="n">
        <v>2910</v>
      </c>
      <c r="D109" s="5" t="n">
        <v>2940</v>
      </c>
      <c r="E109" s="5" t="n">
        <v>2860</v>
      </c>
      <c r="F109" s="5" t="n">
        <v>2870</v>
      </c>
      <c r="G109" s="5" t="n">
        <v>349266100</v>
      </c>
      <c r="H109" s="3"/>
      <c r="I109" s="0" t="n">
        <v>-2.5</v>
      </c>
      <c r="Q109" s="0" t="n">
        <f aca="false">AVERAGE(F92:F121)</f>
        <v>2650</v>
      </c>
      <c r="R109" s="0" t="n">
        <f aca="false">F109-Q109</f>
        <v>220</v>
      </c>
      <c r="S109" s="0" t="n">
        <f aca="false">R109*I109</f>
        <v>-550</v>
      </c>
    </row>
    <row r="110" customFormat="false" ht="14.65" hidden="false" customHeight="false" outlineLevel="0" collapsed="false">
      <c r="A110" s="1" t="s">
        <v>128</v>
      </c>
      <c r="B110" s="5" t="s">
        <v>327</v>
      </c>
      <c r="C110" s="5" t="n">
        <v>2900</v>
      </c>
      <c r="D110" s="5" t="n">
        <v>2950</v>
      </c>
      <c r="E110" s="5" t="n">
        <v>2880</v>
      </c>
      <c r="F110" s="5" t="n">
        <v>2900</v>
      </c>
      <c r="G110" s="5" t="n">
        <v>361594300</v>
      </c>
      <c r="H110" s="3"/>
      <c r="I110" s="0" t="n">
        <v>-3.5</v>
      </c>
      <c r="Q110" s="0" t="n">
        <f aca="false">AVERAGE(F92:F121)</f>
        <v>2650</v>
      </c>
      <c r="R110" s="0" t="n">
        <f aca="false">F110-Q110</f>
        <v>250</v>
      </c>
      <c r="S110" s="0" t="n">
        <f aca="false">R110*I110</f>
        <v>-875</v>
      </c>
    </row>
    <row r="111" customFormat="false" ht="14.65" hidden="false" customHeight="false" outlineLevel="0" collapsed="false">
      <c r="A111" s="1" t="s">
        <v>129</v>
      </c>
      <c r="B111" s="5" t="s">
        <v>327</v>
      </c>
      <c r="C111" s="5" t="n">
        <v>2940</v>
      </c>
      <c r="D111" s="5" t="n">
        <v>2960</v>
      </c>
      <c r="E111" s="5" t="n">
        <v>2850</v>
      </c>
      <c r="F111" s="5" t="n">
        <v>2870</v>
      </c>
      <c r="G111" s="5" t="n">
        <v>620114900</v>
      </c>
      <c r="H111" s="3"/>
      <c r="I111" s="0" t="n">
        <v>-4.5</v>
      </c>
      <c r="Q111" s="0" t="n">
        <f aca="false">AVERAGE(F92:F121)</f>
        <v>2650</v>
      </c>
      <c r="R111" s="0" t="n">
        <f aca="false">F111-Q111</f>
        <v>220</v>
      </c>
      <c r="S111" s="0" t="n">
        <f aca="false">R111*I111</f>
        <v>-990</v>
      </c>
    </row>
    <row r="112" customFormat="false" ht="14.65" hidden="false" customHeight="false" outlineLevel="0" collapsed="false">
      <c r="A112" s="1" t="s">
        <v>130</v>
      </c>
      <c r="B112" s="5" t="s">
        <v>327</v>
      </c>
      <c r="C112" s="5" t="n">
        <v>2790</v>
      </c>
      <c r="D112" s="5" t="n">
        <v>2970</v>
      </c>
      <c r="E112" s="5" t="n">
        <v>2720</v>
      </c>
      <c r="F112" s="5" t="n">
        <v>2930</v>
      </c>
      <c r="G112" s="5" t="n">
        <v>1401720500</v>
      </c>
      <c r="H112" s="3"/>
      <c r="I112" s="0" t="n">
        <v>-5.5</v>
      </c>
      <c r="Q112" s="0" t="n">
        <f aca="false">AVERAGE(F92:F121)</f>
        <v>2650</v>
      </c>
      <c r="R112" s="0" t="n">
        <f aca="false">F112-Q112</f>
        <v>280</v>
      </c>
      <c r="S112" s="0" t="n">
        <f aca="false">R112*I112</f>
        <v>-1540</v>
      </c>
    </row>
    <row r="113" customFormat="false" ht="14.65" hidden="false" customHeight="false" outlineLevel="0" collapsed="false">
      <c r="A113" s="1" t="s">
        <v>131</v>
      </c>
      <c r="B113" s="5" t="s">
        <v>327</v>
      </c>
      <c r="C113" s="5" t="n">
        <v>2850</v>
      </c>
      <c r="D113" s="5" t="n">
        <v>2860</v>
      </c>
      <c r="E113" s="5" t="n">
        <v>2640</v>
      </c>
      <c r="F113" s="5" t="n">
        <v>2730</v>
      </c>
      <c r="G113" s="5" t="n">
        <v>877784900</v>
      </c>
      <c r="H113" s="3"/>
      <c r="I113" s="0" t="n">
        <v>-6.5</v>
      </c>
      <c r="Q113" s="0" t="n">
        <f aca="false">AVERAGE(F92:F121)</f>
        <v>2650</v>
      </c>
      <c r="R113" s="0" t="n">
        <f aca="false">F113-Q113</f>
        <v>80</v>
      </c>
      <c r="S113" s="0" t="n">
        <f aca="false">R113*I113</f>
        <v>-520</v>
      </c>
    </row>
    <row r="114" customFormat="false" ht="14.65" hidden="false" customHeight="false" outlineLevel="0" collapsed="false">
      <c r="A114" s="1" t="s">
        <v>132</v>
      </c>
      <c r="B114" s="5" t="s">
        <v>327</v>
      </c>
      <c r="C114" s="5" t="n">
        <v>2770</v>
      </c>
      <c r="D114" s="5" t="n">
        <v>2830</v>
      </c>
      <c r="E114" s="5" t="n">
        <v>2700</v>
      </c>
      <c r="F114" s="5" t="n">
        <v>2830</v>
      </c>
      <c r="G114" s="5" t="n">
        <v>977135300</v>
      </c>
      <c r="H114" s="3"/>
      <c r="I114" s="0" t="n">
        <v>-7.5</v>
      </c>
      <c r="Q114" s="0" t="n">
        <f aca="false">AVERAGE(F92:F121)</f>
        <v>2650</v>
      </c>
      <c r="R114" s="0" t="n">
        <f aca="false">F114-Q114</f>
        <v>180</v>
      </c>
      <c r="S114" s="0" t="n">
        <f aca="false">R114*I114</f>
        <v>-1350</v>
      </c>
    </row>
    <row r="115" customFormat="false" ht="14.65" hidden="false" customHeight="false" outlineLevel="0" collapsed="false">
      <c r="A115" s="1" t="s">
        <v>133</v>
      </c>
      <c r="B115" s="5" t="s">
        <v>327</v>
      </c>
      <c r="C115" s="5" t="n">
        <v>2450</v>
      </c>
      <c r="D115" s="5" t="n">
        <v>2690</v>
      </c>
      <c r="E115" s="5" t="n">
        <v>2370</v>
      </c>
      <c r="F115" s="5" t="n">
        <v>2660</v>
      </c>
      <c r="G115" s="5" t="n">
        <v>1157647700</v>
      </c>
      <c r="H115" s="3"/>
      <c r="I115" s="0" t="n">
        <v>-8.5</v>
      </c>
      <c r="Q115" s="0" t="n">
        <f aca="false">AVERAGE(F92:F121)</f>
        <v>2650</v>
      </c>
      <c r="R115" s="0" t="n">
        <f aca="false">F115-Q115</f>
        <v>10</v>
      </c>
      <c r="S115" s="0" t="n">
        <f aca="false">R115*I115</f>
        <v>-85</v>
      </c>
    </row>
    <row r="116" customFormat="false" ht="14.65" hidden="false" customHeight="false" outlineLevel="0" collapsed="false">
      <c r="A116" s="1" t="s">
        <v>134</v>
      </c>
      <c r="B116" s="5" t="s">
        <v>327</v>
      </c>
      <c r="C116" s="5" t="n">
        <v>2400</v>
      </c>
      <c r="D116" s="5" t="n">
        <v>2520</v>
      </c>
      <c r="E116" s="5" t="n">
        <v>2270</v>
      </c>
      <c r="F116" s="5" t="n">
        <v>2400</v>
      </c>
      <c r="G116" s="5" t="n">
        <v>874173400</v>
      </c>
      <c r="H116" s="3"/>
      <c r="I116" s="0" t="n">
        <v>-9.5</v>
      </c>
      <c r="Q116" s="0" t="n">
        <f aca="false">AVERAGE(F92:F121)</f>
        <v>2650</v>
      </c>
      <c r="R116" s="0" t="n">
        <f aca="false">F116-Q116</f>
        <v>-250</v>
      </c>
      <c r="S116" s="0" t="n">
        <f aca="false">R116*I116</f>
        <v>2375</v>
      </c>
    </row>
    <row r="117" customFormat="false" ht="14.65" hidden="false" customHeight="false" outlineLevel="0" collapsed="false">
      <c r="A117" s="1" t="s">
        <v>135</v>
      </c>
      <c r="B117" s="5" t="s">
        <v>327</v>
      </c>
      <c r="C117" s="5" t="n">
        <v>2390</v>
      </c>
      <c r="D117" s="5" t="n">
        <v>2520</v>
      </c>
      <c r="E117" s="5" t="n">
        <v>2290</v>
      </c>
      <c r="F117" s="5" t="n">
        <v>2330</v>
      </c>
      <c r="G117" s="5" t="n">
        <v>948031000</v>
      </c>
      <c r="H117" s="3"/>
      <c r="I117" s="0" t="n">
        <v>-10.5</v>
      </c>
      <c r="Q117" s="0" t="n">
        <f aca="false">AVERAGE(F92:F121)</f>
        <v>2650</v>
      </c>
      <c r="R117" s="0" t="n">
        <f aca="false">F117-Q117</f>
        <v>-320</v>
      </c>
      <c r="S117" s="0" t="n">
        <f aca="false">R117*I117</f>
        <v>3360</v>
      </c>
    </row>
    <row r="118" customFormat="false" ht="14.65" hidden="false" customHeight="false" outlineLevel="0" collapsed="false">
      <c r="A118" s="1" t="s">
        <v>136</v>
      </c>
      <c r="B118" s="5" t="s">
        <v>327</v>
      </c>
      <c r="C118" s="5" t="n">
        <v>2600</v>
      </c>
      <c r="D118" s="5" t="n">
        <v>2630</v>
      </c>
      <c r="E118" s="5" t="n">
        <v>2420</v>
      </c>
      <c r="F118" s="5" t="n">
        <v>2420</v>
      </c>
      <c r="G118" s="5" t="n">
        <v>942434300</v>
      </c>
      <c r="H118" s="3"/>
      <c r="I118" s="0" t="n">
        <v>-11.5</v>
      </c>
      <c r="Q118" s="0" t="n">
        <f aca="false">AVERAGE(F92:F121)</f>
        <v>2650</v>
      </c>
      <c r="R118" s="0" t="n">
        <f aca="false">F118-Q118</f>
        <v>-230</v>
      </c>
      <c r="S118" s="0" t="n">
        <f aca="false">R118*I118</f>
        <v>2645</v>
      </c>
    </row>
    <row r="119" customFormat="false" ht="14.65" hidden="false" customHeight="false" outlineLevel="0" collapsed="false">
      <c r="A119" s="1" t="s">
        <v>137</v>
      </c>
      <c r="B119" s="5" t="s">
        <v>327</v>
      </c>
      <c r="C119" s="5" t="n">
        <v>2090</v>
      </c>
      <c r="D119" s="5" t="n">
        <v>2640</v>
      </c>
      <c r="E119" s="5" t="n">
        <v>2070</v>
      </c>
      <c r="F119" s="5" t="n">
        <v>2600</v>
      </c>
      <c r="G119" s="5" t="n">
        <v>2186652700</v>
      </c>
      <c r="H119" s="3"/>
      <c r="I119" s="0" t="n">
        <v>-12.5</v>
      </c>
      <c r="Q119" s="0" t="n">
        <f aca="false">AVERAGE(F92:F121)</f>
        <v>2650</v>
      </c>
      <c r="R119" s="0" t="n">
        <f aca="false">F119-Q119</f>
        <v>-50</v>
      </c>
      <c r="S119" s="0" t="n">
        <f aca="false">R119*I119</f>
        <v>625</v>
      </c>
    </row>
    <row r="120" customFormat="false" ht="14.65" hidden="false" customHeight="false" outlineLevel="0" collapsed="false">
      <c r="A120" s="1" t="s">
        <v>138</v>
      </c>
      <c r="B120" s="5" t="s">
        <v>327</v>
      </c>
      <c r="C120" s="5" t="n">
        <v>2370</v>
      </c>
      <c r="D120" s="5" t="n">
        <v>2440</v>
      </c>
      <c r="E120" s="5" t="n">
        <v>2220</v>
      </c>
      <c r="F120" s="5" t="n">
        <v>2220</v>
      </c>
      <c r="G120" s="5" t="n">
        <v>450321200</v>
      </c>
      <c r="H120" s="3"/>
      <c r="I120" s="0" t="n">
        <v>-13.5</v>
      </c>
      <c r="Q120" s="0" t="n">
        <f aca="false">AVERAGE(F92:F121)</f>
        <v>2650</v>
      </c>
      <c r="R120" s="0" t="n">
        <f aca="false">F120-Q120</f>
        <v>-430</v>
      </c>
      <c r="S120" s="0" t="n">
        <f aca="false">R120*I120</f>
        <v>5805</v>
      </c>
    </row>
    <row r="121" customFormat="false" ht="14.65" hidden="false" customHeight="false" outlineLevel="0" collapsed="false">
      <c r="A121" s="1" t="s">
        <v>139</v>
      </c>
      <c r="B121" s="5" t="s">
        <v>327</v>
      </c>
      <c r="C121" s="5" t="n">
        <v>2470</v>
      </c>
      <c r="D121" s="5" t="n">
        <v>2570</v>
      </c>
      <c r="E121" s="5" t="n">
        <v>2380</v>
      </c>
      <c r="F121" s="5" t="n">
        <v>2380</v>
      </c>
      <c r="G121" s="5" t="n">
        <v>731854900</v>
      </c>
      <c r="H121" s="3"/>
      <c r="I121" s="0" t="n">
        <v>-14.5</v>
      </c>
      <c r="Q121" s="0" t="n">
        <f aca="false">AVERAGE(F92:F121)</f>
        <v>2650</v>
      </c>
      <c r="R121" s="0" t="n">
        <f aca="false">F121-Q121</f>
        <v>-270</v>
      </c>
      <c r="S121" s="0" t="n">
        <f aca="false">R121*I121</f>
        <v>3915</v>
      </c>
    </row>
    <row r="122" customFormat="false" ht="14.65" hidden="false" customHeight="false" outlineLevel="0" collapsed="false">
      <c r="A122" s="1" t="s">
        <v>140</v>
      </c>
      <c r="B122" s="5" t="s">
        <v>296</v>
      </c>
      <c r="C122" s="5" t="n">
        <v>1190</v>
      </c>
      <c r="D122" s="5" t="n">
        <v>1215</v>
      </c>
      <c r="E122" s="5" t="n">
        <v>1185</v>
      </c>
      <c r="F122" s="5" t="n">
        <v>1205</v>
      </c>
      <c r="G122" s="5" t="n">
        <v>97338200</v>
      </c>
      <c r="H122" s="3"/>
      <c r="I122" s="6" t="n">
        <v>14.5</v>
      </c>
      <c r="J122" s="0" t="n">
        <f aca="false">AVERAGE(F122:F124)</f>
        <v>1180</v>
      </c>
      <c r="K122" s="0" t="n">
        <f aca="false">(J122-(AVERAGE(F123:F124)))/(AVERAGE(F123:F124))</f>
        <v>0.0107066381156317</v>
      </c>
      <c r="L122" s="0" t="n">
        <f aca="false">AVERAGE(F122:F131)</f>
        <v>1185</v>
      </c>
      <c r="M122" s="0" t="n">
        <f aca="false">(L122-(AVERAGE(F123:F132)))/(AVERAGE(F123:F132))</f>
        <v>0.000422119037568594</v>
      </c>
      <c r="N122" s="0" t="n">
        <f aca="false">F122</f>
        <v>1205</v>
      </c>
      <c r="O122" s="0" t="n">
        <f aca="false">(N122-F123)/F123</f>
        <v>0.0299145299145299</v>
      </c>
      <c r="P122" s="0" t="n">
        <f aca="false">G122</f>
        <v>97338200</v>
      </c>
      <c r="Q122" s="0" t="n">
        <f aca="false">AVERAGE(F122:F151)</f>
        <v>1194.33333333333</v>
      </c>
      <c r="R122" s="0" t="n">
        <f aca="false">F122-Q122</f>
        <v>10.6666666666667</v>
      </c>
      <c r="S122" s="0" t="n">
        <f aca="false">R122*I122</f>
        <v>154.666666666668</v>
      </c>
      <c r="T122" s="0" t="n">
        <f aca="false">SUM(S122:S151)*100*30/(2247.5*Q151)</f>
        <v>-1.88878578455859</v>
      </c>
      <c r="U122" s="0" t="n">
        <f aca="false">100-(100/(V122+1))</f>
        <v>55.5555555555556</v>
      </c>
      <c r="V122" s="0" t="n">
        <f aca="false">W122/X122</f>
        <v>1.25</v>
      </c>
      <c r="W122" s="0" t="n">
        <f aca="false">AVERAGE(Y122:Y135)</f>
        <v>8.92857142857143</v>
      </c>
      <c r="X122" s="0" t="n">
        <f aca="false">AVERAGE(Z122:Z135)</f>
        <v>7.14285714285714</v>
      </c>
      <c r="Y122" s="0" t="n">
        <f aca="false">IF(F122&gt;F123,F122-F123,)</f>
        <v>35</v>
      </c>
      <c r="Z122" s="0" t="n">
        <f aca="false">IF(F122&lt;F123,F123-F122,)</f>
        <v>0</v>
      </c>
      <c r="AA122" s="0" t="n">
        <f aca="false">U122-U123</f>
        <v>6.83760683760684</v>
      </c>
      <c r="AB122" s="0" t="n">
        <f aca="false">AVERAGE(F122:F124)</f>
        <v>1180</v>
      </c>
      <c r="AC122" s="0" t="n">
        <f aca="false">AVERAGE(F122:F128)</f>
        <v>1185.71428571429</v>
      </c>
      <c r="AD122" s="0" t="n">
        <f aca="false">AB122-AB123</f>
        <v>10</v>
      </c>
      <c r="AE122" s="0" t="n">
        <f aca="false">AC122-AC123</f>
        <v>2.85714285714289</v>
      </c>
      <c r="AF122" s="0" t="n">
        <f aca="false">((AE122*AB123)-(AD122*AC123))/(AE122-AD122)</f>
        <v>1188</v>
      </c>
      <c r="AG122" s="0" t="n">
        <f aca="false">IF(AND(AB122&gt;AB123, AB122&gt;=AC122, AB123&lt;AC123),2,IF(AND(AB122&lt;AB123, AB122&lt;=AC122, AB123&gt;AC123),1,0))</f>
        <v>0</v>
      </c>
      <c r="AH122" s="0" t="n">
        <f aca="false">(G122-AVERAGE(G122:G126))*100/AVERAGE(G122:G126)</f>
        <v>4.35552464118146</v>
      </c>
      <c r="AI122" s="0" t="n">
        <f aca="false">IF(F123-C123&lt;0,-G123,G123)</f>
        <v>-53621900</v>
      </c>
      <c r="AJ122" s="0" t="n">
        <f aca="false">IF(AND(AI122&lt;0,AI123&lt;0,AI122&gt;AI123),1,0)</f>
        <v>1</v>
      </c>
      <c r="AK122" s="0" t="n">
        <f aca="false">IF(F122&gt;C122,G122/G123,-G122/G123)</f>
        <v>1.81526950742141</v>
      </c>
      <c r="AL122" s="0" t="n">
        <f aca="false">IF(AND(G122&gt;G123,G123&lt;G124,F122&gt;C122,F123&lt;C123,F124&lt;C124),1,0)</f>
        <v>1</v>
      </c>
      <c r="AM122" s="0" t="n">
        <f aca="false">(D122-F122)/F122</f>
        <v>0.00829875518672199</v>
      </c>
      <c r="AN122" s="0" t="n">
        <f aca="false">G122/((D122-E122)/C122)</f>
        <v>3861081933.33333</v>
      </c>
      <c r="AO122" s="0" t="n">
        <f aca="false">AVERAGE(AN122:AN128)</f>
        <v>3760305976.69553</v>
      </c>
      <c r="AP122" s="0" t="n">
        <f aca="false">(AN122-AO122)/AO122</f>
        <v>0.0267999352346231</v>
      </c>
      <c r="AQ122" s="0" t="n">
        <f aca="false">SUM(S122:S151)/2247.5</f>
        <v>-0.751946607341491</v>
      </c>
      <c r="AR122" s="0" t="n">
        <f aca="false">(AVERAGE(F122:F151))-(AQ122*15.5)</f>
        <v>1205.98850574713</v>
      </c>
      <c r="AS122" s="0" t="n">
        <f aca="false">(30*AQ122)+AR122</f>
        <v>1183.43010752688</v>
      </c>
      <c r="AT122" s="0" t="n">
        <f aca="false">(AS122-F122)*100/AS122</f>
        <v>-1.82265875575829</v>
      </c>
      <c r="AU122" s="0" t="n">
        <f aca="false">AVERAGE(F122:F126)</f>
        <v>1179</v>
      </c>
      <c r="AV122" s="0" t="n">
        <f aca="false">F122-AU122</f>
        <v>26</v>
      </c>
      <c r="AW122" s="0" t="n">
        <v>2</v>
      </c>
      <c r="AX122" s="0" t="n">
        <f aca="false">AV122*AW122</f>
        <v>52</v>
      </c>
      <c r="AY122" s="0" t="n">
        <f aca="false">SUM(AX122:AX126)*100*5/(10*AU122)</f>
        <v>1.90839694656489</v>
      </c>
      <c r="AZ122" s="0" t="n">
        <f aca="false">SUM(AX122:AX126)/10</f>
        <v>4.5</v>
      </c>
      <c r="BA122" s="0" t="n">
        <f aca="false">(AVERAGE(F122:F126))-(AZ122*3)</f>
        <v>1165.5</v>
      </c>
      <c r="BB122" s="0" t="n">
        <f aca="false">(5*AZ122)+BA122</f>
        <v>1188</v>
      </c>
      <c r="BC122" s="0" t="n">
        <f aca="false">(BB122-F122)*100/BB122</f>
        <v>-1.43097643097643</v>
      </c>
      <c r="BD122" s="0" t="n">
        <f aca="false">(F122-C122)*100/C122</f>
        <v>1.26050420168067</v>
      </c>
      <c r="BE122" s="0" t="n">
        <f aca="false">(D122-C122)*100/C122</f>
        <v>2.10084033613445</v>
      </c>
      <c r="BF122" s="0" t="n">
        <f aca="false">(E122-C122)*100/C122</f>
        <v>-0.420168067226891</v>
      </c>
      <c r="BG122" s="0" t="n">
        <f aca="false">(C122-F123)*100/F123</f>
        <v>1.70940170940171</v>
      </c>
    </row>
    <row r="123" customFormat="false" ht="14.65" hidden="false" customHeight="false" outlineLevel="0" collapsed="false">
      <c r="A123" s="1" t="s">
        <v>142</v>
      </c>
      <c r="B123" s="5" t="s">
        <v>296</v>
      </c>
      <c r="C123" s="5" t="n">
        <v>1175</v>
      </c>
      <c r="D123" s="5" t="n">
        <v>1185</v>
      </c>
      <c r="E123" s="5" t="n">
        <v>1160</v>
      </c>
      <c r="F123" s="5" t="n">
        <v>1170</v>
      </c>
      <c r="G123" s="5" t="n">
        <v>53621900</v>
      </c>
      <c r="H123" s="3"/>
      <c r="I123" s="0" t="n">
        <v>13.5</v>
      </c>
      <c r="Q123" s="0" t="n">
        <f aca="false">AVERAGE(F122:F151)</f>
        <v>1194.33333333333</v>
      </c>
      <c r="R123" s="0" t="n">
        <f aca="false">F123-Q123</f>
        <v>-24.3333333333333</v>
      </c>
      <c r="S123" s="0" t="n">
        <f aca="false">R123*I123</f>
        <v>-328.499999999999</v>
      </c>
      <c r="U123" s="0" t="n">
        <f aca="false">100-(100/(V123+1))</f>
        <v>48.7179487179487</v>
      </c>
      <c r="V123" s="0" t="n">
        <f aca="false">W123/X123</f>
        <v>0.95</v>
      </c>
      <c r="W123" s="0" t="n">
        <f aca="false">AVERAGE(Y123:Y136)</f>
        <v>6.78571428571429</v>
      </c>
      <c r="X123" s="0" t="n">
        <f aca="false">AVERAGE(Z123:Z136)</f>
        <v>7.14285714285714</v>
      </c>
      <c r="Y123" s="0" t="n">
        <f aca="false">IF(F123&gt;F124,F123-F124,)</f>
        <v>5</v>
      </c>
      <c r="Z123" s="0" t="n">
        <f aca="false">IF(F123&lt;F124,F124-F123,)</f>
        <v>0</v>
      </c>
      <c r="AB123" s="0" t="n">
        <f aca="false">AVERAGE(F123:F125)</f>
        <v>1170</v>
      </c>
      <c r="AC123" s="0" t="n">
        <f aca="false">AVERAGE(F123:F129)</f>
        <v>1182.85714285714</v>
      </c>
      <c r="AI123" s="0" t="n">
        <f aca="false">IF(F124-C124&lt;0,-G124,G124)</f>
        <v>-84429300</v>
      </c>
      <c r="AN123" s="0" t="n">
        <f aca="false">G123/((D123-E123)/C123)</f>
        <v>2520229300</v>
      </c>
      <c r="AU123" s="0" t="n">
        <f aca="false">AVERAGE(F122:F126)</f>
        <v>1179</v>
      </c>
      <c r="AV123" s="0" t="n">
        <f aca="false">F123-AU123</f>
        <v>-9</v>
      </c>
      <c r="AW123" s="0" t="n">
        <v>1</v>
      </c>
      <c r="AX123" s="0" t="n">
        <f aca="false">AV123*AW123</f>
        <v>-9</v>
      </c>
    </row>
    <row r="124" customFormat="false" ht="14.65" hidden="false" customHeight="false" outlineLevel="0" collapsed="false">
      <c r="A124" s="1" t="s">
        <v>143</v>
      </c>
      <c r="B124" s="5" t="s">
        <v>296</v>
      </c>
      <c r="C124" s="5" t="n">
        <v>1175</v>
      </c>
      <c r="D124" s="5" t="n">
        <v>1190</v>
      </c>
      <c r="E124" s="5" t="n">
        <v>1160</v>
      </c>
      <c r="F124" s="5" t="n">
        <v>1165</v>
      </c>
      <c r="G124" s="5" t="n">
        <v>84429300</v>
      </c>
      <c r="H124" s="3"/>
      <c r="I124" s="0" t="n">
        <v>12.5</v>
      </c>
      <c r="Q124" s="0" t="n">
        <f aca="false">AVERAGE(F122:F151)</f>
        <v>1194.33333333333</v>
      </c>
      <c r="R124" s="0" t="n">
        <f aca="false">F124-Q124</f>
        <v>-29.3333333333333</v>
      </c>
      <c r="S124" s="0" t="n">
        <f aca="false">R124*I124</f>
        <v>-366.666666666666</v>
      </c>
      <c r="Y124" s="0" t="n">
        <f aca="false">IF(F124&gt;F125,F124-F125,)</f>
        <v>0</v>
      </c>
      <c r="Z124" s="0" t="n">
        <f aca="false">IF(F124&lt;F125,F125-F124,)</f>
        <v>10</v>
      </c>
      <c r="AN124" s="0" t="n">
        <f aca="false">G124/((D124-E124)/C124)</f>
        <v>3306814250</v>
      </c>
      <c r="AU124" s="0" t="n">
        <f aca="false">AVERAGE(F122:F126)</f>
        <v>1179</v>
      </c>
      <c r="AV124" s="0" t="n">
        <f aca="false">F124-AU124</f>
        <v>-14</v>
      </c>
      <c r="AW124" s="0" t="n">
        <v>0</v>
      </c>
      <c r="AX124" s="0" t="n">
        <f aca="false">AV124*AW124</f>
        <v>-0</v>
      </c>
    </row>
    <row r="125" customFormat="false" ht="14.65" hidden="false" customHeight="false" outlineLevel="0" collapsed="false">
      <c r="A125" s="1" t="s">
        <v>144</v>
      </c>
      <c r="B125" s="5" t="s">
        <v>296</v>
      </c>
      <c r="C125" s="5" t="n">
        <v>1190</v>
      </c>
      <c r="D125" s="5" t="n">
        <v>1200</v>
      </c>
      <c r="E125" s="5" t="n">
        <v>1170</v>
      </c>
      <c r="F125" s="5" t="n">
        <v>1175</v>
      </c>
      <c r="G125" s="5" t="n">
        <v>73736900</v>
      </c>
      <c r="H125" s="3"/>
      <c r="I125" s="0" t="n">
        <v>11.5</v>
      </c>
      <c r="Q125" s="0" t="n">
        <f aca="false">AVERAGE(F122:F151)</f>
        <v>1194.33333333333</v>
      </c>
      <c r="R125" s="0" t="n">
        <f aca="false">F125-Q125</f>
        <v>-19.3333333333333</v>
      </c>
      <c r="S125" s="0" t="n">
        <f aca="false">R125*I125</f>
        <v>-222.333333333332</v>
      </c>
      <c r="Y125" s="0" t="n">
        <f aca="false">IF(F125&gt;F126,F125-F126,)</f>
        <v>0</v>
      </c>
      <c r="Z125" s="0" t="n">
        <f aca="false">IF(F125&lt;F126,F126-F125,)</f>
        <v>5</v>
      </c>
      <c r="AN125" s="0" t="n">
        <f aca="false">G125/((D125-E125)/C125)</f>
        <v>2924897033.33333</v>
      </c>
      <c r="AU125" s="0" t="n">
        <f aca="false">AVERAGE(F122:F126)</f>
        <v>1179</v>
      </c>
      <c r="AV125" s="0" t="n">
        <f aca="false">F125-AU125</f>
        <v>-4</v>
      </c>
      <c r="AW125" s="0" t="n">
        <v>-1</v>
      </c>
      <c r="AX125" s="0" t="n">
        <f aca="false">AV125*AW125</f>
        <v>4</v>
      </c>
    </row>
    <row r="126" customFormat="false" ht="14.65" hidden="false" customHeight="false" outlineLevel="0" collapsed="false">
      <c r="A126" s="1" t="s">
        <v>145</v>
      </c>
      <c r="B126" s="5" t="s">
        <v>296</v>
      </c>
      <c r="C126" s="5" t="n">
        <v>1210</v>
      </c>
      <c r="D126" s="5" t="n">
        <v>1220</v>
      </c>
      <c r="E126" s="5" t="n">
        <v>1175</v>
      </c>
      <c r="F126" s="5" t="n">
        <v>1180</v>
      </c>
      <c r="G126" s="5" t="n">
        <v>157251500</v>
      </c>
      <c r="H126" s="3"/>
      <c r="I126" s="0" t="n">
        <v>10.5</v>
      </c>
      <c r="Q126" s="0" t="n">
        <f aca="false">AVERAGE(F122:F151)</f>
        <v>1194.33333333333</v>
      </c>
      <c r="R126" s="0" t="n">
        <f aca="false">F126-Q126</f>
        <v>-14.3333333333333</v>
      </c>
      <c r="S126" s="0" t="n">
        <f aca="false">R126*I126</f>
        <v>-150.499999999999</v>
      </c>
      <c r="Y126" s="0" t="n">
        <f aca="false">IF(F126&gt;F127,F126-F127,)</f>
        <v>0</v>
      </c>
      <c r="Z126" s="0" t="n">
        <f aca="false">IF(F126&lt;F127,F127-F126,)</f>
        <v>40</v>
      </c>
      <c r="AN126" s="0" t="n">
        <f aca="false">G126/((D126-E126)/C126)</f>
        <v>4228318111.11111</v>
      </c>
      <c r="AU126" s="0" t="n">
        <f aca="false">AVERAGE(F122:F126)</f>
        <v>1179</v>
      </c>
      <c r="AV126" s="0" t="n">
        <f aca="false">F126-AU126</f>
        <v>1</v>
      </c>
      <c r="AW126" s="0" t="n">
        <v>-2</v>
      </c>
      <c r="AX126" s="0" t="n">
        <f aca="false">AV126*AW126</f>
        <v>-2</v>
      </c>
    </row>
    <row r="127" customFormat="false" ht="14.65" hidden="false" customHeight="false" outlineLevel="0" collapsed="false">
      <c r="A127" s="1" t="s">
        <v>146</v>
      </c>
      <c r="B127" s="5" t="s">
        <v>296</v>
      </c>
      <c r="C127" s="5" t="n">
        <v>1185</v>
      </c>
      <c r="D127" s="5" t="n">
        <v>1235</v>
      </c>
      <c r="E127" s="5" t="n">
        <v>1180</v>
      </c>
      <c r="F127" s="5" t="n">
        <v>1220</v>
      </c>
      <c r="G127" s="5" t="n">
        <v>242780100</v>
      </c>
      <c r="H127" s="3"/>
      <c r="I127" s="0" t="n">
        <v>9.5</v>
      </c>
      <c r="Q127" s="0" t="n">
        <f aca="false">AVERAGE(F122:F151)</f>
        <v>1194.33333333333</v>
      </c>
      <c r="R127" s="0" t="n">
        <f aca="false">F127-Q127</f>
        <v>25.6666666666667</v>
      </c>
      <c r="S127" s="0" t="n">
        <f aca="false">R127*I127</f>
        <v>243.833333333334</v>
      </c>
      <c r="Y127" s="0" t="n">
        <f aca="false">IF(F127&gt;F128,F127-F128,)</f>
        <v>35</v>
      </c>
      <c r="Z127" s="0" t="n">
        <f aca="false">IF(F127&lt;F128,F128-F127,)</f>
        <v>0</v>
      </c>
      <c r="AN127" s="0" t="n">
        <f aca="false">G127/((D127-E127)/C127)</f>
        <v>5230807609.09091</v>
      </c>
    </row>
    <row r="128" customFormat="false" ht="14.65" hidden="false" customHeight="false" outlineLevel="0" collapsed="false">
      <c r="A128" s="1" t="s">
        <v>147</v>
      </c>
      <c r="B128" s="5" t="s">
        <v>296</v>
      </c>
      <c r="C128" s="5" t="n">
        <v>1195</v>
      </c>
      <c r="D128" s="5" t="n">
        <v>1200</v>
      </c>
      <c r="E128" s="5" t="n">
        <v>1185</v>
      </c>
      <c r="F128" s="5" t="n">
        <v>1185</v>
      </c>
      <c r="G128" s="5" t="n">
        <v>53347200</v>
      </c>
      <c r="H128" s="3"/>
      <c r="I128" s="0" t="n">
        <v>8.5</v>
      </c>
      <c r="K128" s="3"/>
      <c r="Q128" s="0" t="n">
        <f aca="false">AVERAGE(F122:F151)</f>
        <v>1194.33333333333</v>
      </c>
      <c r="R128" s="0" t="n">
        <f aca="false">F128-Q128</f>
        <v>-9.33333333333326</v>
      </c>
      <c r="S128" s="0" t="n">
        <f aca="false">R128*I128</f>
        <v>-79.3333333333327</v>
      </c>
      <c r="Y128" s="0" t="n">
        <f aca="false">IF(F128&gt;F129,F128-F129,)</f>
        <v>0</v>
      </c>
      <c r="Z128" s="0" t="n">
        <f aca="false">IF(F128&lt;F129,F129-F128,)</f>
        <v>0</v>
      </c>
      <c r="AN128" s="0" t="n">
        <f aca="false">G128/((D128-E128)/C128)</f>
        <v>4249993600</v>
      </c>
    </row>
    <row r="129" customFormat="false" ht="14.65" hidden="false" customHeight="false" outlineLevel="0" collapsed="false">
      <c r="A129" s="1" t="s">
        <v>148</v>
      </c>
      <c r="B129" s="5" t="s">
        <v>296</v>
      </c>
      <c r="C129" s="5" t="n">
        <v>1200</v>
      </c>
      <c r="D129" s="5" t="n">
        <v>1220</v>
      </c>
      <c r="E129" s="5" t="n">
        <v>1185</v>
      </c>
      <c r="F129" s="5" t="n">
        <v>1185</v>
      </c>
      <c r="G129" s="5" t="n">
        <v>125690800</v>
      </c>
      <c r="H129" s="3"/>
      <c r="I129" s="0" t="n">
        <v>7.5</v>
      </c>
      <c r="Q129" s="0" t="n">
        <f aca="false">AVERAGE(F122:F151)</f>
        <v>1194.33333333333</v>
      </c>
      <c r="R129" s="0" t="n">
        <f aca="false">F129-Q129</f>
        <v>-9.33333333333326</v>
      </c>
      <c r="S129" s="0" t="n">
        <f aca="false">R129*I129</f>
        <v>-69.9999999999994</v>
      </c>
      <c r="Y129" s="0" t="n">
        <f aca="false">IF(F129&gt;F130,F129-F130,)</f>
        <v>0</v>
      </c>
      <c r="Z129" s="0" t="n">
        <f aca="false">IF(F129&lt;F130,F130-F129,)</f>
        <v>0</v>
      </c>
    </row>
    <row r="130" customFormat="false" ht="14.65" hidden="false" customHeight="false" outlineLevel="0" collapsed="false">
      <c r="A130" s="1" t="s">
        <v>149</v>
      </c>
      <c r="B130" s="5" t="s">
        <v>296</v>
      </c>
      <c r="C130" s="5" t="n">
        <v>1195</v>
      </c>
      <c r="D130" s="5" t="n">
        <v>1200</v>
      </c>
      <c r="E130" s="5" t="n">
        <v>1180</v>
      </c>
      <c r="F130" s="5" t="n">
        <v>1185</v>
      </c>
      <c r="G130" s="5" t="n">
        <v>96722600</v>
      </c>
      <c r="H130" s="3"/>
      <c r="I130" s="0" t="n">
        <v>6.5</v>
      </c>
      <c r="Q130" s="0" t="n">
        <f aca="false">AVERAGE(F122:F151)</f>
        <v>1194.33333333333</v>
      </c>
      <c r="R130" s="0" t="n">
        <f aca="false">F130-Q130</f>
        <v>-9.33333333333326</v>
      </c>
      <c r="S130" s="0" t="n">
        <f aca="false">R130*I130</f>
        <v>-60.6666666666662</v>
      </c>
      <c r="Y130" s="0" t="n">
        <f aca="false">IF(F130&gt;F131,F130-F131,)</f>
        <v>5</v>
      </c>
      <c r="Z130" s="0" t="n">
        <f aca="false">IF(F130&lt;F131,F131-F130,)</f>
        <v>0</v>
      </c>
    </row>
    <row r="131" customFormat="false" ht="14.65" hidden="false" customHeight="false" outlineLevel="0" collapsed="false">
      <c r="A131" s="1" t="s">
        <v>150</v>
      </c>
      <c r="B131" s="5" t="s">
        <v>296</v>
      </c>
      <c r="C131" s="5" t="n">
        <v>1180</v>
      </c>
      <c r="D131" s="5" t="n">
        <v>1195</v>
      </c>
      <c r="E131" s="5" t="n">
        <v>1175</v>
      </c>
      <c r="F131" s="5" t="n">
        <v>1180</v>
      </c>
      <c r="G131" s="5" t="n">
        <v>89372000</v>
      </c>
      <c r="H131" s="3"/>
      <c r="I131" s="0" t="n">
        <v>5.5</v>
      </c>
      <c r="Q131" s="0" t="n">
        <f aca="false">AVERAGE(F122:F151)</f>
        <v>1194.33333333333</v>
      </c>
      <c r="R131" s="0" t="n">
        <f aca="false">F131-Q131</f>
        <v>-14.3333333333333</v>
      </c>
      <c r="S131" s="0" t="n">
        <f aca="false">R131*I131</f>
        <v>-78.8333333333329</v>
      </c>
      <c r="Y131" s="0" t="n">
        <f aca="false">IF(F131&gt;F132,F131-F132,)</f>
        <v>0</v>
      </c>
      <c r="Z131" s="0" t="n">
        <f aca="false">IF(F131&lt;F132,F132-F131,)</f>
        <v>20</v>
      </c>
    </row>
    <row r="132" customFormat="false" ht="14.65" hidden="false" customHeight="false" outlineLevel="0" collapsed="false">
      <c r="A132" s="1" t="s">
        <v>151</v>
      </c>
      <c r="B132" s="5" t="s">
        <v>296</v>
      </c>
      <c r="C132" s="5" t="n">
        <v>1200</v>
      </c>
      <c r="D132" s="5" t="n">
        <v>1215</v>
      </c>
      <c r="E132" s="5" t="n">
        <v>1190</v>
      </c>
      <c r="F132" s="5" t="n">
        <v>1200</v>
      </c>
      <c r="G132" s="5" t="n">
        <v>79549900</v>
      </c>
      <c r="H132" s="3"/>
      <c r="I132" s="0" t="n">
        <v>4.5</v>
      </c>
      <c r="Q132" s="0" t="n">
        <f aca="false">AVERAGE(F122:F151)</f>
        <v>1194.33333333333</v>
      </c>
      <c r="R132" s="0" t="n">
        <f aca="false">F132-Q132</f>
        <v>5.66666666666674</v>
      </c>
      <c r="S132" s="0" t="n">
        <f aca="false">R132*I132</f>
        <v>25.5000000000003</v>
      </c>
      <c r="Y132" s="0" t="n">
        <f aca="false">IF(F132&gt;F133,F132-F133,)</f>
        <v>15</v>
      </c>
      <c r="Z132" s="0" t="n">
        <f aca="false">IF(F132&lt;F133,F133-F132,)</f>
        <v>0</v>
      </c>
    </row>
    <row r="133" customFormat="false" ht="14.65" hidden="false" customHeight="false" outlineLevel="0" collapsed="false">
      <c r="A133" s="1" t="s">
        <v>152</v>
      </c>
      <c r="B133" s="5" t="s">
        <v>296</v>
      </c>
      <c r="C133" s="5" t="n">
        <v>1215</v>
      </c>
      <c r="D133" s="5" t="n">
        <v>1220</v>
      </c>
      <c r="E133" s="5" t="n">
        <v>1185</v>
      </c>
      <c r="F133" s="5" t="n">
        <v>1185</v>
      </c>
      <c r="G133" s="5" t="n">
        <v>74830000</v>
      </c>
      <c r="H133" s="3"/>
      <c r="I133" s="0" t="n">
        <v>3.5</v>
      </c>
      <c r="Q133" s="0" t="n">
        <f aca="false">AVERAGE(F122:F151)</f>
        <v>1194.33333333333</v>
      </c>
      <c r="R133" s="0" t="n">
        <f aca="false">F133-Q133</f>
        <v>-9.33333333333326</v>
      </c>
      <c r="S133" s="0" t="n">
        <f aca="false">R133*I133</f>
        <v>-32.6666666666664</v>
      </c>
      <c r="Y133" s="0" t="n">
        <f aca="false">IF(F133&gt;F134,F133-F134,)</f>
        <v>0</v>
      </c>
      <c r="Z133" s="0" t="n">
        <f aca="false">IF(F133&lt;F134,F134-F133,)</f>
        <v>20</v>
      </c>
    </row>
    <row r="134" customFormat="false" ht="14.65" hidden="false" customHeight="false" outlineLevel="0" collapsed="false">
      <c r="A134" s="1" t="s">
        <v>153</v>
      </c>
      <c r="B134" s="5" t="s">
        <v>296</v>
      </c>
      <c r="C134" s="5" t="n">
        <v>1225</v>
      </c>
      <c r="D134" s="5" t="n">
        <v>1230</v>
      </c>
      <c r="E134" s="5" t="n">
        <v>1200</v>
      </c>
      <c r="F134" s="5" t="n">
        <v>1205</v>
      </c>
      <c r="G134" s="5" t="n">
        <v>96889300</v>
      </c>
      <c r="H134" s="3"/>
      <c r="I134" s="0" t="n">
        <v>2.5</v>
      </c>
      <c r="Q134" s="0" t="n">
        <f aca="false">AVERAGE(F122:F151)</f>
        <v>1194.33333333333</v>
      </c>
      <c r="R134" s="0" t="n">
        <f aca="false">F134-Q134</f>
        <v>10.6666666666667</v>
      </c>
      <c r="S134" s="0" t="n">
        <f aca="false">R134*I134</f>
        <v>26.6666666666669</v>
      </c>
      <c r="Y134" s="0" t="n">
        <f aca="false">IF(F134&gt;F135,F134-F135,)</f>
        <v>0</v>
      </c>
      <c r="Z134" s="0" t="n">
        <f aca="false">IF(F134&lt;F135,F135-F134,)</f>
        <v>5</v>
      </c>
    </row>
    <row r="135" customFormat="false" ht="14.65" hidden="false" customHeight="false" outlineLevel="0" collapsed="false">
      <c r="A135" s="1" t="s">
        <v>154</v>
      </c>
      <c r="B135" s="5" t="s">
        <v>296</v>
      </c>
      <c r="C135" s="5" t="n">
        <v>1195</v>
      </c>
      <c r="D135" s="5" t="n">
        <v>1230</v>
      </c>
      <c r="E135" s="5" t="n">
        <v>1185</v>
      </c>
      <c r="F135" s="5" t="n">
        <v>1210</v>
      </c>
      <c r="G135" s="5" t="n">
        <v>168255300</v>
      </c>
      <c r="H135" s="3"/>
      <c r="I135" s="0" t="n">
        <v>1.5</v>
      </c>
      <c r="Q135" s="0" t="n">
        <f aca="false">AVERAGE(F122:F151)</f>
        <v>1194.33333333333</v>
      </c>
      <c r="R135" s="0" t="n">
        <f aca="false">F135-Q135</f>
        <v>15.6666666666667</v>
      </c>
      <c r="S135" s="0" t="n">
        <f aca="false">R135*I135</f>
        <v>23.5000000000001</v>
      </c>
      <c r="Y135" s="0" t="n">
        <f aca="false">IF(F135&gt;F136,F135-F136,)</f>
        <v>30</v>
      </c>
      <c r="Z135" s="0" t="n">
        <f aca="false">IF(F135&lt;F136,F136-F135,)</f>
        <v>0</v>
      </c>
    </row>
    <row r="136" customFormat="false" ht="14.65" hidden="false" customHeight="false" outlineLevel="0" collapsed="false">
      <c r="A136" s="1" t="s">
        <v>155</v>
      </c>
      <c r="B136" s="5" t="s">
        <v>296</v>
      </c>
      <c r="C136" s="5" t="n">
        <v>1175</v>
      </c>
      <c r="D136" s="5" t="n">
        <v>1185</v>
      </c>
      <c r="E136" s="5" t="n">
        <v>1160</v>
      </c>
      <c r="F136" s="5" t="n">
        <v>1180</v>
      </c>
      <c r="G136" s="5" t="n">
        <v>55397800</v>
      </c>
      <c r="H136" s="3"/>
      <c r="I136" s="0" t="n">
        <v>0.5</v>
      </c>
      <c r="Q136" s="0" t="n">
        <f aca="false">AVERAGE(F122:F151)</f>
        <v>1194.33333333333</v>
      </c>
      <c r="R136" s="0" t="n">
        <f aca="false">F136-Q136</f>
        <v>-14.3333333333333</v>
      </c>
      <c r="S136" s="0" t="n">
        <f aca="false">R136*I136</f>
        <v>-7.16666666666663</v>
      </c>
      <c r="Y136" s="0" t="n">
        <f aca="false">IF(F136&gt;F137,F136-F137,)</f>
        <v>5</v>
      </c>
      <c r="Z136" s="0" t="n">
        <f aca="false">IF(F136&lt;F137,F137-F136,)</f>
        <v>0</v>
      </c>
    </row>
    <row r="137" customFormat="false" ht="14.65" hidden="false" customHeight="false" outlineLevel="0" collapsed="false">
      <c r="A137" s="1" t="s">
        <v>156</v>
      </c>
      <c r="B137" s="5" t="s">
        <v>296</v>
      </c>
      <c r="C137" s="5" t="n">
        <v>1180</v>
      </c>
      <c r="D137" s="5" t="n">
        <v>1200</v>
      </c>
      <c r="E137" s="5" t="n">
        <v>1165</v>
      </c>
      <c r="F137" s="5" t="n">
        <v>1175</v>
      </c>
      <c r="G137" s="5" t="n">
        <v>68479800</v>
      </c>
      <c r="H137" s="3"/>
      <c r="I137" s="0" t="n">
        <v>-0.5</v>
      </c>
      <c r="Q137" s="0" t="n">
        <f aca="false">AVERAGE(F122:F151)</f>
        <v>1194.33333333333</v>
      </c>
      <c r="R137" s="0" t="n">
        <f aca="false">F137-Q137</f>
        <v>-19.3333333333333</v>
      </c>
      <c r="S137" s="0" t="n">
        <f aca="false">R137*I137</f>
        <v>9.66666666666663</v>
      </c>
    </row>
    <row r="138" customFormat="false" ht="14.65" hidden="false" customHeight="false" outlineLevel="0" collapsed="false">
      <c r="A138" s="1" t="s">
        <v>157</v>
      </c>
      <c r="B138" s="5" t="s">
        <v>296</v>
      </c>
      <c r="C138" s="5" t="n">
        <v>1210</v>
      </c>
      <c r="D138" s="5" t="n">
        <v>1220</v>
      </c>
      <c r="E138" s="5" t="n">
        <v>1170</v>
      </c>
      <c r="F138" s="5" t="n">
        <v>1180</v>
      </c>
      <c r="G138" s="5" t="n">
        <v>123787800</v>
      </c>
      <c r="H138" s="3"/>
      <c r="I138" s="0" t="n">
        <v>-1.5</v>
      </c>
      <c r="Q138" s="0" t="n">
        <f aca="false">AVERAGE(F122:F151)</f>
        <v>1194.33333333333</v>
      </c>
      <c r="R138" s="0" t="n">
        <f aca="false">F138-Q138</f>
        <v>-14.3333333333333</v>
      </c>
      <c r="S138" s="0" t="n">
        <f aca="false">R138*I138</f>
        <v>21.4999999999999</v>
      </c>
    </row>
    <row r="139" customFormat="false" ht="14.65" hidden="false" customHeight="false" outlineLevel="0" collapsed="false">
      <c r="A139" s="1" t="s">
        <v>158</v>
      </c>
      <c r="B139" s="5" t="s">
        <v>296</v>
      </c>
      <c r="C139" s="5" t="n">
        <v>1215</v>
      </c>
      <c r="D139" s="5" t="n">
        <v>1235</v>
      </c>
      <c r="E139" s="5" t="n">
        <v>1205</v>
      </c>
      <c r="F139" s="5" t="n">
        <v>1210</v>
      </c>
      <c r="G139" s="5" t="n">
        <v>72063600</v>
      </c>
      <c r="H139" s="3"/>
      <c r="I139" s="0" t="n">
        <v>-2.5</v>
      </c>
      <c r="Q139" s="0" t="n">
        <f aca="false">AVERAGE(F122:F151)</f>
        <v>1194.33333333333</v>
      </c>
      <c r="R139" s="0" t="n">
        <f aca="false">F139-Q139</f>
        <v>15.6666666666667</v>
      </c>
      <c r="S139" s="0" t="n">
        <f aca="false">R139*I139</f>
        <v>-39.1666666666669</v>
      </c>
    </row>
    <row r="140" customFormat="false" ht="14.65" hidden="false" customHeight="false" outlineLevel="0" collapsed="false">
      <c r="A140" s="1" t="s">
        <v>159</v>
      </c>
      <c r="B140" s="5" t="s">
        <v>296</v>
      </c>
      <c r="C140" s="5" t="n">
        <v>1230</v>
      </c>
      <c r="D140" s="5" t="n">
        <v>1240</v>
      </c>
      <c r="E140" s="5" t="n">
        <v>1210</v>
      </c>
      <c r="F140" s="5" t="n">
        <v>1215</v>
      </c>
      <c r="G140" s="5" t="n">
        <v>75301100</v>
      </c>
      <c r="H140" s="3"/>
      <c r="I140" s="0" t="n">
        <v>-3.5</v>
      </c>
      <c r="Q140" s="0" t="n">
        <f aca="false">AVERAGE(F122:F151)</f>
        <v>1194.33333333333</v>
      </c>
      <c r="R140" s="0" t="n">
        <f aca="false">F140-Q140</f>
        <v>20.6666666666667</v>
      </c>
      <c r="S140" s="0" t="n">
        <f aca="false">R140*I140</f>
        <v>-72.3333333333336</v>
      </c>
    </row>
    <row r="141" customFormat="false" ht="14.65" hidden="false" customHeight="false" outlineLevel="0" collapsed="false">
      <c r="A141" s="1" t="s">
        <v>160</v>
      </c>
      <c r="B141" s="5" t="s">
        <v>296</v>
      </c>
      <c r="C141" s="5" t="n">
        <v>1200</v>
      </c>
      <c r="D141" s="5" t="n">
        <v>1230</v>
      </c>
      <c r="E141" s="5" t="n">
        <v>1195</v>
      </c>
      <c r="F141" s="5" t="n">
        <v>1215</v>
      </c>
      <c r="G141" s="5" t="n">
        <v>79109900</v>
      </c>
      <c r="H141" s="3"/>
      <c r="I141" s="0" t="n">
        <v>-4.5</v>
      </c>
      <c r="Q141" s="0" t="n">
        <f aca="false">AVERAGE(F122:F151)</f>
        <v>1194.33333333333</v>
      </c>
      <c r="R141" s="0" t="n">
        <f aca="false">F141-Q141</f>
        <v>20.6666666666667</v>
      </c>
      <c r="S141" s="0" t="n">
        <f aca="false">R141*I141</f>
        <v>-93.0000000000003</v>
      </c>
    </row>
    <row r="142" customFormat="false" ht="14.65" hidden="false" customHeight="false" outlineLevel="0" collapsed="false">
      <c r="A142" s="1" t="s">
        <v>161</v>
      </c>
      <c r="B142" s="5" t="s">
        <v>296</v>
      </c>
      <c r="C142" s="5" t="n">
        <v>1220</v>
      </c>
      <c r="D142" s="5" t="n">
        <v>1225</v>
      </c>
      <c r="E142" s="5" t="n">
        <v>1195</v>
      </c>
      <c r="F142" s="5" t="n">
        <v>1200</v>
      </c>
      <c r="G142" s="5" t="n">
        <v>70872800</v>
      </c>
      <c r="H142" s="3"/>
      <c r="I142" s="0" t="n">
        <v>-5.5</v>
      </c>
      <c r="Q142" s="0" t="n">
        <f aca="false">AVERAGE(F122:F151)</f>
        <v>1194.33333333333</v>
      </c>
      <c r="R142" s="0" t="n">
        <f aca="false">F142-Q142</f>
        <v>5.66666666666674</v>
      </c>
      <c r="S142" s="0" t="n">
        <f aca="false">R142*I142</f>
        <v>-31.1666666666671</v>
      </c>
    </row>
    <row r="143" customFormat="false" ht="14.65" hidden="false" customHeight="false" outlineLevel="0" collapsed="false">
      <c r="A143" s="1" t="s">
        <v>162</v>
      </c>
      <c r="B143" s="5" t="s">
        <v>296</v>
      </c>
      <c r="C143" s="5" t="n">
        <v>1235</v>
      </c>
      <c r="D143" s="5" t="n">
        <v>1235</v>
      </c>
      <c r="E143" s="5" t="n">
        <v>1200</v>
      </c>
      <c r="F143" s="5" t="n">
        <v>1210</v>
      </c>
      <c r="G143" s="5" t="n">
        <v>124214600</v>
      </c>
      <c r="H143" s="3"/>
      <c r="I143" s="0" t="n">
        <v>-6.5</v>
      </c>
      <c r="Q143" s="0" t="n">
        <f aca="false">AVERAGE(F122:F151)</f>
        <v>1194.33333333333</v>
      </c>
      <c r="R143" s="0" t="n">
        <f aca="false">F143-Q143</f>
        <v>15.6666666666667</v>
      </c>
      <c r="S143" s="0" t="n">
        <f aca="false">R143*I143</f>
        <v>-101.833333333334</v>
      </c>
    </row>
    <row r="144" customFormat="false" ht="14.65" hidden="false" customHeight="false" outlineLevel="0" collapsed="false">
      <c r="A144" s="1" t="s">
        <v>163</v>
      </c>
      <c r="B144" s="5" t="s">
        <v>296</v>
      </c>
      <c r="C144" s="5" t="n">
        <v>1240</v>
      </c>
      <c r="D144" s="5" t="n">
        <v>1255</v>
      </c>
      <c r="E144" s="5" t="n">
        <v>1215</v>
      </c>
      <c r="F144" s="5" t="n">
        <v>1220</v>
      </c>
      <c r="G144" s="5" t="n">
        <v>171974800</v>
      </c>
      <c r="H144" s="3"/>
      <c r="I144" s="0" t="n">
        <v>-7.5</v>
      </c>
      <c r="Q144" s="0" t="n">
        <f aca="false">AVERAGE(F122:F151)</f>
        <v>1194.33333333333</v>
      </c>
      <c r="R144" s="0" t="n">
        <f aca="false">F144-Q144</f>
        <v>25.6666666666667</v>
      </c>
      <c r="S144" s="0" t="n">
        <f aca="false">R144*I144</f>
        <v>-192.500000000001</v>
      </c>
    </row>
    <row r="145" customFormat="false" ht="14.65" hidden="false" customHeight="false" outlineLevel="0" collapsed="false">
      <c r="A145" s="1" t="s">
        <v>164</v>
      </c>
      <c r="B145" s="5" t="s">
        <v>296</v>
      </c>
      <c r="C145" s="5" t="n">
        <v>1185</v>
      </c>
      <c r="D145" s="5" t="n">
        <v>1230</v>
      </c>
      <c r="E145" s="5" t="n">
        <v>1175</v>
      </c>
      <c r="F145" s="5" t="n">
        <v>1210</v>
      </c>
      <c r="G145" s="5" t="n">
        <v>225757600</v>
      </c>
      <c r="H145" s="3"/>
      <c r="I145" s="0" t="n">
        <v>-8.5</v>
      </c>
      <c r="Q145" s="0" t="n">
        <f aca="false">AVERAGE(F122:F151)</f>
        <v>1194.33333333333</v>
      </c>
      <c r="R145" s="0" t="n">
        <f aca="false">F145-Q145</f>
        <v>15.6666666666667</v>
      </c>
      <c r="S145" s="0" t="n">
        <f aca="false">R145*I145</f>
        <v>-133.166666666667</v>
      </c>
    </row>
    <row r="146" customFormat="false" ht="14.65" hidden="false" customHeight="false" outlineLevel="0" collapsed="false">
      <c r="A146" s="1" t="s">
        <v>165</v>
      </c>
      <c r="B146" s="5" t="s">
        <v>296</v>
      </c>
      <c r="C146" s="5" t="n">
        <v>1170</v>
      </c>
      <c r="D146" s="5" t="n">
        <v>1210</v>
      </c>
      <c r="E146" s="5" t="n">
        <v>1150</v>
      </c>
      <c r="F146" s="5" t="n">
        <v>1165</v>
      </c>
      <c r="G146" s="5" t="n">
        <v>296042000</v>
      </c>
      <c r="H146" s="3"/>
      <c r="I146" s="0" t="n">
        <v>-9.5</v>
      </c>
      <c r="Q146" s="0" t="n">
        <f aca="false">AVERAGE(F122:F151)</f>
        <v>1194.33333333333</v>
      </c>
      <c r="R146" s="0" t="n">
        <f aca="false">F146-Q146</f>
        <v>-29.3333333333333</v>
      </c>
      <c r="S146" s="0" t="n">
        <f aca="false">R146*I146</f>
        <v>278.666666666666</v>
      </c>
    </row>
    <row r="147" customFormat="false" ht="14.65" hidden="false" customHeight="false" outlineLevel="0" collapsed="false">
      <c r="A147" s="1" t="s">
        <v>166</v>
      </c>
      <c r="B147" s="5" t="s">
        <v>296</v>
      </c>
      <c r="C147" s="5" t="n">
        <v>1200</v>
      </c>
      <c r="D147" s="5" t="n">
        <v>1210</v>
      </c>
      <c r="E147" s="5" t="n">
        <v>1155</v>
      </c>
      <c r="F147" s="5" t="n">
        <v>1170</v>
      </c>
      <c r="G147" s="5" t="n">
        <v>173080500</v>
      </c>
      <c r="H147" s="3"/>
      <c r="I147" s="0" t="n">
        <v>-10.5</v>
      </c>
      <c r="Q147" s="0" t="n">
        <f aca="false">AVERAGE(F122:F151)</f>
        <v>1194.33333333333</v>
      </c>
      <c r="R147" s="0" t="n">
        <f aca="false">F147-Q147</f>
        <v>-24.3333333333333</v>
      </c>
      <c r="S147" s="0" t="n">
        <f aca="false">R147*I147</f>
        <v>255.499999999999</v>
      </c>
    </row>
    <row r="148" customFormat="false" ht="14.65" hidden="false" customHeight="false" outlineLevel="0" collapsed="false">
      <c r="A148" s="1" t="s">
        <v>167</v>
      </c>
      <c r="B148" s="5" t="s">
        <v>296</v>
      </c>
      <c r="C148" s="5" t="n">
        <v>1230</v>
      </c>
      <c r="D148" s="5" t="n">
        <v>1265</v>
      </c>
      <c r="E148" s="5" t="n">
        <v>1185</v>
      </c>
      <c r="F148" s="5" t="n">
        <v>1200</v>
      </c>
      <c r="G148" s="5" t="n">
        <v>176841000</v>
      </c>
      <c r="H148" s="3"/>
      <c r="I148" s="0" t="n">
        <v>-11.5</v>
      </c>
      <c r="Q148" s="0" t="n">
        <f aca="false">AVERAGE(F122:F151)</f>
        <v>1194.33333333333</v>
      </c>
      <c r="R148" s="0" t="n">
        <f aca="false">F148-Q148</f>
        <v>5.66666666666674</v>
      </c>
      <c r="S148" s="0" t="n">
        <f aca="false">R148*I148</f>
        <v>-65.1666666666675</v>
      </c>
    </row>
    <row r="149" customFormat="false" ht="14.65" hidden="false" customHeight="false" outlineLevel="0" collapsed="false">
      <c r="A149" s="1" t="s">
        <v>168</v>
      </c>
      <c r="B149" s="5" t="s">
        <v>296</v>
      </c>
      <c r="C149" s="5" t="n">
        <v>1205</v>
      </c>
      <c r="D149" s="5" t="n">
        <v>1235</v>
      </c>
      <c r="E149" s="5" t="n">
        <v>1165</v>
      </c>
      <c r="F149" s="5" t="n">
        <v>1230</v>
      </c>
      <c r="G149" s="5" t="n">
        <v>165569500</v>
      </c>
      <c r="H149" s="3"/>
      <c r="I149" s="0" t="n">
        <v>-12.5</v>
      </c>
      <c r="Q149" s="0" t="n">
        <f aca="false">AVERAGE(F122:F151)</f>
        <v>1194.33333333333</v>
      </c>
      <c r="R149" s="0" t="n">
        <f aca="false">F149-Q149</f>
        <v>35.6666666666667</v>
      </c>
      <c r="S149" s="0" t="n">
        <f aca="false">R149*I149</f>
        <v>-445.833333333334</v>
      </c>
    </row>
    <row r="150" customFormat="false" ht="14.65" hidden="false" customHeight="false" outlineLevel="0" collapsed="false">
      <c r="A150" s="1" t="s">
        <v>169</v>
      </c>
      <c r="B150" s="5" t="s">
        <v>296</v>
      </c>
      <c r="C150" s="5" t="n">
        <v>1220</v>
      </c>
      <c r="D150" s="5" t="n">
        <v>1255</v>
      </c>
      <c r="E150" s="5" t="n">
        <v>1160</v>
      </c>
      <c r="F150" s="5" t="n">
        <v>1200</v>
      </c>
      <c r="G150" s="5" t="n">
        <v>192575300</v>
      </c>
      <c r="H150" s="3"/>
      <c r="I150" s="0" t="n">
        <v>-13.5</v>
      </c>
      <c r="Q150" s="0" t="n">
        <f aca="false">AVERAGE(F122:F151)</f>
        <v>1194.33333333333</v>
      </c>
      <c r="R150" s="0" t="n">
        <f aca="false">F150-Q150</f>
        <v>5.66666666666674</v>
      </c>
      <c r="S150" s="0" t="n">
        <f aca="false">R150*I150</f>
        <v>-76.500000000001</v>
      </c>
    </row>
    <row r="151" customFormat="false" ht="14.65" hidden="false" customHeight="false" outlineLevel="0" collapsed="false">
      <c r="A151" s="1" t="s">
        <v>170</v>
      </c>
      <c r="B151" s="5" t="s">
        <v>296</v>
      </c>
      <c r="C151" s="5" t="n">
        <v>1230</v>
      </c>
      <c r="D151" s="5" t="n">
        <v>1275</v>
      </c>
      <c r="E151" s="5" t="n">
        <v>1190</v>
      </c>
      <c r="F151" s="5" t="n">
        <v>1200</v>
      </c>
      <c r="G151" s="5" t="n">
        <v>201003600</v>
      </c>
      <c r="H151" s="3"/>
      <c r="I151" s="0" t="n">
        <v>-14.5</v>
      </c>
      <c r="Q151" s="0" t="n">
        <f aca="false">AVERAGE(F122:F151)</f>
        <v>1194.33333333333</v>
      </c>
      <c r="R151" s="0" t="n">
        <f aca="false">F151-Q151</f>
        <v>5.66666666666674</v>
      </c>
      <c r="S151" s="0" t="n">
        <f aca="false">R151*I151</f>
        <v>-82.1666666666678</v>
      </c>
    </row>
    <row r="152" customFormat="false" ht="14.65" hidden="false" customHeight="false" outlineLevel="0" collapsed="false">
      <c r="A152" s="1" t="s">
        <v>171</v>
      </c>
      <c r="B152" s="5" t="s">
        <v>5690</v>
      </c>
      <c r="C152" s="5" t="n">
        <v>1610</v>
      </c>
      <c r="D152" s="5" t="n">
        <v>1615</v>
      </c>
      <c r="E152" s="5" t="n">
        <v>1580</v>
      </c>
      <c r="F152" s="5" t="n">
        <v>1590</v>
      </c>
      <c r="G152" s="5" t="n">
        <v>10280600</v>
      </c>
      <c r="H152" s="3"/>
      <c r="I152" s="6" t="n">
        <v>14.5</v>
      </c>
      <c r="J152" s="0" t="n">
        <f aca="false">AVERAGE(F152:F154)</f>
        <v>1600</v>
      </c>
      <c r="K152" s="0" t="n">
        <f aca="false">(J152-(AVERAGE(F153:F154)))/(AVERAGE(F153:F154))</f>
        <v>-0.00311526479750779</v>
      </c>
      <c r="L152" s="0" t="n">
        <f aca="false">AVERAGE(F152:F161)</f>
        <v>1565</v>
      </c>
      <c r="M152" s="0" t="n">
        <f aca="false">(L152-(AVERAGE(F153:F162)))/(AVERAGE(F153:F162))</f>
        <v>0.0016</v>
      </c>
      <c r="N152" s="0" t="n">
        <f aca="false">F152</f>
        <v>1590</v>
      </c>
      <c r="O152" s="0" t="n">
        <f aca="false">(N152-F153)/F153</f>
        <v>-0.00934579439252336</v>
      </c>
      <c r="P152" s="0" t="n">
        <f aca="false">G152</f>
        <v>10280600</v>
      </c>
      <c r="Q152" s="0" t="n">
        <f aca="false">AVERAGE(F152:F181)</f>
        <v>1600.33333333333</v>
      </c>
      <c r="R152" s="0" t="n">
        <f aca="false">F152-Q152</f>
        <v>-10.3333333333333</v>
      </c>
      <c r="S152" s="0" t="n">
        <f aca="false">R152*I152</f>
        <v>-149.833333333332</v>
      </c>
      <c r="T152" s="0" t="n">
        <f aca="false">SUM(S152:S181)*100*30/(2247.5*Q181)</f>
        <v>-4.44151072531006</v>
      </c>
      <c r="U152" s="0" t="n">
        <f aca="false">100-(100/(V152+1))</f>
        <v>48.1481481481482</v>
      </c>
      <c r="V152" s="0" t="n">
        <f aca="false">W152/X152</f>
        <v>0.928571428571429</v>
      </c>
      <c r="W152" s="0" t="n">
        <f aca="false">AVERAGE(Y152:Y165)</f>
        <v>9.28571428571429</v>
      </c>
      <c r="X152" s="0" t="n">
        <f aca="false">AVERAGE(Z152:Z165)</f>
        <v>10</v>
      </c>
      <c r="Y152" s="0" t="n">
        <f aca="false">IF(F152&gt;F153,F152-F153,)</f>
        <v>0</v>
      </c>
      <c r="Z152" s="0" t="n">
        <f aca="false">IF(F152&lt;F153,F153-F152,)</f>
        <v>15</v>
      </c>
      <c r="AA152" s="0" t="n">
        <f aca="false">U152-U153</f>
        <v>-2.8322440087146</v>
      </c>
      <c r="AB152" s="0" t="n">
        <f aca="false">AVERAGE(F152:F154)</f>
        <v>1600</v>
      </c>
      <c r="AC152" s="0" t="n">
        <f aca="false">AVERAGE(F152:F158)</f>
        <v>1578.57142857143</v>
      </c>
      <c r="AD152" s="0" t="n">
        <f aca="false">AB152-AB153</f>
        <v>8.33333333333326</v>
      </c>
      <c r="AE152" s="0" t="n">
        <f aca="false">AC152-AC153</f>
        <v>5.71428571428578</v>
      </c>
      <c r="AF152" s="0" t="n">
        <f aca="false">((AE152*AB153)-(AD152*AC153))/(AE152-AD152)</f>
        <v>1531.81818181818</v>
      </c>
      <c r="AG152" s="0" t="n">
        <f aca="false">IF(AND(AB152&gt;AB153, AB152&gt;=AC152, AB153&lt;AC153),2,IF(AND(AB152&lt;AB153, AB152&lt;=AC152, AB153&gt;AC153),1,0))</f>
        <v>0</v>
      </c>
      <c r="AH152" s="0" t="n">
        <f aca="false">(G152-AVERAGE(G152:G156))*100/AVERAGE(G152:G156)</f>
        <v>-68.6591916494424</v>
      </c>
      <c r="AI152" s="0" t="n">
        <f aca="false">IF(F153-C153&lt;0,-G153,G153)</f>
        <v>-23717500</v>
      </c>
      <c r="AJ152" s="0" t="n">
        <f aca="false">IF(AND(AI152&lt;0,AI153&lt;0,AI152&gt;AI153),1,0)</f>
        <v>0</v>
      </c>
      <c r="AK152" s="0" t="n">
        <f aca="false">IF(F152&gt;C152,G152/G153,-G152/G153)</f>
        <v>-0.43346052492885</v>
      </c>
      <c r="AL152" s="0" t="n">
        <f aca="false">IF(AND(G152&gt;G153,G153&lt;G154,F152&gt;C152,F153&lt;C153,F154&lt;C154),1,0)</f>
        <v>0</v>
      </c>
      <c r="AM152" s="0" t="n">
        <f aca="false">(D152-F152)/F152</f>
        <v>0.0157232704402516</v>
      </c>
      <c r="AN152" s="0" t="n">
        <f aca="false">G152/((D152-E152)/C152)</f>
        <v>472907600</v>
      </c>
      <c r="AO152" s="0" t="n">
        <f aca="false">AVERAGE(AN152:AN158)</f>
        <v>1949972491.7079</v>
      </c>
      <c r="AP152" s="0" t="n">
        <f aca="false">(AN152-AO152)/AO152</f>
        <v>-0.75747986086419</v>
      </c>
      <c r="AQ152" s="0" t="n">
        <f aca="false">SUM(S152:S181)/2247.5</f>
        <v>-2.36929922135706</v>
      </c>
      <c r="AR152" s="0" t="n">
        <f aca="false">(AVERAGE(F152:F181))-(AQ152*15.5)</f>
        <v>1637.05747126437</v>
      </c>
      <c r="AS152" s="0" t="n">
        <f aca="false">(30*AQ152)+AR152</f>
        <v>1565.97849462366</v>
      </c>
      <c r="AT152" s="0" t="n">
        <f aca="false">(AS152-F152)*100/AS152</f>
        <v>-1.5339613831745</v>
      </c>
      <c r="AU152" s="0" t="n">
        <f aca="false">AVERAGE(F152:F156)</f>
        <v>1586</v>
      </c>
      <c r="AV152" s="0" t="n">
        <f aca="false">F152-AU152</f>
        <v>4</v>
      </c>
      <c r="AW152" s="0" t="n">
        <v>2</v>
      </c>
      <c r="AX152" s="0" t="n">
        <f aca="false">AV152*AW152</f>
        <v>8</v>
      </c>
      <c r="AY152" s="0" t="n">
        <f aca="false">SUM(AX152:AX156)*100*5/(10*AU152)</f>
        <v>2.83732660781841</v>
      </c>
      <c r="AZ152" s="0" t="n">
        <f aca="false">SUM(AX152:AX156)/10</f>
        <v>9</v>
      </c>
      <c r="BA152" s="0" t="n">
        <f aca="false">(AVERAGE(F152:F156))-(AZ152*3)</f>
        <v>1559</v>
      </c>
      <c r="BB152" s="0" t="n">
        <f aca="false">(5*AZ152)+BA152</f>
        <v>1604</v>
      </c>
      <c r="BC152" s="0" t="n">
        <f aca="false">(BB152-F152)*100/BB152</f>
        <v>0.872817955112219</v>
      </c>
      <c r="BD152" s="0" t="n">
        <f aca="false">(F152-C152)*100/C152</f>
        <v>-1.24223602484472</v>
      </c>
      <c r="BE152" s="0" t="n">
        <f aca="false">(D152-C152)*100/C152</f>
        <v>0.31055900621118</v>
      </c>
      <c r="BF152" s="0" t="n">
        <f aca="false">(E152-C152)*100/C152</f>
        <v>-1.86335403726708</v>
      </c>
      <c r="BG152" s="0" t="n">
        <f aca="false">(C152-F153)*100/F153</f>
        <v>0.311526479750779</v>
      </c>
    </row>
    <row r="153" customFormat="false" ht="14.65" hidden="false" customHeight="false" outlineLevel="0" collapsed="false">
      <c r="A153" s="1" t="s">
        <v>173</v>
      </c>
      <c r="B153" s="5" t="s">
        <v>5690</v>
      </c>
      <c r="C153" s="5" t="n">
        <v>1620</v>
      </c>
      <c r="D153" s="5" t="n">
        <v>1630</v>
      </c>
      <c r="E153" s="5" t="n">
        <v>1595</v>
      </c>
      <c r="F153" s="5" t="n">
        <v>1605</v>
      </c>
      <c r="G153" s="5" t="n">
        <v>23717500</v>
      </c>
      <c r="H153" s="3"/>
      <c r="I153" s="0" t="n">
        <v>13.5</v>
      </c>
      <c r="Q153" s="0" t="n">
        <f aca="false">AVERAGE(F152:F181)</f>
        <v>1600.33333333333</v>
      </c>
      <c r="R153" s="0" t="n">
        <f aca="false">F153-Q153</f>
        <v>4.66666666666674</v>
      </c>
      <c r="S153" s="0" t="n">
        <f aca="false">R153*I153</f>
        <v>63.000000000001</v>
      </c>
      <c r="U153" s="0" t="n">
        <f aca="false">100-(100/(V153+1))</f>
        <v>50.9803921568628</v>
      </c>
      <c r="V153" s="0" t="n">
        <f aca="false">W153/X153</f>
        <v>1.04</v>
      </c>
      <c r="W153" s="0" t="n">
        <f aca="false">AVERAGE(Y153:Y166)</f>
        <v>9.28571428571429</v>
      </c>
      <c r="X153" s="0" t="n">
        <f aca="false">AVERAGE(Z153:Z166)</f>
        <v>8.92857142857143</v>
      </c>
      <c r="Y153" s="0" t="n">
        <f aca="false">IF(F153&gt;F154,F153-F154,)</f>
        <v>0</v>
      </c>
      <c r="Z153" s="0" t="n">
        <f aca="false">IF(F153&lt;F154,F154-F153,)</f>
        <v>0</v>
      </c>
      <c r="AB153" s="0" t="n">
        <f aca="false">AVERAGE(F153:F155)</f>
        <v>1591.66666666667</v>
      </c>
      <c r="AC153" s="0" t="n">
        <f aca="false">AVERAGE(F153:F159)</f>
        <v>1572.85714285714</v>
      </c>
      <c r="AI153" s="0" t="n">
        <f aca="false">IF(F154-C154&lt;0,-G154,G154)</f>
        <v>52649200</v>
      </c>
      <c r="AN153" s="0" t="n">
        <f aca="false">G153/((D153-E153)/C153)</f>
        <v>1097781428.57143</v>
      </c>
      <c r="AU153" s="0" t="n">
        <f aca="false">AVERAGE(F152:F156)</f>
        <v>1586</v>
      </c>
      <c r="AV153" s="0" t="n">
        <f aca="false">F153-AU153</f>
        <v>19</v>
      </c>
      <c r="AW153" s="0" t="n">
        <v>1</v>
      </c>
      <c r="AX153" s="0" t="n">
        <f aca="false">AV153*AW153</f>
        <v>19</v>
      </c>
    </row>
    <row r="154" customFormat="false" ht="14.65" hidden="false" customHeight="false" outlineLevel="0" collapsed="false">
      <c r="A154" s="1" t="s">
        <v>174</v>
      </c>
      <c r="B154" s="5" t="s">
        <v>5690</v>
      </c>
      <c r="C154" s="5" t="n">
        <v>1580</v>
      </c>
      <c r="D154" s="5" t="n">
        <v>1620</v>
      </c>
      <c r="E154" s="5" t="n">
        <v>1565</v>
      </c>
      <c r="F154" s="5" t="n">
        <v>1605</v>
      </c>
      <c r="G154" s="5" t="n">
        <v>52649200</v>
      </c>
      <c r="H154" s="3"/>
      <c r="I154" s="0" t="n">
        <v>12.5</v>
      </c>
      <c r="Q154" s="0" t="n">
        <f aca="false">AVERAGE(F152:F181)</f>
        <v>1600.33333333333</v>
      </c>
      <c r="R154" s="0" t="n">
        <f aca="false">F154-Q154</f>
        <v>4.66666666666674</v>
      </c>
      <c r="S154" s="0" t="n">
        <f aca="false">R154*I154</f>
        <v>58.3333333333343</v>
      </c>
      <c r="Y154" s="0" t="n">
        <f aca="false">IF(F154&gt;F155,F154-F155,)</f>
        <v>40</v>
      </c>
      <c r="Z154" s="0" t="n">
        <f aca="false">IF(F154&lt;F155,F155-F154,)</f>
        <v>0</v>
      </c>
      <c r="AN154" s="0" t="n">
        <f aca="false">G154/((D154-E154)/C154)</f>
        <v>1512467927.27273</v>
      </c>
      <c r="AU154" s="0" t="n">
        <f aca="false">AVERAGE(F152:F156)</f>
        <v>1586</v>
      </c>
      <c r="AV154" s="0" t="n">
        <f aca="false">F154-AU154</f>
        <v>19</v>
      </c>
      <c r="AW154" s="0" t="n">
        <v>0</v>
      </c>
      <c r="AX154" s="0" t="n">
        <f aca="false">AV154*AW154</f>
        <v>0</v>
      </c>
    </row>
    <row r="155" customFormat="false" ht="14.65" hidden="false" customHeight="false" outlineLevel="0" collapsed="false">
      <c r="A155" s="1" t="s">
        <v>175</v>
      </c>
      <c r="B155" s="5" t="s">
        <v>5690</v>
      </c>
      <c r="C155" s="5" t="n">
        <v>1575</v>
      </c>
      <c r="D155" s="5" t="n">
        <v>1580</v>
      </c>
      <c r="E155" s="5" t="n">
        <v>1560</v>
      </c>
      <c r="F155" s="5" t="n">
        <v>1565</v>
      </c>
      <c r="G155" s="5" t="n">
        <v>29676300</v>
      </c>
      <c r="H155" s="3"/>
      <c r="I155" s="0" t="n">
        <v>11.5</v>
      </c>
      <c r="Q155" s="0" t="n">
        <f aca="false">AVERAGE(F152:F181)</f>
        <v>1600.33333333333</v>
      </c>
      <c r="R155" s="0" t="n">
        <f aca="false">F155-Q155</f>
        <v>-35.3333333333333</v>
      </c>
      <c r="S155" s="0" t="n">
        <f aca="false">R155*I155</f>
        <v>-406.333333333332</v>
      </c>
      <c r="Y155" s="0" t="n">
        <f aca="false">IF(F155&gt;F156,F155-F156,)</f>
        <v>0</v>
      </c>
      <c r="Z155" s="0" t="n">
        <f aca="false">IF(F155&lt;F156,F156-F155,)</f>
        <v>0</v>
      </c>
      <c r="AN155" s="0" t="n">
        <f aca="false">G155/((D155-E155)/C155)</f>
        <v>2337008625</v>
      </c>
      <c r="AU155" s="0" t="n">
        <f aca="false">AVERAGE(F152:F156)</f>
        <v>1586</v>
      </c>
      <c r="AV155" s="0" t="n">
        <f aca="false">F155-AU155</f>
        <v>-21</v>
      </c>
      <c r="AW155" s="0" t="n">
        <v>-1</v>
      </c>
      <c r="AX155" s="0" t="n">
        <f aca="false">AV155*AW155</f>
        <v>21</v>
      </c>
    </row>
    <row r="156" customFormat="false" ht="14.65" hidden="false" customHeight="false" outlineLevel="0" collapsed="false">
      <c r="A156" s="1" t="s">
        <v>176</v>
      </c>
      <c r="B156" s="5" t="s">
        <v>5690</v>
      </c>
      <c r="C156" s="5" t="n">
        <v>1570</v>
      </c>
      <c r="D156" s="5" t="n">
        <v>1585</v>
      </c>
      <c r="E156" s="5" t="n">
        <v>1555</v>
      </c>
      <c r="F156" s="5" t="n">
        <v>1565</v>
      </c>
      <c r="G156" s="5" t="n">
        <v>47689400</v>
      </c>
      <c r="H156" s="3"/>
      <c r="I156" s="0" t="n">
        <v>10.5</v>
      </c>
      <c r="Q156" s="0" t="n">
        <f aca="false">AVERAGE(F152:F181)</f>
        <v>1600.33333333333</v>
      </c>
      <c r="R156" s="0" t="n">
        <f aca="false">F156-Q156</f>
        <v>-35.3333333333333</v>
      </c>
      <c r="S156" s="0" t="n">
        <f aca="false">R156*I156</f>
        <v>-370.999999999999</v>
      </c>
      <c r="Y156" s="0" t="n">
        <f aca="false">IF(F156&gt;F157,F156-F157,)</f>
        <v>0</v>
      </c>
      <c r="Z156" s="0" t="n">
        <f aca="false">IF(F156&lt;F157,F157-F156,)</f>
        <v>5</v>
      </c>
      <c r="AN156" s="0" t="n">
        <f aca="false">G156/((D156-E156)/C156)</f>
        <v>2495745266.66667</v>
      </c>
      <c r="AU156" s="0" t="n">
        <f aca="false">AVERAGE(F152:F156)</f>
        <v>1586</v>
      </c>
      <c r="AV156" s="0" t="n">
        <f aca="false">F156-AU156</f>
        <v>-21</v>
      </c>
      <c r="AW156" s="0" t="n">
        <v>-2</v>
      </c>
      <c r="AX156" s="0" t="n">
        <f aca="false">AV156*AW156</f>
        <v>42</v>
      </c>
    </row>
    <row r="157" customFormat="false" ht="14.65" hidden="false" customHeight="false" outlineLevel="0" collapsed="false">
      <c r="A157" s="1" t="s">
        <v>177</v>
      </c>
      <c r="B157" s="5" t="s">
        <v>5690</v>
      </c>
      <c r="C157" s="5" t="n">
        <v>1550</v>
      </c>
      <c r="D157" s="5" t="n">
        <v>1575</v>
      </c>
      <c r="E157" s="5" t="n">
        <v>1530</v>
      </c>
      <c r="F157" s="5" t="n">
        <v>1570</v>
      </c>
      <c r="G157" s="5" t="n">
        <v>44768800</v>
      </c>
      <c r="H157" s="3"/>
      <c r="I157" s="0" t="n">
        <v>9.5</v>
      </c>
      <c r="Q157" s="0" t="n">
        <f aca="false">AVERAGE(F152:F181)</f>
        <v>1600.33333333333</v>
      </c>
      <c r="R157" s="0" t="n">
        <f aca="false">F157-Q157</f>
        <v>-30.3333333333333</v>
      </c>
      <c r="S157" s="0" t="n">
        <f aca="false">R157*I157</f>
        <v>-288.166666666666</v>
      </c>
      <c r="Y157" s="0" t="n">
        <f aca="false">IF(F157&gt;F158,F157-F158,)</f>
        <v>20</v>
      </c>
      <c r="Z157" s="0" t="n">
        <f aca="false">IF(F157&lt;F158,F158-F157,)</f>
        <v>0</v>
      </c>
      <c r="AN157" s="0" t="n">
        <f aca="false">G157/((D157-E157)/C157)</f>
        <v>1542036444.44444</v>
      </c>
    </row>
    <row r="158" customFormat="false" ht="14.65" hidden="false" customHeight="false" outlineLevel="0" collapsed="false">
      <c r="A158" s="1" t="s">
        <v>178</v>
      </c>
      <c r="B158" s="5" t="s">
        <v>5690</v>
      </c>
      <c r="C158" s="5" t="n">
        <v>1555</v>
      </c>
      <c r="D158" s="5" t="n">
        <v>1575</v>
      </c>
      <c r="E158" s="5" t="n">
        <v>1535</v>
      </c>
      <c r="F158" s="5" t="n">
        <v>1550</v>
      </c>
      <c r="G158" s="5" t="n">
        <v>107829200</v>
      </c>
      <c r="H158" s="3"/>
      <c r="I158" s="0" t="n">
        <v>8.5</v>
      </c>
      <c r="K158" s="3"/>
      <c r="Q158" s="0" t="n">
        <f aca="false">AVERAGE(F152:F181)</f>
        <v>1600.33333333333</v>
      </c>
      <c r="R158" s="0" t="n">
        <f aca="false">F158-Q158</f>
        <v>-50.3333333333333</v>
      </c>
      <c r="S158" s="0" t="n">
        <f aca="false">R158*I158</f>
        <v>-427.833333333333</v>
      </c>
      <c r="Y158" s="0" t="n">
        <f aca="false">IF(F158&gt;F159,F158-F159,)</f>
        <v>0</v>
      </c>
      <c r="Z158" s="0" t="n">
        <f aca="false">IF(F158&lt;F159,F159-F158,)</f>
        <v>0</v>
      </c>
      <c r="AN158" s="0" t="n">
        <f aca="false">G158/((D158-E158)/C158)</f>
        <v>4191860150</v>
      </c>
    </row>
    <row r="159" customFormat="false" ht="14.65" hidden="false" customHeight="false" outlineLevel="0" collapsed="false">
      <c r="A159" s="1" t="s">
        <v>179</v>
      </c>
      <c r="B159" s="5" t="s">
        <v>5690</v>
      </c>
      <c r="C159" s="5" t="n">
        <v>1530</v>
      </c>
      <c r="D159" s="5" t="n">
        <v>1575</v>
      </c>
      <c r="E159" s="5" t="n">
        <v>1525</v>
      </c>
      <c r="F159" s="5" t="n">
        <v>1550</v>
      </c>
      <c r="G159" s="5" t="n">
        <v>127733300</v>
      </c>
      <c r="H159" s="3"/>
      <c r="I159" s="0" t="n">
        <v>7.5</v>
      </c>
      <c r="Q159" s="0" t="n">
        <f aca="false">AVERAGE(F152:F181)</f>
        <v>1600.33333333333</v>
      </c>
      <c r="R159" s="0" t="n">
        <f aca="false">F159-Q159</f>
        <v>-50.3333333333333</v>
      </c>
      <c r="S159" s="0" t="n">
        <f aca="false">R159*I159</f>
        <v>-377.499999999999</v>
      </c>
      <c r="Y159" s="0" t="n">
        <f aca="false">IF(F159&gt;F160,F159-F160,)</f>
        <v>25</v>
      </c>
      <c r="Z159" s="0" t="n">
        <f aca="false">IF(F159&lt;F160,F160-F159,)</f>
        <v>0</v>
      </c>
    </row>
    <row r="160" customFormat="false" ht="14.65" hidden="false" customHeight="false" outlineLevel="0" collapsed="false">
      <c r="A160" s="1" t="s">
        <v>180</v>
      </c>
      <c r="B160" s="5" t="s">
        <v>5690</v>
      </c>
      <c r="C160" s="5" t="n">
        <v>1540</v>
      </c>
      <c r="D160" s="5" t="n">
        <v>1545</v>
      </c>
      <c r="E160" s="5" t="n">
        <v>1500</v>
      </c>
      <c r="F160" s="5" t="n">
        <v>1525</v>
      </c>
      <c r="G160" s="5" t="n">
        <v>123763800</v>
      </c>
      <c r="H160" s="3"/>
      <c r="I160" s="0" t="n">
        <v>6.5</v>
      </c>
      <c r="Q160" s="0" t="n">
        <f aca="false">AVERAGE(F152:F181)</f>
        <v>1600.33333333333</v>
      </c>
      <c r="R160" s="0" t="n">
        <f aca="false">F160-Q160</f>
        <v>-75.3333333333333</v>
      </c>
      <c r="S160" s="0" t="n">
        <f aca="false">R160*I160</f>
        <v>-489.666666666666</v>
      </c>
      <c r="Y160" s="0" t="n">
        <f aca="false">IF(F160&gt;F161,F160-F161,)</f>
        <v>0</v>
      </c>
      <c r="Z160" s="0" t="n">
        <f aca="false">IF(F160&lt;F161,F161-F160,)</f>
        <v>0</v>
      </c>
    </row>
    <row r="161" customFormat="false" ht="14.65" hidden="false" customHeight="false" outlineLevel="0" collapsed="false">
      <c r="A161" s="1" t="s">
        <v>181</v>
      </c>
      <c r="B161" s="5" t="s">
        <v>5690</v>
      </c>
      <c r="C161" s="5" t="n">
        <v>1555</v>
      </c>
      <c r="D161" s="5" t="n">
        <v>1585</v>
      </c>
      <c r="E161" s="5" t="n">
        <v>1525</v>
      </c>
      <c r="F161" s="5" t="n">
        <v>1525</v>
      </c>
      <c r="G161" s="5" t="n">
        <v>508142300</v>
      </c>
      <c r="H161" s="3"/>
      <c r="I161" s="0" t="n">
        <v>5.5</v>
      </c>
      <c r="Q161" s="0" t="n">
        <f aca="false">AVERAGE(F152:F181)</f>
        <v>1600.33333333333</v>
      </c>
      <c r="R161" s="0" t="n">
        <f aca="false">F161-Q161</f>
        <v>-75.3333333333333</v>
      </c>
      <c r="S161" s="0" t="n">
        <f aca="false">R161*I161</f>
        <v>-414.333333333333</v>
      </c>
      <c r="Y161" s="0" t="n">
        <f aca="false">IF(F161&gt;F162,F161-F162,)</f>
        <v>0</v>
      </c>
      <c r="Z161" s="0" t="n">
        <f aca="false">IF(F161&lt;F162,F162-F161,)</f>
        <v>40</v>
      </c>
    </row>
    <row r="162" customFormat="false" ht="14.65" hidden="false" customHeight="false" outlineLevel="0" collapsed="false">
      <c r="A162" s="1" t="s">
        <v>182</v>
      </c>
      <c r="B162" s="5" t="s">
        <v>5690</v>
      </c>
      <c r="C162" s="5" t="n">
        <v>1625</v>
      </c>
      <c r="D162" s="5" t="n">
        <v>1630</v>
      </c>
      <c r="E162" s="5" t="n">
        <v>1565</v>
      </c>
      <c r="F162" s="5" t="n">
        <v>1565</v>
      </c>
      <c r="G162" s="5" t="n">
        <v>81287600</v>
      </c>
      <c r="H162" s="3"/>
      <c r="I162" s="0" t="n">
        <v>4.5</v>
      </c>
      <c r="Q162" s="0" t="n">
        <f aca="false">AVERAGE(F152:F181)</f>
        <v>1600.33333333333</v>
      </c>
      <c r="R162" s="0" t="n">
        <f aca="false">F162-Q162</f>
        <v>-35.3333333333333</v>
      </c>
      <c r="S162" s="0" t="n">
        <f aca="false">R162*I162</f>
        <v>-159</v>
      </c>
      <c r="Y162" s="0" t="n">
        <f aca="false">IF(F162&gt;F163,F162-F163,)</f>
        <v>0</v>
      </c>
      <c r="Z162" s="0" t="n">
        <f aca="false">IF(F162&lt;F163,F163-F162,)</f>
        <v>65</v>
      </c>
    </row>
    <row r="163" customFormat="false" ht="14.65" hidden="false" customHeight="false" outlineLevel="0" collapsed="false">
      <c r="A163" s="1" t="s">
        <v>183</v>
      </c>
      <c r="B163" s="5" t="s">
        <v>5690</v>
      </c>
      <c r="C163" s="5" t="n">
        <v>1650</v>
      </c>
      <c r="D163" s="5" t="n">
        <v>1655</v>
      </c>
      <c r="E163" s="5" t="n">
        <v>1620</v>
      </c>
      <c r="F163" s="5" t="n">
        <v>1630</v>
      </c>
      <c r="G163" s="5" t="n">
        <v>21364800</v>
      </c>
      <c r="H163" s="3"/>
      <c r="I163" s="0" t="n">
        <v>3.5</v>
      </c>
      <c r="Q163" s="0" t="n">
        <f aca="false">AVERAGE(F152:F181)</f>
        <v>1600.33333333333</v>
      </c>
      <c r="R163" s="0" t="n">
        <f aca="false">F163-Q163</f>
        <v>29.6666666666667</v>
      </c>
      <c r="S163" s="0" t="n">
        <f aca="false">R163*I163</f>
        <v>103.833333333334</v>
      </c>
      <c r="Y163" s="0" t="n">
        <f aca="false">IF(F163&gt;F164,F163-F164,)</f>
        <v>0</v>
      </c>
      <c r="Z163" s="0" t="n">
        <f aca="false">IF(F163&lt;F164,F164-F163,)</f>
        <v>15</v>
      </c>
    </row>
    <row r="164" customFormat="false" ht="14.65" hidden="false" customHeight="false" outlineLevel="0" collapsed="false">
      <c r="A164" s="1" t="s">
        <v>184</v>
      </c>
      <c r="B164" s="5" t="s">
        <v>5690</v>
      </c>
      <c r="C164" s="5" t="n">
        <v>1625</v>
      </c>
      <c r="D164" s="5" t="n">
        <v>1645</v>
      </c>
      <c r="E164" s="5" t="n">
        <v>1605</v>
      </c>
      <c r="F164" s="5" t="n">
        <v>1645</v>
      </c>
      <c r="G164" s="5" t="n">
        <v>9434200</v>
      </c>
      <c r="H164" s="3"/>
      <c r="I164" s="0" t="n">
        <v>2.5</v>
      </c>
      <c r="Q164" s="0" t="n">
        <f aca="false">AVERAGE(F152:F181)</f>
        <v>1600.33333333333</v>
      </c>
      <c r="R164" s="0" t="n">
        <f aca="false">F164-Q164</f>
        <v>44.6666666666667</v>
      </c>
      <c r="S164" s="0" t="n">
        <f aca="false">R164*I164</f>
        <v>111.666666666667</v>
      </c>
      <c r="Y164" s="0" t="n">
        <f aca="false">IF(F164&gt;F165,F164-F165,)</f>
        <v>35</v>
      </c>
      <c r="Z164" s="0" t="n">
        <f aca="false">IF(F164&lt;F165,F165-F164,)</f>
        <v>0</v>
      </c>
    </row>
    <row r="165" customFormat="false" ht="14.65" hidden="false" customHeight="false" outlineLevel="0" collapsed="false">
      <c r="A165" s="1" t="s">
        <v>185</v>
      </c>
      <c r="B165" s="5" t="s">
        <v>5690</v>
      </c>
      <c r="C165" s="5" t="n">
        <v>1605</v>
      </c>
      <c r="D165" s="5" t="n">
        <v>1620</v>
      </c>
      <c r="E165" s="5" t="n">
        <v>1595</v>
      </c>
      <c r="F165" s="5" t="n">
        <v>1610</v>
      </c>
      <c r="G165" s="5" t="n">
        <v>11130100</v>
      </c>
      <c r="H165" s="3"/>
      <c r="I165" s="0" t="n">
        <v>1.5</v>
      </c>
      <c r="Q165" s="0" t="n">
        <f aca="false">AVERAGE(F152:F181)</f>
        <v>1600.33333333333</v>
      </c>
      <c r="R165" s="0" t="n">
        <f aca="false">F165-Q165</f>
        <v>9.66666666666674</v>
      </c>
      <c r="S165" s="0" t="n">
        <f aca="false">R165*I165</f>
        <v>14.5000000000001</v>
      </c>
      <c r="Y165" s="0" t="n">
        <f aca="false">IF(F165&gt;F166,F165-F166,)</f>
        <v>10</v>
      </c>
      <c r="Z165" s="0" t="n">
        <f aca="false">IF(F165&lt;F166,F166-F165,)</f>
        <v>0</v>
      </c>
    </row>
    <row r="166" customFormat="false" ht="14.65" hidden="false" customHeight="false" outlineLevel="0" collapsed="false">
      <c r="A166" s="1" t="s">
        <v>186</v>
      </c>
      <c r="B166" s="5" t="s">
        <v>5690</v>
      </c>
      <c r="C166" s="5" t="n">
        <v>1600</v>
      </c>
      <c r="D166" s="5" t="n">
        <v>1610</v>
      </c>
      <c r="E166" s="5" t="n">
        <v>1585</v>
      </c>
      <c r="F166" s="5" t="n">
        <v>1600</v>
      </c>
      <c r="G166" s="5" t="n">
        <v>17151700</v>
      </c>
      <c r="H166" s="3"/>
      <c r="I166" s="0" t="n">
        <v>0.5</v>
      </c>
      <c r="Q166" s="0" t="n">
        <f aca="false">AVERAGE(F152:F181)</f>
        <v>1600.33333333333</v>
      </c>
      <c r="R166" s="0" t="n">
        <f aca="false">F166-Q166</f>
        <v>-0.333333333333258</v>
      </c>
      <c r="S166" s="0" t="n">
        <f aca="false">R166*I166</f>
        <v>-0.166666666666629</v>
      </c>
      <c r="Y166" s="0" t="n">
        <f aca="false">IF(F166&gt;F167,F166-F167,)</f>
        <v>0</v>
      </c>
      <c r="Z166" s="0" t="n">
        <f aca="false">IF(F166&lt;F167,F167-F166,)</f>
        <v>0</v>
      </c>
    </row>
    <row r="167" customFormat="false" ht="14.65" hidden="false" customHeight="false" outlineLevel="0" collapsed="false">
      <c r="A167" s="1" t="s">
        <v>187</v>
      </c>
      <c r="B167" s="5" t="s">
        <v>5690</v>
      </c>
      <c r="C167" s="5" t="n">
        <v>1630</v>
      </c>
      <c r="D167" s="5" t="n">
        <v>1635</v>
      </c>
      <c r="E167" s="5" t="n">
        <v>1600</v>
      </c>
      <c r="F167" s="5" t="n">
        <v>1600</v>
      </c>
      <c r="G167" s="5" t="n">
        <v>24290600</v>
      </c>
      <c r="H167" s="3"/>
      <c r="I167" s="0" t="n">
        <v>-0.5</v>
      </c>
      <c r="Q167" s="0" t="n">
        <f aca="false">AVERAGE(F152:F181)</f>
        <v>1600.33333333333</v>
      </c>
      <c r="R167" s="0" t="n">
        <f aca="false">F167-Q167</f>
        <v>-0.333333333333258</v>
      </c>
      <c r="S167" s="0" t="n">
        <f aca="false">R167*I167</f>
        <v>0.166666666666629</v>
      </c>
    </row>
    <row r="168" customFormat="false" ht="14.65" hidden="false" customHeight="false" outlineLevel="0" collapsed="false">
      <c r="A168" s="1" t="s">
        <v>188</v>
      </c>
      <c r="B168" s="5" t="s">
        <v>5690</v>
      </c>
      <c r="C168" s="5" t="n">
        <v>1590</v>
      </c>
      <c r="D168" s="5" t="n">
        <v>1630</v>
      </c>
      <c r="E168" s="5" t="n">
        <v>1585</v>
      </c>
      <c r="F168" s="5" t="n">
        <v>1625</v>
      </c>
      <c r="G168" s="5" t="n">
        <v>29324400</v>
      </c>
      <c r="H168" s="3"/>
      <c r="I168" s="0" t="n">
        <v>-1.5</v>
      </c>
      <c r="Q168" s="0" t="n">
        <f aca="false">AVERAGE(F152:F181)</f>
        <v>1600.33333333333</v>
      </c>
      <c r="R168" s="0" t="n">
        <f aca="false">F168-Q168</f>
        <v>24.6666666666667</v>
      </c>
      <c r="S168" s="0" t="n">
        <f aca="false">R168*I168</f>
        <v>-37.0000000000001</v>
      </c>
    </row>
    <row r="169" customFormat="false" ht="14.65" hidden="false" customHeight="false" outlineLevel="0" collapsed="false">
      <c r="A169" s="1" t="s">
        <v>189</v>
      </c>
      <c r="B169" s="5" t="s">
        <v>5690</v>
      </c>
      <c r="C169" s="5" t="n">
        <v>1610</v>
      </c>
      <c r="D169" s="5" t="n">
        <v>1615</v>
      </c>
      <c r="E169" s="5" t="n">
        <v>1580</v>
      </c>
      <c r="F169" s="5" t="n">
        <v>1585</v>
      </c>
      <c r="G169" s="5" t="n">
        <v>19289500</v>
      </c>
      <c r="H169" s="3"/>
      <c r="I169" s="0" t="n">
        <v>-2.5</v>
      </c>
      <c r="Q169" s="0" t="n">
        <f aca="false">AVERAGE(F152:F181)</f>
        <v>1600.33333333333</v>
      </c>
      <c r="R169" s="0" t="n">
        <f aca="false">F169-Q169</f>
        <v>-15.3333333333333</v>
      </c>
      <c r="S169" s="0" t="n">
        <f aca="false">R169*I169</f>
        <v>38.3333333333331</v>
      </c>
    </row>
    <row r="170" customFormat="false" ht="14.65" hidden="false" customHeight="false" outlineLevel="0" collapsed="false">
      <c r="A170" s="1" t="s">
        <v>190</v>
      </c>
      <c r="B170" s="5" t="s">
        <v>5690</v>
      </c>
      <c r="C170" s="5" t="n">
        <v>1575</v>
      </c>
      <c r="D170" s="5" t="n">
        <v>1600</v>
      </c>
      <c r="E170" s="5" t="n">
        <v>1550</v>
      </c>
      <c r="F170" s="5" t="n">
        <v>1600</v>
      </c>
      <c r="G170" s="5" t="n">
        <v>38047400</v>
      </c>
      <c r="H170" s="3"/>
      <c r="I170" s="0" t="n">
        <v>-3.5</v>
      </c>
      <c r="Q170" s="0" t="n">
        <f aca="false">AVERAGE(F152:F181)</f>
        <v>1600.33333333333</v>
      </c>
      <c r="R170" s="0" t="n">
        <f aca="false">F170-Q170</f>
        <v>-0.333333333333258</v>
      </c>
      <c r="S170" s="0" t="n">
        <f aca="false">R170*I170</f>
        <v>1.1666666666664</v>
      </c>
    </row>
    <row r="171" customFormat="false" ht="14.65" hidden="false" customHeight="false" outlineLevel="0" collapsed="false">
      <c r="A171" s="1" t="s">
        <v>191</v>
      </c>
      <c r="B171" s="5" t="s">
        <v>5690</v>
      </c>
      <c r="C171" s="5" t="n">
        <v>1600</v>
      </c>
      <c r="D171" s="5" t="n">
        <v>1605</v>
      </c>
      <c r="E171" s="5" t="n">
        <v>1565</v>
      </c>
      <c r="F171" s="5" t="n">
        <v>1570</v>
      </c>
      <c r="G171" s="5" t="n">
        <v>36443800</v>
      </c>
      <c r="H171" s="3"/>
      <c r="I171" s="0" t="n">
        <v>-4.5</v>
      </c>
      <c r="Q171" s="0" t="n">
        <f aca="false">AVERAGE(F152:F181)</f>
        <v>1600.33333333333</v>
      </c>
      <c r="R171" s="0" t="n">
        <f aca="false">F171-Q171</f>
        <v>-30.3333333333333</v>
      </c>
      <c r="S171" s="0" t="n">
        <f aca="false">R171*I171</f>
        <v>136.5</v>
      </c>
    </row>
    <row r="172" customFormat="false" ht="14.65" hidden="false" customHeight="false" outlineLevel="0" collapsed="false">
      <c r="A172" s="1" t="s">
        <v>192</v>
      </c>
      <c r="B172" s="5" t="s">
        <v>5690</v>
      </c>
      <c r="C172" s="5" t="n">
        <v>1645</v>
      </c>
      <c r="D172" s="5" t="n">
        <v>1645</v>
      </c>
      <c r="E172" s="5" t="n">
        <v>1560</v>
      </c>
      <c r="F172" s="5" t="n">
        <v>1610</v>
      </c>
      <c r="G172" s="5" t="n">
        <v>57303900</v>
      </c>
      <c r="H172" s="3"/>
      <c r="I172" s="0" t="n">
        <v>-5.5</v>
      </c>
      <c r="Q172" s="0" t="n">
        <f aca="false">AVERAGE(F152:F181)</f>
        <v>1600.33333333333</v>
      </c>
      <c r="R172" s="0" t="n">
        <f aca="false">F172-Q172</f>
        <v>9.66666666666674</v>
      </c>
      <c r="S172" s="0" t="n">
        <f aca="false">R172*I172</f>
        <v>-53.1666666666671</v>
      </c>
    </row>
    <row r="173" customFormat="false" ht="14.65" hidden="false" customHeight="false" outlineLevel="0" collapsed="false">
      <c r="A173" s="1" t="s">
        <v>193</v>
      </c>
      <c r="B173" s="5" t="s">
        <v>5690</v>
      </c>
      <c r="C173" s="5" t="n">
        <v>1700</v>
      </c>
      <c r="D173" s="5" t="n">
        <v>1710</v>
      </c>
      <c r="E173" s="5" t="n">
        <v>1635</v>
      </c>
      <c r="F173" s="5" t="n">
        <v>1670</v>
      </c>
      <c r="G173" s="5" t="n">
        <v>10913200</v>
      </c>
      <c r="H173" s="3"/>
      <c r="I173" s="0" t="n">
        <v>-6.5</v>
      </c>
      <c r="Q173" s="0" t="n">
        <f aca="false">AVERAGE(F152:F181)</f>
        <v>1600.33333333333</v>
      </c>
      <c r="R173" s="0" t="n">
        <f aca="false">F173-Q173</f>
        <v>69.6666666666667</v>
      </c>
      <c r="S173" s="0" t="n">
        <f aca="false">R173*I173</f>
        <v>-452.833333333334</v>
      </c>
    </row>
    <row r="174" customFormat="false" ht="14.65" hidden="false" customHeight="false" outlineLevel="0" collapsed="false">
      <c r="A174" s="1" t="s">
        <v>194</v>
      </c>
      <c r="B174" s="5" t="s">
        <v>5690</v>
      </c>
      <c r="C174" s="5" t="n">
        <v>1665</v>
      </c>
      <c r="D174" s="5" t="n">
        <v>1720</v>
      </c>
      <c r="E174" s="5" t="n">
        <v>1650</v>
      </c>
      <c r="F174" s="5" t="n">
        <v>1685</v>
      </c>
      <c r="G174" s="5" t="n">
        <v>16629000</v>
      </c>
      <c r="H174" s="3"/>
      <c r="I174" s="0" t="n">
        <v>-7.5</v>
      </c>
      <c r="Q174" s="0" t="n">
        <f aca="false">AVERAGE(F152:F181)</f>
        <v>1600.33333333333</v>
      </c>
      <c r="R174" s="0" t="n">
        <f aca="false">F174-Q174</f>
        <v>84.6666666666667</v>
      </c>
      <c r="S174" s="0" t="n">
        <f aca="false">R174*I174</f>
        <v>-635.000000000001</v>
      </c>
    </row>
    <row r="175" customFormat="false" ht="14.65" hidden="false" customHeight="false" outlineLevel="0" collapsed="false">
      <c r="A175" s="1" t="s">
        <v>195</v>
      </c>
      <c r="B175" s="5" t="s">
        <v>5690</v>
      </c>
      <c r="C175" s="5" t="n">
        <v>1650</v>
      </c>
      <c r="D175" s="5" t="n">
        <v>1670</v>
      </c>
      <c r="E175" s="5" t="n">
        <v>1630</v>
      </c>
      <c r="F175" s="5" t="n">
        <v>1635</v>
      </c>
      <c r="G175" s="5" t="n">
        <v>6336400</v>
      </c>
      <c r="H175" s="3"/>
      <c r="I175" s="0" t="n">
        <v>-8.5</v>
      </c>
      <c r="Q175" s="0" t="n">
        <f aca="false">AVERAGE(F152:F181)</f>
        <v>1600.33333333333</v>
      </c>
      <c r="R175" s="0" t="n">
        <f aca="false">F175-Q175</f>
        <v>34.6666666666667</v>
      </c>
      <c r="S175" s="0" t="n">
        <f aca="false">R175*I175</f>
        <v>-294.666666666667</v>
      </c>
    </row>
    <row r="176" customFormat="false" ht="14.65" hidden="false" customHeight="false" outlineLevel="0" collapsed="false">
      <c r="A176" s="1" t="s">
        <v>196</v>
      </c>
      <c r="B176" s="5" t="s">
        <v>5690</v>
      </c>
      <c r="C176" s="5" t="n">
        <v>1665</v>
      </c>
      <c r="D176" s="5" t="n">
        <v>1690</v>
      </c>
      <c r="E176" s="5" t="n">
        <v>1625</v>
      </c>
      <c r="F176" s="5" t="n">
        <v>1670</v>
      </c>
      <c r="G176" s="5" t="n">
        <v>9568200</v>
      </c>
      <c r="H176" s="3"/>
      <c r="I176" s="0" t="n">
        <v>-9.5</v>
      </c>
      <c r="Q176" s="0" t="n">
        <f aca="false">AVERAGE(F152:F181)</f>
        <v>1600.33333333333</v>
      </c>
      <c r="R176" s="0" t="n">
        <f aca="false">F176-Q176</f>
        <v>69.6666666666667</v>
      </c>
      <c r="S176" s="0" t="n">
        <f aca="false">R176*I176</f>
        <v>-661.833333333334</v>
      </c>
    </row>
    <row r="177" customFormat="false" ht="14.65" hidden="false" customHeight="false" outlineLevel="0" collapsed="false">
      <c r="A177" s="1" t="s">
        <v>197</v>
      </c>
      <c r="B177" s="5" t="s">
        <v>5690</v>
      </c>
      <c r="C177" s="5" t="n">
        <v>1635</v>
      </c>
      <c r="D177" s="5" t="n">
        <v>1690</v>
      </c>
      <c r="E177" s="5" t="n">
        <v>1625</v>
      </c>
      <c r="F177" s="5" t="n">
        <v>1650</v>
      </c>
      <c r="G177" s="5" t="n">
        <v>33377000</v>
      </c>
      <c r="H177" s="3"/>
      <c r="I177" s="0" t="n">
        <v>-10.5</v>
      </c>
      <c r="Q177" s="0" t="n">
        <f aca="false">AVERAGE(F152:F181)</f>
        <v>1600.33333333333</v>
      </c>
      <c r="R177" s="0" t="n">
        <f aca="false">F177-Q177</f>
        <v>49.6666666666667</v>
      </c>
      <c r="S177" s="0" t="n">
        <f aca="false">R177*I177</f>
        <v>-521.500000000001</v>
      </c>
    </row>
    <row r="178" customFormat="false" ht="14.65" hidden="false" customHeight="false" outlineLevel="0" collapsed="false">
      <c r="A178" s="1" t="s">
        <v>198</v>
      </c>
      <c r="B178" s="5" t="s">
        <v>5690</v>
      </c>
      <c r="C178" s="5" t="n">
        <v>1620</v>
      </c>
      <c r="D178" s="5" t="n">
        <v>1640</v>
      </c>
      <c r="E178" s="5" t="n">
        <v>1605</v>
      </c>
      <c r="F178" s="5" t="n">
        <v>1615</v>
      </c>
      <c r="G178" s="5" t="n">
        <v>37090800</v>
      </c>
      <c r="H178" s="3"/>
      <c r="I178" s="0" t="n">
        <v>-11.5</v>
      </c>
      <c r="Q178" s="0" t="n">
        <f aca="false">AVERAGE(F152:F181)</f>
        <v>1600.33333333333</v>
      </c>
      <c r="R178" s="0" t="n">
        <f aca="false">F178-Q178</f>
        <v>14.6666666666667</v>
      </c>
      <c r="S178" s="0" t="n">
        <f aca="false">R178*I178</f>
        <v>-168.666666666668</v>
      </c>
    </row>
    <row r="179" customFormat="false" ht="14.65" hidden="false" customHeight="false" outlineLevel="0" collapsed="false">
      <c r="A179" s="1" t="s">
        <v>199</v>
      </c>
      <c r="B179" s="5" t="s">
        <v>5690</v>
      </c>
      <c r="C179" s="5" t="n">
        <v>1560</v>
      </c>
      <c r="D179" s="5" t="n">
        <v>1610</v>
      </c>
      <c r="E179" s="5" t="n">
        <v>1550</v>
      </c>
      <c r="F179" s="5" t="n">
        <v>1605</v>
      </c>
      <c r="G179" s="5" t="n">
        <v>31547000</v>
      </c>
      <c r="H179" s="3"/>
      <c r="I179" s="0" t="n">
        <v>-12.5</v>
      </c>
      <c r="Q179" s="0" t="n">
        <f aca="false">AVERAGE(F152:F181)</f>
        <v>1600.33333333333</v>
      </c>
      <c r="R179" s="0" t="n">
        <f aca="false">F179-Q179</f>
        <v>4.66666666666674</v>
      </c>
      <c r="S179" s="0" t="n">
        <f aca="false">R179*I179</f>
        <v>-58.3333333333343</v>
      </c>
    </row>
    <row r="180" customFormat="false" ht="14.65" hidden="false" customHeight="false" outlineLevel="0" collapsed="false">
      <c r="A180" s="1" t="s">
        <v>200</v>
      </c>
      <c r="B180" s="5" t="s">
        <v>5690</v>
      </c>
      <c r="C180" s="5" t="n">
        <v>1645</v>
      </c>
      <c r="D180" s="5" t="n">
        <v>1655</v>
      </c>
      <c r="E180" s="5" t="n">
        <v>1535</v>
      </c>
      <c r="F180" s="5" t="n">
        <v>1560</v>
      </c>
      <c r="G180" s="5" t="n">
        <v>53677300</v>
      </c>
      <c r="H180" s="3"/>
      <c r="I180" s="0" t="n">
        <v>-13.5</v>
      </c>
      <c r="Q180" s="0" t="n">
        <f aca="false">AVERAGE(F152:F181)</f>
        <v>1600.33333333333</v>
      </c>
      <c r="R180" s="0" t="n">
        <f aca="false">F180-Q180</f>
        <v>-40.3333333333333</v>
      </c>
      <c r="S180" s="0" t="n">
        <f aca="false">R180*I180</f>
        <v>544.499999999999</v>
      </c>
    </row>
    <row r="181" customFormat="false" ht="14.65" hidden="false" customHeight="false" outlineLevel="0" collapsed="false">
      <c r="A181" s="1" t="s">
        <v>201</v>
      </c>
      <c r="B181" s="5" t="s">
        <v>5690</v>
      </c>
      <c r="C181" s="5" t="n">
        <v>1590</v>
      </c>
      <c r="D181" s="5" t="n">
        <v>1645</v>
      </c>
      <c r="E181" s="5" t="n">
        <v>1585</v>
      </c>
      <c r="F181" s="5" t="n">
        <v>1630</v>
      </c>
      <c r="G181" s="5" t="n">
        <v>28645200</v>
      </c>
      <c r="H181" s="3"/>
      <c r="I181" s="0" t="n">
        <v>-14.5</v>
      </c>
      <c r="Q181" s="0" t="n">
        <f aca="false">AVERAGE(F152:F181)</f>
        <v>1600.33333333333</v>
      </c>
      <c r="R181" s="0" t="n">
        <f aca="false">F181-Q181</f>
        <v>29.6666666666667</v>
      </c>
      <c r="S181" s="0" t="n">
        <f aca="false">R181*I181</f>
        <v>-430.166666666668</v>
      </c>
    </row>
    <row r="182" customFormat="false" ht="14.65" hidden="false" customHeight="false" outlineLevel="0" collapsed="false">
      <c r="A182" s="1" t="s">
        <v>202</v>
      </c>
      <c r="B182" s="5" t="s">
        <v>17</v>
      </c>
      <c r="C182" s="5" t="n">
        <v>11025</v>
      </c>
      <c r="D182" s="5" t="n">
        <v>11550</v>
      </c>
      <c r="E182" s="5" t="n">
        <v>11025</v>
      </c>
      <c r="F182" s="5" t="n">
        <v>11500</v>
      </c>
      <c r="G182" s="5" t="n">
        <v>3383800</v>
      </c>
      <c r="H182" s="3"/>
      <c r="I182" s="6" t="n">
        <v>14.5</v>
      </c>
      <c r="J182" s="0" t="n">
        <f aca="false">AVERAGE(F182:F184)</f>
        <v>11208.3333333333</v>
      </c>
      <c r="K182" s="0" t="n">
        <f aca="false">(J182-(AVERAGE(F183:F184)))/(AVERAGE(F183:F184))</f>
        <v>0.0131826741996234</v>
      </c>
      <c r="L182" s="0" t="n">
        <f aca="false">AVERAGE(F182:F191)</f>
        <v>11112.5</v>
      </c>
      <c r="M182" s="0" t="n">
        <f aca="false">(L182-(AVERAGE(F183:F192)))/(AVERAGE(F183:F192))</f>
        <v>0.00157728706624606</v>
      </c>
      <c r="N182" s="0" t="n">
        <f aca="false">F182</f>
        <v>11500</v>
      </c>
      <c r="O182" s="0" t="n">
        <f aca="false">(N182-F183)/F183</f>
        <v>0.0454545454545455</v>
      </c>
      <c r="P182" s="0" t="n">
        <f aca="false">G182</f>
        <v>3383800</v>
      </c>
      <c r="Q182" s="0" t="n">
        <f aca="false">AVERAGE(F182:F211)</f>
        <v>11162.5</v>
      </c>
      <c r="R182" s="0" t="n">
        <f aca="false">F182-Q182</f>
        <v>337.5</v>
      </c>
      <c r="S182" s="0" t="n">
        <f aca="false">R182*I182</f>
        <v>4893.75</v>
      </c>
      <c r="T182" s="0" t="n">
        <f aca="false">SUM(S182:S211)*100*30/(2247.5*Q211)</f>
        <v>-1.02390736503294</v>
      </c>
      <c r="U182" s="0" t="n">
        <f aca="false">100-(100/(V182+1))</f>
        <v>64.5569620253165</v>
      </c>
      <c r="V182" s="0" t="n">
        <f aca="false">W182/X182</f>
        <v>1.82142857142857</v>
      </c>
      <c r="W182" s="0" t="n">
        <f aca="false">AVERAGE(Y182:Y195)</f>
        <v>91.0714285714286</v>
      </c>
      <c r="X182" s="0" t="n">
        <f aca="false">AVERAGE(Z182:Z195)</f>
        <v>50</v>
      </c>
      <c r="Y182" s="0" t="n">
        <f aca="false">IF(F182&gt;F183,F182-F183,)</f>
        <v>500</v>
      </c>
      <c r="Z182" s="0" t="n">
        <f aca="false">IF(F182&lt;F183,F183-F182,)</f>
        <v>0</v>
      </c>
      <c r="AA182" s="0" t="n">
        <f aca="false">U182-U183</f>
        <v>16.1194620253165</v>
      </c>
      <c r="AB182" s="0" t="n">
        <f aca="false">AVERAGE(F182:F184)</f>
        <v>11208.3333333333</v>
      </c>
      <c r="AC182" s="0" t="n">
        <f aca="false">AVERAGE(F182:F188)</f>
        <v>11082.1428571429</v>
      </c>
      <c r="AD182" s="0" t="n">
        <f aca="false">AB182-AB183</f>
        <v>108.333333333334</v>
      </c>
      <c r="AE182" s="0" t="n">
        <f aca="false">AC182-AC183</f>
        <v>64.2857142857138</v>
      </c>
      <c r="AF182" s="0" t="n">
        <f aca="false">((AE182*AB183)-(AD182*AC183))/(AE182-AD182)</f>
        <v>10897.972972973</v>
      </c>
      <c r="AG182" s="0" t="n">
        <f aca="false">IF(AND(AB182&gt;AB183, AB182&gt;=AC182, AB183&lt;AC183),2,IF(AND(AB182&lt;AB183, AB182&lt;=AC182, AB183&gt;AC183),1,0))</f>
        <v>0</v>
      </c>
      <c r="AH182" s="0" t="n">
        <f aca="false">(G182-AVERAGE(G182:G186))*100/AVERAGE(G182:G186)</f>
        <v>70.6146321786921</v>
      </c>
      <c r="AI182" s="0" t="n">
        <f aca="false">IF(F183-C183&lt;0,-G183,G183)</f>
        <v>-701600</v>
      </c>
      <c r="AJ182" s="0" t="n">
        <f aca="false">IF(AND(AI182&lt;0,AI183&lt;0,AI182&gt;AI183),1,0)</f>
        <v>1</v>
      </c>
      <c r="AK182" s="0" t="n">
        <f aca="false">IF(F182&gt;C182,G182/G183,-G182/G183)</f>
        <v>4.82297605473204</v>
      </c>
      <c r="AL182" s="0" t="n">
        <f aca="false">IF(AND(G182&gt;G183,G183&lt;G184,F182&gt;C182,F183&lt;C183,F184&lt;C184),1,0)</f>
        <v>1</v>
      </c>
      <c r="AM182" s="0" t="n">
        <f aca="false">(D182-F182)/F182</f>
        <v>0.00434782608695652</v>
      </c>
      <c r="AN182" s="0" t="n">
        <f aca="false">G182/((D182-E182)/C182)</f>
        <v>71059800</v>
      </c>
      <c r="AO182" s="0" t="n">
        <f aca="false">AVERAGE(AN182:AN188)</f>
        <v>63889530.1036464</v>
      </c>
      <c r="AP182" s="0" t="n">
        <f aca="false">(AN182-AO182)/AO182</f>
        <v>0.112229185043645</v>
      </c>
      <c r="AQ182" s="0" t="n">
        <f aca="false">SUM(S182:S211)/2247.5</f>
        <v>-3.80978865406007</v>
      </c>
      <c r="AR182" s="0" t="n">
        <f aca="false">(AVERAGE(F182:F211))-(AQ182*15.5)</f>
        <v>11221.5517241379</v>
      </c>
      <c r="AS182" s="0" t="n">
        <f aca="false">(30*AQ182)+AR182</f>
        <v>11107.2580645161</v>
      </c>
      <c r="AT182" s="0" t="n">
        <f aca="false">(AS182-F182)*100/AS182</f>
        <v>-3.53590357946708</v>
      </c>
      <c r="AU182" s="0" t="n">
        <f aca="false">AVERAGE(F182:F186)</f>
        <v>11130</v>
      </c>
      <c r="AV182" s="0" t="n">
        <f aca="false">F182-AU182</f>
        <v>370</v>
      </c>
      <c r="AW182" s="0" t="n">
        <v>2</v>
      </c>
      <c r="AX182" s="0" t="n">
        <f aca="false">AV182*AW182</f>
        <v>740</v>
      </c>
      <c r="AY182" s="0" t="n">
        <f aca="false">SUM(AX182:AX186)*100*5/(10*AU182)</f>
        <v>5.05390835579515</v>
      </c>
      <c r="AZ182" s="0" t="n">
        <f aca="false">SUM(AX182:AX186)/10</f>
        <v>112.5</v>
      </c>
      <c r="BA182" s="0" t="n">
        <f aca="false">(AVERAGE(F182:F186))-(AZ182*3)</f>
        <v>10792.5</v>
      </c>
      <c r="BB182" s="0" t="n">
        <f aca="false">(5*AZ182)+BA182</f>
        <v>11355</v>
      </c>
      <c r="BC182" s="0" t="n">
        <f aca="false">(BB182-F182)*100/BB182</f>
        <v>-1.27697049757816</v>
      </c>
      <c r="BD182" s="0" t="n">
        <f aca="false">(F182-C182)*100/C182</f>
        <v>4.30839002267574</v>
      </c>
      <c r="BE182" s="0" t="n">
        <f aca="false">(D182-C182)*100/C182</f>
        <v>4.76190476190476</v>
      </c>
      <c r="BF182" s="0" t="n">
        <f aca="false">(E182-C182)*100/C182</f>
        <v>0</v>
      </c>
      <c r="BG182" s="0" t="n">
        <f aca="false">(C182-F183)*100/F183</f>
        <v>0.227272727272727</v>
      </c>
    </row>
    <row r="183" customFormat="false" ht="14.65" hidden="false" customHeight="false" outlineLevel="0" collapsed="false">
      <c r="A183" s="1" t="s">
        <v>204</v>
      </c>
      <c r="B183" s="5" t="s">
        <v>17</v>
      </c>
      <c r="C183" s="5" t="n">
        <v>11125</v>
      </c>
      <c r="D183" s="5" t="n">
        <v>11200</v>
      </c>
      <c r="E183" s="5" t="n">
        <v>10925</v>
      </c>
      <c r="F183" s="5" t="n">
        <v>11000</v>
      </c>
      <c r="G183" s="5" t="n">
        <v>701600</v>
      </c>
      <c r="H183" s="3"/>
      <c r="I183" s="0" t="n">
        <v>13.5</v>
      </c>
      <c r="Q183" s="0" t="n">
        <f aca="false">AVERAGE(F182:F211)</f>
        <v>11162.5</v>
      </c>
      <c r="R183" s="0" t="n">
        <f aca="false">F183-Q183</f>
        <v>-162.5</v>
      </c>
      <c r="S183" s="0" t="n">
        <f aca="false">R183*I183</f>
        <v>-2193.75</v>
      </c>
      <c r="U183" s="0" t="n">
        <f aca="false">100-(100/(V183+1))</f>
        <v>48.4375</v>
      </c>
      <c r="V183" s="0" t="n">
        <f aca="false">W183/X183</f>
        <v>0.939393939393939</v>
      </c>
      <c r="W183" s="0" t="n">
        <f aca="false">AVERAGE(Y183:Y196)</f>
        <v>55.3571428571429</v>
      </c>
      <c r="X183" s="0" t="n">
        <f aca="false">AVERAGE(Z183:Z196)</f>
        <v>58.9285714285714</v>
      </c>
      <c r="Y183" s="0" t="n">
        <f aca="false">IF(F183&gt;F184,F183-F184,)</f>
        <v>0</v>
      </c>
      <c r="Z183" s="0" t="n">
        <f aca="false">IF(F183&lt;F184,F184-F183,)</f>
        <v>125</v>
      </c>
      <c r="AB183" s="0" t="n">
        <f aca="false">AVERAGE(F183:F185)</f>
        <v>11100</v>
      </c>
      <c r="AC183" s="0" t="n">
        <f aca="false">AVERAGE(F183:F189)</f>
        <v>11017.8571428571</v>
      </c>
      <c r="AI183" s="0" t="n">
        <f aca="false">IF(F184-C184&lt;0,-G184,G184)</f>
        <v>-2210700</v>
      </c>
      <c r="AN183" s="0" t="n">
        <f aca="false">G183/((D183-E183)/C183)</f>
        <v>28382909.0909091</v>
      </c>
      <c r="AU183" s="0" t="n">
        <f aca="false">AVERAGE(F182:F186)</f>
        <v>11130</v>
      </c>
      <c r="AV183" s="0" t="n">
        <f aca="false">F183-AU183</f>
        <v>-130</v>
      </c>
      <c r="AW183" s="0" t="n">
        <v>1</v>
      </c>
      <c r="AX183" s="0" t="n">
        <f aca="false">AV183*AW183</f>
        <v>-130</v>
      </c>
    </row>
    <row r="184" customFormat="false" ht="14.65" hidden="false" customHeight="false" outlineLevel="0" collapsed="false">
      <c r="A184" s="1" t="s">
        <v>205</v>
      </c>
      <c r="B184" s="5" t="s">
        <v>17</v>
      </c>
      <c r="C184" s="5" t="n">
        <v>11225</v>
      </c>
      <c r="D184" s="5" t="n">
        <v>11400</v>
      </c>
      <c r="E184" s="5" t="n">
        <v>11000</v>
      </c>
      <c r="F184" s="5" t="n">
        <v>11125</v>
      </c>
      <c r="G184" s="5" t="n">
        <v>2210700</v>
      </c>
      <c r="H184" s="3"/>
      <c r="I184" s="0" t="n">
        <v>12.5</v>
      </c>
      <c r="Q184" s="0" t="n">
        <f aca="false">AVERAGE(F182:F211)</f>
        <v>11162.5</v>
      </c>
      <c r="R184" s="0" t="n">
        <f aca="false">F184-Q184</f>
        <v>-37.5</v>
      </c>
      <c r="S184" s="0" t="n">
        <f aca="false">R184*I184</f>
        <v>-468.75</v>
      </c>
      <c r="Y184" s="0" t="n">
        <f aca="false">IF(F184&gt;F185,F184-F185,)</f>
        <v>0</v>
      </c>
      <c r="Z184" s="0" t="n">
        <f aca="false">IF(F184&lt;F185,F185-F184,)</f>
        <v>50</v>
      </c>
      <c r="AN184" s="0" t="n">
        <f aca="false">G184/((D184-E184)/C184)</f>
        <v>62037768.75</v>
      </c>
      <c r="AU184" s="0" t="n">
        <f aca="false">AVERAGE(F182:F186)</f>
        <v>11130</v>
      </c>
      <c r="AV184" s="0" t="n">
        <f aca="false">F184-AU184</f>
        <v>-5</v>
      </c>
      <c r="AW184" s="0" t="n">
        <v>0</v>
      </c>
      <c r="AX184" s="0" t="n">
        <f aca="false">AV184*AW184</f>
        <v>-0</v>
      </c>
    </row>
    <row r="185" customFormat="false" ht="14.65" hidden="false" customHeight="false" outlineLevel="0" collapsed="false">
      <c r="A185" s="1" t="s">
        <v>206</v>
      </c>
      <c r="B185" s="5" t="s">
        <v>17</v>
      </c>
      <c r="C185" s="5" t="n">
        <v>11000</v>
      </c>
      <c r="D185" s="5" t="n">
        <v>11225</v>
      </c>
      <c r="E185" s="5" t="n">
        <v>10900</v>
      </c>
      <c r="F185" s="5" t="n">
        <v>11175</v>
      </c>
      <c r="G185" s="5" t="n">
        <v>2078600</v>
      </c>
      <c r="H185" s="3"/>
      <c r="I185" s="0" t="n">
        <v>11.5</v>
      </c>
      <c r="Q185" s="0" t="n">
        <f aca="false">AVERAGE(F182:F211)</f>
        <v>11162.5</v>
      </c>
      <c r="R185" s="0" t="n">
        <f aca="false">F185-Q185</f>
        <v>12.5</v>
      </c>
      <c r="S185" s="0" t="n">
        <f aca="false">R185*I185</f>
        <v>143.75</v>
      </c>
      <c r="Y185" s="0" t="n">
        <f aca="false">IF(F185&gt;F186,F185-F186,)</f>
        <v>325</v>
      </c>
      <c r="Z185" s="0" t="n">
        <f aca="false">IF(F185&lt;F186,F186-F185,)</f>
        <v>0</v>
      </c>
      <c r="AN185" s="0" t="n">
        <f aca="false">G185/((D185-E185)/C185)</f>
        <v>70352615.3846154</v>
      </c>
      <c r="AU185" s="0" t="n">
        <f aca="false">AVERAGE(F182:F186)</f>
        <v>11130</v>
      </c>
      <c r="AV185" s="0" t="n">
        <f aca="false">F185-AU185</f>
        <v>45</v>
      </c>
      <c r="AW185" s="0" t="n">
        <v>-1</v>
      </c>
      <c r="AX185" s="0" t="n">
        <f aca="false">AV185*AW185</f>
        <v>-45</v>
      </c>
    </row>
    <row r="186" customFormat="false" ht="14.65" hidden="false" customHeight="false" outlineLevel="0" collapsed="false">
      <c r="A186" s="1" t="s">
        <v>207</v>
      </c>
      <c r="B186" s="5" t="s">
        <v>17</v>
      </c>
      <c r="C186" s="5" t="n">
        <v>10950</v>
      </c>
      <c r="D186" s="5" t="n">
        <v>10950</v>
      </c>
      <c r="E186" s="5" t="n">
        <v>10700</v>
      </c>
      <c r="F186" s="5" t="n">
        <v>10850</v>
      </c>
      <c r="G186" s="5" t="n">
        <v>1541800</v>
      </c>
      <c r="H186" s="3"/>
      <c r="I186" s="0" t="n">
        <v>10.5</v>
      </c>
      <c r="Q186" s="0" t="n">
        <f aca="false">AVERAGE(F182:F211)</f>
        <v>11162.5</v>
      </c>
      <c r="R186" s="0" t="n">
        <f aca="false">F186-Q186</f>
        <v>-312.5</v>
      </c>
      <c r="S186" s="0" t="n">
        <f aca="false">R186*I186</f>
        <v>-3281.25</v>
      </c>
      <c r="Y186" s="0" t="n">
        <f aca="false">IF(F186&gt;F187,F186-F187,)</f>
        <v>0</v>
      </c>
      <c r="Z186" s="0" t="n">
        <f aca="false">IF(F186&lt;F187,F187-F186,)</f>
        <v>100</v>
      </c>
      <c r="AN186" s="0" t="n">
        <f aca="false">G186/((D186-E186)/C186)</f>
        <v>67530840</v>
      </c>
      <c r="AU186" s="0" t="n">
        <f aca="false">AVERAGE(F182:F186)</f>
        <v>11130</v>
      </c>
      <c r="AV186" s="0" t="n">
        <f aca="false">F186-AU186</f>
        <v>-280</v>
      </c>
      <c r="AW186" s="0" t="n">
        <v>-2</v>
      </c>
      <c r="AX186" s="0" t="n">
        <f aca="false">AV186*AW186</f>
        <v>560</v>
      </c>
    </row>
    <row r="187" customFormat="false" ht="14.65" hidden="false" customHeight="false" outlineLevel="0" collapsed="false">
      <c r="A187" s="1" t="s">
        <v>208</v>
      </c>
      <c r="B187" s="5" t="s">
        <v>17</v>
      </c>
      <c r="C187" s="5" t="n">
        <v>10975</v>
      </c>
      <c r="D187" s="5" t="n">
        <v>11100</v>
      </c>
      <c r="E187" s="5" t="n">
        <v>10900</v>
      </c>
      <c r="F187" s="5" t="n">
        <v>10950</v>
      </c>
      <c r="G187" s="5" t="n">
        <v>767700</v>
      </c>
      <c r="H187" s="3"/>
      <c r="I187" s="0" t="n">
        <v>9.5</v>
      </c>
      <c r="Q187" s="0" t="n">
        <f aca="false">AVERAGE(F182:F211)</f>
        <v>11162.5</v>
      </c>
      <c r="R187" s="0" t="n">
        <f aca="false">F187-Q187</f>
        <v>-212.5</v>
      </c>
      <c r="S187" s="0" t="n">
        <f aca="false">R187*I187</f>
        <v>-2018.75</v>
      </c>
      <c r="Y187" s="0" t="n">
        <f aca="false">IF(F187&gt;F188,F187-F188,)</f>
        <v>0</v>
      </c>
      <c r="Z187" s="0" t="n">
        <f aca="false">IF(F187&lt;F188,F188-F187,)</f>
        <v>25</v>
      </c>
      <c r="AN187" s="0" t="n">
        <f aca="false">G187/((D187-E187)/C187)</f>
        <v>42127537.5</v>
      </c>
    </row>
    <row r="188" customFormat="false" ht="14.65" hidden="false" customHeight="false" outlineLevel="0" collapsed="false">
      <c r="A188" s="1" t="s">
        <v>209</v>
      </c>
      <c r="B188" s="5" t="s">
        <v>17</v>
      </c>
      <c r="C188" s="5" t="n">
        <v>11050</v>
      </c>
      <c r="D188" s="5" t="n">
        <v>11075</v>
      </c>
      <c r="E188" s="5" t="n">
        <v>10950</v>
      </c>
      <c r="F188" s="5" t="n">
        <v>10975</v>
      </c>
      <c r="G188" s="5" t="n">
        <v>1196100</v>
      </c>
      <c r="H188" s="3"/>
      <c r="I188" s="0" t="n">
        <v>8.5</v>
      </c>
      <c r="K188" s="3"/>
      <c r="Q188" s="0" t="n">
        <f aca="false">AVERAGE(F182:F211)</f>
        <v>11162.5</v>
      </c>
      <c r="R188" s="0" t="n">
        <f aca="false">F188-Q188</f>
        <v>-187.5</v>
      </c>
      <c r="S188" s="0" t="n">
        <f aca="false">R188*I188</f>
        <v>-1593.75</v>
      </c>
      <c r="Y188" s="0" t="n">
        <f aca="false">IF(F188&gt;F189,F188-F189,)</f>
        <v>0</v>
      </c>
      <c r="Z188" s="0" t="n">
        <f aca="false">IF(F188&lt;F189,F189-F188,)</f>
        <v>75</v>
      </c>
      <c r="AN188" s="0" t="n">
        <f aca="false">G188/((D188-E188)/C188)</f>
        <v>105735240</v>
      </c>
    </row>
    <row r="189" customFormat="false" ht="14.65" hidden="false" customHeight="false" outlineLevel="0" collapsed="false">
      <c r="A189" s="1" t="s">
        <v>210</v>
      </c>
      <c r="B189" s="5" t="s">
        <v>17</v>
      </c>
      <c r="C189" s="5" t="n">
        <v>11250</v>
      </c>
      <c r="D189" s="5" t="n">
        <v>11300</v>
      </c>
      <c r="E189" s="5" t="n">
        <v>11025</v>
      </c>
      <c r="F189" s="5" t="n">
        <v>11050</v>
      </c>
      <c r="G189" s="5" t="n">
        <v>1108800</v>
      </c>
      <c r="H189" s="3"/>
      <c r="I189" s="0" t="n">
        <v>7.5</v>
      </c>
      <c r="Q189" s="0" t="n">
        <f aca="false">AVERAGE(F182:F211)</f>
        <v>11162.5</v>
      </c>
      <c r="R189" s="0" t="n">
        <f aca="false">F189-Q189</f>
        <v>-112.5</v>
      </c>
      <c r="S189" s="0" t="n">
        <f aca="false">R189*I189</f>
        <v>-843.75</v>
      </c>
      <c r="Y189" s="0" t="n">
        <f aca="false">IF(F189&gt;F190,F189-F190,)</f>
        <v>0</v>
      </c>
      <c r="Z189" s="0" t="n">
        <f aca="false">IF(F189&lt;F190,F190-F189,)</f>
        <v>200</v>
      </c>
    </row>
    <row r="190" customFormat="false" ht="14.65" hidden="false" customHeight="false" outlineLevel="0" collapsed="false">
      <c r="A190" s="1" t="s">
        <v>211</v>
      </c>
      <c r="B190" s="5" t="s">
        <v>17</v>
      </c>
      <c r="C190" s="5" t="n">
        <v>11250</v>
      </c>
      <c r="D190" s="5" t="n">
        <v>11325</v>
      </c>
      <c r="E190" s="5" t="n">
        <v>11025</v>
      </c>
      <c r="F190" s="5" t="n">
        <v>11250</v>
      </c>
      <c r="G190" s="5" t="n">
        <v>1253700</v>
      </c>
      <c r="H190" s="3"/>
      <c r="I190" s="0" t="n">
        <v>6.5</v>
      </c>
      <c r="Q190" s="0" t="n">
        <f aca="false">AVERAGE(F182:F211)</f>
        <v>11162.5</v>
      </c>
      <c r="R190" s="0" t="n">
        <f aca="false">F190-Q190</f>
        <v>87.5</v>
      </c>
      <c r="S190" s="0" t="n">
        <f aca="false">R190*I190</f>
        <v>568.75</v>
      </c>
      <c r="Y190" s="0" t="n">
        <f aca="false">IF(F190&gt;F191,F190-F191,)</f>
        <v>0</v>
      </c>
      <c r="Z190" s="0" t="n">
        <f aca="false">IF(F190&lt;F191,F191-F190,)</f>
        <v>0</v>
      </c>
    </row>
    <row r="191" customFormat="false" ht="14.65" hidden="false" customHeight="false" outlineLevel="0" collapsed="false">
      <c r="A191" s="1" t="s">
        <v>212</v>
      </c>
      <c r="B191" s="5" t="s">
        <v>17</v>
      </c>
      <c r="C191" s="5" t="n">
        <v>11300</v>
      </c>
      <c r="D191" s="5" t="n">
        <v>11350</v>
      </c>
      <c r="E191" s="5" t="n">
        <v>10950</v>
      </c>
      <c r="F191" s="5" t="n">
        <v>11250</v>
      </c>
      <c r="G191" s="5" t="n">
        <v>3136100</v>
      </c>
      <c r="H191" s="3"/>
      <c r="I191" s="0" t="n">
        <v>5.5</v>
      </c>
      <c r="Q191" s="0" t="n">
        <f aca="false">AVERAGE(F182:F211)</f>
        <v>11162.5</v>
      </c>
      <c r="R191" s="0" t="n">
        <f aca="false">F191-Q191</f>
        <v>87.5</v>
      </c>
      <c r="S191" s="0" t="n">
        <f aca="false">R191*I191</f>
        <v>481.25</v>
      </c>
      <c r="Y191" s="0" t="n">
        <f aca="false">IF(F191&gt;F192,F191-F192,)</f>
        <v>0</v>
      </c>
      <c r="Z191" s="0" t="n">
        <f aca="false">IF(F191&lt;F192,F192-F191,)</f>
        <v>75</v>
      </c>
    </row>
    <row r="192" customFormat="false" ht="14.65" hidden="false" customHeight="false" outlineLevel="0" collapsed="false">
      <c r="A192" s="1" t="s">
        <v>213</v>
      </c>
      <c r="B192" s="5" t="s">
        <v>17</v>
      </c>
      <c r="C192" s="5" t="n">
        <v>11500</v>
      </c>
      <c r="D192" s="5" t="n">
        <v>11650</v>
      </c>
      <c r="E192" s="5" t="n">
        <v>11225</v>
      </c>
      <c r="F192" s="5" t="n">
        <v>11325</v>
      </c>
      <c r="G192" s="5" t="n">
        <v>3336600</v>
      </c>
      <c r="H192" s="3"/>
      <c r="I192" s="0" t="n">
        <v>4.5</v>
      </c>
      <c r="Q192" s="0" t="n">
        <f aca="false">AVERAGE(F182:F211)</f>
        <v>11162.5</v>
      </c>
      <c r="R192" s="0" t="n">
        <f aca="false">F192-Q192</f>
        <v>162.5</v>
      </c>
      <c r="S192" s="0" t="n">
        <f aca="false">R192*I192</f>
        <v>731.25</v>
      </c>
      <c r="Y192" s="0" t="n">
        <f aca="false">IF(F192&gt;F193,F192-F193,)</f>
        <v>0</v>
      </c>
      <c r="Z192" s="0" t="n">
        <f aca="false">IF(F192&lt;F193,F193-F192,)</f>
        <v>0</v>
      </c>
    </row>
    <row r="193" customFormat="false" ht="14.65" hidden="false" customHeight="false" outlineLevel="0" collapsed="false">
      <c r="A193" s="1" t="s">
        <v>214</v>
      </c>
      <c r="B193" s="5" t="s">
        <v>17</v>
      </c>
      <c r="C193" s="5" t="n">
        <v>11050</v>
      </c>
      <c r="D193" s="5" t="n">
        <v>11325</v>
      </c>
      <c r="E193" s="5" t="n">
        <v>11025</v>
      </c>
      <c r="F193" s="5" t="n">
        <v>11325</v>
      </c>
      <c r="G193" s="5" t="n">
        <v>3083000</v>
      </c>
      <c r="H193" s="3"/>
      <c r="I193" s="0" t="n">
        <v>3.5</v>
      </c>
      <c r="Q193" s="0" t="n">
        <f aca="false">AVERAGE(F182:F211)</f>
        <v>11162.5</v>
      </c>
      <c r="R193" s="0" t="n">
        <f aca="false">F193-Q193</f>
        <v>162.5</v>
      </c>
      <c r="S193" s="0" t="n">
        <f aca="false">R193*I193</f>
        <v>568.75</v>
      </c>
      <c r="Y193" s="0" t="n">
        <f aca="false">IF(F193&gt;F194,F193-F194,)</f>
        <v>350</v>
      </c>
      <c r="Z193" s="0" t="n">
        <f aca="false">IF(F193&lt;F194,F194-F193,)</f>
        <v>0</v>
      </c>
    </row>
    <row r="194" customFormat="false" ht="14.65" hidden="false" customHeight="false" outlineLevel="0" collapsed="false">
      <c r="A194" s="1" t="s">
        <v>215</v>
      </c>
      <c r="B194" s="5" t="s">
        <v>17</v>
      </c>
      <c r="C194" s="5" t="n">
        <v>11100</v>
      </c>
      <c r="D194" s="5" t="n">
        <v>11100</v>
      </c>
      <c r="E194" s="5" t="n">
        <v>10950</v>
      </c>
      <c r="F194" s="5" t="n">
        <v>10975</v>
      </c>
      <c r="G194" s="5" t="n">
        <v>601300</v>
      </c>
      <c r="H194" s="3"/>
      <c r="I194" s="0" t="n">
        <v>2.5</v>
      </c>
      <c r="Q194" s="0" t="n">
        <f aca="false">AVERAGE(F182:F211)</f>
        <v>11162.5</v>
      </c>
      <c r="R194" s="0" t="n">
        <f aca="false">F194-Q194</f>
        <v>-187.5</v>
      </c>
      <c r="S194" s="0" t="n">
        <f aca="false">R194*I194</f>
        <v>-468.75</v>
      </c>
      <c r="Y194" s="0" t="n">
        <f aca="false">IF(F194&gt;F195,F194-F195,)</f>
        <v>0</v>
      </c>
      <c r="Z194" s="0" t="n">
        <f aca="false">IF(F194&lt;F195,F195-F194,)</f>
        <v>50</v>
      </c>
    </row>
    <row r="195" customFormat="false" ht="14.65" hidden="false" customHeight="false" outlineLevel="0" collapsed="false">
      <c r="A195" s="1" t="s">
        <v>216</v>
      </c>
      <c r="B195" s="5" t="s">
        <v>17</v>
      </c>
      <c r="C195" s="5" t="n">
        <v>11075</v>
      </c>
      <c r="D195" s="5" t="n">
        <v>11075</v>
      </c>
      <c r="E195" s="5" t="n">
        <v>10950</v>
      </c>
      <c r="F195" s="5" t="n">
        <v>11025</v>
      </c>
      <c r="G195" s="5" t="n">
        <v>432100</v>
      </c>
      <c r="H195" s="3"/>
      <c r="I195" s="0" t="n">
        <v>1.5</v>
      </c>
      <c r="Q195" s="0" t="n">
        <f aca="false">AVERAGE(F182:F211)</f>
        <v>11162.5</v>
      </c>
      <c r="R195" s="0" t="n">
        <f aca="false">F195-Q195</f>
        <v>-137.5</v>
      </c>
      <c r="S195" s="0" t="n">
        <f aca="false">R195*I195</f>
        <v>-206.25</v>
      </c>
      <c r="Y195" s="0" t="n">
        <f aca="false">IF(F195&gt;F196,F195-F196,)</f>
        <v>100</v>
      </c>
      <c r="Z195" s="0" t="n">
        <f aca="false">IF(F195&lt;F196,F196-F195,)</f>
        <v>0</v>
      </c>
    </row>
    <row r="196" customFormat="false" ht="14.65" hidden="false" customHeight="false" outlineLevel="0" collapsed="false">
      <c r="A196" s="1" t="s">
        <v>217</v>
      </c>
      <c r="B196" s="5" t="s">
        <v>17</v>
      </c>
      <c r="C196" s="5" t="n">
        <v>11200</v>
      </c>
      <c r="D196" s="5" t="n">
        <v>11200</v>
      </c>
      <c r="E196" s="5" t="n">
        <v>10875</v>
      </c>
      <c r="F196" s="5" t="n">
        <v>10925</v>
      </c>
      <c r="G196" s="5" t="n">
        <v>802500</v>
      </c>
      <c r="H196" s="3"/>
      <c r="I196" s="0" t="n">
        <v>0.5</v>
      </c>
      <c r="Q196" s="0" t="n">
        <f aca="false">AVERAGE(F182:F211)</f>
        <v>11162.5</v>
      </c>
      <c r="R196" s="0" t="n">
        <f aca="false">F196-Q196</f>
        <v>-237.5</v>
      </c>
      <c r="S196" s="0" t="n">
        <f aca="false">R196*I196</f>
        <v>-118.75</v>
      </c>
      <c r="Y196" s="0" t="n">
        <f aca="false">IF(F196&gt;F197,F196-F197,)</f>
        <v>0</v>
      </c>
      <c r="Z196" s="0" t="n">
        <f aca="false">IF(F196&lt;F197,F197-F196,)</f>
        <v>125</v>
      </c>
    </row>
    <row r="197" customFormat="false" ht="14.65" hidden="false" customHeight="false" outlineLevel="0" collapsed="false">
      <c r="A197" s="1" t="s">
        <v>218</v>
      </c>
      <c r="B197" s="5" t="s">
        <v>17</v>
      </c>
      <c r="C197" s="5" t="n">
        <v>11100</v>
      </c>
      <c r="D197" s="5" t="n">
        <v>11200</v>
      </c>
      <c r="E197" s="5" t="n">
        <v>11025</v>
      </c>
      <c r="F197" s="5" t="n">
        <v>11050</v>
      </c>
      <c r="G197" s="5" t="n">
        <v>661700</v>
      </c>
      <c r="H197" s="3"/>
      <c r="I197" s="0" t="n">
        <v>-0.5</v>
      </c>
      <c r="Q197" s="0" t="n">
        <f aca="false">AVERAGE(F182:F211)</f>
        <v>11162.5</v>
      </c>
      <c r="R197" s="0" t="n">
        <f aca="false">F197-Q197</f>
        <v>-112.5</v>
      </c>
      <c r="S197" s="0" t="n">
        <f aca="false">R197*I197</f>
        <v>56.25</v>
      </c>
    </row>
    <row r="198" customFormat="false" ht="14.65" hidden="false" customHeight="false" outlineLevel="0" collapsed="false">
      <c r="A198" s="1" t="s">
        <v>219</v>
      </c>
      <c r="B198" s="5" t="s">
        <v>17</v>
      </c>
      <c r="C198" s="5" t="n">
        <v>11350</v>
      </c>
      <c r="D198" s="5" t="n">
        <v>11375</v>
      </c>
      <c r="E198" s="5" t="n">
        <v>11025</v>
      </c>
      <c r="F198" s="5" t="n">
        <v>11025</v>
      </c>
      <c r="G198" s="5" t="n">
        <v>2389200</v>
      </c>
      <c r="H198" s="3"/>
      <c r="I198" s="0" t="n">
        <v>-1.5</v>
      </c>
      <c r="Q198" s="0" t="n">
        <f aca="false">AVERAGE(F182:F211)</f>
        <v>11162.5</v>
      </c>
      <c r="R198" s="0" t="n">
        <f aca="false">F198-Q198</f>
        <v>-137.5</v>
      </c>
      <c r="S198" s="0" t="n">
        <f aca="false">R198*I198</f>
        <v>206.25</v>
      </c>
    </row>
    <row r="199" customFormat="false" ht="14.65" hidden="false" customHeight="false" outlineLevel="0" collapsed="false">
      <c r="A199" s="1" t="s">
        <v>220</v>
      </c>
      <c r="B199" s="5" t="s">
        <v>17</v>
      </c>
      <c r="C199" s="5" t="n">
        <v>11300</v>
      </c>
      <c r="D199" s="5" t="n">
        <v>11625</v>
      </c>
      <c r="E199" s="5" t="n">
        <v>11300</v>
      </c>
      <c r="F199" s="5" t="n">
        <v>11350</v>
      </c>
      <c r="G199" s="5" t="n">
        <v>2032900</v>
      </c>
      <c r="H199" s="3"/>
      <c r="I199" s="0" t="n">
        <v>-2.5</v>
      </c>
      <c r="Q199" s="0" t="n">
        <f aca="false">AVERAGE(F182:F211)</f>
        <v>11162.5</v>
      </c>
      <c r="R199" s="0" t="n">
        <f aca="false">F199-Q199</f>
        <v>187.5</v>
      </c>
      <c r="S199" s="0" t="n">
        <f aca="false">R199*I199</f>
        <v>-468.75</v>
      </c>
    </row>
    <row r="200" customFormat="false" ht="14.65" hidden="false" customHeight="false" outlineLevel="0" collapsed="false">
      <c r="A200" s="1" t="s">
        <v>221</v>
      </c>
      <c r="B200" s="5" t="s">
        <v>17</v>
      </c>
      <c r="C200" s="5" t="n">
        <v>11325</v>
      </c>
      <c r="D200" s="5" t="n">
        <v>11375</v>
      </c>
      <c r="E200" s="5" t="n">
        <v>11200</v>
      </c>
      <c r="F200" s="5" t="n">
        <v>11200</v>
      </c>
      <c r="G200" s="5" t="n">
        <v>942500</v>
      </c>
      <c r="H200" s="3"/>
      <c r="I200" s="0" t="n">
        <v>-3.5</v>
      </c>
      <c r="Q200" s="0" t="n">
        <f aca="false">AVERAGE(F182:F211)</f>
        <v>11162.5</v>
      </c>
      <c r="R200" s="0" t="n">
        <f aca="false">F200-Q200</f>
        <v>37.5</v>
      </c>
      <c r="S200" s="0" t="n">
        <f aca="false">R200*I200</f>
        <v>-131.25</v>
      </c>
    </row>
    <row r="201" customFormat="false" ht="14.65" hidden="false" customHeight="false" outlineLevel="0" collapsed="false">
      <c r="A201" s="1" t="s">
        <v>222</v>
      </c>
      <c r="B201" s="5" t="s">
        <v>17</v>
      </c>
      <c r="C201" s="5" t="n">
        <v>11500</v>
      </c>
      <c r="D201" s="5" t="n">
        <v>11525</v>
      </c>
      <c r="E201" s="5" t="n">
        <v>11300</v>
      </c>
      <c r="F201" s="5" t="n">
        <v>11325</v>
      </c>
      <c r="G201" s="5" t="n">
        <v>707700</v>
      </c>
      <c r="H201" s="3"/>
      <c r="I201" s="0" t="n">
        <v>-4.5</v>
      </c>
      <c r="Q201" s="0" t="n">
        <f aca="false">AVERAGE(F182:F211)</f>
        <v>11162.5</v>
      </c>
      <c r="R201" s="0" t="n">
        <f aca="false">F201-Q201</f>
        <v>162.5</v>
      </c>
      <c r="S201" s="0" t="n">
        <f aca="false">R201*I201</f>
        <v>-731.25</v>
      </c>
    </row>
    <row r="202" customFormat="false" ht="14.65" hidden="false" customHeight="false" outlineLevel="0" collapsed="false">
      <c r="A202" s="1" t="s">
        <v>223</v>
      </c>
      <c r="B202" s="5" t="s">
        <v>17</v>
      </c>
      <c r="C202" s="5" t="n">
        <v>11500</v>
      </c>
      <c r="D202" s="5" t="n">
        <v>11600</v>
      </c>
      <c r="E202" s="5" t="n">
        <v>11300</v>
      </c>
      <c r="F202" s="5" t="n">
        <v>11450</v>
      </c>
      <c r="G202" s="5" t="n">
        <v>1248400</v>
      </c>
      <c r="H202" s="3"/>
      <c r="I202" s="0" t="n">
        <v>-5.5</v>
      </c>
      <c r="Q202" s="0" t="n">
        <f aca="false">AVERAGE(F182:F211)</f>
        <v>11162.5</v>
      </c>
      <c r="R202" s="0" t="n">
        <f aca="false">F202-Q202</f>
        <v>287.5</v>
      </c>
      <c r="S202" s="0" t="n">
        <f aca="false">R202*I202</f>
        <v>-1581.25</v>
      </c>
    </row>
    <row r="203" customFormat="false" ht="14.65" hidden="false" customHeight="false" outlineLevel="0" collapsed="false">
      <c r="A203" s="1" t="s">
        <v>224</v>
      </c>
      <c r="B203" s="5" t="s">
        <v>17</v>
      </c>
      <c r="C203" s="5" t="n">
        <v>11350</v>
      </c>
      <c r="D203" s="5" t="n">
        <v>11650</v>
      </c>
      <c r="E203" s="5" t="n">
        <v>11325</v>
      </c>
      <c r="F203" s="5" t="n">
        <v>11450</v>
      </c>
      <c r="G203" s="5" t="n">
        <v>2679400</v>
      </c>
      <c r="H203" s="3"/>
      <c r="I203" s="0" t="n">
        <v>-6.5</v>
      </c>
      <c r="Q203" s="0" t="n">
        <f aca="false">AVERAGE(F182:F211)</f>
        <v>11162.5</v>
      </c>
      <c r="R203" s="0" t="n">
        <f aca="false">F203-Q203</f>
        <v>287.5</v>
      </c>
      <c r="S203" s="0" t="n">
        <f aca="false">R203*I203</f>
        <v>-1868.75</v>
      </c>
    </row>
    <row r="204" customFormat="false" ht="14.65" hidden="false" customHeight="false" outlineLevel="0" collapsed="false">
      <c r="A204" s="1" t="s">
        <v>225</v>
      </c>
      <c r="B204" s="5" t="s">
        <v>17</v>
      </c>
      <c r="C204" s="5" t="n">
        <v>11325</v>
      </c>
      <c r="D204" s="5" t="n">
        <v>11425</v>
      </c>
      <c r="E204" s="5" t="n">
        <v>11225</v>
      </c>
      <c r="F204" s="5" t="n">
        <v>11300</v>
      </c>
      <c r="G204" s="5" t="n">
        <v>891700</v>
      </c>
      <c r="H204" s="3"/>
      <c r="I204" s="0" t="n">
        <v>-7.5</v>
      </c>
      <c r="Q204" s="0" t="n">
        <f aca="false">AVERAGE(F182:F211)</f>
        <v>11162.5</v>
      </c>
      <c r="R204" s="0" t="n">
        <f aca="false">F204-Q204</f>
        <v>137.5</v>
      </c>
      <c r="S204" s="0" t="n">
        <f aca="false">R204*I204</f>
        <v>-1031.25</v>
      </c>
    </row>
    <row r="205" customFormat="false" ht="14.65" hidden="false" customHeight="false" outlineLevel="0" collapsed="false">
      <c r="A205" s="1" t="s">
        <v>226</v>
      </c>
      <c r="B205" s="5" t="s">
        <v>17</v>
      </c>
      <c r="C205" s="5" t="n">
        <v>11000</v>
      </c>
      <c r="D205" s="5" t="n">
        <v>11325</v>
      </c>
      <c r="E205" s="5" t="n">
        <v>11000</v>
      </c>
      <c r="F205" s="5" t="n">
        <v>11200</v>
      </c>
      <c r="G205" s="5" t="n">
        <v>1920900</v>
      </c>
      <c r="H205" s="3"/>
      <c r="I205" s="0" t="n">
        <v>-8.5</v>
      </c>
      <c r="Q205" s="0" t="n">
        <f aca="false">AVERAGE(F182:F211)</f>
        <v>11162.5</v>
      </c>
      <c r="R205" s="0" t="n">
        <f aca="false">F205-Q205</f>
        <v>37.5</v>
      </c>
      <c r="S205" s="0" t="n">
        <f aca="false">R205*I205</f>
        <v>-318.75</v>
      </c>
    </row>
    <row r="206" customFormat="false" ht="14.65" hidden="false" customHeight="false" outlineLevel="0" collapsed="false">
      <c r="A206" s="1" t="s">
        <v>227</v>
      </c>
      <c r="B206" s="5" t="s">
        <v>17</v>
      </c>
      <c r="C206" s="5" t="n">
        <v>11025</v>
      </c>
      <c r="D206" s="5" t="n">
        <v>11100</v>
      </c>
      <c r="E206" s="5" t="n">
        <v>10850</v>
      </c>
      <c r="F206" s="5" t="n">
        <v>10950</v>
      </c>
      <c r="G206" s="5" t="n">
        <v>1184300</v>
      </c>
      <c r="H206" s="3"/>
      <c r="I206" s="0" t="n">
        <v>-9.5</v>
      </c>
      <c r="Q206" s="0" t="n">
        <f aca="false">AVERAGE(F182:F211)</f>
        <v>11162.5</v>
      </c>
      <c r="R206" s="0" t="n">
        <f aca="false">F206-Q206</f>
        <v>-212.5</v>
      </c>
      <c r="S206" s="0" t="n">
        <f aca="false">R206*I206</f>
        <v>2018.75</v>
      </c>
    </row>
    <row r="207" customFormat="false" ht="14.65" hidden="false" customHeight="false" outlineLevel="0" collapsed="false">
      <c r="A207" s="1" t="s">
        <v>228</v>
      </c>
      <c r="B207" s="5" t="s">
        <v>17</v>
      </c>
      <c r="C207" s="5" t="n">
        <v>11150</v>
      </c>
      <c r="D207" s="5" t="n">
        <v>11325</v>
      </c>
      <c r="E207" s="5" t="n">
        <v>11000</v>
      </c>
      <c r="F207" s="5" t="n">
        <v>11000</v>
      </c>
      <c r="G207" s="5" t="n">
        <v>2163400</v>
      </c>
      <c r="H207" s="3"/>
      <c r="I207" s="0" t="n">
        <v>-10.5</v>
      </c>
      <c r="Q207" s="0" t="n">
        <f aca="false">AVERAGE(F182:F211)</f>
        <v>11162.5</v>
      </c>
      <c r="R207" s="0" t="n">
        <f aca="false">F207-Q207</f>
        <v>-162.5</v>
      </c>
      <c r="S207" s="0" t="n">
        <f aca="false">R207*I207</f>
        <v>1706.25</v>
      </c>
    </row>
    <row r="208" customFormat="false" ht="14.65" hidden="false" customHeight="false" outlineLevel="0" collapsed="false">
      <c r="A208" s="1" t="s">
        <v>229</v>
      </c>
      <c r="B208" s="5" t="s">
        <v>17</v>
      </c>
      <c r="C208" s="5" t="n">
        <v>11600</v>
      </c>
      <c r="D208" s="5" t="n">
        <v>11825</v>
      </c>
      <c r="E208" s="5" t="n">
        <v>11075</v>
      </c>
      <c r="F208" s="5" t="n">
        <v>11150</v>
      </c>
      <c r="G208" s="5" t="n">
        <v>3231000</v>
      </c>
      <c r="H208" s="3"/>
      <c r="I208" s="0" t="n">
        <v>-11.5</v>
      </c>
      <c r="Q208" s="0" t="n">
        <f aca="false">AVERAGE(F182:F211)</f>
        <v>11162.5</v>
      </c>
      <c r="R208" s="0" t="n">
        <f aca="false">F208-Q208</f>
        <v>-12.5</v>
      </c>
      <c r="S208" s="0" t="n">
        <f aca="false">R208*I208</f>
        <v>143.75</v>
      </c>
    </row>
    <row r="209" customFormat="false" ht="14.65" hidden="false" customHeight="false" outlineLevel="0" collapsed="false">
      <c r="A209" s="1" t="s">
        <v>230</v>
      </c>
      <c r="B209" s="5" t="s">
        <v>17</v>
      </c>
      <c r="C209" s="5" t="n">
        <v>11200</v>
      </c>
      <c r="D209" s="5" t="n">
        <v>11500</v>
      </c>
      <c r="E209" s="5" t="n">
        <v>10975</v>
      </c>
      <c r="F209" s="5" t="n">
        <v>11500</v>
      </c>
      <c r="G209" s="5" t="n">
        <v>2676700</v>
      </c>
      <c r="H209" s="3"/>
      <c r="I209" s="0" t="n">
        <v>-12.5</v>
      </c>
      <c r="Q209" s="0" t="n">
        <f aca="false">AVERAGE(F182:F211)</f>
        <v>11162.5</v>
      </c>
      <c r="R209" s="0" t="n">
        <f aca="false">F209-Q209</f>
        <v>337.5</v>
      </c>
      <c r="S209" s="0" t="n">
        <f aca="false">R209*I209</f>
        <v>-4218.75</v>
      </c>
    </row>
    <row r="210" customFormat="false" ht="14.65" hidden="false" customHeight="false" outlineLevel="0" collapsed="false">
      <c r="A210" s="1" t="s">
        <v>231</v>
      </c>
      <c r="B210" s="5" t="s">
        <v>17</v>
      </c>
      <c r="C210" s="5" t="n">
        <v>11200</v>
      </c>
      <c r="D210" s="5" t="n">
        <v>11350</v>
      </c>
      <c r="E210" s="5" t="n">
        <v>11000</v>
      </c>
      <c r="F210" s="5" t="n">
        <v>11175</v>
      </c>
      <c r="G210" s="5" t="n">
        <v>2663600</v>
      </c>
      <c r="H210" s="3"/>
      <c r="I210" s="0" t="n">
        <v>-13.5</v>
      </c>
      <c r="Q210" s="0" t="n">
        <f aca="false">AVERAGE(F182:F211)</f>
        <v>11162.5</v>
      </c>
      <c r="R210" s="0" t="n">
        <f aca="false">F210-Q210</f>
        <v>12.5</v>
      </c>
      <c r="S210" s="0" t="n">
        <f aca="false">R210*I210</f>
        <v>-168.75</v>
      </c>
    </row>
    <row r="211" customFormat="false" ht="14.65" hidden="false" customHeight="false" outlineLevel="0" collapsed="false">
      <c r="A211" s="1" t="s">
        <v>232</v>
      </c>
      <c r="B211" s="5" t="s">
        <v>17</v>
      </c>
      <c r="C211" s="5" t="n">
        <v>11375</v>
      </c>
      <c r="D211" s="5" t="n">
        <v>11700</v>
      </c>
      <c r="E211" s="5" t="n">
        <v>10950</v>
      </c>
      <c r="F211" s="5" t="n">
        <v>11050</v>
      </c>
      <c r="G211" s="5" t="n">
        <v>2939800</v>
      </c>
      <c r="H211" s="3"/>
      <c r="I211" s="0" t="n">
        <v>-14.5</v>
      </c>
      <c r="Q211" s="0" t="n">
        <f aca="false">AVERAGE(F182:F211)</f>
        <v>11162.5</v>
      </c>
      <c r="R211" s="0" t="n">
        <f aca="false">F211-Q211</f>
        <v>-112.5</v>
      </c>
      <c r="S211" s="0" t="n">
        <f aca="false">R211*I211</f>
        <v>1631.25</v>
      </c>
    </row>
    <row r="212" customFormat="false" ht="14.65" hidden="false" customHeight="false" outlineLevel="0" collapsed="false">
      <c r="A212" s="1" t="s">
        <v>233</v>
      </c>
      <c r="B212" s="5" t="s">
        <v>3365</v>
      </c>
      <c r="C212" s="5" t="n">
        <v>1275</v>
      </c>
      <c r="D212" s="5" t="n">
        <v>1325</v>
      </c>
      <c r="E212" s="5" t="n">
        <v>1275</v>
      </c>
      <c r="F212" s="5" t="n">
        <v>1310</v>
      </c>
      <c r="G212" s="5" t="n">
        <v>7955200</v>
      </c>
      <c r="H212" s="3"/>
      <c r="I212" s="6" t="n">
        <v>14.5</v>
      </c>
      <c r="J212" s="0" t="n">
        <f aca="false">AVERAGE(F212:F214)</f>
        <v>1295</v>
      </c>
      <c r="K212" s="0" t="n">
        <f aca="false">(J212-(AVERAGE(F213:F214)))/(AVERAGE(F213:F214))</f>
        <v>0.0058252427184466</v>
      </c>
      <c r="L212" s="0" t="n">
        <f aca="false">AVERAGE(F212:F221)</f>
        <v>1362</v>
      </c>
      <c r="M212" s="0" t="n">
        <f aca="false">(L212-(AVERAGE(F213:F222)))/(AVERAGE(F213:F222))</f>
        <v>-0.00765027322404372</v>
      </c>
      <c r="N212" s="0" t="n">
        <f aca="false">F212</f>
        <v>1310</v>
      </c>
      <c r="O212" s="0" t="n">
        <f aca="false">(N212-F213)/F213</f>
        <v>0.031496062992126</v>
      </c>
      <c r="P212" s="0" t="n">
        <f aca="false">G212</f>
        <v>7955200</v>
      </c>
      <c r="Q212" s="0" t="n">
        <f aca="false">AVERAGE(F212:F241)</f>
        <v>1418.83333333333</v>
      </c>
      <c r="R212" s="0" t="n">
        <f aca="false">F212-Q212</f>
        <v>-108.833333333333</v>
      </c>
      <c r="S212" s="0" t="n">
        <f aca="false">R212*I212</f>
        <v>-1578.08333333333</v>
      </c>
      <c r="T212" s="0" t="n">
        <f aca="false">SUM(S212:S241)*100*30/(2247.5*Q241)</f>
        <v>-8.95391684536129</v>
      </c>
      <c r="U212" s="0" t="n">
        <f aca="false">100-(100/(V212+1))</f>
        <v>36.25</v>
      </c>
      <c r="V212" s="0" t="n">
        <f aca="false">W212/X212</f>
        <v>0.568627450980392</v>
      </c>
      <c r="W212" s="0" t="n">
        <f aca="false">AVERAGE(Y212:Y225)</f>
        <v>10.3571428571429</v>
      </c>
      <c r="X212" s="0" t="n">
        <f aca="false">AVERAGE(Z212:Z225)</f>
        <v>18.2142857142857</v>
      </c>
      <c r="Y212" s="0" t="n">
        <f aca="false">IF(F212&gt;F213,F212-F213,)</f>
        <v>40</v>
      </c>
      <c r="Z212" s="0" t="n">
        <f aca="false">IF(F212&lt;F213,F213-F212,)</f>
        <v>0</v>
      </c>
      <c r="AA212" s="0" t="n">
        <f aca="false">U212-U213</f>
        <v>7.87162162162161</v>
      </c>
      <c r="AB212" s="0" t="n">
        <f aca="false">AVERAGE(F212:F214)</f>
        <v>1295</v>
      </c>
      <c r="AC212" s="0" t="n">
        <f aca="false">AVERAGE(F212:F218)</f>
        <v>1330.71428571429</v>
      </c>
      <c r="AD212" s="0" t="n">
        <f aca="false">AB212-AB213</f>
        <v>-1.66666666666674</v>
      </c>
      <c r="AE212" s="0" t="n">
        <f aca="false">AC212-AC213</f>
        <v>-20</v>
      </c>
      <c r="AF212" s="0" t="n">
        <f aca="false">((AE212*AB213)-(AD212*AC213))/(AE212-AD212)</f>
        <v>1291.75324675325</v>
      </c>
      <c r="AG212" s="0" t="n">
        <f aca="false">IF(AND(AB212&gt;AB213, AB212&gt;=AC212, AB213&lt;AC213),2,IF(AND(AB212&lt;AB213, AB212&lt;=AC212, AB213&gt;AC213),1,0))</f>
        <v>0</v>
      </c>
      <c r="AH212" s="0" t="n">
        <f aca="false">(G212-AVERAGE(G212:G216))*100/AVERAGE(G212:G216)</f>
        <v>-49.0919981416327</v>
      </c>
      <c r="AI212" s="0" t="n">
        <f aca="false">IF(F213-C213&lt;0,-G213,G213)</f>
        <v>-12624300</v>
      </c>
      <c r="AJ212" s="0" t="n">
        <f aca="false">IF(AND(AI212&lt;0,AI213&lt;0,AI212&gt;AI213),1,0)</f>
        <v>1</v>
      </c>
      <c r="AK212" s="0" t="n">
        <f aca="false">IF(F212&gt;C212,G212/G213,-G212/G213)</f>
        <v>0.630149790483433</v>
      </c>
      <c r="AL212" s="0" t="n">
        <f aca="false">IF(AND(G212&gt;G213,G213&lt;G214,F212&gt;C212,F213&lt;C213,F214&lt;C214),1,0)</f>
        <v>0</v>
      </c>
      <c r="AM212" s="0" t="n">
        <f aca="false">(D212-F212)/F212</f>
        <v>0.0114503816793893</v>
      </c>
      <c r="AN212" s="0" t="n">
        <f aca="false">G212/((D212-E212)/C212)</f>
        <v>202857600</v>
      </c>
      <c r="AO212" s="0" t="n">
        <f aca="false">AVERAGE(AN212:AN218)</f>
        <v>324412322.729334</v>
      </c>
      <c r="AP212" s="0" t="n">
        <f aca="false">(AN212-AO212)/AO212</f>
        <v>-0.374692063811492</v>
      </c>
      <c r="AQ212" s="0" t="n">
        <f aca="false">SUM(S212:S241)/2247.5</f>
        <v>-4.23470522803115</v>
      </c>
      <c r="AR212" s="0" t="n">
        <f aca="false">(AVERAGE(F212:F241))-(AQ212*15.5)</f>
        <v>1484.47126436782</v>
      </c>
      <c r="AS212" s="0" t="n">
        <f aca="false">(30*AQ212)+AR212</f>
        <v>1357.43010752688</v>
      </c>
      <c r="AT212" s="0" t="n">
        <f aca="false">(AS212-F212)*100/AS212</f>
        <v>3.49411047124152</v>
      </c>
      <c r="AU212" s="0" t="n">
        <f aca="false">AVERAGE(F212:F216)</f>
        <v>1304</v>
      </c>
      <c r="AV212" s="0" t="n">
        <f aca="false">F212-AU212</f>
        <v>6</v>
      </c>
      <c r="AW212" s="0" t="n">
        <v>2</v>
      </c>
      <c r="AX212" s="0" t="n">
        <f aca="false">AV212*AW212</f>
        <v>12</v>
      </c>
      <c r="AY212" s="0" t="n">
        <f aca="false">SUM(AX212:AX216)*100*5/(10*AU212)</f>
        <v>-2.49233128834356</v>
      </c>
      <c r="AZ212" s="0" t="n">
        <f aca="false">SUM(AX212:AX216)/10</f>
        <v>-6.5</v>
      </c>
      <c r="BA212" s="0" t="n">
        <f aca="false">(AVERAGE(F212:F216))-(AZ212*3)</f>
        <v>1323.5</v>
      </c>
      <c r="BB212" s="0" t="n">
        <f aca="false">(5*AZ212)+BA212</f>
        <v>1291</v>
      </c>
      <c r="BC212" s="0" t="n">
        <f aca="false">(BB212-F212)*100/BB212</f>
        <v>-1.47172734314485</v>
      </c>
      <c r="BD212" s="0" t="n">
        <f aca="false">(F212-C212)*100/C212</f>
        <v>2.74509803921569</v>
      </c>
      <c r="BE212" s="0" t="n">
        <f aca="false">(D212-C212)*100/C212</f>
        <v>3.92156862745098</v>
      </c>
      <c r="BF212" s="0" t="n">
        <f aca="false">(E212-C212)*100/C212</f>
        <v>0</v>
      </c>
      <c r="BG212" s="0" t="n">
        <f aca="false">(C212-F213)*100/F213</f>
        <v>0.393700787401575</v>
      </c>
    </row>
    <row r="213" customFormat="false" ht="14.65" hidden="false" customHeight="false" outlineLevel="0" collapsed="false">
      <c r="A213" s="1" t="s">
        <v>235</v>
      </c>
      <c r="B213" s="5" t="s">
        <v>3365</v>
      </c>
      <c r="C213" s="5" t="n">
        <v>1305</v>
      </c>
      <c r="D213" s="5" t="n">
        <v>1330</v>
      </c>
      <c r="E213" s="5" t="n">
        <v>1255</v>
      </c>
      <c r="F213" s="5" t="n">
        <v>1270</v>
      </c>
      <c r="G213" s="5" t="n">
        <v>12624300</v>
      </c>
      <c r="H213" s="3"/>
      <c r="I213" s="0" t="n">
        <v>13.5</v>
      </c>
      <c r="Q213" s="0" t="n">
        <f aca="false">AVERAGE(F212:F241)</f>
        <v>1418.83333333333</v>
      </c>
      <c r="R213" s="0" t="n">
        <f aca="false">F213-Q213</f>
        <v>-148.833333333333</v>
      </c>
      <c r="S213" s="0" t="n">
        <f aca="false">R213*I213</f>
        <v>-2009.25</v>
      </c>
      <c r="U213" s="0" t="n">
        <f aca="false">100-(100/(V213+1))</f>
        <v>28.3783783783784</v>
      </c>
      <c r="V213" s="0" t="n">
        <f aca="false">W213/X213</f>
        <v>0.39622641509434</v>
      </c>
      <c r="W213" s="0" t="n">
        <f aca="false">AVERAGE(Y213:Y226)</f>
        <v>7.5</v>
      </c>
      <c r="X213" s="0" t="n">
        <f aca="false">AVERAGE(Z213:Z226)</f>
        <v>18.9285714285714</v>
      </c>
      <c r="Y213" s="0" t="n">
        <f aca="false">IF(F213&gt;F214,F213-F214,)</f>
        <v>0</v>
      </c>
      <c r="Z213" s="0" t="n">
        <f aca="false">IF(F213&lt;F214,F214-F213,)</f>
        <v>35</v>
      </c>
      <c r="AB213" s="0" t="n">
        <f aca="false">AVERAGE(F213:F215)</f>
        <v>1296.66666666667</v>
      </c>
      <c r="AC213" s="0" t="n">
        <f aca="false">AVERAGE(F213:F219)</f>
        <v>1350.71428571429</v>
      </c>
      <c r="AI213" s="0" t="n">
        <f aca="false">IF(F214-C214&lt;0,-G214,G214)</f>
        <v>-14507600</v>
      </c>
      <c r="AN213" s="0" t="n">
        <f aca="false">G213/((D213-E213)/C213)</f>
        <v>219662820</v>
      </c>
      <c r="AU213" s="0" t="n">
        <f aca="false">AVERAGE(F212:F216)</f>
        <v>1304</v>
      </c>
      <c r="AV213" s="0" t="n">
        <f aca="false">F213-AU213</f>
        <v>-34</v>
      </c>
      <c r="AW213" s="0" t="n">
        <v>1</v>
      </c>
      <c r="AX213" s="0" t="n">
        <f aca="false">AV213*AW213</f>
        <v>-34</v>
      </c>
    </row>
    <row r="214" customFormat="false" ht="14.65" hidden="false" customHeight="false" outlineLevel="0" collapsed="false">
      <c r="A214" s="1" t="s">
        <v>236</v>
      </c>
      <c r="B214" s="5" t="s">
        <v>3365</v>
      </c>
      <c r="C214" s="5" t="n">
        <v>1315</v>
      </c>
      <c r="D214" s="5" t="n">
        <v>1360</v>
      </c>
      <c r="E214" s="5" t="n">
        <v>1290</v>
      </c>
      <c r="F214" s="5" t="n">
        <v>1305</v>
      </c>
      <c r="G214" s="5" t="n">
        <v>14507600</v>
      </c>
      <c r="H214" s="3"/>
      <c r="I214" s="0" t="n">
        <v>12.5</v>
      </c>
      <c r="Q214" s="0" t="n">
        <f aca="false">AVERAGE(F212:F241)</f>
        <v>1418.83333333333</v>
      </c>
      <c r="R214" s="0" t="n">
        <f aca="false">F214-Q214</f>
        <v>-113.833333333333</v>
      </c>
      <c r="S214" s="0" t="n">
        <f aca="false">R214*I214</f>
        <v>-1422.91666666667</v>
      </c>
      <c r="Y214" s="0" t="n">
        <f aca="false">IF(F214&gt;F215,F214-F215,)</f>
        <v>0</v>
      </c>
      <c r="Z214" s="0" t="n">
        <f aca="false">IF(F214&lt;F215,F215-F214,)</f>
        <v>10</v>
      </c>
      <c r="AN214" s="0" t="n">
        <f aca="false">G214/((D214-E214)/C214)</f>
        <v>272535628.571429</v>
      </c>
      <c r="AU214" s="0" t="n">
        <f aca="false">AVERAGE(F212:F216)</f>
        <v>1304</v>
      </c>
      <c r="AV214" s="0" t="n">
        <f aca="false">F214-AU214</f>
        <v>1</v>
      </c>
      <c r="AW214" s="0" t="n">
        <v>0</v>
      </c>
      <c r="AX214" s="0" t="n">
        <f aca="false">AV214*AW214</f>
        <v>0</v>
      </c>
    </row>
    <row r="215" customFormat="false" ht="14.65" hidden="false" customHeight="false" outlineLevel="0" collapsed="false">
      <c r="A215" s="1" t="s">
        <v>237</v>
      </c>
      <c r="B215" s="5" t="s">
        <v>3365</v>
      </c>
      <c r="C215" s="5" t="n">
        <v>1335</v>
      </c>
      <c r="D215" s="5" t="n">
        <v>1355</v>
      </c>
      <c r="E215" s="5" t="n">
        <v>1300</v>
      </c>
      <c r="F215" s="5" t="n">
        <v>1315</v>
      </c>
      <c r="G215" s="5" t="n">
        <v>11310000</v>
      </c>
      <c r="H215" s="3"/>
      <c r="I215" s="0" t="n">
        <v>11.5</v>
      </c>
      <c r="Q215" s="0" t="n">
        <f aca="false">AVERAGE(F212:F241)</f>
        <v>1418.83333333333</v>
      </c>
      <c r="R215" s="0" t="n">
        <f aca="false">F215-Q215</f>
        <v>-103.833333333333</v>
      </c>
      <c r="S215" s="0" t="n">
        <f aca="false">R215*I215</f>
        <v>-1194.08333333333</v>
      </c>
      <c r="Y215" s="0" t="n">
        <f aca="false">IF(F215&gt;F216,F215-F216,)</f>
        <v>0</v>
      </c>
      <c r="Z215" s="0" t="n">
        <f aca="false">IF(F215&lt;F216,F216-F215,)</f>
        <v>5</v>
      </c>
      <c r="AN215" s="0" t="n">
        <f aca="false">G215/((D215-E215)/C215)</f>
        <v>274524545.454545</v>
      </c>
      <c r="AU215" s="0" t="n">
        <f aca="false">AVERAGE(F212:F216)</f>
        <v>1304</v>
      </c>
      <c r="AV215" s="0" t="n">
        <f aca="false">F215-AU215</f>
        <v>11</v>
      </c>
      <c r="AW215" s="0" t="n">
        <v>-1</v>
      </c>
      <c r="AX215" s="0" t="n">
        <f aca="false">AV215*AW215</f>
        <v>-11</v>
      </c>
    </row>
    <row r="216" customFormat="false" ht="14.65" hidden="false" customHeight="false" outlineLevel="0" collapsed="false">
      <c r="A216" s="1" t="s">
        <v>238</v>
      </c>
      <c r="B216" s="5" t="s">
        <v>3365</v>
      </c>
      <c r="C216" s="5" t="n">
        <v>1360</v>
      </c>
      <c r="D216" s="5" t="n">
        <v>1375</v>
      </c>
      <c r="E216" s="5" t="n">
        <v>1305</v>
      </c>
      <c r="F216" s="5" t="n">
        <v>1320</v>
      </c>
      <c r="G216" s="5" t="n">
        <v>31736000</v>
      </c>
      <c r="H216" s="3"/>
      <c r="I216" s="0" t="n">
        <v>10.5</v>
      </c>
      <c r="Q216" s="0" t="n">
        <f aca="false">AVERAGE(F212:F241)</f>
        <v>1418.83333333333</v>
      </c>
      <c r="R216" s="0" t="n">
        <f aca="false">F216-Q216</f>
        <v>-98.8333333333333</v>
      </c>
      <c r="S216" s="0" t="n">
        <f aca="false">R216*I216</f>
        <v>-1037.75</v>
      </c>
      <c r="Y216" s="0" t="n">
        <f aca="false">IF(F216&gt;F217,F216-F217,)</f>
        <v>0</v>
      </c>
      <c r="Z216" s="0" t="n">
        <f aca="false">IF(F216&lt;F217,F217-F216,)</f>
        <v>60</v>
      </c>
      <c r="AN216" s="0" t="n">
        <f aca="false">G216/((D216-E216)/C216)</f>
        <v>616585142.857143</v>
      </c>
      <c r="AU216" s="0" t="n">
        <f aca="false">AVERAGE(F212:F216)</f>
        <v>1304</v>
      </c>
      <c r="AV216" s="0" t="n">
        <f aca="false">F216-AU216</f>
        <v>16</v>
      </c>
      <c r="AW216" s="0" t="n">
        <v>-2</v>
      </c>
      <c r="AX216" s="0" t="n">
        <f aca="false">AV216*AW216</f>
        <v>-32</v>
      </c>
    </row>
    <row r="217" customFormat="false" ht="14.65" hidden="false" customHeight="false" outlineLevel="0" collapsed="false">
      <c r="A217" s="1" t="s">
        <v>239</v>
      </c>
      <c r="B217" s="5" t="s">
        <v>3365</v>
      </c>
      <c r="C217" s="5" t="n">
        <v>1400</v>
      </c>
      <c r="D217" s="5" t="n">
        <v>1415</v>
      </c>
      <c r="E217" s="5" t="n">
        <v>1370</v>
      </c>
      <c r="F217" s="5" t="n">
        <v>1380</v>
      </c>
      <c r="G217" s="5" t="n">
        <v>13307600</v>
      </c>
      <c r="H217" s="3"/>
      <c r="I217" s="0" t="n">
        <v>9.5</v>
      </c>
      <c r="Q217" s="0" t="n">
        <f aca="false">AVERAGE(F212:F241)</f>
        <v>1418.83333333333</v>
      </c>
      <c r="R217" s="0" t="n">
        <f aca="false">F217-Q217</f>
        <v>-38.8333333333333</v>
      </c>
      <c r="S217" s="0" t="n">
        <f aca="false">R217*I217</f>
        <v>-368.916666666666</v>
      </c>
      <c r="Y217" s="0" t="n">
        <f aca="false">IF(F217&gt;F218,F217-F218,)</f>
        <v>0</v>
      </c>
      <c r="Z217" s="0" t="n">
        <f aca="false">IF(F217&lt;F218,F218-F217,)</f>
        <v>35</v>
      </c>
      <c r="AN217" s="0" t="n">
        <f aca="false">G217/((D217-E217)/C217)</f>
        <v>414014222.222222</v>
      </c>
    </row>
    <row r="218" customFormat="false" ht="14.65" hidden="false" customHeight="false" outlineLevel="0" collapsed="false">
      <c r="A218" s="1" t="s">
        <v>240</v>
      </c>
      <c r="B218" s="5" t="s">
        <v>3365</v>
      </c>
      <c r="C218" s="5" t="n">
        <v>1445</v>
      </c>
      <c r="D218" s="5" t="n">
        <v>1460</v>
      </c>
      <c r="E218" s="5" t="n">
        <v>1400</v>
      </c>
      <c r="F218" s="5" t="n">
        <v>1415</v>
      </c>
      <c r="G218" s="5" t="n">
        <v>11240400</v>
      </c>
      <c r="H218" s="3"/>
      <c r="I218" s="0" t="n">
        <v>8.5</v>
      </c>
      <c r="K218" s="3"/>
      <c r="Q218" s="0" t="n">
        <f aca="false">AVERAGE(F212:F241)</f>
        <v>1418.83333333333</v>
      </c>
      <c r="R218" s="0" t="n">
        <f aca="false">F218-Q218</f>
        <v>-3.83333333333326</v>
      </c>
      <c r="S218" s="0" t="n">
        <f aca="false">R218*I218</f>
        <v>-32.5833333333327</v>
      </c>
      <c r="Y218" s="0" t="n">
        <f aca="false">IF(F218&gt;F219,F218-F219,)</f>
        <v>0</v>
      </c>
      <c r="Z218" s="0" t="n">
        <f aca="false">IF(F218&lt;F219,F219-F218,)</f>
        <v>35</v>
      </c>
      <c r="AN218" s="0" t="n">
        <f aca="false">G218/((D218-E218)/C218)</f>
        <v>270706300</v>
      </c>
    </row>
    <row r="219" customFormat="false" ht="14.65" hidden="false" customHeight="false" outlineLevel="0" collapsed="false">
      <c r="A219" s="1" t="s">
        <v>241</v>
      </c>
      <c r="B219" s="5" t="s">
        <v>3365</v>
      </c>
      <c r="C219" s="5" t="n">
        <v>1470</v>
      </c>
      <c r="D219" s="5" t="n">
        <v>1505</v>
      </c>
      <c r="E219" s="5" t="n">
        <v>1435</v>
      </c>
      <c r="F219" s="5" t="n">
        <v>1450</v>
      </c>
      <c r="G219" s="5" t="n">
        <v>18021200</v>
      </c>
      <c r="H219" s="3"/>
      <c r="I219" s="0" t="n">
        <v>7.5</v>
      </c>
      <c r="Q219" s="0" t="n">
        <f aca="false">AVERAGE(F212:F241)</f>
        <v>1418.83333333333</v>
      </c>
      <c r="R219" s="0" t="n">
        <f aca="false">F219-Q219</f>
        <v>31.1666666666667</v>
      </c>
      <c r="S219" s="0" t="n">
        <f aca="false">R219*I219</f>
        <v>233.750000000001</v>
      </c>
      <c r="Y219" s="0" t="n">
        <f aca="false">IF(F219&gt;F220,F219-F220,)</f>
        <v>0</v>
      </c>
      <c r="Z219" s="0" t="n">
        <f aca="false">IF(F219&lt;F220,F220-F219,)</f>
        <v>20</v>
      </c>
    </row>
    <row r="220" customFormat="false" ht="14.65" hidden="false" customHeight="false" outlineLevel="0" collapsed="false">
      <c r="A220" s="1" t="s">
        <v>242</v>
      </c>
      <c r="B220" s="5" t="s">
        <v>3365</v>
      </c>
      <c r="C220" s="5" t="n">
        <v>1390</v>
      </c>
      <c r="D220" s="5" t="n">
        <v>1470</v>
      </c>
      <c r="E220" s="5" t="n">
        <v>1375</v>
      </c>
      <c r="F220" s="5" t="n">
        <v>1470</v>
      </c>
      <c r="G220" s="5" t="n">
        <v>34146300</v>
      </c>
      <c r="H220" s="3"/>
      <c r="I220" s="0" t="n">
        <v>6.5</v>
      </c>
      <c r="Q220" s="0" t="n">
        <f aca="false">AVERAGE(F212:F241)</f>
        <v>1418.83333333333</v>
      </c>
      <c r="R220" s="0" t="n">
        <f aca="false">F220-Q220</f>
        <v>51.1666666666667</v>
      </c>
      <c r="S220" s="0" t="n">
        <f aca="false">R220*I220</f>
        <v>332.583333333334</v>
      </c>
      <c r="Y220" s="0" t="n">
        <f aca="false">IF(F220&gt;F221,F220-F221,)</f>
        <v>85</v>
      </c>
      <c r="Z220" s="0" t="n">
        <f aca="false">IF(F220&lt;F221,F221-F220,)</f>
        <v>0</v>
      </c>
    </row>
    <row r="221" customFormat="false" ht="14.65" hidden="false" customHeight="false" outlineLevel="0" collapsed="false">
      <c r="A221" s="1" t="s">
        <v>243</v>
      </c>
      <c r="B221" s="5" t="s">
        <v>3365</v>
      </c>
      <c r="C221" s="5" t="n">
        <v>1400</v>
      </c>
      <c r="D221" s="5" t="n">
        <v>1415</v>
      </c>
      <c r="E221" s="5" t="n">
        <v>1355</v>
      </c>
      <c r="F221" s="5" t="n">
        <v>1385</v>
      </c>
      <c r="G221" s="5" t="n">
        <v>15811700</v>
      </c>
      <c r="H221" s="3"/>
      <c r="I221" s="0" t="n">
        <v>5.5</v>
      </c>
      <c r="Q221" s="0" t="n">
        <f aca="false">AVERAGE(F212:F241)</f>
        <v>1418.83333333333</v>
      </c>
      <c r="R221" s="0" t="n">
        <f aca="false">F221-Q221</f>
        <v>-33.8333333333333</v>
      </c>
      <c r="S221" s="0" t="n">
        <f aca="false">R221*I221</f>
        <v>-186.083333333333</v>
      </c>
      <c r="Y221" s="0" t="n">
        <f aca="false">IF(F221&gt;F222,F221-F222,)</f>
        <v>0</v>
      </c>
      <c r="Z221" s="0" t="n">
        <f aca="false">IF(F221&lt;F222,F222-F221,)</f>
        <v>30</v>
      </c>
    </row>
    <row r="222" customFormat="false" ht="14.65" hidden="false" customHeight="false" outlineLevel="0" collapsed="false">
      <c r="A222" s="1" t="s">
        <v>244</v>
      </c>
      <c r="B222" s="5" t="s">
        <v>3365</v>
      </c>
      <c r="C222" s="5" t="n">
        <v>1425</v>
      </c>
      <c r="D222" s="5" t="n">
        <v>1450</v>
      </c>
      <c r="E222" s="5" t="n">
        <v>1405</v>
      </c>
      <c r="F222" s="5" t="n">
        <v>1415</v>
      </c>
      <c r="G222" s="5" t="n">
        <v>16117600</v>
      </c>
      <c r="H222" s="3"/>
      <c r="I222" s="0" t="n">
        <v>4.5</v>
      </c>
      <c r="Q222" s="0" t="n">
        <f aca="false">AVERAGE(F212:F241)</f>
        <v>1418.83333333333</v>
      </c>
      <c r="R222" s="0" t="n">
        <f aca="false">F222-Q222</f>
        <v>-3.83333333333326</v>
      </c>
      <c r="S222" s="0" t="n">
        <f aca="false">R222*I222</f>
        <v>-17.2499999999997</v>
      </c>
      <c r="Y222" s="0" t="n">
        <f aca="false">IF(F222&gt;F223,F222-F223,)</f>
        <v>0</v>
      </c>
      <c r="Z222" s="0" t="n">
        <f aca="false">IF(F222&lt;F223,F223-F222,)</f>
        <v>0</v>
      </c>
    </row>
    <row r="223" customFormat="false" ht="14.65" hidden="false" customHeight="false" outlineLevel="0" collapsed="false">
      <c r="A223" s="1" t="s">
        <v>245</v>
      </c>
      <c r="B223" s="5" t="s">
        <v>3365</v>
      </c>
      <c r="C223" s="5" t="n">
        <v>1430</v>
      </c>
      <c r="D223" s="5" t="n">
        <v>1450</v>
      </c>
      <c r="E223" s="5" t="n">
        <v>1400</v>
      </c>
      <c r="F223" s="5" t="n">
        <v>1415</v>
      </c>
      <c r="G223" s="5" t="n">
        <v>9780600</v>
      </c>
      <c r="H223" s="3"/>
      <c r="I223" s="0" t="n">
        <v>3.5</v>
      </c>
      <c r="Q223" s="0" t="n">
        <f aca="false">AVERAGE(F212:F241)</f>
        <v>1418.83333333333</v>
      </c>
      <c r="R223" s="0" t="n">
        <f aca="false">F223-Q223</f>
        <v>-3.83333333333326</v>
      </c>
      <c r="S223" s="0" t="n">
        <f aca="false">R223*I223</f>
        <v>-13.4166666666664</v>
      </c>
      <c r="Y223" s="0" t="n">
        <f aca="false">IF(F223&gt;F224,F223-F224,)</f>
        <v>0</v>
      </c>
      <c r="Z223" s="0" t="n">
        <f aca="false">IF(F223&lt;F224,F224-F223,)</f>
        <v>15</v>
      </c>
    </row>
    <row r="224" customFormat="false" ht="14.65" hidden="false" customHeight="false" outlineLevel="0" collapsed="false">
      <c r="A224" s="1" t="s">
        <v>246</v>
      </c>
      <c r="B224" s="5" t="s">
        <v>3365</v>
      </c>
      <c r="C224" s="5" t="n">
        <v>1445</v>
      </c>
      <c r="D224" s="5" t="n">
        <v>1465</v>
      </c>
      <c r="E224" s="5" t="n">
        <v>1410</v>
      </c>
      <c r="F224" s="5" t="n">
        <v>1430</v>
      </c>
      <c r="G224" s="5" t="n">
        <v>12375600</v>
      </c>
      <c r="H224" s="3"/>
      <c r="I224" s="0" t="n">
        <v>2.5</v>
      </c>
      <c r="Q224" s="0" t="n">
        <f aca="false">AVERAGE(F212:F241)</f>
        <v>1418.83333333333</v>
      </c>
      <c r="R224" s="0" t="n">
        <f aca="false">F224-Q224</f>
        <v>11.1666666666667</v>
      </c>
      <c r="S224" s="0" t="n">
        <f aca="false">R224*I224</f>
        <v>27.9166666666669</v>
      </c>
      <c r="Y224" s="0" t="n">
        <f aca="false">IF(F224&gt;F225,F224-F225,)</f>
        <v>0</v>
      </c>
      <c r="Z224" s="0" t="n">
        <f aca="false">IF(F224&lt;F225,F225-F224,)</f>
        <v>10</v>
      </c>
    </row>
    <row r="225" customFormat="false" ht="14.65" hidden="false" customHeight="false" outlineLevel="0" collapsed="false">
      <c r="A225" s="1" t="s">
        <v>247</v>
      </c>
      <c r="B225" s="5" t="s">
        <v>3365</v>
      </c>
      <c r="C225" s="5" t="n">
        <v>1430</v>
      </c>
      <c r="D225" s="5" t="n">
        <v>1465</v>
      </c>
      <c r="E225" s="5" t="n">
        <v>1430</v>
      </c>
      <c r="F225" s="5" t="n">
        <v>1440</v>
      </c>
      <c r="G225" s="5" t="n">
        <v>19725000</v>
      </c>
      <c r="H225" s="3"/>
      <c r="I225" s="0" t="n">
        <v>1.5</v>
      </c>
      <c r="Q225" s="0" t="n">
        <f aca="false">AVERAGE(F212:F241)</f>
        <v>1418.83333333333</v>
      </c>
      <c r="R225" s="0" t="n">
        <f aca="false">F225-Q225</f>
        <v>21.1666666666667</v>
      </c>
      <c r="S225" s="0" t="n">
        <f aca="false">R225*I225</f>
        <v>31.7500000000001</v>
      </c>
      <c r="Y225" s="0" t="n">
        <f aca="false">IF(F225&gt;F226,F225-F226,)</f>
        <v>20</v>
      </c>
      <c r="Z225" s="0" t="n">
        <f aca="false">IF(F225&lt;F226,F226-F225,)</f>
        <v>0</v>
      </c>
    </row>
    <row r="226" customFormat="false" ht="14.65" hidden="false" customHeight="false" outlineLevel="0" collapsed="false">
      <c r="A226" s="1" t="s">
        <v>248</v>
      </c>
      <c r="B226" s="5" t="s">
        <v>3365</v>
      </c>
      <c r="C226" s="5" t="n">
        <v>1430</v>
      </c>
      <c r="D226" s="5" t="n">
        <v>1435</v>
      </c>
      <c r="E226" s="5" t="n">
        <v>1360</v>
      </c>
      <c r="F226" s="5" t="n">
        <v>1420</v>
      </c>
      <c r="G226" s="5" t="n">
        <v>15991000</v>
      </c>
      <c r="H226" s="3"/>
      <c r="I226" s="0" t="n">
        <v>0.5</v>
      </c>
      <c r="Q226" s="0" t="n">
        <f aca="false">AVERAGE(F212:F241)</f>
        <v>1418.83333333333</v>
      </c>
      <c r="R226" s="0" t="n">
        <f aca="false">F226-Q226</f>
        <v>1.16666666666674</v>
      </c>
      <c r="S226" s="0" t="n">
        <f aca="false">R226*I226</f>
        <v>0.583333333333371</v>
      </c>
      <c r="Y226" s="0" t="n">
        <f aca="false">IF(F226&gt;F227,F226-F227,)</f>
        <v>0</v>
      </c>
      <c r="Z226" s="0" t="n">
        <f aca="false">IF(F226&lt;F227,F227-F226,)</f>
        <v>10</v>
      </c>
    </row>
    <row r="227" customFormat="false" ht="14.65" hidden="false" customHeight="false" outlineLevel="0" collapsed="false">
      <c r="A227" s="1" t="s">
        <v>249</v>
      </c>
      <c r="B227" s="5" t="s">
        <v>3365</v>
      </c>
      <c r="C227" s="5" t="n">
        <v>1455</v>
      </c>
      <c r="D227" s="5" t="n">
        <v>1495</v>
      </c>
      <c r="E227" s="5" t="n">
        <v>1430</v>
      </c>
      <c r="F227" s="5" t="n">
        <v>1430</v>
      </c>
      <c r="G227" s="5" t="n">
        <v>18053600</v>
      </c>
      <c r="H227" s="3"/>
      <c r="I227" s="0" t="n">
        <v>-0.5</v>
      </c>
      <c r="Q227" s="0" t="n">
        <f aca="false">AVERAGE(F212:F241)</f>
        <v>1418.83333333333</v>
      </c>
      <c r="R227" s="0" t="n">
        <f aca="false">F227-Q227</f>
        <v>11.1666666666667</v>
      </c>
      <c r="S227" s="0" t="n">
        <f aca="false">R227*I227</f>
        <v>-5.58333333333337</v>
      </c>
    </row>
    <row r="228" customFormat="false" ht="14.65" hidden="false" customHeight="false" outlineLevel="0" collapsed="false">
      <c r="A228" s="1" t="s">
        <v>250</v>
      </c>
      <c r="B228" s="5" t="s">
        <v>3365</v>
      </c>
      <c r="C228" s="5" t="n">
        <v>1530</v>
      </c>
      <c r="D228" s="5" t="n">
        <v>1550</v>
      </c>
      <c r="E228" s="5" t="n">
        <v>1455</v>
      </c>
      <c r="F228" s="5" t="n">
        <v>1465</v>
      </c>
      <c r="G228" s="5" t="n">
        <v>28459800</v>
      </c>
      <c r="H228" s="3"/>
      <c r="I228" s="0" t="n">
        <v>-1.5</v>
      </c>
      <c r="Q228" s="0" t="n">
        <f aca="false">AVERAGE(F212:F241)</f>
        <v>1418.83333333333</v>
      </c>
      <c r="R228" s="0" t="n">
        <f aca="false">F228-Q228</f>
        <v>46.1666666666667</v>
      </c>
      <c r="S228" s="0" t="n">
        <f aca="false">R228*I228</f>
        <v>-69.2500000000001</v>
      </c>
    </row>
    <row r="229" customFormat="false" ht="14.65" hidden="false" customHeight="false" outlineLevel="0" collapsed="false">
      <c r="A229" s="1" t="s">
        <v>251</v>
      </c>
      <c r="B229" s="5" t="s">
        <v>3365</v>
      </c>
      <c r="C229" s="5" t="n">
        <v>1550</v>
      </c>
      <c r="D229" s="5" t="n">
        <v>1600</v>
      </c>
      <c r="E229" s="5" t="n">
        <v>1520</v>
      </c>
      <c r="F229" s="5" t="n">
        <v>1525</v>
      </c>
      <c r="G229" s="5" t="n">
        <v>50486700</v>
      </c>
      <c r="H229" s="3"/>
      <c r="I229" s="0" t="n">
        <v>-2.5</v>
      </c>
      <c r="Q229" s="0" t="n">
        <f aca="false">AVERAGE(F212:F241)</f>
        <v>1418.83333333333</v>
      </c>
      <c r="R229" s="0" t="n">
        <f aca="false">F229-Q229</f>
        <v>106.166666666667</v>
      </c>
      <c r="S229" s="0" t="n">
        <f aca="false">R229*I229</f>
        <v>-265.416666666667</v>
      </c>
    </row>
    <row r="230" customFormat="false" ht="14.65" hidden="false" customHeight="false" outlineLevel="0" collapsed="false">
      <c r="A230" s="1" t="s">
        <v>252</v>
      </c>
      <c r="B230" s="5" t="s">
        <v>3365</v>
      </c>
      <c r="C230" s="5" t="n">
        <v>1490</v>
      </c>
      <c r="D230" s="5" t="n">
        <v>1615</v>
      </c>
      <c r="E230" s="5" t="n">
        <v>1480</v>
      </c>
      <c r="F230" s="5" t="n">
        <v>1545</v>
      </c>
      <c r="G230" s="5" t="n">
        <v>57426200</v>
      </c>
      <c r="H230" s="3"/>
      <c r="I230" s="0" t="n">
        <v>-3.5</v>
      </c>
      <c r="Q230" s="0" t="n">
        <f aca="false">AVERAGE(F212:F241)</f>
        <v>1418.83333333333</v>
      </c>
      <c r="R230" s="0" t="n">
        <f aca="false">F230-Q230</f>
        <v>126.166666666667</v>
      </c>
      <c r="S230" s="0" t="n">
        <f aca="false">R230*I230</f>
        <v>-441.583333333334</v>
      </c>
    </row>
    <row r="231" customFormat="false" ht="14.65" hidden="false" customHeight="false" outlineLevel="0" collapsed="false">
      <c r="A231" s="1" t="s">
        <v>253</v>
      </c>
      <c r="B231" s="5" t="s">
        <v>3365</v>
      </c>
      <c r="C231" s="5" t="n">
        <v>1500</v>
      </c>
      <c r="D231" s="5" t="n">
        <v>1510</v>
      </c>
      <c r="E231" s="5" t="n">
        <v>1470</v>
      </c>
      <c r="F231" s="5" t="n">
        <v>1495</v>
      </c>
      <c r="G231" s="5" t="n">
        <v>16028100</v>
      </c>
      <c r="H231" s="3"/>
      <c r="I231" s="0" t="n">
        <v>-4.5</v>
      </c>
      <c r="Q231" s="0" t="n">
        <f aca="false">AVERAGE(F212:F241)</f>
        <v>1418.83333333333</v>
      </c>
      <c r="R231" s="0" t="n">
        <f aca="false">F231-Q231</f>
        <v>76.1666666666667</v>
      </c>
      <c r="S231" s="0" t="n">
        <f aca="false">R231*I231</f>
        <v>-342.75</v>
      </c>
    </row>
    <row r="232" customFormat="false" ht="14.65" hidden="false" customHeight="false" outlineLevel="0" collapsed="false">
      <c r="A232" s="1" t="s">
        <v>254</v>
      </c>
      <c r="B232" s="5" t="s">
        <v>3365</v>
      </c>
      <c r="C232" s="5" t="n">
        <v>1480</v>
      </c>
      <c r="D232" s="5" t="n">
        <v>1515</v>
      </c>
      <c r="E232" s="5" t="n">
        <v>1420</v>
      </c>
      <c r="F232" s="5" t="n">
        <v>1500</v>
      </c>
      <c r="G232" s="5" t="n">
        <v>27362300</v>
      </c>
      <c r="H232" s="3"/>
      <c r="I232" s="0" t="n">
        <v>-5.5</v>
      </c>
      <c r="Q232" s="0" t="n">
        <f aca="false">AVERAGE(F212:F241)</f>
        <v>1418.83333333333</v>
      </c>
      <c r="R232" s="0" t="n">
        <f aca="false">F232-Q232</f>
        <v>81.1666666666667</v>
      </c>
      <c r="S232" s="0" t="n">
        <f aca="false">R232*I232</f>
        <v>-446.416666666667</v>
      </c>
    </row>
    <row r="233" customFormat="false" ht="14.65" hidden="false" customHeight="false" outlineLevel="0" collapsed="false">
      <c r="A233" s="1" t="s">
        <v>255</v>
      </c>
      <c r="B233" s="5" t="s">
        <v>3365</v>
      </c>
      <c r="C233" s="5" t="n">
        <v>1535</v>
      </c>
      <c r="D233" s="5" t="n">
        <v>1560</v>
      </c>
      <c r="E233" s="5" t="n">
        <v>1450</v>
      </c>
      <c r="F233" s="5" t="n">
        <v>1460</v>
      </c>
      <c r="G233" s="5" t="n">
        <v>49854300</v>
      </c>
      <c r="H233" s="3"/>
      <c r="I233" s="0" t="n">
        <v>-6.5</v>
      </c>
      <c r="Q233" s="0" t="n">
        <f aca="false">AVERAGE(F212:F241)</f>
        <v>1418.83333333333</v>
      </c>
      <c r="R233" s="0" t="n">
        <f aca="false">F233-Q233</f>
        <v>41.1666666666667</v>
      </c>
      <c r="S233" s="0" t="n">
        <f aca="false">R233*I233</f>
        <v>-267.583333333334</v>
      </c>
    </row>
    <row r="234" customFormat="false" ht="14.65" hidden="false" customHeight="false" outlineLevel="0" collapsed="false">
      <c r="A234" s="1" t="s">
        <v>256</v>
      </c>
      <c r="B234" s="5" t="s">
        <v>3365</v>
      </c>
      <c r="C234" s="5" t="n">
        <v>1410</v>
      </c>
      <c r="D234" s="5" t="n">
        <v>1530</v>
      </c>
      <c r="E234" s="5" t="n">
        <v>1400</v>
      </c>
      <c r="F234" s="5" t="n">
        <v>1530</v>
      </c>
      <c r="G234" s="5" t="n">
        <v>61269700</v>
      </c>
      <c r="H234" s="3"/>
      <c r="I234" s="0" t="n">
        <v>-7.5</v>
      </c>
      <c r="Q234" s="0" t="n">
        <f aca="false">AVERAGE(F212:F241)</f>
        <v>1418.83333333333</v>
      </c>
      <c r="R234" s="0" t="n">
        <f aca="false">F234-Q234</f>
        <v>111.166666666667</v>
      </c>
      <c r="S234" s="0" t="n">
        <f aca="false">R234*I234</f>
        <v>-833.750000000001</v>
      </c>
    </row>
    <row r="235" customFormat="false" ht="14.65" hidden="false" customHeight="false" outlineLevel="0" collapsed="false">
      <c r="A235" s="1" t="s">
        <v>257</v>
      </c>
      <c r="B235" s="5" t="s">
        <v>3365</v>
      </c>
      <c r="C235" s="5" t="n">
        <v>1390</v>
      </c>
      <c r="D235" s="5" t="n">
        <v>1415</v>
      </c>
      <c r="E235" s="5" t="n">
        <v>1360</v>
      </c>
      <c r="F235" s="5" t="n">
        <v>1400</v>
      </c>
      <c r="G235" s="5" t="n">
        <v>16795700</v>
      </c>
      <c r="H235" s="3"/>
      <c r="I235" s="0" t="n">
        <v>-8.5</v>
      </c>
      <c r="Q235" s="0" t="n">
        <f aca="false">AVERAGE(F212:F241)</f>
        <v>1418.83333333333</v>
      </c>
      <c r="R235" s="0" t="n">
        <f aca="false">F235-Q235</f>
        <v>-18.8333333333333</v>
      </c>
      <c r="S235" s="0" t="n">
        <f aca="false">R235*I235</f>
        <v>160.083333333333</v>
      </c>
    </row>
    <row r="236" customFormat="false" ht="14.65" hidden="false" customHeight="false" outlineLevel="0" collapsed="false">
      <c r="A236" s="1" t="s">
        <v>258</v>
      </c>
      <c r="B236" s="5" t="s">
        <v>3365</v>
      </c>
      <c r="C236" s="5" t="n">
        <v>1410</v>
      </c>
      <c r="D236" s="5" t="n">
        <v>1435</v>
      </c>
      <c r="E236" s="5" t="n">
        <v>1350</v>
      </c>
      <c r="F236" s="5" t="n">
        <v>1370</v>
      </c>
      <c r="G236" s="5" t="n">
        <v>25290300</v>
      </c>
      <c r="H236" s="3"/>
      <c r="I236" s="0" t="n">
        <v>-9.5</v>
      </c>
      <c r="Q236" s="0" t="n">
        <f aca="false">AVERAGE(F212:F241)</f>
        <v>1418.83333333333</v>
      </c>
      <c r="R236" s="0" t="n">
        <f aca="false">F236-Q236</f>
        <v>-48.8333333333333</v>
      </c>
      <c r="S236" s="0" t="n">
        <f aca="false">R236*I236</f>
        <v>463.916666666666</v>
      </c>
    </row>
    <row r="237" customFormat="false" ht="14.65" hidden="false" customHeight="false" outlineLevel="0" collapsed="false">
      <c r="A237" s="1" t="s">
        <v>259</v>
      </c>
      <c r="B237" s="5" t="s">
        <v>3365</v>
      </c>
      <c r="C237" s="5" t="n">
        <v>1400</v>
      </c>
      <c r="D237" s="5" t="n">
        <v>1470</v>
      </c>
      <c r="E237" s="5" t="n">
        <v>1355</v>
      </c>
      <c r="F237" s="5" t="n">
        <v>1405</v>
      </c>
      <c r="G237" s="5" t="n">
        <v>24822400</v>
      </c>
      <c r="H237" s="3"/>
      <c r="I237" s="0" t="n">
        <v>-10.5</v>
      </c>
      <c r="Q237" s="0" t="n">
        <f aca="false">AVERAGE(F212:F241)</f>
        <v>1418.83333333333</v>
      </c>
      <c r="R237" s="0" t="n">
        <f aca="false">F237-Q237</f>
        <v>-13.8333333333333</v>
      </c>
      <c r="S237" s="0" t="n">
        <f aca="false">R237*I237</f>
        <v>145.249999999999</v>
      </c>
    </row>
    <row r="238" customFormat="false" ht="14.65" hidden="false" customHeight="false" outlineLevel="0" collapsed="false">
      <c r="A238" s="1" t="s">
        <v>260</v>
      </c>
      <c r="B238" s="5" t="s">
        <v>3365</v>
      </c>
      <c r="C238" s="5" t="n">
        <v>1485</v>
      </c>
      <c r="D238" s="5" t="n">
        <v>1520</v>
      </c>
      <c r="E238" s="5" t="n">
        <v>1385</v>
      </c>
      <c r="F238" s="5" t="n">
        <v>1385</v>
      </c>
      <c r="G238" s="5" t="n">
        <v>47191800</v>
      </c>
      <c r="H238" s="3"/>
      <c r="I238" s="0" t="n">
        <v>-11.5</v>
      </c>
      <c r="Q238" s="0" t="n">
        <f aca="false">AVERAGE(F212:F241)</f>
        <v>1418.83333333333</v>
      </c>
      <c r="R238" s="0" t="n">
        <f aca="false">F238-Q238</f>
        <v>-33.8333333333333</v>
      </c>
      <c r="S238" s="0" t="n">
        <f aca="false">R238*I238</f>
        <v>389.083333333332</v>
      </c>
    </row>
    <row r="239" customFormat="false" ht="14.65" hidden="false" customHeight="false" outlineLevel="0" collapsed="false">
      <c r="A239" s="1" t="s">
        <v>261</v>
      </c>
      <c r="B239" s="5" t="s">
        <v>3365</v>
      </c>
      <c r="C239" s="5" t="n">
        <v>1350</v>
      </c>
      <c r="D239" s="5" t="n">
        <v>1485</v>
      </c>
      <c r="E239" s="5" t="n">
        <v>1270</v>
      </c>
      <c r="F239" s="5" t="n">
        <v>1485</v>
      </c>
      <c r="G239" s="5" t="n">
        <v>66519900</v>
      </c>
      <c r="H239" s="3"/>
      <c r="I239" s="0" t="n">
        <v>-12.5</v>
      </c>
      <c r="Q239" s="0" t="n">
        <f aca="false">AVERAGE(F212:F241)</f>
        <v>1418.83333333333</v>
      </c>
      <c r="R239" s="0" t="n">
        <f aca="false">F239-Q239</f>
        <v>66.1666666666667</v>
      </c>
      <c r="S239" s="0" t="n">
        <f aca="false">R239*I239</f>
        <v>-827.083333333334</v>
      </c>
    </row>
    <row r="240" customFormat="false" ht="14.65" hidden="false" customHeight="false" outlineLevel="0" collapsed="false">
      <c r="A240" s="1" t="s">
        <v>262</v>
      </c>
      <c r="B240" s="5" t="s">
        <v>3365</v>
      </c>
      <c r="C240" s="5" t="n">
        <v>1465</v>
      </c>
      <c r="D240" s="5" t="n">
        <v>1500</v>
      </c>
      <c r="E240" s="5" t="n">
        <v>1365</v>
      </c>
      <c r="F240" s="5" t="n">
        <v>1365</v>
      </c>
      <c r="G240" s="5" t="n">
        <v>60159200</v>
      </c>
      <c r="H240" s="3"/>
      <c r="I240" s="0" t="n">
        <v>-13.5</v>
      </c>
      <c r="Q240" s="0" t="n">
        <f aca="false">AVERAGE(F212:F241)</f>
        <v>1418.83333333333</v>
      </c>
      <c r="R240" s="0" t="n">
        <f aca="false">F240-Q240</f>
        <v>-53.8333333333333</v>
      </c>
      <c r="S240" s="0" t="n">
        <f aca="false">R240*I240</f>
        <v>726.749999999999</v>
      </c>
    </row>
    <row r="241" customFormat="false" ht="14.65" hidden="false" customHeight="false" outlineLevel="0" collapsed="false">
      <c r="A241" s="1" t="s">
        <v>263</v>
      </c>
      <c r="B241" s="5" t="s">
        <v>3365</v>
      </c>
      <c r="C241" s="5" t="n">
        <v>1570</v>
      </c>
      <c r="D241" s="5" t="n">
        <v>1570</v>
      </c>
      <c r="E241" s="5" t="n">
        <v>1465</v>
      </c>
      <c r="F241" s="5" t="n">
        <v>1465</v>
      </c>
      <c r="G241" s="5" t="n">
        <v>52390900</v>
      </c>
      <c r="H241" s="3"/>
      <c r="I241" s="0" t="n">
        <v>-14.5</v>
      </c>
      <c r="Q241" s="0" t="n">
        <f aca="false">AVERAGE(F212:F241)</f>
        <v>1418.83333333333</v>
      </c>
      <c r="R241" s="0" t="n">
        <f aca="false">F241-Q241</f>
        <v>46.1666666666667</v>
      </c>
      <c r="S241" s="0" t="n">
        <f aca="false">R241*I241</f>
        <v>-669.416666666668</v>
      </c>
    </row>
    <row r="242" customFormat="false" ht="14.65" hidden="false" customHeight="false" outlineLevel="0" collapsed="false">
      <c r="A242" s="1" t="s">
        <v>264</v>
      </c>
      <c r="B242" s="5" t="s">
        <v>5597</v>
      </c>
      <c r="C242" s="5" t="n">
        <v>2580</v>
      </c>
      <c r="D242" s="5" t="n">
        <v>2640</v>
      </c>
      <c r="E242" s="5" t="n">
        <v>2570</v>
      </c>
      <c r="F242" s="5" t="n">
        <v>2610</v>
      </c>
      <c r="G242" s="5" t="n">
        <v>20941100</v>
      </c>
      <c r="H242" s="3"/>
      <c r="I242" s="6" t="n">
        <v>14.5</v>
      </c>
      <c r="J242" s="0" t="n">
        <f aca="false">AVERAGE(F242:F244)</f>
        <v>2600</v>
      </c>
      <c r="K242" s="0" t="n">
        <f aca="false">(J242-(AVERAGE(F243:F244)))/(AVERAGE(F243:F244))</f>
        <v>0.00192678227360308</v>
      </c>
      <c r="L242" s="0" t="n">
        <f aca="false">AVERAGE(F242:F251)</f>
        <v>2731</v>
      </c>
      <c r="M242" s="0" t="n">
        <f aca="false">(L242-(AVERAGE(F243:F252)))/(AVERAGE(F243:F252))</f>
        <v>-0.0126536514822849</v>
      </c>
      <c r="N242" s="0" t="n">
        <f aca="false">F242</f>
        <v>2610</v>
      </c>
      <c r="O242" s="0" t="n">
        <f aca="false">(N242-F243)/F243</f>
        <v>0.0155642023346304</v>
      </c>
      <c r="P242" s="0" t="n">
        <f aca="false">G242</f>
        <v>20941100</v>
      </c>
      <c r="Q242" s="0" t="n">
        <f aca="false">AVERAGE(F242:F271)</f>
        <v>2756.33333333333</v>
      </c>
      <c r="R242" s="0" t="n">
        <f aca="false">F242-Q242</f>
        <v>-146.333333333334</v>
      </c>
      <c r="S242" s="0" t="n">
        <f aca="false">R242*I242</f>
        <v>-2121.83333333334</v>
      </c>
      <c r="T242" s="0" t="n">
        <f aca="false">SUM(S242:S271)*100*30/(2247.5*Q271)</f>
        <v>-0.050848613588337</v>
      </c>
      <c r="U242" s="0" t="n">
        <f aca="false">100-(100/(V242+1))</f>
        <v>45</v>
      </c>
      <c r="V242" s="0" t="n">
        <f aca="false">W242/X242</f>
        <v>0.818181818181818</v>
      </c>
      <c r="W242" s="0" t="n">
        <f aca="false">AVERAGE(Y242:Y255)</f>
        <v>25.7142857142857</v>
      </c>
      <c r="X242" s="0" t="n">
        <f aca="false">AVERAGE(Z242:Z255)</f>
        <v>31.4285714285714</v>
      </c>
      <c r="Y242" s="0" t="n">
        <f aca="false">IF(F242&gt;F243,F242-F243,)</f>
        <v>40</v>
      </c>
      <c r="Z242" s="0" t="n">
        <f aca="false">IF(F242&lt;F243,F243-F242,)</f>
        <v>0</v>
      </c>
      <c r="AA242" s="0" t="n">
        <f aca="false">U242-U243</f>
        <v>3.44155844155845</v>
      </c>
      <c r="AB242" s="0" t="n">
        <f aca="false">AVERAGE(F242:F244)</f>
        <v>2600</v>
      </c>
      <c r="AC242" s="0" t="n">
        <f aca="false">AVERAGE(F242:F248)</f>
        <v>2657.14285714286</v>
      </c>
      <c r="AD242" s="0" t="n">
        <f aca="false">AB242-AB243</f>
        <v>-23.3333333333335</v>
      </c>
      <c r="AE242" s="0" t="n">
        <f aca="false">AC242-AC243</f>
        <v>-34.2857142857142</v>
      </c>
      <c r="AF242" s="0" t="n">
        <f aca="false">((AE242*AB243)-(AD242*AC243))/(AE242-AD242)</f>
        <v>2478.26086956521</v>
      </c>
      <c r="AG242" s="0" t="n">
        <f aca="false">IF(AND(AB242&gt;AB243, AB242&gt;=AC242, AB243&lt;AC243),2,IF(AND(AB242&lt;AB243, AB242&lt;=AC242, AB243&gt;AC243),1,0))</f>
        <v>0</v>
      </c>
      <c r="AH242" s="0" t="n">
        <f aca="false">(G242-AVERAGE(G242:G246))*100/AVERAGE(G242:G246)</f>
        <v>-30.8019546264427</v>
      </c>
      <c r="AI242" s="0" t="n">
        <f aca="false">IF(F243-C243&lt;0,-G243,G243)</f>
        <v>-25566700</v>
      </c>
      <c r="AJ242" s="0" t="n">
        <f aca="false">IF(AND(AI242&lt;0,AI243&lt;0,AI242&gt;AI243),1,0)</f>
        <v>1</v>
      </c>
      <c r="AK242" s="0" t="n">
        <f aca="false">IF(F242&gt;C242,G242/G243,-G242/G243)</f>
        <v>0.819077158960679</v>
      </c>
      <c r="AL242" s="0" t="n">
        <f aca="false">IF(AND(G242&gt;G243,G243&lt;G244,F242&gt;C242,F243&lt;C243,F244&lt;C244),1,0)</f>
        <v>0</v>
      </c>
      <c r="AM242" s="0" t="n">
        <f aca="false">(D242-F242)/F242</f>
        <v>0.0114942528735632</v>
      </c>
      <c r="AN242" s="0" t="n">
        <f aca="false">G242/((D242-E242)/C242)</f>
        <v>771829114.285714</v>
      </c>
      <c r="AO242" s="0" t="n">
        <f aca="false">AVERAGE(AN242:AN248)</f>
        <v>862483035.52955</v>
      </c>
      <c r="AP242" s="0" t="n">
        <f aca="false">(AN242-AO242)/AO242</f>
        <v>-0.105108063010394</v>
      </c>
      <c r="AQ242" s="0" t="n">
        <f aca="false">SUM(S242:S271)/2247.5</f>
        <v>-0.0467185761957732</v>
      </c>
      <c r="AR242" s="0" t="n">
        <f aca="false">(AVERAGE(F242:F271))-(AQ242*15.5)</f>
        <v>2757.05747126437</v>
      </c>
      <c r="AS242" s="0" t="n">
        <f aca="false">(30*AQ242)+AR242</f>
        <v>2755.65591397849</v>
      </c>
      <c r="AT242" s="0" t="n">
        <f aca="false">(AS242-F242)*100/AS242</f>
        <v>5.28570759649754</v>
      </c>
      <c r="AU242" s="0" t="n">
        <f aca="false">AVERAGE(F242:F246)</f>
        <v>2622</v>
      </c>
      <c r="AV242" s="0" t="n">
        <f aca="false">F242-AU242</f>
        <v>-12</v>
      </c>
      <c r="AW242" s="0" t="n">
        <v>2</v>
      </c>
      <c r="AX242" s="0" t="n">
        <f aca="false">AV242*AW242</f>
        <v>-24</v>
      </c>
      <c r="AY242" s="0" t="n">
        <f aca="false">SUM(AX242:AX246)*100*5/(10*AU242)</f>
        <v>-2.8604118993135</v>
      </c>
      <c r="AZ242" s="0" t="n">
        <f aca="false">SUM(AX242:AX246)/10</f>
        <v>-15</v>
      </c>
      <c r="BA242" s="0" t="n">
        <f aca="false">(AVERAGE(F242:F246))-(AZ242*3)</f>
        <v>2667</v>
      </c>
      <c r="BB242" s="0" t="n">
        <f aca="false">(5*AZ242)+BA242</f>
        <v>2592</v>
      </c>
      <c r="BC242" s="0" t="n">
        <f aca="false">(BB242-F242)*100/BB242</f>
        <v>-0.694444444444444</v>
      </c>
      <c r="BD242" s="0" t="n">
        <f aca="false">(F242-C242)*100/C242</f>
        <v>1.16279069767442</v>
      </c>
      <c r="BE242" s="0" t="n">
        <f aca="false">(D242-C242)*100/C242</f>
        <v>2.32558139534884</v>
      </c>
      <c r="BF242" s="0" t="n">
        <f aca="false">(E242-C242)*100/C242</f>
        <v>-0.387596899224806</v>
      </c>
      <c r="BG242" s="0" t="n">
        <f aca="false">(C242-F243)*100/F243</f>
        <v>0.389105058365759</v>
      </c>
    </row>
    <row r="243" customFormat="false" ht="14.65" hidden="false" customHeight="false" outlineLevel="0" collapsed="false">
      <c r="A243" s="1" t="s">
        <v>266</v>
      </c>
      <c r="B243" s="5" t="s">
        <v>5597</v>
      </c>
      <c r="C243" s="5" t="n">
        <v>2650</v>
      </c>
      <c r="D243" s="5" t="n">
        <v>2650</v>
      </c>
      <c r="E243" s="5" t="n">
        <v>2560</v>
      </c>
      <c r="F243" s="5" t="n">
        <v>2570</v>
      </c>
      <c r="G243" s="5" t="n">
        <v>25566700</v>
      </c>
      <c r="H243" s="3"/>
      <c r="I243" s="0" t="n">
        <v>13.5</v>
      </c>
      <c r="Q243" s="0" t="n">
        <f aca="false">AVERAGE(F242:F271)</f>
        <v>2756.33333333333</v>
      </c>
      <c r="R243" s="0" t="n">
        <f aca="false">F243-Q243</f>
        <v>-186.333333333334</v>
      </c>
      <c r="S243" s="0" t="n">
        <f aca="false">R243*I243</f>
        <v>-2515.5</v>
      </c>
      <c r="U243" s="0" t="n">
        <f aca="false">100-(100/(V243+1))</f>
        <v>41.5584415584416</v>
      </c>
      <c r="V243" s="0" t="n">
        <f aca="false">W243/X243</f>
        <v>0.711111111111111</v>
      </c>
      <c r="W243" s="0" t="n">
        <f aca="false">AVERAGE(Y243:Y256)</f>
        <v>22.8571428571429</v>
      </c>
      <c r="X243" s="0" t="n">
        <f aca="false">AVERAGE(Z243:Z256)</f>
        <v>32.1428571428571</v>
      </c>
      <c r="Y243" s="0" t="n">
        <f aca="false">IF(F243&gt;F244,F243-F244,)</f>
        <v>0</v>
      </c>
      <c r="Z243" s="0" t="n">
        <f aca="false">IF(F243&lt;F244,F244-F243,)</f>
        <v>50</v>
      </c>
      <c r="AB243" s="0" t="n">
        <f aca="false">AVERAGE(F243:F245)</f>
        <v>2623.33333333333</v>
      </c>
      <c r="AC243" s="0" t="n">
        <f aca="false">AVERAGE(F243:F249)</f>
        <v>2691.42857142857</v>
      </c>
      <c r="AI243" s="0" t="n">
        <f aca="false">IF(F244-C244&lt;0,-G244,G244)</f>
        <v>-26459100</v>
      </c>
      <c r="AN243" s="0" t="n">
        <f aca="false">G243/((D243-E243)/C243)</f>
        <v>752797277.777778</v>
      </c>
      <c r="AU243" s="0" t="n">
        <f aca="false">AVERAGE(F242:F246)</f>
        <v>2622</v>
      </c>
      <c r="AV243" s="0" t="n">
        <f aca="false">F243-AU243</f>
        <v>-52</v>
      </c>
      <c r="AW243" s="0" t="n">
        <v>1</v>
      </c>
      <c r="AX243" s="0" t="n">
        <f aca="false">AV243*AW243</f>
        <v>-52</v>
      </c>
    </row>
    <row r="244" customFormat="false" ht="14.65" hidden="false" customHeight="false" outlineLevel="0" collapsed="false">
      <c r="A244" s="1" t="s">
        <v>267</v>
      </c>
      <c r="B244" s="5" t="s">
        <v>5597</v>
      </c>
      <c r="C244" s="5" t="n">
        <v>2680</v>
      </c>
      <c r="D244" s="5" t="n">
        <v>2710</v>
      </c>
      <c r="E244" s="5" t="n">
        <v>2600</v>
      </c>
      <c r="F244" s="5" t="n">
        <v>2620</v>
      </c>
      <c r="G244" s="5" t="n">
        <v>26459100</v>
      </c>
      <c r="H244" s="3"/>
      <c r="I244" s="0" t="n">
        <v>12.5</v>
      </c>
      <c r="Q244" s="0" t="n">
        <f aca="false">AVERAGE(F242:F271)</f>
        <v>2756.33333333333</v>
      </c>
      <c r="R244" s="0" t="n">
        <f aca="false">F244-Q244</f>
        <v>-136.333333333333</v>
      </c>
      <c r="S244" s="0" t="n">
        <f aca="false">R244*I244</f>
        <v>-1704.16666666667</v>
      </c>
      <c r="Y244" s="0" t="n">
        <f aca="false">IF(F244&gt;F245,F244-F245,)</f>
        <v>0</v>
      </c>
      <c r="Z244" s="0" t="n">
        <f aca="false">IF(F244&lt;F245,F245-F244,)</f>
        <v>60</v>
      </c>
      <c r="AN244" s="0" t="n">
        <f aca="false">G244/((D244-E244)/C244)</f>
        <v>644639890.909091</v>
      </c>
      <c r="AU244" s="0" t="n">
        <f aca="false">AVERAGE(F242:F246)</f>
        <v>2622</v>
      </c>
      <c r="AV244" s="0" t="n">
        <f aca="false">F244-AU244</f>
        <v>-2</v>
      </c>
      <c r="AW244" s="0" t="n">
        <v>0</v>
      </c>
      <c r="AX244" s="0" t="n">
        <f aca="false">AV244*AW244</f>
        <v>-0</v>
      </c>
    </row>
    <row r="245" customFormat="false" ht="14.65" hidden="false" customHeight="false" outlineLevel="0" collapsed="false">
      <c r="A245" s="1" t="s">
        <v>268</v>
      </c>
      <c r="B245" s="5" t="s">
        <v>5597</v>
      </c>
      <c r="C245" s="5" t="n">
        <v>2630</v>
      </c>
      <c r="D245" s="5" t="n">
        <v>2740</v>
      </c>
      <c r="E245" s="5" t="n">
        <v>2630</v>
      </c>
      <c r="F245" s="5" t="n">
        <v>2680</v>
      </c>
      <c r="G245" s="5" t="n">
        <v>35981600</v>
      </c>
      <c r="H245" s="3"/>
      <c r="I245" s="0" t="n">
        <v>11.5</v>
      </c>
      <c r="Q245" s="0" t="n">
        <f aca="false">AVERAGE(F242:F271)</f>
        <v>2756.33333333333</v>
      </c>
      <c r="R245" s="0" t="n">
        <f aca="false">F245-Q245</f>
        <v>-76.3333333333335</v>
      </c>
      <c r="S245" s="0" t="n">
        <f aca="false">R245*I245</f>
        <v>-877.833333333335</v>
      </c>
      <c r="Y245" s="0" t="n">
        <f aca="false">IF(F245&gt;F246,F245-F246,)</f>
        <v>50</v>
      </c>
      <c r="Z245" s="0" t="n">
        <f aca="false">IF(F245&lt;F246,F246-F245,)</f>
        <v>0</v>
      </c>
      <c r="AN245" s="0" t="n">
        <f aca="false">G245/((D245-E245)/C245)</f>
        <v>860287345.454545</v>
      </c>
      <c r="AU245" s="0" t="n">
        <f aca="false">AVERAGE(F242:F246)</f>
        <v>2622</v>
      </c>
      <c r="AV245" s="0" t="n">
        <f aca="false">F245-AU245</f>
        <v>58</v>
      </c>
      <c r="AW245" s="0" t="n">
        <v>-1</v>
      </c>
      <c r="AX245" s="0" t="n">
        <f aca="false">AV245*AW245</f>
        <v>-58</v>
      </c>
    </row>
    <row r="246" customFormat="false" ht="14.65" hidden="false" customHeight="false" outlineLevel="0" collapsed="false">
      <c r="A246" s="1" t="s">
        <v>269</v>
      </c>
      <c r="B246" s="5" t="s">
        <v>5597</v>
      </c>
      <c r="C246" s="5" t="n">
        <v>2680</v>
      </c>
      <c r="D246" s="5" t="n">
        <v>2710</v>
      </c>
      <c r="E246" s="5" t="n">
        <v>2580</v>
      </c>
      <c r="F246" s="5" t="n">
        <v>2630</v>
      </c>
      <c r="G246" s="5" t="n">
        <v>42364300</v>
      </c>
      <c r="H246" s="3"/>
      <c r="I246" s="0" t="n">
        <v>10.5</v>
      </c>
      <c r="Q246" s="0" t="n">
        <f aca="false">AVERAGE(F242:F271)</f>
        <v>2756.33333333333</v>
      </c>
      <c r="R246" s="0" t="n">
        <f aca="false">F246-Q246</f>
        <v>-126.333333333333</v>
      </c>
      <c r="S246" s="0" t="n">
        <f aca="false">R246*I246</f>
        <v>-1326.5</v>
      </c>
      <c r="Y246" s="0" t="n">
        <f aca="false">IF(F246&gt;F247,F246-F247,)</f>
        <v>0</v>
      </c>
      <c r="Z246" s="0" t="n">
        <f aca="false">IF(F246&lt;F247,F247-F246,)</f>
        <v>50</v>
      </c>
      <c r="AN246" s="0" t="n">
        <f aca="false">G246/((D246-E246)/C246)</f>
        <v>873356338.461539</v>
      </c>
      <c r="AU246" s="0" t="n">
        <f aca="false">AVERAGE(F242:F246)</f>
        <v>2622</v>
      </c>
      <c r="AV246" s="0" t="n">
        <f aca="false">F246-AU246</f>
        <v>8</v>
      </c>
      <c r="AW246" s="0" t="n">
        <v>-2</v>
      </c>
      <c r="AX246" s="0" t="n">
        <f aca="false">AV246*AW246</f>
        <v>-16</v>
      </c>
    </row>
    <row r="247" customFormat="false" ht="14.65" hidden="false" customHeight="false" outlineLevel="0" collapsed="false">
      <c r="A247" s="1" t="s">
        <v>270</v>
      </c>
      <c r="B247" s="5" t="s">
        <v>5597</v>
      </c>
      <c r="C247" s="5" t="n">
        <v>2810</v>
      </c>
      <c r="D247" s="5" t="n">
        <v>2850</v>
      </c>
      <c r="E247" s="5" t="n">
        <v>2630</v>
      </c>
      <c r="F247" s="5" t="n">
        <v>2680</v>
      </c>
      <c r="G247" s="5" t="n">
        <v>74480200</v>
      </c>
      <c r="H247" s="3"/>
      <c r="I247" s="0" t="n">
        <v>9.5</v>
      </c>
      <c r="Q247" s="0" t="n">
        <f aca="false">AVERAGE(F242:F271)</f>
        <v>2756.33333333333</v>
      </c>
      <c r="R247" s="0" t="n">
        <f aca="false">F247-Q247</f>
        <v>-76.3333333333335</v>
      </c>
      <c r="S247" s="0" t="n">
        <f aca="false">R247*I247</f>
        <v>-725.166666666668</v>
      </c>
      <c r="Y247" s="0" t="n">
        <f aca="false">IF(F247&gt;F248,F247-F248,)</f>
        <v>0</v>
      </c>
      <c r="Z247" s="0" t="n">
        <f aca="false">IF(F247&lt;F248,F248-F247,)</f>
        <v>130</v>
      </c>
      <c r="AN247" s="0" t="n">
        <f aca="false">G247/((D247-E247)/C247)</f>
        <v>951315281.818182</v>
      </c>
    </row>
    <row r="248" customFormat="false" ht="14.65" hidden="false" customHeight="false" outlineLevel="0" collapsed="false">
      <c r="A248" s="1" t="s">
        <v>271</v>
      </c>
      <c r="B248" s="5" t="s">
        <v>5597</v>
      </c>
      <c r="C248" s="5" t="n">
        <v>2860</v>
      </c>
      <c r="D248" s="5" t="n">
        <v>2910</v>
      </c>
      <c r="E248" s="5" t="n">
        <v>2800</v>
      </c>
      <c r="F248" s="5" t="n">
        <v>2810</v>
      </c>
      <c r="G248" s="5" t="n">
        <v>45506000</v>
      </c>
      <c r="H248" s="3"/>
      <c r="I248" s="0" t="n">
        <v>8.5</v>
      </c>
      <c r="K248" s="3"/>
      <c r="Q248" s="0" t="n">
        <f aca="false">AVERAGE(F242:F271)</f>
        <v>2756.33333333333</v>
      </c>
      <c r="R248" s="0" t="n">
        <f aca="false">F248-Q248</f>
        <v>53.6666666666665</v>
      </c>
      <c r="S248" s="0" t="n">
        <f aca="false">R248*I248</f>
        <v>456.166666666665</v>
      </c>
      <c r="Y248" s="0" t="n">
        <f aca="false">IF(F248&gt;F249,F248-F249,)</f>
        <v>0</v>
      </c>
      <c r="Z248" s="0" t="n">
        <f aca="false">IF(F248&lt;F249,F249-F248,)</f>
        <v>40</v>
      </c>
      <c r="AN248" s="0" t="n">
        <f aca="false">G248/((D248-E248)/C248)</f>
        <v>1183156000</v>
      </c>
    </row>
    <row r="249" customFormat="false" ht="14.65" hidden="false" customHeight="false" outlineLevel="0" collapsed="false">
      <c r="A249" s="1" t="s">
        <v>272</v>
      </c>
      <c r="B249" s="5" t="s">
        <v>5597</v>
      </c>
      <c r="C249" s="5" t="n">
        <v>2930</v>
      </c>
      <c r="D249" s="5" t="n">
        <v>2950</v>
      </c>
      <c r="E249" s="5" t="n">
        <v>2850</v>
      </c>
      <c r="F249" s="5" t="n">
        <v>2850</v>
      </c>
      <c r="G249" s="5" t="n">
        <v>43985100</v>
      </c>
      <c r="H249" s="3"/>
      <c r="I249" s="0" t="n">
        <v>7.5</v>
      </c>
      <c r="Q249" s="0" t="n">
        <f aca="false">AVERAGE(F242:F271)</f>
        <v>2756.33333333333</v>
      </c>
      <c r="R249" s="0" t="n">
        <f aca="false">F249-Q249</f>
        <v>93.6666666666665</v>
      </c>
      <c r="S249" s="0" t="n">
        <f aca="false">R249*I249</f>
        <v>702.499999999999</v>
      </c>
      <c r="Y249" s="0" t="n">
        <f aca="false">IF(F249&gt;F250,F249-F250,)</f>
        <v>0</v>
      </c>
      <c r="Z249" s="0" t="n">
        <f aca="false">IF(F249&lt;F250,F250-F249,)</f>
        <v>70</v>
      </c>
    </row>
    <row r="250" customFormat="false" ht="14.65" hidden="false" customHeight="false" outlineLevel="0" collapsed="false">
      <c r="A250" s="1" t="s">
        <v>273</v>
      </c>
      <c r="B250" s="5" t="s">
        <v>5597</v>
      </c>
      <c r="C250" s="5" t="n">
        <v>2970</v>
      </c>
      <c r="D250" s="5" t="n">
        <v>2980</v>
      </c>
      <c r="E250" s="5" t="n">
        <v>2880</v>
      </c>
      <c r="F250" s="5" t="n">
        <v>2920</v>
      </c>
      <c r="G250" s="5" t="n">
        <v>58303400</v>
      </c>
      <c r="H250" s="3"/>
      <c r="I250" s="0" t="n">
        <v>6.5</v>
      </c>
      <c r="Q250" s="0" t="n">
        <f aca="false">AVERAGE(F242:F271)</f>
        <v>2756.33333333333</v>
      </c>
      <c r="R250" s="0" t="n">
        <f aca="false">F250-Q250</f>
        <v>163.666666666667</v>
      </c>
      <c r="S250" s="0" t="n">
        <f aca="false">R250*I250</f>
        <v>1063.83333333333</v>
      </c>
      <c r="Y250" s="0" t="n">
        <f aca="false">IF(F250&gt;F251,F250-F251,)</f>
        <v>0</v>
      </c>
      <c r="Z250" s="0" t="n">
        <f aca="false">IF(F250&lt;F251,F251-F250,)</f>
        <v>20</v>
      </c>
    </row>
    <row r="251" customFormat="false" ht="14.65" hidden="false" customHeight="false" outlineLevel="0" collapsed="false">
      <c r="A251" s="1" t="s">
        <v>274</v>
      </c>
      <c r="B251" s="5" t="s">
        <v>5597</v>
      </c>
      <c r="C251" s="5" t="n">
        <v>2980</v>
      </c>
      <c r="D251" s="5" t="n">
        <v>3070</v>
      </c>
      <c r="E251" s="5" t="n">
        <v>2830</v>
      </c>
      <c r="F251" s="5" t="n">
        <v>2940</v>
      </c>
      <c r="G251" s="5" t="n">
        <v>234049800</v>
      </c>
      <c r="H251" s="3"/>
      <c r="I251" s="0" t="n">
        <v>5.5</v>
      </c>
      <c r="Q251" s="0" t="n">
        <f aca="false">AVERAGE(F242:F271)</f>
        <v>2756.33333333333</v>
      </c>
      <c r="R251" s="0" t="n">
        <f aca="false">F251-Q251</f>
        <v>183.666666666667</v>
      </c>
      <c r="S251" s="0" t="n">
        <f aca="false">R251*I251</f>
        <v>1010.16666666667</v>
      </c>
      <c r="Y251" s="0" t="n">
        <f aca="false">IF(F251&gt;F252,F251-F252,)</f>
        <v>0</v>
      </c>
      <c r="Z251" s="0" t="n">
        <f aca="false">IF(F251&lt;F252,F252-F251,)</f>
        <v>20</v>
      </c>
    </row>
    <row r="252" customFormat="false" ht="14.65" hidden="false" customHeight="false" outlineLevel="0" collapsed="false">
      <c r="A252" s="1" t="s">
        <v>275</v>
      </c>
      <c r="B252" s="5" t="s">
        <v>5597</v>
      </c>
      <c r="C252" s="5" t="n">
        <v>2830</v>
      </c>
      <c r="D252" s="5" t="n">
        <v>2980</v>
      </c>
      <c r="E252" s="5" t="n">
        <v>2830</v>
      </c>
      <c r="F252" s="5" t="n">
        <v>2960</v>
      </c>
      <c r="G252" s="5" t="n">
        <v>212040100</v>
      </c>
      <c r="H252" s="3"/>
      <c r="I252" s="0" t="n">
        <v>4.5</v>
      </c>
      <c r="Q252" s="0" t="n">
        <f aca="false">AVERAGE(F242:F271)</f>
        <v>2756.33333333333</v>
      </c>
      <c r="R252" s="0" t="n">
        <f aca="false">F252-Q252</f>
        <v>203.666666666667</v>
      </c>
      <c r="S252" s="0" t="n">
        <f aca="false">R252*I252</f>
        <v>916.499999999999</v>
      </c>
      <c r="Y252" s="0" t="n">
        <f aca="false">IF(F252&gt;F253,F252-F253,)</f>
        <v>140</v>
      </c>
      <c r="Z252" s="0" t="n">
        <f aca="false">IF(F252&lt;F253,F253-F252,)</f>
        <v>0</v>
      </c>
    </row>
    <row r="253" customFormat="false" ht="14.65" hidden="false" customHeight="false" outlineLevel="0" collapsed="false">
      <c r="A253" s="1" t="s">
        <v>276</v>
      </c>
      <c r="B253" s="5" t="s">
        <v>5597</v>
      </c>
      <c r="C253" s="5" t="n">
        <v>2790</v>
      </c>
      <c r="D253" s="5" t="n">
        <v>2870</v>
      </c>
      <c r="E253" s="5" t="n">
        <v>2760</v>
      </c>
      <c r="F253" s="5" t="n">
        <v>2820</v>
      </c>
      <c r="G253" s="5" t="n">
        <v>73806700</v>
      </c>
      <c r="H253" s="3"/>
      <c r="I253" s="0" t="n">
        <v>3.5</v>
      </c>
      <c r="Q253" s="0" t="n">
        <f aca="false">AVERAGE(F242:F271)</f>
        <v>2756.33333333333</v>
      </c>
      <c r="R253" s="0" t="n">
        <f aca="false">F253-Q253</f>
        <v>63.6666666666665</v>
      </c>
      <c r="S253" s="0" t="n">
        <f aca="false">R253*I253</f>
        <v>222.833333333333</v>
      </c>
      <c r="Y253" s="0" t="n">
        <f aca="false">IF(F253&gt;F254,F253-F254,)</f>
        <v>30</v>
      </c>
      <c r="Z253" s="0" t="n">
        <f aca="false">IF(F253&lt;F254,F254-F253,)</f>
        <v>0</v>
      </c>
    </row>
    <row r="254" customFormat="false" ht="14.65" hidden="false" customHeight="false" outlineLevel="0" collapsed="false">
      <c r="A254" s="1" t="s">
        <v>277</v>
      </c>
      <c r="B254" s="5" t="s">
        <v>5597</v>
      </c>
      <c r="C254" s="5" t="n">
        <v>2790</v>
      </c>
      <c r="D254" s="5" t="n">
        <v>2820</v>
      </c>
      <c r="E254" s="5" t="n">
        <v>2740</v>
      </c>
      <c r="F254" s="5" t="n">
        <v>2790</v>
      </c>
      <c r="G254" s="5" t="n">
        <v>35518200</v>
      </c>
      <c r="H254" s="3"/>
      <c r="I254" s="0" t="n">
        <v>2.5</v>
      </c>
      <c r="Q254" s="0" t="n">
        <f aca="false">AVERAGE(F242:F271)</f>
        <v>2756.33333333333</v>
      </c>
      <c r="R254" s="0" t="n">
        <f aca="false">F254-Q254</f>
        <v>33.6666666666665</v>
      </c>
      <c r="S254" s="0" t="n">
        <f aca="false">R254*I254</f>
        <v>84.1666666666663</v>
      </c>
      <c r="Y254" s="0" t="n">
        <f aca="false">IF(F254&gt;F255,F254-F255,)</f>
        <v>20</v>
      </c>
      <c r="Z254" s="0" t="n">
        <f aca="false">IF(F254&lt;F255,F255-F254,)</f>
        <v>0</v>
      </c>
    </row>
    <row r="255" customFormat="false" ht="14.65" hidden="false" customHeight="false" outlineLevel="0" collapsed="false">
      <c r="A255" s="1" t="s">
        <v>278</v>
      </c>
      <c r="B255" s="5" t="s">
        <v>5597</v>
      </c>
      <c r="C255" s="5" t="n">
        <v>2700</v>
      </c>
      <c r="D255" s="5" t="n">
        <v>2850</v>
      </c>
      <c r="E255" s="5" t="n">
        <v>2690</v>
      </c>
      <c r="F255" s="5" t="n">
        <v>2770</v>
      </c>
      <c r="G255" s="5" t="n">
        <v>120593000</v>
      </c>
      <c r="H255" s="3"/>
      <c r="I255" s="0" t="n">
        <v>1.5</v>
      </c>
      <c r="Q255" s="0" t="n">
        <f aca="false">AVERAGE(F242:F271)</f>
        <v>2756.33333333333</v>
      </c>
      <c r="R255" s="0" t="n">
        <f aca="false">F255-Q255</f>
        <v>13.6666666666665</v>
      </c>
      <c r="S255" s="0" t="n">
        <f aca="false">R255*I255</f>
        <v>20.4999999999998</v>
      </c>
      <c r="Y255" s="0" t="n">
        <f aca="false">IF(F255&gt;F256,F255-F256,)</f>
        <v>80</v>
      </c>
      <c r="Z255" s="0" t="n">
        <f aca="false">IF(F255&lt;F256,F256-F255,)</f>
        <v>0</v>
      </c>
    </row>
    <row r="256" customFormat="false" ht="14.65" hidden="false" customHeight="false" outlineLevel="0" collapsed="false">
      <c r="A256" s="1" t="s">
        <v>279</v>
      </c>
      <c r="B256" s="5" t="s">
        <v>5597</v>
      </c>
      <c r="C256" s="5" t="n">
        <v>2700</v>
      </c>
      <c r="D256" s="5" t="n">
        <v>2740</v>
      </c>
      <c r="E256" s="5" t="n">
        <v>2650</v>
      </c>
      <c r="F256" s="5" t="n">
        <v>2690</v>
      </c>
      <c r="G256" s="5" t="n">
        <v>54334700</v>
      </c>
      <c r="H256" s="3"/>
      <c r="I256" s="0" t="n">
        <v>0.5</v>
      </c>
      <c r="Q256" s="0" t="n">
        <f aca="false">AVERAGE(F242:F271)</f>
        <v>2756.33333333333</v>
      </c>
      <c r="R256" s="0" t="n">
        <f aca="false">F256-Q256</f>
        <v>-66.3333333333335</v>
      </c>
      <c r="S256" s="0" t="n">
        <f aca="false">R256*I256</f>
        <v>-33.1666666666667</v>
      </c>
      <c r="Y256" s="0" t="n">
        <f aca="false">IF(F256&gt;F257,F256-F257,)</f>
        <v>0</v>
      </c>
      <c r="Z256" s="0" t="n">
        <f aca="false">IF(F256&lt;F257,F257-F256,)</f>
        <v>10</v>
      </c>
    </row>
    <row r="257" customFormat="false" ht="14.65" hidden="false" customHeight="false" outlineLevel="0" collapsed="false">
      <c r="A257" s="1" t="s">
        <v>280</v>
      </c>
      <c r="B257" s="5" t="s">
        <v>5597</v>
      </c>
      <c r="C257" s="5" t="n">
        <v>2740</v>
      </c>
      <c r="D257" s="5" t="n">
        <v>2780</v>
      </c>
      <c r="E257" s="5" t="n">
        <v>2650</v>
      </c>
      <c r="F257" s="5" t="n">
        <v>2700</v>
      </c>
      <c r="G257" s="5" t="n">
        <v>72502400</v>
      </c>
      <c r="H257" s="3"/>
      <c r="I257" s="0" t="n">
        <v>-0.5</v>
      </c>
      <c r="Q257" s="0" t="n">
        <f aca="false">AVERAGE(F242:F271)</f>
        <v>2756.33333333333</v>
      </c>
      <c r="R257" s="0" t="n">
        <f aca="false">F257-Q257</f>
        <v>-56.3333333333335</v>
      </c>
      <c r="S257" s="0" t="n">
        <f aca="false">R257*I257</f>
        <v>28.1666666666667</v>
      </c>
    </row>
    <row r="258" customFormat="false" ht="14.65" hidden="false" customHeight="false" outlineLevel="0" collapsed="false">
      <c r="A258" s="1" t="s">
        <v>281</v>
      </c>
      <c r="B258" s="5" t="s">
        <v>5597</v>
      </c>
      <c r="C258" s="5" t="n">
        <v>2900</v>
      </c>
      <c r="D258" s="5" t="n">
        <v>2910</v>
      </c>
      <c r="E258" s="5" t="n">
        <v>2740</v>
      </c>
      <c r="F258" s="5" t="n">
        <v>2740</v>
      </c>
      <c r="G258" s="5" t="n">
        <v>92026100</v>
      </c>
      <c r="H258" s="3"/>
      <c r="I258" s="0" t="n">
        <v>-1.5</v>
      </c>
      <c r="Q258" s="0" t="n">
        <f aca="false">AVERAGE(F242:F271)</f>
        <v>2756.33333333333</v>
      </c>
      <c r="R258" s="0" t="n">
        <f aca="false">F258-Q258</f>
        <v>-16.3333333333335</v>
      </c>
      <c r="S258" s="0" t="n">
        <f aca="false">R258*I258</f>
        <v>24.5000000000002</v>
      </c>
    </row>
    <row r="259" customFormat="false" ht="14.65" hidden="false" customHeight="false" outlineLevel="0" collapsed="false">
      <c r="A259" s="1" t="s">
        <v>282</v>
      </c>
      <c r="B259" s="5" t="s">
        <v>5597</v>
      </c>
      <c r="C259" s="5" t="n">
        <v>2880</v>
      </c>
      <c r="D259" s="5" t="n">
        <v>2950</v>
      </c>
      <c r="E259" s="5" t="n">
        <v>2870</v>
      </c>
      <c r="F259" s="5" t="n">
        <v>2900</v>
      </c>
      <c r="G259" s="5" t="n">
        <v>68045400</v>
      </c>
      <c r="H259" s="3"/>
      <c r="I259" s="0" t="n">
        <v>-2.5</v>
      </c>
      <c r="Q259" s="0" t="n">
        <f aca="false">AVERAGE(F242:F271)</f>
        <v>2756.33333333333</v>
      </c>
      <c r="R259" s="0" t="n">
        <f aca="false">F259-Q259</f>
        <v>143.666666666667</v>
      </c>
      <c r="S259" s="0" t="n">
        <f aca="false">R259*I259</f>
        <v>-359.166666666666</v>
      </c>
    </row>
    <row r="260" customFormat="false" ht="14.65" hidden="false" customHeight="false" outlineLevel="0" collapsed="false">
      <c r="A260" s="1" t="s">
        <v>283</v>
      </c>
      <c r="B260" s="5" t="s">
        <v>5597</v>
      </c>
      <c r="C260" s="5" t="n">
        <v>2870</v>
      </c>
      <c r="D260" s="5" t="n">
        <v>2930</v>
      </c>
      <c r="E260" s="5" t="n">
        <v>2870</v>
      </c>
      <c r="F260" s="5" t="n">
        <v>2870</v>
      </c>
      <c r="G260" s="5" t="n">
        <v>47366500</v>
      </c>
      <c r="H260" s="3"/>
      <c r="I260" s="0" t="n">
        <v>-3.5</v>
      </c>
      <c r="Q260" s="0" t="n">
        <f aca="false">AVERAGE(F242:F271)</f>
        <v>2756.33333333333</v>
      </c>
      <c r="R260" s="0" t="n">
        <f aca="false">F260-Q260</f>
        <v>113.666666666667</v>
      </c>
      <c r="S260" s="0" t="n">
        <f aca="false">R260*I260</f>
        <v>-397.833333333333</v>
      </c>
    </row>
    <row r="261" customFormat="false" ht="14.65" hidden="false" customHeight="false" outlineLevel="0" collapsed="false">
      <c r="A261" s="1" t="s">
        <v>284</v>
      </c>
      <c r="B261" s="5" t="s">
        <v>5597</v>
      </c>
      <c r="C261" s="5" t="n">
        <v>2880</v>
      </c>
      <c r="D261" s="5" t="n">
        <v>2950</v>
      </c>
      <c r="E261" s="5" t="n">
        <v>2830</v>
      </c>
      <c r="F261" s="5" t="n">
        <v>2870</v>
      </c>
      <c r="G261" s="5" t="n">
        <v>83044700</v>
      </c>
      <c r="H261" s="3"/>
      <c r="I261" s="0" t="n">
        <v>-4.5</v>
      </c>
      <c r="Q261" s="0" t="n">
        <f aca="false">AVERAGE(F242:F271)</f>
        <v>2756.33333333333</v>
      </c>
      <c r="R261" s="0" t="n">
        <f aca="false">F261-Q261</f>
        <v>113.666666666667</v>
      </c>
      <c r="S261" s="0" t="n">
        <f aca="false">R261*I261</f>
        <v>-511.499999999999</v>
      </c>
    </row>
    <row r="262" customFormat="false" ht="14.65" hidden="false" customHeight="false" outlineLevel="0" collapsed="false">
      <c r="A262" s="1" t="s">
        <v>285</v>
      </c>
      <c r="B262" s="5" t="s">
        <v>5597</v>
      </c>
      <c r="C262" s="5" t="n">
        <v>2840</v>
      </c>
      <c r="D262" s="5" t="n">
        <v>2910</v>
      </c>
      <c r="E262" s="5" t="n">
        <v>2760</v>
      </c>
      <c r="F262" s="5" t="n">
        <v>2870</v>
      </c>
      <c r="G262" s="5" t="n">
        <v>109923300</v>
      </c>
      <c r="H262" s="3"/>
      <c r="I262" s="0" t="n">
        <v>-5.5</v>
      </c>
      <c r="Q262" s="0" t="n">
        <f aca="false">AVERAGE(F242:F271)</f>
        <v>2756.33333333333</v>
      </c>
      <c r="R262" s="0" t="n">
        <f aca="false">F262-Q262</f>
        <v>113.666666666667</v>
      </c>
      <c r="S262" s="0" t="n">
        <f aca="false">R262*I262</f>
        <v>-625.166666666666</v>
      </c>
    </row>
    <row r="263" customFormat="false" ht="14.65" hidden="false" customHeight="false" outlineLevel="0" collapsed="false">
      <c r="A263" s="1" t="s">
        <v>286</v>
      </c>
      <c r="B263" s="5" t="s">
        <v>5597</v>
      </c>
      <c r="C263" s="5" t="n">
        <v>2970</v>
      </c>
      <c r="D263" s="5" t="n">
        <v>3070</v>
      </c>
      <c r="E263" s="5" t="n">
        <v>2770</v>
      </c>
      <c r="F263" s="5" t="n">
        <v>2830</v>
      </c>
      <c r="G263" s="5" t="n">
        <v>340909600</v>
      </c>
      <c r="H263" s="3"/>
      <c r="I263" s="0" t="n">
        <v>-6.5</v>
      </c>
      <c r="Q263" s="0" t="n">
        <f aca="false">AVERAGE(F242:F271)</f>
        <v>2756.33333333333</v>
      </c>
      <c r="R263" s="0" t="n">
        <f aca="false">F263-Q263</f>
        <v>73.6666666666665</v>
      </c>
      <c r="S263" s="0" t="n">
        <f aca="false">R263*I263</f>
        <v>-478.833333333332</v>
      </c>
    </row>
    <row r="264" customFormat="false" ht="14.65" hidden="false" customHeight="false" outlineLevel="0" collapsed="false">
      <c r="A264" s="1" t="s">
        <v>287</v>
      </c>
      <c r="B264" s="5" t="s">
        <v>5597</v>
      </c>
      <c r="C264" s="5" t="n">
        <v>2710</v>
      </c>
      <c r="D264" s="5" t="n">
        <v>3000</v>
      </c>
      <c r="E264" s="5" t="n">
        <v>2700</v>
      </c>
      <c r="F264" s="5" t="n">
        <v>2960</v>
      </c>
      <c r="G264" s="5" t="n">
        <v>396067600</v>
      </c>
      <c r="H264" s="3"/>
      <c r="I264" s="0" t="n">
        <v>-7.5</v>
      </c>
      <c r="Q264" s="0" t="n">
        <f aca="false">AVERAGE(F242:F271)</f>
        <v>2756.33333333333</v>
      </c>
      <c r="R264" s="0" t="n">
        <f aca="false">F264-Q264</f>
        <v>203.666666666667</v>
      </c>
      <c r="S264" s="0" t="n">
        <f aca="false">R264*I264</f>
        <v>-1527.5</v>
      </c>
    </row>
    <row r="265" customFormat="false" ht="14.65" hidden="false" customHeight="false" outlineLevel="0" collapsed="false">
      <c r="A265" s="1" t="s">
        <v>288</v>
      </c>
      <c r="B265" s="5" t="s">
        <v>5597</v>
      </c>
      <c r="C265" s="5" t="n">
        <v>2770</v>
      </c>
      <c r="D265" s="5" t="n">
        <v>2780</v>
      </c>
      <c r="E265" s="5" t="n">
        <v>2630</v>
      </c>
      <c r="F265" s="5" t="n">
        <v>2710</v>
      </c>
      <c r="G265" s="5" t="n">
        <v>102486100</v>
      </c>
      <c r="H265" s="3"/>
      <c r="I265" s="0" t="n">
        <v>-8.5</v>
      </c>
      <c r="Q265" s="0" t="n">
        <f aca="false">AVERAGE(F242:F271)</f>
        <v>2756.33333333333</v>
      </c>
      <c r="R265" s="0" t="n">
        <f aca="false">F265-Q265</f>
        <v>-46.3333333333335</v>
      </c>
      <c r="S265" s="0" t="n">
        <f aca="false">R265*I265</f>
        <v>393.833333333335</v>
      </c>
    </row>
    <row r="266" customFormat="false" ht="14.65" hidden="false" customHeight="false" outlineLevel="0" collapsed="false">
      <c r="A266" s="1" t="s">
        <v>289</v>
      </c>
      <c r="B266" s="5" t="s">
        <v>5597</v>
      </c>
      <c r="C266" s="5" t="n">
        <v>2770</v>
      </c>
      <c r="D266" s="5" t="n">
        <v>2840</v>
      </c>
      <c r="E266" s="5" t="n">
        <v>2620</v>
      </c>
      <c r="F266" s="5" t="n">
        <v>2680</v>
      </c>
      <c r="G266" s="5" t="n">
        <v>243985200</v>
      </c>
      <c r="H266" s="3"/>
      <c r="I266" s="0" t="n">
        <v>-9.5</v>
      </c>
      <c r="Q266" s="0" t="n">
        <f aca="false">AVERAGE(F242:F271)</f>
        <v>2756.33333333333</v>
      </c>
      <c r="R266" s="0" t="n">
        <f aca="false">F266-Q266</f>
        <v>-76.3333333333335</v>
      </c>
      <c r="S266" s="0" t="n">
        <f aca="false">R266*I266</f>
        <v>725.166666666668</v>
      </c>
    </row>
    <row r="267" customFormat="false" ht="14.65" hidden="false" customHeight="false" outlineLevel="0" collapsed="false">
      <c r="A267" s="1" t="s">
        <v>290</v>
      </c>
      <c r="B267" s="5" t="s">
        <v>5597</v>
      </c>
      <c r="C267" s="5" t="n">
        <v>2610</v>
      </c>
      <c r="D267" s="5" t="n">
        <v>2810</v>
      </c>
      <c r="E267" s="5" t="n">
        <v>2500</v>
      </c>
      <c r="F267" s="5" t="n">
        <v>2750</v>
      </c>
      <c r="G267" s="5" t="n">
        <v>415461700</v>
      </c>
      <c r="H267" s="3"/>
      <c r="I267" s="0" t="n">
        <v>-10.5</v>
      </c>
      <c r="Q267" s="0" t="n">
        <f aca="false">AVERAGE(F242:F271)</f>
        <v>2756.33333333333</v>
      </c>
      <c r="R267" s="0" t="n">
        <f aca="false">F267-Q267</f>
        <v>-6.33333333333349</v>
      </c>
      <c r="S267" s="0" t="n">
        <f aca="false">R267*I267</f>
        <v>66.5000000000016</v>
      </c>
    </row>
    <row r="268" customFormat="false" ht="14.65" hidden="false" customHeight="false" outlineLevel="0" collapsed="false">
      <c r="A268" s="1" t="s">
        <v>291</v>
      </c>
      <c r="B268" s="5" t="s">
        <v>5597</v>
      </c>
      <c r="C268" s="5" t="n">
        <v>2830</v>
      </c>
      <c r="D268" s="5" t="n">
        <v>2870</v>
      </c>
      <c r="E268" s="5" t="n">
        <v>2610</v>
      </c>
      <c r="F268" s="5" t="n">
        <v>2610</v>
      </c>
      <c r="G268" s="5" t="n">
        <v>307312300</v>
      </c>
      <c r="H268" s="3"/>
      <c r="I268" s="0" t="n">
        <v>-11.5</v>
      </c>
      <c r="Q268" s="0" t="n">
        <f aca="false">AVERAGE(F242:F271)</f>
        <v>2756.33333333333</v>
      </c>
      <c r="R268" s="0" t="n">
        <f aca="false">F268-Q268</f>
        <v>-146.333333333334</v>
      </c>
      <c r="S268" s="0" t="n">
        <f aca="false">R268*I268</f>
        <v>1682.83333333334</v>
      </c>
    </row>
    <row r="269" customFormat="false" ht="14.65" hidden="false" customHeight="false" outlineLevel="0" collapsed="false">
      <c r="A269" s="1" t="s">
        <v>292</v>
      </c>
      <c r="B269" s="5" t="s">
        <v>5597</v>
      </c>
      <c r="C269" s="5" t="n">
        <v>2450</v>
      </c>
      <c r="D269" s="5" t="n">
        <v>2960</v>
      </c>
      <c r="E269" s="5" t="n">
        <v>2270</v>
      </c>
      <c r="F269" s="5" t="n">
        <v>2800</v>
      </c>
      <c r="G269" s="5" t="n">
        <v>788319700</v>
      </c>
      <c r="H269" s="3"/>
      <c r="I269" s="0" t="n">
        <v>-12.5</v>
      </c>
      <c r="Q269" s="0" t="n">
        <f aca="false">AVERAGE(F242:F271)</f>
        <v>2756.33333333333</v>
      </c>
      <c r="R269" s="0" t="n">
        <f aca="false">F269-Q269</f>
        <v>43.6666666666665</v>
      </c>
      <c r="S269" s="0" t="n">
        <f aca="false">R269*I269</f>
        <v>-545.833333333331</v>
      </c>
    </row>
    <row r="270" customFormat="false" ht="14.65" hidden="false" customHeight="false" outlineLevel="0" collapsed="false">
      <c r="A270" s="1" t="s">
        <v>293</v>
      </c>
      <c r="B270" s="5" t="s">
        <v>5597</v>
      </c>
      <c r="C270" s="5" t="n">
        <v>2700</v>
      </c>
      <c r="D270" s="5" t="n">
        <v>2850</v>
      </c>
      <c r="E270" s="5" t="n">
        <v>2440</v>
      </c>
      <c r="F270" s="5" t="n">
        <v>2440</v>
      </c>
      <c r="G270" s="5" t="n">
        <v>298212000</v>
      </c>
      <c r="H270" s="3"/>
      <c r="I270" s="0" t="n">
        <v>-13.5</v>
      </c>
      <c r="Q270" s="0" t="n">
        <f aca="false">AVERAGE(F242:F271)</f>
        <v>2756.33333333333</v>
      </c>
      <c r="R270" s="0" t="n">
        <f aca="false">F270-Q270</f>
        <v>-316.333333333333</v>
      </c>
      <c r="S270" s="0" t="n">
        <f aca="false">R270*I270</f>
        <v>4270.5</v>
      </c>
    </row>
    <row r="271" customFormat="false" ht="14.65" hidden="false" customHeight="false" outlineLevel="0" collapsed="false">
      <c r="A271" s="1" t="s">
        <v>294</v>
      </c>
      <c r="B271" s="5" t="s">
        <v>5597</v>
      </c>
      <c r="C271" s="5" t="n">
        <v>2780</v>
      </c>
      <c r="D271" s="5" t="n">
        <v>3050</v>
      </c>
      <c r="E271" s="5" t="n">
        <v>2620</v>
      </c>
      <c r="F271" s="5" t="n">
        <v>2620</v>
      </c>
      <c r="G271" s="5" t="n">
        <v>406684000</v>
      </c>
      <c r="H271" s="3"/>
      <c r="I271" s="0" t="n">
        <v>-14.5</v>
      </c>
      <c r="Q271" s="0" t="n">
        <f aca="false">AVERAGE(F242:F271)</f>
        <v>2756.33333333333</v>
      </c>
      <c r="R271" s="0" t="n">
        <f aca="false">F271-Q271</f>
        <v>-136.333333333333</v>
      </c>
      <c r="S271" s="0" t="n">
        <f aca="false">R271*I271</f>
        <v>1976.83333333334</v>
      </c>
    </row>
    <row r="272" customFormat="false" ht="14.65" hidden="false" customHeight="false" outlineLevel="0" collapsed="false">
      <c r="A272" s="1" t="s">
        <v>295</v>
      </c>
      <c r="B272" s="5" t="s">
        <v>1164</v>
      </c>
      <c r="C272" s="5" t="n">
        <v>1020</v>
      </c>
      <c r="D272" s="5" t="n">
        <v>1050</v>
      </c>
      <c r="E272" s="5" t="n">
        <v>1020</v>
      </c>
      <c r="F272" s="5" t="n">
        <v>1040</v>
      </c>
      <c r="G272" s="5" t="n">
        <v>19370300</v>
      </c>
      <c r="H272" s="3"/>
      <c r="I272" s="6" t="n">
        <v>14.5</v>
      </c>
      <c r="J272" s="0" t="n">
        <f aca="false">AVERAGE(F272:F274)</f>
        <v>1018.33333333333</v>
      </c>
      <c r="K272" s="0" t="n">
        <f aca="false">(J272-(AVERAGE(F273:F274)))/(AVERAGE(F273:F274))</f>
        <v>0.010752688172043</v>
      </c>
      <c r="L272" s="0" t="n">
        <f aca="false">AVERAGE(F272:F281)</f>
        <v>1045</v>
      </c>
      <c r="M272" s="0" t="n">
        <f aca="false">(L272-(AVERAGE(F273:F282)))/(AVERAGE(F273:F282))</f>
        <v>-0.00143334925943622</v>
      </c>
      <c r="N272" s="0" t="n">
        <f aca="false">F272</f>
        <v>1040</v>
      </c>
      <c r="O272" s="0" t="n">
        <f aca="false">(N272-F273)/F273</f>
        <v>0.0246305418719212</v>
      </c>
      <c r="P272" s="0" t="n">
        <f aca="false">G272</f>
        <v>19370300</v>
      </c>
      <c r="Q272" s="0" t="n">
        <f aca="false">AVERAGE(F272:F301)</f>
        <v>1072.66666666667</v>
      </c>
      <c r="R272" s="0" t="n">
        <f aca="false">F272-Q272</f>
        <v>-32.6666666666667</v>
      </c>
      <c r="S272" s="0" t="n">
        <f aca="false">R272*I272</f>
        <v>-473.666666666668</v>
      </c>
      <c r="T272" s="0" t="n">
        <f aca="false">SUM(S272:S301)*100*30/(2247.5*Q301)</f>
        <v>-4.33047976102167</v>
      </c>
      <c r="U272" s="0" t="n">
        <f aca="false">100-(100/(V272+1))</f>
        <v>49.3506493506494</v>
      </c>
      <c r="V272" s="0" t="n">
        <f aca="false">W272/X272</f>
        <v>0.974358974358974</v>
      </c>
      <c r="W272" s="0" t="n">
        <f aca="false">AVERAGE(Y272:Y285)</f>
        <v>13.5714285714286</v>
      </c>
      <c r="X272" s="0" t="n">
        <f aca="false">AVERAGE(Z272:Z285)</f>
        <v>13.9285714285714</v>
      </c>
      <c r="Y272" s="0" t="n">
        <f aca="false">IF(F272&gt;F273,F272-F273,)</f>
        <v>25</v>
      </c>
      <c r="Z272" s="0" t="n">
        <f aca="false">IF(F272&lt;F273,F273-F272,)</f>
        <v>0</v>
      </c>
      <c r="AA272" s="0" t="n">
        <f aca="false">U272-U273</f>
        <v>4.75605475605476</v>
      </c>
      <c r="AB272" s="0" t="n">
        <f aca="false">AVERAGE(F272:F274)</f>
        <v>1018.33333333333</v>
      </c>
      <c r="AC272" s="0" t="n">
        <f aca="false">AVERAGE(F272:F278)</f>
        <v>1027.85714285714</v>
      </c>
      <c r="AD272" s="0" t="n">
        <f aca="false">AB272-AB273</f>
        <v>5</v>
      </c>
      <c r="AE272" s="0" t="n">
        <f aca="false">AC272-AC273</f>
        <v>-7.14285714285711</v>
      </c>
      <c r="AF272" s="0" t="n">
        <f aca="false">((AE272*AB273)-(AD272*AC273))/(AE272-AD272)</f>
        <v>1022.25490196078</v>
      </c>
      <c r="AG272" s="0" t="n">
        <f aca="false">IF(AND(AB272&gt;AB273, AB272&gt;=AC272, AB273&lt;AC273),2,IF(AND(AB272&lt;AB273, AB272&lt;=AC272, AB273&gt;AC273),1,0))</f>
        <v>0</v>
      </c>
      <c r="AH272" s="0" t="n">
        <f aca="false">(G272-AVERAGE(G272:G276))*100/AVERAGE(G272:G276)</f>
        <v>-39.6847588828931</v>
      </c>
      <c r="AI272" s="0" t="n">
        <f aca="false">IF(F273-C273&lt;0,-G273,G273)</f>
        <v>32226000</v>
      </c>
      <c r="AJ272" s="0" t="n">
        <f aca="false">IF(AND(AI272&lt;0,AI273&lt;0,AI272&gt;AI273),1,0)</f>
        <v>0</v>
      </c>
      <c r="AK272" s="0" t="n">
        <f aca="false">IF(F272&gt;C272,G272/G273,-G272/G273)</f>
        <v>0.601076770309688</v>
      </c>
      <c r="AL272" s="0" t="n">
        <f aca="false">IF(AND(G272&gt;G273,G273&lt;G274,F272&gt;C272,F273&lt;C273,F274&lt;C274),1,0)</f>
        <v>0</v>
      </c>
      <c r="AM272" s="0" t="n">
        <f aca="false">(D272-F272)/F272</f>
        <v>0.00961538461538462</v>
      </c>
      <c r="AN272" s="0" t="n">
        <f aca="false">G272/((D272-E272)/C272)</f>
        <v>658590200</v>
      </c>
      <c r="AO272" s="0" t="n">
        <f aca="false">AVERAGE(AN272:AN278)</f>
        <v>869646803.277675</v>
      </c>
      <c r="AP272" s="0" t="n">
        <f aca="false">(AN272-AO272)/AO272</f>
        <v>-0.242692323460752</v>
      </c>
      <c r="AQ272" s="0" t="n">
        <f aca="false">SUM(S272:S301)/2247.5</f>
        <v>-1.54838709677419</v>
      </c>
      <c r="AR272" s="0" t="n">
        <f aca="false">(AVERAGE(F272:F301))-(AQ272*15.5)</f>
        <v>1096.66666666667</v>
      </c>
      <c r="AS272" s="0" t="n">
        <f aca="false">(30*AQ272)+AR272</f>
        <v>1050.21505376344</v>
      </c>
      <c r="AT272" s="0" t="n">
        <f aca="false">(AS272-F272)*100/AS272</f>
        <v>0.972663049042698</v>
      </c>
      <c r="AU272" s="0" t="n">
        <f aca="false">AVERAGE(F272:F276)</f>
        <v>1021</v>
      </c>
      <c r="AV272" s="0" t="n">
        <f aca="false">F272-AU272</f>
        <v>19</v>
      </c>
      <c r="AW272" s="0" t="n">
        <v>2</v>
      </c>
      <c r="AX272" s="0" t="n">
        <f aca="false">AV272*AW272</f>
        <v>38</v>
      </c>
      <c r="AY272" s="0" t="n">
        <f aca="false">SUM(AX272:AX276)*100*5/(10*AU272)</f>
        <v>0.979431929480901</v>
      </c>
      <c r="AZ272" s="0" t="n">
        <f aca="false">SUM(AX272:AX276)/10</f>
        <v>2</v>
      </c>
      <c r="BA272" s="0" t="n">
        <f aca="false">(AVERAGE(F272:F276))-(AZ272*3)</f>
        <v>1015</v>
      </c>
      <c r="BB272" s="0" t="n">
        <f aca="false">(5*AZ272)+BA272</f>
        <v>1025</v>
      </c>
      <c r="BC272" s="0" t="n">
        <f aca="false">(BB272-F272)*100/BB272</f>
        <v>-1.46341463414634</v>
      </c>
      <c r="BD272" s="0" t="n">
        <f aca="false">(F272-C272)*100/C272</f>
        <v>1.96078431372549</v>
      </c>
      <c r="BE272" s="0" t="n">
        <f aca="false">(D272-C272)*100/C272</f>
        <v>2.94117647058824</v>
      </c>
      <c r="BF272" s="0" t="n">
        <f aca="false">(E272-C272)*100/C272</f>
        <v>0</v>
      </c>
      <c r="BG272" s="0" t="n">
        <f aca="false">(C272-F273)*100/F273</f>
        <v>0.492610837438424</v>
      </c>
    </row>
    <row r="273" customFormat="false" ht="14.65" hidden="false" customHeight="false" outlineLevel="0" collapsed="false">
      <c r="A273" s="1" t="s">
        <v>297</v>
      </c>
      <c r="B273" s="5" t="s">
        <v>1164</v>
      </c>
      <c r="C273" s="5" t="n">
        <v>1000</v>
      </c>
      <c r="D273" s="5" t="n">
        <v>1045</v>
      </c>
      <c r="E273" s="5" t="n">
        <v>1000</v>
      </c>
      <c r="F273" s="5" t="n">
        <v>1015</v>
      </c>
      <c r="G273" s="5" t="n">
        <v>32226000</v>
      </c>
      <c r="H273" s="3"/>
      <c r="I273" s="0" t="n">
        <v>13.5</v>
      </c>
      <c r="Q273" s="0" t="n">
        <f aca="false">AVERAGE(F272:F301)</f>
        <v>1072.66666666667</v>
      </c>
      <c r="R273" s="0" t="n">
        <f aca="false">F273-Q273</f>
        <v>-57.6666666666667</v>
      </c>
      <c r="S273" s="0" t="n">
        <f aca="false">R273*I273</f>
        <v>-778.500000000001</v>
      </c>
      <c r="U273" s="0" t="n">
        <f aca="false">100-(100/(V273+1))</f>
        <v>44.5945945945946</v>
      </c>
      <c r="V273" s="0" t="n">
        <f aca="false">W273/X273</f>
        <v>0.804878048780488</v>
      </c>
      <c r="W273" s="0" t="n">
        <f aca="false">AVERAGE(Y273:Y286)</f>
        <v>11.7857142857143</v>
      </c>
      <c r="X273" s="0" t="n">
        <f aca="false">AVERAGE(Z273:Z286)</f>
        <v>14.6428571428571</v>
      </c>
      <c r="Y273" s="0" t="n">
        <f aca="false">IF(F273&gt;F274,F273-F274,)</f>
        <v>15</v>
      </c>
      <c r="Z273" s="0" t="n">
        <f aca="false">IF(F273&lt;F274,F274-F273,)</f>
        <v>0</v>
      </c>
      <c r="AB273" s="0" t="n">
        <f aca="false">AVERAGE(F273:F275)</f>
        <v>1013.33333333333</v>
      </c>
      <c r="AC273" s="0" t="n">
        <f aca="false">AVERAGE(F273:F279)</f>
        <v>1035</v>
      </c>
      <c r="AI273" s="0" t="n">
        <f aca="false">IF(F274-C274&lt;0,-G274,G274)</f>
        <v>-39807300</v>
      </c>
      <c r="AN273" s="0" t="n">
        <f aca="false">G273/((D273-E273)/C273)</f>
        <v>716133333.333333</v>
      </c>
      <c r="AU273" s="0" t="n">
        <f aca="false">AVERAGE(F272:F276)</f>
        <v>1021</v>
      </c>
      <c r="AV273" s="0" t="n">
        <f aca="false">F273-AU273</f>
        <v>-6</v>
      </c>
      <c r="AW273" s="0" t="n">
        <v>1</v>
      </c>
      <c r="AX273" s="0" t="n">
        <f aca="false">AV273*AW273</f>
        <v>-6</v>
      </c>
    </row>
    <row r="274" customFormat="false" ht="14.65" hidden="false" customHeight="false" outlineLevel="0" collapsed="false">
      <c r="A274" s="1" t="s">
        <v>298</v>
      </c>
      <c r="B274" s="5" t="s">
        <v>1164</v>
      </c>
      <c r="C274" s="5" t="n">
        <v>1025</v>
      </c>
      <c r="D274" s="5" t="n">
        <v>1045</v>
      </c>
      <c r="E274" s="5" t="n">
        <v>990</v>
      </c>
      <c r="F274" s="5" t="n">
        <v>1000</v>
      </c>
      <c r="G274" s="5" t="n">
        <v>39807300</v>
      </c>
      <c r="H274" s="3"/>
      <c r="I274" s="0" t="n">
        <v>12.5</v>
      </c>
      <c r="Q274" s="0" t="n">
        <f aca="false">AVERAGE(F272:F301)</f>
        <v>1072.66666666667</v>
      </c>
      <c r="R274" s="0" t="n">
        <f aca="false">F274-Q274</f>
        <v>-72.6666666666667</v>
      </c>
      <c r="S274" s="0" t="n">
        <f aca="false">R274*I274</f>
        <v>-908.333333333334</v>
      </c>
      <c r="Y274" s="0" t="n">
        <f aca="false">IF(F274&gt;F275,F274-F275,)</f>
        <v>0</v>
      </c>
      <c r="Z274" s="0" t="n">
        <f aca="false">IF(F274&lt;F275,F275-F274,)</f>
        <v>25</v>
      </c>
      <c r="AN274" s="0" t="n">
        <f aca="false">G274/((D274-E274)/C274)</f>
        <v>741863318.181818</v>
      </c>
      <c r="AU274" s="0" t="n">
        <f aca="false">AVERAGE(F272:F276)</f>
        <v>1021</v>
      </c>
      <c r="AV274" s="0" t="n">
        <f aca="false">F274-AU274</f>
        <v>-21</v>
      </c>
      <c r="AW274" s="0" t="n">
        <v>0</v>
      </c>
      <c r="AX274" s="0" t="n">
        <f aca="false">AV274*AW274</f>
        <v>-0</v>
      </c>
    </row>
    <row r="275" customFormat="false" ht="14.65" hidden="false" customHeight="false" outlineLevel="0" collapsed="false">
      <c r="A275" s="1" t="s">
        <v>299</v>
      </c>
      <c r="B275" s="5" t="s">
        <v>1164</v>
      </c>
      <c r="C275" s="5" t="n">
        <v>1050</v>
      </c>
      <c r="D275" s="5" t="n">
        <v>1050</v>
      </c>
      <c r="E275" s="5" t="n">
        <v>1025</v>
      </c>
      <c r="F275" s="5" t="n">
        <v>1025</v>
      </c>
      <c r="G275" s="5" t="n">
        <v>35510300</v>
      </c>
      <c r="H275" s="3"/>
      <c r="I275" s="0" t="n">
        <v>11.5</v>
      </c>
      <c r="Q275" s="0" t="n">
        <f aca="false">AVERAGE(F272:F301)</f>
        <v>1072.66666666667</v>
      </c>
      <c r="R275" s="0" t="n">
        <f aca="false">F275-Q275</f>
        <v>-47.6666666666667</v>
      </c>
      <c r="S275" s="0" t="n">
        <f aca="false">R275*I275</f>
        <v>-548.166666666668</v>
      </c>
      <c r="Y275" s="0" t="n">
        <f aca="false">IF(F275&gt;F276,F275-F276,)</f>
        <v>0</v>
      </c>
      <c r="Z275" s="0" t="n">
        <f aca="false">IF(F275&lt;F276,F276-F275,)</f>
        <v>0</v>
      </c>
      <c r="AN275" s="0" t="n">
        <f aca="false">G275/((D275-E275)/C275)</f>
        <v>1491432600</v>
      </c>
      <c r="AU275" s="0" t="n">
        <f aca="false">AVERAGE(F272:F276)</f>
        <v>1021</v>
      </c>
      <c r="AV275" s="0" t="n">
        <f aca="false">F275-AU275</f>
        <v>4</v>
      </c>
      <c r="AW275" s="0" t="n">
        <v>-1</v>
      </c>
      <c r="AX275" s="0" t="n">
        <f aca="false">AV275*AW275</f>
        <v>-4</v>
      </c>
    </row>
    <row r="276" customFormat="false" ht="14.65" hidden="false" customHeight="false" outlineLevel="0" collapsed="false">
      <c r="A276" s="1" t="s">
        <v>300</v>
      </c>
      <c r="B276" s="5" t="s">
        <v>1164</v>
      </c>
      <c r="C276" s="5" t="n">
        <v>1050</v>
      </c>
      <c r="D276" s="5" t="n">
        <v>1065</v>
      </c>
      <c r="E276" s="5" t="n">
        <v>1020</v>
      </c>
      <c r="F276" s="5" t="n">
        <v>1025</v>
      </c>
      <c r="G276" s="5" t="n">
        <v>33661600</v>
      </c>
      <c r="H276" s="3"/>
      <c r="I276" s="0" t="n">
        <v>10.5</v>
      </c>
      <c r="Q276" s="0" t="n">
        <f aca="false">AVERAGE(F272:F301)</f>
        <v>1072.66666666667</v>
      </c>
      <c r="R276" s="0" t="n">
        <f aca="false">F276-Q276</f>
        <v>-47.6666666666667</v>
      </c>
      <c r="S276" s="0" t="n">
        <f aca="false">R276*I276</f>
        <v>-500.500000000001</v>
      </c>
      <c r="Y276" s="0" t="n">
        <f aca="false">IF(F276&gt;F277,F276-F277,)</f>
        <v>0</v>
      </c>
      <c r="Z276" s="0" t="n">
        <f aca="false">IF(F276&lt;F277,F277-F276,)</f>
        <v>0</v>
      </c>
      <c r="AN276" s="0" t="n">
        <f aca="false">G276/((D276-E276)/C276)</f>
        <v>785437333.333333</v>
      </c>
      <c r="AU276" s="0" t="n">
        <f aca="false">AVERAGE(F272:F276)</f>
        <v>1021</v>
      </c>
      <c r="AV276" s="0" t="n">
        <f aca="false">F276-AU276</f>
        <v>4</v>
      </c>
      <c r="AW276" s="0" t="n">
        <v>-2</v>
      </c>
      <c r="AX276" s="0" t="n">
        <f aca="false">AV276*AW276</f>
        <v>-8</v>
      </c>
    </row>
    <row r="277" customFormat="false" ht="14.65" hidden="false" customHeight="false" outlineLevel="0" collapsed="false">
      <c r="A277" s="1" t="s">
        <v>301</v>
      </c>
      <c r="B277" s="5" t="s">
        <v>1164</v>
      </c>
      <c r="C277" s="5" t="n">
        <v>1070</v>
      </c>
      <c r="D277" s="5" t="n">
        <v>1095</v>
      </c>
      <c r="E277" s="5" t="n">
        <v>1025</v>
      </c>
      <c r="F277" s="5" t="n">
        <v>1025</v>
      </c>
      <c r="G277" s="5" t="n">
        <v>55187200</v>
      </c>
      <c r="H277" s="3"/>
      <c r="I277" s="0" t="n">
        <v>9.5</v>
      </c>
      <c r="Q277" s="0" t="n">
        <f aca="false">AVERAGE(F272:F301)</f>
        <v>1072.66666666667</v>
      </c>
      <c r="R277" s="0" t="n">
        <f aca="false">F277-Q277</f>
        <v>-47.6666666666667</v>
      </c>
      <c r="S277" s="0" t="n">
        <f aca="false">R277*I277</f>
        <v>-452.833333333334</v>
      </c>
      <c r="Y277" s="0" t="n">
        <f aca="false">IF(F277&gt;F278,F277-F278,)</f>
        <v>0</v>
      </c>
      <c r="Z277" s="0" t="n">
        <f aca="false">IF(F277&lt;F278,F278-F277,)</f>
        <v>40</v>
      </c>
      <c r="AN277" s="0" t="n">
        <f aca="false">G277/((D277-E277)/C277)</f>
        <v>843575771.428571</v>
      </c>
    </row>
    <row r="278" customFormat="false" ht="14.65" hidden="false" customHeight="false" outlineLevel="0" collapsed="false">
      <c r="A278" s="1" t="s">
        <v>302</v>
      </c>
      <c r="B278" s="5" t="s">
        <v>1164</v>
      </c>
      <c r="C278" s="5" t="n">
        <v>1100</v>
      </c>
      <c r="D278" s="5" t="n">
        <v>1120</v>
      </c>
      <c r="E278" s="5" t="n">
        <v>1045</v>
      </c>
      <c r="F278" s="5" t="n">
        <v>1065</v>
      </c>
      <c r="G278" s="5" t="n">
        <v>57988300</v>
      </c>
      <c r="H278" s="3"/>
      <c r="I278" s="0" t="n">
        <v>8.5</v>
      </c>
      <c r="K278" s="3"/>
      <c r="Q278" s="0" t="n">
        <f aca="false">AVERAGE(F272:F301)</f>
        <v>1072.66666666667</v>
      </c>
      <c r="R278" s="0" t="n">
        <f aca="false">F278-Q278</f>
        <v>-7.66666666666674</v>
      </c>
      <c r="S278" s="0" t="n">
        <f aca="false">R278*I278</f>
        <v>-65.1666666666673</v>
      </c>
      <c r="Y278" s="0" t="n">
        <f aca="false">IF(F278&gt;F279,F278-F279,)</f>
        <v>0</v>
      </c>
      <c r="Z278" s="0" t="n">
        <f aca="false">IF(F278&lt;F279,F279-F278,)</f>
        <v>25</v>
      </c>
      <c r="AN278" s="0" t="n">
        <f aca="false">G278/((D278-E278)/C278)</f>
        <v>850495066.666667</v>
      </c>
    </row>
    <row r="279" customFormat="false" ht="14.65" hidden="false" customHeight="false" outlineLevel="0" collapsed="false">
      <c r="A279" s="1" t="s">
        <v>303</v>
      </c>
      <c r="B279" s="5" t="s">
        <v>1164</v>
      </c>
      <c r="C279" s="5" t="n">
        <v>1070</v>
      </c>
      <c r="D279" s="5" t="n">
        <v>1105</v>
      </c>
      <c r="E279" s="5" t="n">
        <v>1050</v>
      </c>
      <c r="F279" s="5" t="n">
        <v>1090</v>
      </c>
      <c r="G279" s="5" t="n">
        <v>59825300</v>
      </c>
      <c r="H279" s="3"/>
      <c r="I279" s="0" t="n">
        <v>7.5</v>
      </c>
      <c r="Q279" s="0" t="n">
        <f aca="false">AVERAGE(F272:F301)</f>
        <v>1072.66666666667</v>
      </c>
      <c r="R279" s="0" t="n">
        <f aca="false">F279-Q279</f>
        <v>17.3333333333333</v>
      </c>
      <c r="S279" s="0" t="n">
        <f aca="false">R279*I279</f>
        <v>129.999999999999</v>
      </c>
      <c r="Y279" s="0" t="n">
        <f aca="false">IF(F279&gt;F280,F279-F280,)</f>
        <v>25</v>
      </c>
      <c r="Z279" s="0" t="n">
        <f aca="false">IF(F279&lt;F280,F280-F279,)</f>
        <v>0</v>
      </c>
    </row>
    <row r="280" customFormat="false" ht="14.65" hidden="false" customHeight="false" outlineLevel="0" collapsed="false">
      <c r="A280" s="1" t="s">
        <v>304</v>
      </c>
      <c r="B280" s="5" t="s">
        <v>1164</v>
      </c>
      <c r="C280" s="5" t="n">
        <v>1085</v>
      </c>
      <c r="D280" s="5" t="n">
        <v>1105</v>
      </c>
      <c r="E280" s="5" t="n">
        <v>1060</v>
      </c>
      <c r="F280" s="5" t="n">
        <v>1065</v>
      </c>
      <c r="G280" s="5" t="n">
        <v>52173400</v>
      </c>
      <c r="H280" s="3"/>
      <c r="I280" s="0" t="n">
        <v>6.5</v>
      </c>
      <c r="Q280" s="0" t="n">
        <f aca="false">AVERAGE(F272:F301)</f>
        <v>1072.66666666667</v>
      </c>
      <c r="R280" s="0" t="n">
        <f aca="false">F280-Q280</f>
        <v>-7.66666666666674</v>
      </c>
      <c r="S280" s="0" t="n">
        <f aca="false">R280*I280</f>
        <v>-49.8333333333338</v>
      </c>
      <c r="Y280" s="0" t="n">
        <f aca="false">IF(F280&gt;F281,F280-F281,)</f>
        <v>0</v>
      </c>
      <c r="Z280" s="0" t="n">
        <f aca="false">IF(F280&lt;F281,F281-F280,)</f>
        <v>35</v>
      </c>
    </row>
    <row r="281" customFormat="false" ht="14.65" hidden="false" customHeight="false" outlineLevel="0" collapsed="false">
      <c r="A281" s="1" t="s">
        <v>305</v>
      </c>
      <c r="B281" s="5" t="s">
        <v>1164</v>
      </c>
      <c r="C281" s="5" t="n">
        <v>1055</v>
      </c>
      <c r="D281" s="5" t="n">
        <v>1100</v>
      </c>
      <c r="E281" s="5" t="n">
        <v>1020</v>
      </c>
      <c r="F281" s="5" t="n">
        <v>1100</v>
      </c>
      <c r="G281" s="5" t="n">
        <v>64858900</v>
      </c>
      <c r="H281" s="3"/>
      <c r="I281" s="0" t="n">
        <v>5.5</v>
      </c>
      <c r="Q281" s="0" t="n">
        <f aca="false">AVERAGE(F272:F301)</f>
        <v>1072.66666666667</v>
      </c>
      <c r="R281" s="0" t="n">
        <f aca="false">F281-Q281</f>
        <v>27.3333333333333</v>
      </c>
      <c r="S281" s="0" t="n">
        <f aca="false">R281*I281</f>
        <v>150.333333333333</v>
      </c>
      <c r="Y281" s="0" t="n">
        <f aca="false">IF(F281&gt;F282,F281-F282,)</f>
        <v>45</v>
      </c>
      <c r="Z281" s="0" t="n">
        <f aca="false">IF(F281&lt;F282,F282-F281,)</f>
        <v>0</v>
      </c>
    </row>
    <row r="282" customFormat="false" ht="14.65" hidden="false" customHeight="false" outlineLevel="0" collapsed="false">
      <c r="A282" s="1" t="s">
        <v>306</v>
      </c>
      <c r="B282" s="5" t="s">
        <v>1164</v>
      </c>
      <c r="C282" s="5" t="n">
        <v>1040</v>
      </c>
      <c r="D282" s="5" t="n">
        <v>1065</v>
      </c>
      <c r="E282" s="5" t="n">
        <v>1035</v>
      </c>
      <c r="F282" s="5" t="n">
        <v>1055</v>
      </c>
      <c r="G282" s="5" t="n">
        <v>32869300</v>
      </c>
      <c r="H282" s="3"/>
      <c r="I282" s="0" t="n">
        <v>4.5</v>
      </c>
      <c r="Q282" s="0" t="n">
        <f aca="false">AVERAGE(F272:F301)</f>
        <v>1072.66666666667</v>
      </c>
      <c r="R282" s="0" t="n">
        <f aca="false">F282-Q282</f>
        <v>-17.6666666666667</v>
      </c>
      <c r="S282" s="0" t="n">
        <f aca="false">R282*I282</f>
        <v>-79.5000000000003</v>
      </c>
      <c r="Y282" s="0" t="n">
        <f aca="false">IF(F282&gt;F283,F282-F283,)</f>
        <v>20</v>
      </c>
      <c r="Z282" s="0" t="n">
        <f aca="false">IF(F282&lt;F283,F283-F282,)</f>
        <v>0</v>
      </c>
    </row>
    <row r="283" customFormat="false" ht="14.65" hidden="false" customHeight="false" outlineLevel="0" collapsed="false">
      <c r="A283" s="1" t="s">
        <v>307</v>
      </c>
      <c r="B283" s="5" t="s">
        <v>1164</v>
      </c>
      <c r="C283" s="5" t="n">
        <v>1080</v>
      </c>
      <c r="D283" s="5" t="n">
        <v>1085</v>
      </c>
      <c r="E283" s="5" t="n">
        <v>1025</v>
      </c>
      <c r="F283" s="5" t="n">
        <v>1035</v>
      </c>
      <c r="G283" s="5" t="n">
        <v>49616100</v>
      </c>
      <c r="H283" s="3"/>
      <c r="I283" s="0" t="n">
        <v>3.5</v>
      </c>
      <c r="Q283" s="0" t="n">
        <f aca="false">AVERAGE(F272:F301)</f>
        <v>1072.66666666667</v>
      </c>
      <c r="R283" s="0" t="n">
        <f aca="false">F283-Q283</f>
        <v>-37.6666666666667</v>
      </c>
      <c r="S283" s="0" t="n">
        <f aca="false">R283*I283</f>
        <v>-131.833333333334</v>
      </c>
      <c r="Y283" s="0" t="n">
        <f aca="false">IF(F283&gt;F284,F283-F284,)</f>
        <v>0</v>
      </c>
      <c r="Z283" s="0" t="n">
        <f aca="false">IF(F283&lt;F284,F284-F283,)</f>
        <v>45</v>
      </c>
    </row>
    <row r="284" customFormat="false" ht="14.65" hidden="false" customHeight="false" outlineLevel="0" collapsed="false">
      <c r="A284" s="1" t="s">
        <v>308</v>
      </c>
      <c r="B284" s="5" t="s">
        <v>1164</v>
      </c>
      <c r="C284" s="5" t="n">
        <v>1020</v>
      </c>
      <c r="D284" s="5" t="n">
        <v>1090</v>
      </c>
      <c r="E284" s="5" t="n">
        <v>1020</v>
      </c>
      <c r="F284" s="5" t="n">
        <v>1080</v>
      </c>
      <c r="G284" s="5" t="n">
        <v>79411700</v>
      </c>
      <c r="H284" s="3"/>
      <c r="I284" s="0" t="n">
        <v>2.5</v>
      </c>
      <c r="Q284" s="0" t="n">
        <f aca="false">AVERAGE(F272:F301)</f>
        <v>1072.66666666667</v>
      </c>
      <c r="R284" s="0" t="n">
        <f aca="false">F284-Q284</f>
        <v>7.33333333333326</v>
      </c>
      <c r="S284" s="0" t="n">
        <f aca="false">R284*I284</f>
        <v>18.3333333333331</v>
      </c>
      <c r="Y284" s="0" t="n">
        <f aca="false">IF(F284&gt;F285,F284-F285,)</f>
        <v>60</v>
      </c>
      <c r="Z284" s="0" t="n">
        <f aca="false">IF(F284&lt;F285,F285-F284,)</f>
        <v>0</v>
      </c>
    </row>
    <row r="285" customFormat="false" ht="14.65" hidden="false" customHeight="false" outlineLevel="0" collapsed="false">
      <c r="A285" s="1" t="s">
        <v>309</v>
      </c>
      <c r="B285" s="5" t="s">
        <v>1164</v>
      </c>
      <c r="C285" s="5" t="n">
        <v>1060</v>
      </c>
      <c r="D285" s="5" t="n">
        <v>1065</v>
      </c>
      <c r="E285" s="5" t="n">
        <v>1020</v>
      </c>
      <c r="F285" s="5" t="n">
        <v>1020</v>
      </c>
      <c r="G285" s="5" t="n">
        <v>46131100</v>
      </c>
      <c r="H285" s="3"/>
      <c r="I285" s="0" t="n">
        <v>1.5</v>
      </c>
      <c r="Q285" s="0" t="n">
        <f aca="false">AVERAGE(F272:F301)</f>
        <v>1072.66666666667</v>
      </c>
      <c r="R285" s="0" t="n">
        <f aca="false">F285-Q285</f>
        <v>-52.6666666666667</v>
      </c>
      <c r="S285" s="0" t="n">
        <f aca="false">R285*I285</f>
        <v>-79.0000000000001</v>
      </c>
      <c r="Y285" s="0" t="n">
        <f aca="false">IF(F285&gt;F286,F285-F286,)</f>
        <v>0</v>
      </c>
      <c r="Z285" s="0" t="n">
        <f aca="false">IF(F285&lt;F286,F286-F285,)</f>
        <v>25</v>
      </c>
    </row>
    <row r="286" customFormat="false" ht="14.65" hidden="false" customHeight="false" outlineLevel="0" collapsed="false">
      <c r="A286" s="1" t="s">
        <v>310</v>
      </c>
      <c r="B286" s="5" t="s">
        <v>1164</v>
      </c>
      <c r="C286" s="5" t="n">
        <v>1055</v>
      </c>
      <c r="D286" s="5" t="n">
        <v>1065</v>
      </c>
      <c r="E286" s="5" t="n">
        <v>1020</v>
      </c>
      <c r="F286" s="5" t="n">
        <v>1045</v>
      </c>
      <c r="G286" s="5" t="n">
        <v>36691500</v>
      </c>
      <c r="H286" s="3"/>
      <c r="I286" s="0" t="n">
        <v>0.5</v>
      </c>
      <c r="Q286" s="0" t="n">
        <f aca="false">AVERAGE(F272:F301)</f>
        <v>1072.66666666667</v>
      </c>
      <c r="R286" s="0" t="n">
        <f aca="false">F286-Q286</f>
        <v>-27.6666666666667</v>
      </c>
      <c r="S286" s="0" t="n">
        <f aca="false">R286*I286</f>
        <v>-13.8333333333334</v>
      </c>
      <c r="Y286" s="0" t="n">
        <f aca="false">IF(F286&gt;F287,F286-F287,)</f>
        <v>0</v>
      </c>
      <c r="Z286" s="0" t="n">
        <f aca="false">IF(F286&lt;F287,F287-F286,)</f>
        <v>10</v>
      </c>
    </row>
    <row r="287" customFormat="false" ht="14.65" hidden="false" customHeight="false" outlineLevel="0" collapsed="false">
      <c r="A287" s="1" t="s">
        <v>311</v>
      </c>
      <c r="B287" s="5" t="s">
        <v>1164</v>
      </c>
      <c r="C287" s="5" t="n">
        <v>1090</v>
      </c>
      <c r="D287" s="5" t="n">
        <v>1105</v>
      </c>
      <c r="E287" s="5" t="n">
        <v>1055</v>
      </c>
      <c r="F287" s="5" t="n">
        <v>1055</v>
      </c>
      <c r="G287" s="5" t="n">
        <v>39228000</v>
      </c>
      <c r="H287" s="3"/>
      <c r="I287" s="0" t="n">
        <v>-0.5</v>
      </c>
      <c r="Q287" s="0" t="n">
        <f aca="false">AVERAGE(F272:F301)</f>
        <v>1072.66666666667</v>
      </c>
      <c r="R287" s="0" t="n">
        <f aca="false">F287-Q287</f>
        <v>-17.6666666666667</v>
      </c>
      <c r="S287" s="0" t="n">
        <f aca="false">R287*I287</f>
        <v>8.83333333333337</v>
      </c>
    </row>
    <row r="288" customFormat="false" ht="14.65" hidden="false" customHeight="false" outlineLevel="0" collapsed="false">
      <c r="A288" s="1" t="s">
        <v>312</v>
      </c>
      <c r="B288" s="5" t="s">
        <v>1164</v>
      </c>
      <c r="C288" s="5" t="n">
        <v>1160</v>
      </c>
      <c r="D288" s="5" t="n">
        <v>1175</v>
      </c>
      <c r="E288" s="5" t="n">
        <v>1080</v>
      </c>
      <c r="F288" s="5" t="n">
        <v>1090</v>
      </c>
      <c r="G288" s="5" t="n">
        <v>60633700</v>
      </c>
      <c r="H288" s="3"/>
      <c r="I288" s="0" t="n">
        <v>-1.5</v>
      </c>
      <c r="Q288" s="0" t="n">
        <f aca="false">AVERAGE(F272:F301)</f>
        <v>1072.66666666667</v>
      </c>
      <c r="R288" s="0" t="n">
        <f aca="false">F288-Q288</f>
        <v>17.3333333333333</v>
      </c>
      <c r="S288" s="0" t="n">
        <f aca="false">R288*I288</f>
        <v>-25.9999999999999</v>
      </c>
    </row>
    <row r="289" customFormat="false" ht="14.65" hidden="false" customHeight="false" outlineLevel="0" collapsed="false">
      <c r="A289" s="1" t="s">
        <v>313</v>
      </c>
      <c r="B289" s="5" t="s">
        <v>1164</v>
      </c>
      <c r="C289" s="5" t="n">
        <v>1195</v>
      </c>
      <c r="D289" s="5" t="n">
        <v>1195</v>
      </c>
      <c r="E289" s="5" t="n">
        <v>1160</v>
      </c>
      <c r="F289" s="5" t="n">
        <v>1160</v>
      </c>
      <c r="G289" s="5" t="n">
        <v>27375000</v>
      </c>
      <c r="H289" s="3"/>
      <c r="I289" s="0" t="n">
        <v>-2.5</v>
      </c>
      <c r="Q289" s="0" t="n">
        <f aca="false">AVERAGE(F272:F301)</f>
        <v>1072.66666666667</v>
      </c>
      <c r="R289" s="0" t="n">
        <f aca="false">F289-Q289</f>
        <v>87.3333333333333</v>
      </c>
      <c r="S289" s="0" t="n">
        <f aca="false">R289*I289</f>
        <v>-218.333333333333</v>
      </c>
    </row>
    <row r="290" customFormat="false" ht="14.65" hidden="false" customHeight="false" outlineLevel="0" collapsed="false">
      <c r="A290" s="1" t="s">
        <v>314</v>
      </c>
      <c r="B290" s="5" t="s">
        <v>1164</v>
      </c>
      <c r="C290" s="5" t="n">
        <v>1185</v>
      </c>
      <c r="D290" s="5" t="n">
        <v>1205</v>
      </c>
      <c r="E290" s="5" t="n">
        <v>1160</v>
      </c>
      <c r="F290" s="5" t="n">
        <v>1185</v>
      </c>
      <c r="G290" s="5" t="n">
        <v>58420800</v>
      </c>
      <c r="H290" s="3"/>
      <c r="I290" s="0" t="n">
        <v>-3.5</v>
      </c>
      <c r="Q290" s="0" t="n">
        <f aca="false">AVERAGE(F272:F301)</f>
        <v>1072.66666666667</v>
      </c>
      <c r="R290" s="0" t="n">
        <f aca="false">F290-Q290</f>
        <v>112.333333333333</v>
      </c>
      <c r="S290" s="0" t="n">
        <f aca="false">R290*I290</f>
        <v>-393.166666666666</v>
      </c>
    </row>
    <row r="291" customFormat="false" ht="14.65" hidden="false" customHeight="false" outlineLevel="0" collapsed="false">
      <c r="A291" s="1" t="s">
        <v>315</v>
      </c>
      <c r="B291" s="5" t="s">
        <v>1164</v>
      </c>
      <c r="C291" s="5" t="n">
        <v>1155</v>
      </c>
      <c r="D291" s="5" t="n">
        <v>1190</v>
      </c>
      <c r="E291" s="5" t="n">
        <v>1110</v>
      </c>
      <c r="F291" s="5" t="n">
        <v>1170</v>
      </c>
      <c r="G291" s="5" t="n">
        <v>60311600</v>
      </c>
      <c r="H291" s="3"/>
      <c r="I291" s="0" t="n">
        <v>-4.5</v>
      </c>
      <c r="Q291" s="0" t="n">
        <f aca="false">AVERAGE(F272:F301)</f>
        <v>1072.66666666667</v>
      </c>
      <c r="R291" s="0" t="n">
        <f aca="false">F291-Q291</f>
        <v>97.3333333333333</v>
      </c>
      <c r="S291" s="0" t="n">
        <f aca="false">R291*I291</f>
        <v>-438</v>
      </c>
    </row>
    <row r="292" customFormat="false" ht="14.65" hidden="false" customHeight="false" outlineLevel="0" collapsed="false">
      <c r="A292" s="1" t="s">
        <v>316</v>
      </c>
      <c r="B292" s="5" t="s">
        <v>1164</v>
      </c>
      <c r="C292" s="5" t="n">
        <v>1165</v>
      </c>
      <c r="D292" s="5" t="n">
        <v>1180</v>
      </c>
      <c r="E292" s="5" t="n">
        <v>1130</v>
      </c>
      <c r="F292" s="5" t="n">
        <v>1155</v>
      </c>
      <c r="G292" s="5" t="n">
        <v>49424900</v>
      </c>
      <c r="H292" s="3"/>
      <c r="I292" s="0" t="n">
        <v>-5.5</v>
      </c>
      <c r="Q292" s="0" t="n">
        <f aca="false">AVERAGE(F272:F301)</f>
        <v>1072.66666666667</v>
      </c>
      <c r="R292" s="0" t="n">
        <f aca="false">F292-Q292</f>
        <v>82.3333333333333</v>
      </c>
      <c r="S292" s="0" t="n">
        <f aca="false">R292*I292</f>
        <v>-452.833333333333</v>
      </c>
    </row>
    <row r="293" customFormat="false" ht="14.65" hidden="false" customHeight="false" outlineLevel="0" collapsed="false">
      <c r="A293" s="1" t="s">
        <v>317</v>
      </c>
      <c r="B293" s="5" t="s">
        <v>1164</v>
      </c>
      <c r="C293" s="5" t="n">
        <v>1190</v>
      </c>
      <c r="D293" s="5" t="n">
        <v>1225</v>
      </c>
      <c r="E293" s="5" t="n">
        <v>1120</v>
      </c>
      <c r="F293" s="5" t="n">
        <v>1145</v>
      </c>
      <c r="G293" s="5" t="n">
        <v>94764600</v>
      </c>
      <c r="H293" s="3"/>
      <c r="I293" s="0" t="n">
        <v>-6.5</v>
      </c>
      <c r="Q293" s="0" t="n">
        <f aca="false">AVERAGE(F272:F301)</f>
        <v>1072.66666666667</v>
      </c>
      <c r="R293" s="0" t="n">
        <f aca="false">F293-Q293</f>
        <v>72.3333333333333</v>
      </c>
      <c r="S293" s="0" t="n">
        <f aca="false">R293*I293</f>
        <v>-470.166666666666</v>
      </c>
    </row>
    <row r="294" customFormat="false" ht="14.65" hidden="false" customHeight="false" outlineLevel="0" collapsed="false">
      <c r="A294" s="1" t="s">
        <v>318</v>
      </c>
      <c r="B294" s="5" t="s">
        <v>1164</v>
      </c>
      <c r="C294" s="5" t="n">
        <v>1175</v>
      </c>
      <c r="D294" s="5" t="n">
        <v>1195</v>
      </c>
      <c r="E294" s="5" t="n">
        <v>1155</v>
      </c>
      <c r="F294" s="5" t="n">
        <v>1190</v>
      </c>
      <c r="G294" s="5" t="n">
        <v>83652400</v>
      </c>
      <c r="H294" s="3"/>
      <c r="I294" s="0" t="n">
        <v>-7.5</v>
      </c>
      <c r="Q294" s="0" t="n">
        <f aca="false">AVERAGE(F272:F301)</f>
        <v>1072.66666666667</v>
      </c>
      <c r="R294" s="0" t="n">
        <f aca="false">F294-Q294</f>
        <v>117.333333333333</v>
      </c>
      <c r="S294" s="0" t="n">
        <f aca="false">R294*I294</f>
        <v>-879.999999999999</v>
      </c>
    </row>
    <row r="295" customFormat="false" ht="14.65" hidden="false" customHeight="false" outlineLevel="0" collapsed="false">
      <c r="A295" s="1" t="s">
        <v>319</v>
      </c>
      <c r="B295" s="5" t="s">
        <v>1164</v>
      </c>
      <c r="C295" s="5" t="n">
        <v>1115</v>
      </c>
      <c r="D295" s="5" t="n">
        <v>1185</v>
      </c>
      <c r="E295" s="5" t="n">
        <v>1100</v>
      </c>
      <c r="F295" s="5" t="n">
        <v>1165</v>
      </c>
      <c r="G295" s="5" t="n">
        <v>128861300</v>
      </c>
      <c r="H295" s="3"/>
      <c r="I295" s="0" t="n">
        <v>-8.5</v>
      </c>
      <c r="Q295" s="0" t="n">
        <f aca="false">AVERAGE(F272:F301)</f>
        <v>1072.66666666667</v>
      </c>
      <c r="R295" s="0" t="n">
        <f aca="false">F295-Q295</f>
        <v>92.3333333333333</v>
      </c>
      <c r="S295" s="0" t="n">
        <f aca="false">R295*I295</f>
        <v>-784.833333333333</v>
      </c>
    </row>
    <row r="296" customFormat="false" ht="14.65" hidden="false" customHeight="false" outlineLevel="0" collapsed="false">
      <c r="A296" s="1" t="s">
        <v>320</v>
      </c>
      <c r="B296" s="5" t="s">
        <v>1164</v>
      </c>
      <c r="C296" s="5" t="n">
        <v>1120</v>
      </c>
      <c r="D296" s="5" t="n">
        <v>1190</v>
      </c>
      <c r="E296" s="5" t="n">
        <v>1095</v>
      </c>
      <c r="F296" s="5" t="n">
        <v>1115</v>
      </c>
      <c r="G296" s="5" t="n">
        <v>148474700</v>
      </c>
      <c r="H296" s="3"/>
      <c r="I296" s="0" t="n">
        <v>-9.5</v>
      </c>
      <c r="Q296" s="0" t="n">
        <f aca="false">AVERAGE(F272:F301)</f>
        <v>1072.66666666667</v>
      </c>
      <c r="R296" s="0" t="n">
        <f aca="false">F296-Q296</f>
        <v>42.3333333333333</v>
      </c>
      <c r="S296" s="0" t="n">
        <f aca="false">R296*I296</f>
        <v>-402.166666666666</v>
      </c>
    </row>
    <row r="297" customFormat="false" ht="14.65" hidden="false" customHeight="false" outlineLevel="0" collapsed="false">
      <c r="A297" s="1" t="s">
        <v>321</v>
      </c>
      <c r="B297" s="5" t="s">
        <v>1164</v>
      </c>
      <c r="C297" s="5" t="n">
        <v>1150</v>
      </c>
      <c r="D297" s="5" t="n">
        <v>1165</v>
      </c>
      <c r="E297" s="5" t="n">
        <v>1065</v>
      </c>
      <c r="F297" s="5" t="n">
        <v>1115</v>
      </c>
      <c r="G297" s="5" t="n">
        <v>118890000</v>
      </c>
      <c r="H297" s="3"/>
      <c r="I297" s="0" t="n">
        <v>-10.5</v>
      </c>
      <c r="Q297" s="0" t="n">
        <f aca="false">AVERAGE(F272:F301)</f>
        <v>1072.66666666667</v>
      </c>
      <c r="R297" s="0" t="n">
        <f aca="false">F297-Q297</f>
        <v>42.3333333333333</v>
      </c>
      <c r="S297" s="0" t="n">
        <f aca="false">R297*I297</f>
        <v>-444.499999999999</v>
      </c>
    </row>
    <row r="298" customFormat="false" ht="14.65" hidden="false" customHeight="false" outlineLevel="0" collapsed="false">
      <c r="A298" s="1" t="s">
        <v>322</v>
      </c>
      <c r="B298" s="5" t="s">
        <v>1164</v>
      </c>
      <c r="C298" s="5" t="n">
        <v>995</v>
      </c>
      <c r="D298" s="5" t="n">
        <v>1170</v>
      </c>
      <c r="E298" s="5" t="n">
        <v>965</v>
      </c>
      <c r="F298" s="5" t="n">
        <v>1145</v>
      </c>
      <c r="G298" s="5" t="n">
        <v>216929200</v>
      </c>
      <c r="H298" s="3"/>
      <c r="I298" s="0" t="n">
        <v>-11.5</v>
      </c>
      <c r="Q298" s="0" t="n">
        <f aca="false">AVERAGE(F272:F301)</f>
        <v>1072.66666666667</v>
      </c>
      <c r="R298" s="0" t="n">
        <f aca="false">F298-Q298</f>
        <v>72.3333333333333</v>
      </c>
      <c r="S298" s="0" t="n">
        <f aca="false">R298*I298</f>
        <v>-831.833333333332</v>
      </c>
    </row>
    <row r="299" customFormat="false" ht="14.65" hidden="false" customHeight="false" outlineLevel="0" collapsed="false">
      <c r="A299" s="1" t="s">
        <v>323</v>
      </c>
      <c r="B299" s="5" t="s">
        <v>1164</v>
      </c>
      <c r="C299" s="5" t="n">
        <v>885</v>
      </c>
      <c r="D299" s="5" t="n">
        <v>1000</v>
      </c>
      <c r="E299" s="5" t="n">
        <v>850</v>
      </c>
      <c r="F299" s="5" t="n">
        <v>990</v>
      </c>
      <c r="G299" s="5" t="n">
        <v>65731000</v>
      </c>
      <c r="H299" s="3"/>
      <c r="I299" s="0" t="n">
        <v>-12.5</v>
      </c>
      <c r="Q299" s="0" t="n">
        <f aca="false">AVERAGE(F272:F301)</f>
        <v>1072.66666666667</v>
      </c>
      <c r="R299" s="0" t="n">
        <f aca="false">F299-Q299</f>
        <v>-82.6666666666667</v>
      </c>
      <c r="S299" s="0" t="n">
        <f aca="false">R299*I299</f>
        <v>1033.33333333333</v>
      </c>
    </row>
    <row r="300" customFormat="false" ht="14.65" hidden="false" customHeight="false" outlineLevel="0" collapsed="false">
      <c r="A300" s="1" t="s">
        <v>324</v>
      </c>
      <c r="B300" s="5" t="s">
        <v>1164</v>
      </c>
      <c r="C300" s="5" t="n">
        <v>960</v>
      </c>
      <c r="D300" s="5" t="n">
        <v>965</v>
      </c>
      <c r="E300" s="5" t="n">
        <v>870</v>
      </c>
      <c r="F300" s="5" t="n">
        <v>885</v>
      </c>
      <c r="G300" s="5" t="n">
        <v>66298500</v>
      </c>
      <c r="H300" s="3"/>
      <c r="I300" s="0" t="n">
        <v>-13.5</v>
      </c>
      <c r="Q300" s="0" t="n">
        <f aca="false">AVERAGE(F272:F301)</f>
        <v>1072.66666666667</v>
      </c>
      <c r="R300" s="0" t="n">
        <f aca="false">F300-Q300</f>
        <v>-187.666666666667</v>
      </c>
      <c r="S300" s="0" t="n">
        <f aca="false">R300*I300</f>
        <v>2533.5</v>
      </c>
    </row>
    <row r="301" customFormat="false" ht="14.65" hidden="false" customHeight="false" outlineLevel="0" collapsed="false">
      <c r="A301" s="1" t="s">
        <v>325</v>
      </c>
      <c r="B301" s="5" t="s">
        <v>1164</v>
      </c>
      <c r="C301" s="5" t="n">
        <v>980</v>
      </c>
      <c r="D301" s="5" t="n">
        <v>1000</v>
      </c>
      <c r="E301" s="5" t="n">
        <v>930</v>
      </c>
      <c r="F301" s="5" t="n">
        <v>930</v>
      </c>
      <c r="G301" s="5" t="n">
        <v>45782900</v>
      </c>
      <c r="H301" s="3"/>
      <c r="I301" s="0" t="n">
        <v>-14.5</v>
      </c>
      <c r="Q301" s="0" t="n">
        <f aca="false">AVERAGE(F272:F301)</f>
        <v>1072.66666666667</v>
      </c>
      <c r="R301" s="0" t="n">
        <f aca="false">F301-Q301</f>
        <v>-142.666666666667</v>
      </c>
      <c r="S301" s="0" t="n">
        <f aca="false">R301*I301</f>
        <v>2068.66666666667</v>
      </c>
    </row>
    <row r="302" customFormat="false" ht="14.65" hidden="false" customHeight="false" outlineLevel="0" collapsed="false">
      <c r="A302" s="1" t="s">
        <v>326</v>
      </c>
      <c r="B302" s="5" t="s">
        <v>5566</v>
      </c>
      <c r="C302" s="5" t="n">
        <v>3760</v>
      </c>
      <c r="D302" s="5" t="n">
        <v>3890</v>
      </c>
      <c r="E302" s="5" t="n">
        <v>3750</v>
      </c>
      <c r="F302" s="5" t="n">
        <v>3880</v>
      </c>
      <c r="G302" s="5" t="n">
        <v>4024800</v>
      </c>
      <c r="H302" s="3"/>
      <c r="I302" s="6" t="n">
        <v>14.5</v>
      </c>
      <c r="J302" s="0" t="n">
        <f aca="false">AVERAGE(F302:F304)</f>
        <v>3750</v>
      </c>
      <c r="K302" s="0" t="n">
        <f aca="false">(J302-(AVERAGE(F303:F304)))/(AVERAGE(F303:F304))</f>
        <v>0.0176390773405699</v>
      </c>
      <c r="L302" s="0" t="n">
        <f aca="false">AVERAGE(F302:F311)</f>
        <v>3853</v>
      </c>
      <c r="M302" s="0" t="n">
        <f aca="false">(L302-(AVERAGE(F303:F312)))/(AVERAGE(F303:F312))</f>
        <v>-0.00439276485788114</v>
      </c>
      <c r="N302" s="0" t="n">
        <f aca="false">F302</f>
        <v>3880</v>
      </c>
      <c r="O302" s="0" t="n">
        <f aca="false">(N302-F303)/F303</f>
        <v>0.0486486486486487</v>
      </c>
      <c r="P302" s="0" t="n">
        <f aca="false">G302</f>
        <v>4024800</v>
      </c>
      <c r="Q302" s="0" t="n">
        <f aca="false">AVERAGE(F302:F331)</f>
        <v>3716</v>
      </c>
      <c r="R302" s="0" t="n">
        <f aca="false">F302-Q302</f>
        <v>164</v>
      </c>
      <c r="S302" s="0" t="n">
        <f aca="false">R302*I302</f>
        <v>2378</v>
      </c>
      <c r="T302" s="0" t="n">
        <f aca="false">SUM(S302:S331)*100*30/(2247.5*Q331)</f>
        <v>14.6161684253883</v>
      </c>
      <c r="U302" s="0" t="n">
        <f aca="false">100-(100/(V302+1))</f>
        <v>52.0661157024793</v>
      </c>
      <c r="V302" s="0" t="n">
        <f aca="false">W302/X302</f>
        <v>1.08620689655172</v>
      </c>
      <c r="W302" s="0" t="n">
        <f aca="false">AVERAGE(Y302:Y315)</f>
        <v>45</v>
      </c>
      <c r="X302" s="0" t="n">
        <f aca="false">AVERAGE(Z302:Z315)</f>
        <v>41.4285714285714</v>
      </c>
      <c r="Y302" s="0" t="n">
        <f aca="false">IF(F302&gt;F303,F302-F303,)</f>
        <v>180</v>
      </c>
      <c r="Z302" s="0" t="n">
        <f aca="false">IF(F302&lt;F303,F303-F302,)</f>
        <v>0</v>
      </c>
      <c r="AA302" s="0" t="n">
        <f aca="false">U302-U303</f>
        <v>13.6045772409409</v>
      </c>
      <c r="AB302" s="0" t="n">
        <f aca="false">AVERAGE(F302:F304)</f>
        <v>3750</v>
      </c>
      <c r="AC302" s="0" t="n">
        <f aca="false">AVERAGE(F302:F308)</f>
        <v>3792.85714285714</v>
      </c>
      <c r="AD302" s="0" t="n">
        <f aca="false">AB302-AB303</f>
        <v>40</v>
      </c>
      <c r="AE302" s="0" t="n">
        <f aca="false">AC302-AC303</f>
        <v>-10</v>
      </c>
      <c r="AF302" s="0" t="n">
        <f aca="false">((AE302*AB303)-(AD302*AC303))/(AE302-AD302)</f>
        <v>3784.28571428571</v>
      </c>
      <c r="AG302" s="0" t="n">
        <f aca="false">IF(AND(AB302&gt;AB303, AB302&gt;=AC302, AB303&lt;AC303),2,IF(AND(AB302&lt;AB303, AB302&lt;=AC302, AB303&gt;AC303),1,0))</f>
        <v>0</v>
      </c>
      <c r="AH302" s="0" t="n">
        <f aca="false">(G302-AVERAGE(G302:G306))*100/AVERAGE(G302:G306)</f>
        <v>-27.1500403635982</v>
      </c>
      <c r="AI302" s="0" t="n">
        <f aca="false">IF(F303-C303&lt;0,-G303,G303)</f>
        <v>2938000</v>
      </c>
      <c r="AJ302" s="0" t="n">
        <f aca="false">IF(AND(AI302&lt;0,AI303&lt;0,AI302&gt;AI303),1,0)</f>
        <v>0</v>
      </c>
      <c r="AK302" s="0" t="n">
        <f aca="false">IF(F302&gt;C302,G302/G303,-G302/G303)</f>
        <v>1.36991150442478</v>
      </c>
      <c r="AL302" s="0" t="n">
        <f aca="false">IF(AND(G302&gt;G303,G303&lt;G304,F302&gt;C302,F303&lt;C303,F304&lt;C304),1,0)</f>
        <v>0</v>
      </c>
      <c r="AM302" s="0" t="n">
        <f aca="false">(D302-F302)/F302</f>
        <v>0.00257731958762887</v>
      </c>
      <c r="AN302" s="0" t="n">
        <f aca="false">G302/((D302-E302)/C302)</f>
        <v>108094628.571429</v>
      </c>
      <c r="AO302" s="0" t="n">
        <f aca="false">AVERAGE(AN302:AN308)</f>
        <v>120799946.329107</v>
      </c>
      <c r="AP302" s="0" t="n">
        <f aca="false">(AN302-AO302)/AO302</f>
        <v>-0.105176518233414</v>
      </c>
      <c r="AQ302" s="0" t="n">
        <f aca="false">SUM(S302:S331)/2247.5</f>
        <v>18.1045606229144</v>
      </c>
      <c r="AR302" s="0" t="n">
        <f aca="false">(AVERAGE(F302:F331))-(AQ302*15.5)</f>
        <v>3435.37931034483</v>
      </c>
      <c r="AS302" s="0" t="n">
        <f aca="false">(30*AQ302)+AR302</f>
        <v>3978.51612903226</v>
      </c>
      <c r="AT302" s="0" t="n">
        <f aca="false">(AS302-F302)*100/AS302</f>
        <v>2.47620283133605</v>
      </c>
      <c r="AU302" s="0" t="n">
        <f aca="false">AVERAGE(F302:F306)</f>
        <v>3732</v>
      </c>
      <c r="AV302" s="0" t="n">
        <f aca="false">F302-AU302</f>
        <v>148</v>
      </c>
      <c r="AW302" s="0" t="n">
        <v>2</v>
      </c>
      <c r="AX302" s="0" t="n">
        <f aca="false">AV302*AW302</f>
        <v>296</v>
      </c>
      <c r="AY302" s="0" t="n">
        <f aca="false">SUM(AX302:AX306)*100*5/(10*AU302)</f>
        <v>5.35905680600214</v>
      </c>
      <c r="AZ302" s="0" t="n">
        <f aca="false">SUM(AX302:AX306)/10</f>
        <v>40</v>
      </c>
      <c r="BA302" s="0" t="n">
        <f aca="false">(AVERAGE(F302:F306))-(AZ302*3)</f>
        <v>3612</v>
      </c>
      <c r="BB302" s="0" t="n">
        <f aca="false">(5*AZ302)+BA302</f>
        <v>3812</v>
      </c>
      <c r="BC302" s="0" t="n">
        <f aca="false">(BB302-F302)*100/BB302</f>
        <v>-1.78384050367261</v>
      </c>
      <c r="BD302" s="0" t="n">
        <f aca="false">(F302-C302)*100/C302</f>
        <v>3.19148936170213</v>
      </c>
      <c r="BE302" s="0" t="n">
        <f aca="false">(D302-C302)*100/C302</f>
        <v>3.45744680851064</v>
      </c>
      <c r="BF302" s="0" t="n">
        <f aca="false">(E302-C302)*100/C302</f>
        <v>-0.265957446808511</v>
      </c>
      <c r="BG302" s="0" t="n">
        <f aca="false">(C302-F303)*100/F303</f>
        <v>1.62162162162162</v>
      </c>
    </row>
    <row r="303" customFormat="false" ht="14.65" hidden="false" customHeight="false" outlineLevel="0" collapsed="false">
      <c r="A303" s="1" t="s">
        <v>328</v>
      </c>
      <c r="B303" s="5" t="s">
        <v>5566</v>
      </c>
      <c r="C303" s="5" t="n">
        <v>3700</v>
      </c>
      <c r="D303" s="5" t="n">
        <v>3740</v>
      </c>
      <c r="E303" s="5" t="n">
        <v>3630</v>
      </c>
      <c r="F303" s="5" t="n">
        <v>3700</v>
      </c>
      <c r="G303" s="5" t="n">
        <v>2938000</v>
      </c>
      <c r="H303" s="3"/>
      <c r="I303" s="0" t="n">
        <v>13.5</v>
      </c>
      <c r="Q303" s="0" t="n">
        <f aca="false">AVERAGE(F302:F331)</f>
        <v>3716</v>
      </c>
      <c r="R303" s="0" t="n">
        <f aca="false">F303-Q303</f>
        <v>-16</v>
      </c>
      <c r="S303" s="0" t="n">
        <f aca="false">R303*I303</f>
        <v>-216</v>
      </c>
      <c r="U303" s="0" t="n">
        <f aca="false">100-(100/(V303+1))</f>
        <v>38.4615384615385</v>
      </c>
      <c r="V303" s="0" t="n">
        <f aca="false">W303/X303</f>
        <v>0.625</v>
      </c>
      <c r="W303" s="0" t="n">
        <f aca="false">AVERAGE(Y303:Y316)</f>
        <v>32.1428571428571</v>
      </c>
      <c r="X303" s="0" t="n">
        <f aca="false">AVERAGE(Z303:Z316)</f>
        <v>51.4285714285714</v>
      </c>
      <c r="Y303" s="0" t="n">
        <f aca="false">IF(F303&gt;F304,F303-F304,)</f>
        <v>30</v>
      </c>
      <c r="Z303" s="0" t="n">
        <f aca="false">IF(F303&lt;F304,F304-F303,)</f>
        <v>0</v>
      </c>
      <c r="AB303" s="0" t="n">
        <f aca="false">AVERAGE(F303:F305)</f>
        <v>3710</v>
      </c>
      <c r="AC303" s="0" t="n">
        <f aca="false">AVERAGE(F303:F309)</f>
        <v>3802.85714285714</v>
      </c>
      <c r="AI303" s="0" t="n">
        <f aca="false">IF(F304-C304&lt;0,-G304,G304)</f>
        <v>-4774700</v>
      </c>
      <c r="AN303" s="0" t="n">
        <f aca="false">G303/((D303-E303)/C303)</f>
        <v>98823636.3636364</v>
      </c>
      <c r="AU303" s="0" t="n">
        <f aca="false">AVERAGE(F302:F306)</f>
        <v>3732</v>
      </c>
      <c r="AV303" s="0" t="n">
        <f aca="false">F303-AU303</f>
        <v>-32</v>
      </c>
      <c r="AW303" s="0" t="n">
        <v>1</v>
      </c>
      <c r="AX303" s="0" t="n">
        <f aca="false">AV303*AW303</f>
        <v>-32</v>
      </c>
    </row>
    <row r="304" customFormat="false" ht="14.65" hidden="false" customHeight="false" outlineLevel="0" collapsed="false">
      <c r="A304" s="1" t="s">
        <v>329</v>
      </c>
      <c r="B304" s="5" t="s">
        <v>5566</v>
      </c>
      <c r="C304" s="5" t="n">
        <v>3810</v>
      </c>
      <c r="D304" s="5" t="n">
        <v>3810</v>
      </c>
      <c r="E304" s="5" t="n">
        <v>3610</v>
      </c>
      <c r="F304" s="5" t="n">
        <v>3670</v>
      </c>
      <c r="G304" s="5" t="n">
        <v>4774700</v>
      </c>
      <c r="H304" s="3"/>
      <c r="I304" s="0" t="n">
        <v>12.5</v>
      </c>
      <c r="Q304" s="0" t="n">
        <f aca="false">AVERAGE(F302:F331)</f>
        <v>3716</v>
      </c>
      <c r="R304" s="0" t="n">
        <f aca="false">F304-Q304</f>
        <v>-46</v>
      </c>
      <c r="S304" s="0" t="n">
        <f aca="false">R304*I304</f>
        <v>-575</v>
      </c>
      <c r="Y304" s="0" t="n">
        <f aca="false">IF(F304&gt;F305,F304-F305,)</f>
        <v>0</v>
      </c>
      <c r="Z304" s="0" t="n">
        <f aca="false">IF(F304&lt;F305,F305-F304,)</f>
        <v>90</v>
      </c>
      <c r="AN304" s="0" t="n">
        <f aca="false">G304/((D304-E304)/C304)</f>
        <v>90958035</v>
      </c>
      <c r="AU304" s="0" t="n">
        <f aca="false">AVERAGE(F302:F306)</f>
        <v>3732</v>
      </c>
      <c r="AV304" s="0" t="n">
        <f aca="false">F304-AU304</f>
        <v>-62</v>
      </c>
      <c r="AW304" s="0" t="n">
        <v>0</v>
      </c>
      <c r="AX304" s="0" t="n">
        <f aca="false">AV304*AW304</f>
        <v>-0</v>
      </c>
    </row>
    <row r="305" customFormat="false" ht="14.65" hidden="false" customHeight="false" outlineLevel="0" collapsed="false">
      <c r="A305" s="1" t="s">
        <v>330</v>
      </c>
      <c r="B305" s="5" t="s">
        <v>5566</v>
      </c>
      <c r="C305" s="5" t="n">
        <v>3680</v>
      </c>
      <c r="D305" s="5" t="n">
        <v>3770</v>
      </c>
      <c r="E305" s="5" t="n">
        <v>3660</v>
      </c>
      <c r="F305" s="5" t="n">
        <v>3760</v>
      </c>
      <c r="G305" s="5" t="n">
        <v>3470300</v>
      </c>
      <c r="H305" s="3"/>
      <c r="I305" s="0" t="n">
        <v>11.5</v>
      </c>
      <c r="Q305" s="0" t="n">
        <f aca="false">AVERAGE(F302:F331)</f>
        <v>3716</v>
      </c>
      <c r="R305" s="0" t="n">
        <f aca="false">F305-Q305</f>
        <v>44</v>
      </c>
      <c r="S305" s="0" t="n">
        <f aca="false">R305*I305</f>
        <v>506</v>
      </c>
      <c r="Y305" s="0" t="n">
        <f aca="false">IF(F305&gt;F306,F305-F306,)</f>
        <v>110</v>
      </c>
      <c r="Z305" s="0" t="n">
        <f aca="false">IF(F305&lt;F306,F306-F305,)</f>
        <v>0</v>
      </c>
      <c r="AN305" s="0" t="n">
        <f aca="false">G305/((D305-E305)/C305)</f>
        <v>116097309.090909</v>
      </c>
      <c r="AU305" s="0" t="n">
        <f aca="false">AVERAGE(F302:F306)</f>
        <v>3732</v>
      </c>
      <c r="AV305" s="0" t="n">
        <f aca="false">F305-AU305</f>
        <v>28</v>
      </c>
      <c r="AW305" s="0" t="n">
        <v>-1</v>
      </c>
      <c r="AX305" s="0" t="n">
        <f aca="false">AV305*AW305</f>
        <v>-28</v>
      </c>
    </row>
    <row r="306" customFormat="false" ht="14.65" hidden="false" customHeight="false" outlineLevel="0" collapsed="false">
      <c r="A306" s="1" t="s">
        <v>331</v>
      </c>
      <c r="B306" s="5" t="s">
        <v>5566</v>
      </c>
      <c r="C306" s="5" t="n">
        <v>3920</v>
      </c>
      <c r="D306" s="5" t="n">
        <v>3920</v>
      </c>
      <c r="E306" s="5" t="n">
        <v>3650</v>
      </c>
      <c r="F306" s="5" t="n">
        <v>3650</v>
      </c>
      <c r="G306" s="5" t="n">
        <v>12416100</v>
      </c>
      <c r="H306" s="3"/>
      <c r="I306" s="0" t="n">
        <v>10.5</v>
      </c>
      <c r="Q306" s="0" t="n">
        <f aca="false">AVERAGE(F302:F331)</f>
        <v>3716</v>
      </c>
      <c r="R306" s="0" t="n">
        <f aca="false">F306-Q306</f>
        <v>-66</v>
      </c>
      <c r="S306" s="0" t="n">
        <f aca="false">R306*I306</f>
        <v>-693</v>
      </c>
      <c r="Y306" s="0" t="n">
        <f aca="false">IF(F306&gt;F307,F306-F307,)</f>
        <v>0</v>
      </c>
      <c r="Z306" s="0" t="n">
        <f aca="false">IF(F306&lt;F307,F307-F306,)</f>
        <v>270</v>
      </c>
      <c r="AN306" s="0" t="n">
        <f aca="false">G306/((D306-E306)/C306)</f>
        <v>180263377.777778</v>
      </c>
      <c r="AU306" s="0" t="n">
        <f aca="false">AVERAGE(F302:F306)</f>
        <v>3732</v>
      </c>
      <c r="AV306" s="0" t="n">
        <f aca="false">F306-AU306</f>
        <v>-82</v>
      </c>
      <c r="AW306" s="0" t="n">
        <v>-2</v>
      </c>
      <c r="AX306" s="0" t="n">
        <f aca="false">AV306*AW306</f>
        <v>164</v>
      </c>
    </row>
    <row r="307" customFormat="false" ht="14.65" hidden="false" customHeight="false" outlineLevel="0" collapsed="false">
      <c r="A307" s="1" t="s">
        <v>332</v>
      </c>
      <c r="B307" s="5" t="s">
        <v>5566</v>
      </c>
      <c r="C307" s="5" t="n">
        <v>3960</v>
      </c>
      <c r="D307" s="5" t="n">
        <v>4000</v>
      </c>
      <c r="E307" s="5" t="n">
        <v>3910</v>
      </c>
      <c r="F307" s="5" t="n">
        <v>3920</v>
      </c>
      <c r="G307" s="5" t="n">
        <v>2854500</v>
      </c>
      <c r="H307" s="3"/>
      <c r="I307" s="0" t="n">
        <v>9.5</v>
      </c>
      <c r="Q307" s="0" t="n">
        <f aca="false">AVERAGE(F302:F331)</f>
        <v>3716</v>
      </c>
      <c r="R307" s="0" t="n">
        <f aca="false">F307-Q307</f>
        <v>204</v>
      </c>
      <c r="S307" s="0" t="n">
        <f aca="false">R307*I307</f>
        <v>1938</v>
      </c>
      <c r="Y307" s="0" t="n">
        <f aca="false">IF(F307&gt;F308,F307-F308,)</f>
        <v>0</v>
      </c>
      <c r="Z307" s="0" t="n">
        <f aca="false">IF(F307&lt;F308,F308-F307,)</f>
        <v>50</v>
      </c>
      <c r="AN307" s="0" t="n">
        <f aca="false">G307/((D307-E307)/C307)</f>
        <v>125598000</v>
      </c>
    </row>
    <row r="308" customFormat="false" ht="14.65" hidden="false" customHeight="false" outlineLevel="0" collapsed="false">
      <c r="A308" s="1" t="s">
        <v>333</v>
      </c>
      <c r="B308" s="5" t="s">
        <v>5566</v>
      </c>
      <c r="C308" s="5" t="n">
        <v>3970</v>
      </c>
      <c r="D308" s="5" t="n">
        <v>4000</v>
      </c>
      <c r="E308" s="5" t="n">
        <v>3920</v>
      </c>
      <c r="F308" s="5" t="n">
        <v>3970</v>
      </c>
      <c r="G308" s="5" t="n">
        <v>2534300</v>
      </c>
      <c r="H308" s="3"/>
      <c r="I308" s="0" t="n">
        <v>8.5</v>
      </c>
      <c r="K308" s="3"/>
      <c r="Q308" s="0" t="n">
        <f aca="false">AVERAGE(F302:F331)</f>
        <v>3716</v>
      </c>
      <c r="R308" s="0" t="n">
        <f aca="false">F308-Q308</f>
        <v>254</v>
      </c>
      <c r="S308" s="0" t="n">
        <f aca="false">R308*I308</f>
        <v>2159</v>
      </c>
      <c r="Y308" s="0" t="n">
        <f aca="false">IF(F308&gt;F309,F308-F309,)</f>
        <v>20</v>
      </c>
      <c r="Z308" s="0" t="n">
        <f aca="false">IF(F308&lt;F309,F309-F308,)</f>
        <v>0</v>
      </c>
      <c r="AN308" s="0" t="n">
        <f aca="false">G308/((D308-E308)/C308)</f>
        <v>125764637.5</v>
      </c>
    </row>
    <row r="309" customFormat="false" ht="14.65" hidden="false" customHeight="false" outlineLevel="0" collapsed="false">
      <c r="A309" s="1" t="s">
        <v>334</v>
      </c>
      <c r="B309" s="5" t="s">
        <v>5566</v>
      </c>
      <c r="C309" s="5" t="n">
        <v>4000</v>
      </c>
      <c r="D309" s="5" t="n">
        <v>4000</v>
      </c>
      <c r="E309" s="5" t="n">
        <v>3920</v>
      </c>
      <c r="F309" s="5" t="n">
        <v>3950</v>
      </c>
      <c r="G309" s="5" t="n">
        <v>5001500</v>
      </c>
      <c r="H309" s="3"/>
      <c r="I309" s="0" t="n">
        <v>7.5</v>
      </c>
      <c r="Q309" s="0" t="n">
        <f aca="false">AVERAGE(F302:F331)</f>
        <v>3716</v>
      </c>
      <c r="R309" s="0" t="n">
        <f aca="false">F309-Q309</f>
        <v>234</v>
      </c>
      <c r="S309" s="0" t="n">
        <f aca="false">R309*I309</f>
        <v>1755</v>
      </c>
      <c r="Y309" s="0" t="n">
        <f aca="false">IF(F309&gt;F310,F309-F310,)</f>
        <v>20</v>
      </c>
      <c r="Z309" s="0" t="n">
        <f aca="false">IF(F309&lt;F310,F310-F309,)</f>
        <v>0</v>
      </c>
    </row>
    <row r="310" customFormat="false" ht="14.65" hidden="false" customHeight="false" outlineLevel="0" collapsed="false">
      <c r="A310" s="1" t="s">
        <v>335</v>
      </c>
      <c r="B310" s="5" t="s">
        <v>5566</v>
      </c>
      <c r="C310" s="5" t="n">
        <v>4100</v>
      </c>
      <c r="D310" s="5" t="n">
        <v>4100</v>
      </c>
      <c r="E310" s="5" t="n">
        <v>3910</v>
      </c>
      <c r="F310" s="5" t="n">
        <v>3930</v>
      </c>
      <c r="G310" s="5" t="n">
        <v>9374900</v>
      </c>
      <c r="H310" s="3"/>
      <c r="I310" s="0" t="n">
        <v>6.5</v>
      </c>
      <c r="Q310" s="0" t="n">
        <f aca="false">AVERAGE(F302:F331)</f>
        <v>3716</v>
      </c>
      <c r="R310" s="0" t="n">
        <f aca="false">F310-Q310</f>
        <v>214</v>
      </c>
      <c r="S310" s="0" t="n">
        <f aca="false">R310*I310</f>
        <v>1391</v>
      </c>
      <c r="Y310" s="0" t="n">
        <f aca="false">IF(F310&gt;F311,F310-F311,)</f>
        <v>0</v>
      </c>
      <c r="Z310" s="0" t="n">
        <f aca="false">IF(F310&lt;F311,F311-F310,)</f>
        <v>170</v>
      </c>
    </row>
    <row r="311" customFormat="false" ht="14.65" hidden="false" customHeight="false" outlineLevel="0" collapsed="false">
      <c r="A311" s="1" t="s">
        <v>336</v>
      </c>
      <c r="B311" s="5" t="s">
        <v>5566</v>
      </c>
      <c r="C311" s="5" t="n">
        <v>3880</v>
      </c>
      <c r="D311" s="5" t="n">
        <v>4100</v>
      </c>
      <c r="E311" s="5" t="n">
        <v>3780</v>
      </c>
      <c r="F311" s="5" t="n">
        <v>4100</v>
      </c>
      <c r="G311" s="5" t="n">
        <v>8877300</v>
      </c>
      <c r="H311" s="3"/>
      <c r="I311" s="0" t="n">
        <v>5.5</v>
      </c>
      <c r="Q311" s="0" t="n">
        <f aca="false">AVERAGE(F302:F331)</f>
        <v>3716</v>
      </c>
      <c r="R311" s="0" t="n">
        <f aca="false">F311-Q311</f>
        <v>384</v>
      </c>
      <c r="S311" s="0" t="n">
        <f aca="false">R311*I311</f>
        <v>2112</v>
      </c>
      <c r="Y311" s="0" t="n">
        <f aca="false">IF(F311&gt;F312,F311-F312,)</f>
        <v>50</v>
      </c>
      <c r="Z311" s="0" t="n">
        <f aca="false">IF(F311&lt;F312,F312-F311,)</f>
        <v>0</v>
      </c>
    </row>
    <row r="312" customFormat="false" ht="14.65" hidden="false" customHeight="false" outlineLevel="0" collapsed="false">
      <c r="A312" s="1" t="s">
        <v>337</v>
      </c>
      <c r="B312" s="5" t="s">
        <v>5566</v>
      </c>
      <c r="C312" s="5" t="n">
        <v>4020</v>
      </c>
      <c r="D312" s="5" t="n">
        <v>4120</v>
      </c>
      <c r="E312" s="5" t="n">
        <v>4000</v>
      </c>
      <c r="F312" s="5" t="n">
        <v>4050</v>
      </c>
      <c r="G312" s="5" t="n">
        <v>18445100</v>
      </c>
      <c r="H312" s="3"/>
      <c r="I312" s="0" t="n">
        <v>4.5</v>
      </c>
      <c r="Q312" s="0" t="n">
        <f aca="false">AVERAGE(F302:F331)</f>
        <v>3716</v>
      </c>
      <c r="R312" s="0" t="n">
        <f aca="false">F312-Q312</f>
        <v>334</v>
      </c>
      <c r="S312" s="0" t="n">
        <f aca="false">R312*I312</f>
        <v>1503</v>
      </c>
      <c r="Y312" s="0" t="n">
        <f aca="false">IF(F312&gt;F313,F312-F313,)</f>
        <v>50</v>
      </c>
      <c r="Z312" s="0" t="n">
        <f aca="false">IF(F312&lt;F313,F313-F312,)</f>
        <v>0</v>
      </c>
    </row>
    <row r="313" customFormat="false" ht="14.65" hidden="false" customHeight="false" outlineLevel="0" collapsed="false">
      <c r="A313" s="1" t="s">
        <v>338</v>
      </c>
      <c r="B313" s="5" t="s">
        <v>5566</v>
      </c>
      <c r="C313" s="5" t="n">
        <v>4000</v>
      </c>
      <c r="D313" s="5" t="n">
        <v>4020</v>
      </c>
      <c r="E313" s="5" t="n">
        <v>3890</v>
      </c>
      <c r="F313" s="5" t="n">
        <v>4000</v>
      </c>
      <c r="G313" s="5" t="n">
        <v>16801200</v>
      </c>
      <c r="H313" s="3"/>
      <c r="I313" s="0" t="n">
        <v>3.5</v>
      </c>
      <c r="Q313" s="0" t="n">
        <f aca="false">AVERAGE(F302:F331)</f>
        <v>3716</v>
      </c>
      <c r="R313" s="0" t="n">
        <f aca="false">F313-Q313</f>
        <v>284</v>
      </c>
      <c r="S313" s="0" t="n">
        <f aca="false">R313*I313</f>
        <v>994</v>
      </c>
      <c r="Y313" s="0" t="n">
        <f aca="false">IF(F313&gt;F314,F313-F314,)</f>
        <v>20</v>
      </c>
      <c r="Z313" s="0" t="n">
        <f aca="false">IF(F313&lt;F314,F314-F313,)</f>
        <v>0</v>
      </c>
    </row>
    <row r="314" customFormat="false" ht="14.65" hidden="false" customHeight="false" outlineLevel="0" collapsed="false">
      <c r="A314" s="1" t="s">
        <v>339</v>
      </c>
      <c r="B314" s="5" t="s">
        <v>5566</v>
      </c>
      <c r="C314" s="5" t="n">
        <v>3910</v>
      </c>
      <c r="D314" s="5" t="n">
        <v>4050</v>
      </c>
      <c r="E314" s="5" t="n">
        <v>3910</v>
      </c>
      <c r="F314" s="5" t="n">
        <v>3980</v>
      </c>
      <c r="G314" s="5" t="n">
        <v>15182700</v>
      </c>
      <c r="H314" s="3"/>
      <c r="I314" s="0" t="n">
        <v>2.5</v>
      </c>
      <c r="Q314" s="0" t="n">
        <f aca="false">AVERAGE(F302:F331)</f>
        <v>3716</v>
      </c>
      <c r="R314" s="0" t="n">
        <f aca="false">F314-Q314</f>
        <v>264</v>
      </c>
      <c r="S314" s="0" t="n">
        <f aca="false">R314*I314</f>
        <v>660</v>
      </c>
      <c r="Y314" s="0" t="n">
        <f aca="false">IF(F314&gt;F315,F314-F315,)</f>
        <v>90</v>
      </c>
      <c r="Z314" s="0" t="n">
        <f aca="false">IF(F314&lt;F315,F315-F314,)</f>
        <v>0</v>
      </c>
    </row>
    <row r="315" customFormat="false" ht="14.65" hidden="false" customHeight="false" outlineLevel="0" collapsed="false">
      <c r="A315" s="1" t="s">
        <v>340</v>
      </c>
      <c r="B315" s="5" t="s">
        <v>5566</v>
      </c>
      <c r="C315" s="5" t="n">
        <v>3880</v>
      </c>
      <c r="D315" s="5" t="n">
        <v>3930</v>
      </c>
      <c r="E315" s="5" t="n">
        <v>3830</v>
      </c>
      <c r="F315" s="5" t="n">
        <v>3890</v>
      </c>
      <c r="G315" s="5" t="n">
        <v>7159600</v>
      </c>
      <c r="H315" s="3"/>
      <c r="I315" s="0" t="n">
        <v>1.5</v>
      </c>
      <c r="Q315" s="0" t="n">
        <f aca="false">AVERAGE(F302:F331)</f>
        <v>3716</v>
      </c>
      <c r="R315" s="0" t="n">
        <f aca="false">F315-Q315</f>
        <v>174</v>
      </c>
      <c r="S315" s="0" t="n">
        <f aca="false">R315*I315</f>
        <v>261</v>
      </c>
      <c r="Y315" s="0" t="n">
        <f aca="false">IF(F315&gt;F316,F315-F316,)</f>
        <v>60</v>
      </c>
      <c r="Z315" s="0" t="n">
        <f aca="false">IF(F315&lt;F316,F316-F315,)</f>
        <v>0</v>
      </c>
    </row>
    <row r="316" customFormat="false" ht="14.65" hidden="false" customHeight="false" outlineLevel="0" collapsed="false">
      <c r="A316" s="1" t="s">
        <v>341</v>
      </c>
      <c r="B316" s="5" t="s">
        <v>5566</v>
      </c>
      <c r="C316" s="5" t="n">
        <v>3970</v>
      </c>
      <c r="D316" s="5" t="n">
        <v>3990</v>
      </c>
      <c r="E316" s="5" t="n">
        <v>3790</v>
      </c>
      <c r="F316" s="5" t="n">
        <v>3830</v>
      </c>
      <c r="G316" s="5" t="n">
        <v>12431100</v>
      </c>
      <c r="H316" s="3"/>
      <c r="I316" s="0" t="n">
        <v>0.5</v>
      </c>
      <c r="Q316" s="0" t="n">
        <f aca="false">AVERAGE(F302:F331)</f>
        <v>3716</v>
      </c>
      <c r="R316" s="0" t="n">
        <f aca="false">F316-Q316</f>
        <v>114</v>
      </c>
      <c r="S316" s="0" t="n">
        <f aca="false">R316*I316</f>
        <v>57</v>
      </c>
      <c r="Y316" s="0" t="n">
        <f aca="false">IF(F316&gt;F317,F316-F317,)</f>
        <v>0</v>
      </c>
      <c r="Z316" s="0" t="n">
        <f aca="false">IF(F316&lt;F317,F317-F316,)</f>
        <v>140</v>
      </c>
    </row>
    <row r="317" customFormat="false" ht="14.65" hidden="false" customHeight="false" outlineLevel="0" collapsed="false">
      <c r="A317" s="1" t="s">
        <v>342</v>
      </c>
      <c r="B317" s="5" t="s">
        <v>5566</v>
      </c>
      <c r="C317" s="5" t="n">
        <v>3800</v>
      </c>
      <c r="D317" s="5" t="n">
        <v>4060</v>
      </c>
      <c r="E317" s="5" t="n">
        <v>3790</v>
      </c>
      <c r="F317" s="5" t="n">
        <v>3970</v>
      </c>
      <c r="G317" s="5" t="n">
        <v>62662800</v>
      </c>
      <c r="H317" s="3"/>
      <c r="I317" s="0" t="n">
        <v>-0.5</v>
      </c>
      <c r="Q317" s="0" t="n">
        <f aca="false">AVERAGE(F302:F331)</f>
        <v>3716</v>
      </c>
      <c r="R317" s="0" t="n">
        <f aca="false">F317-Q317</f>
        <v>254</v>
      </c>
      <c r="S317" s="0" t="n">
        <f aca="false">R317*I317</f>
        <v>-127</v>
      </c>
    </row>
    <row r="318" customFormat="false" ht="14.65" hidden="false" customHeight="false" outlineLevel="0" collapsed="false">
      <c r="A318" s="1" t="s">
        <v>343</v>
      </c>
      <c r="B318" s="5" t="s">
        <v>5566</v>
      </c>
      <c r="C318" s="5" t="n">
        <v>3790</v>
      </c>
      <c r="D318" s="5" t="n">
        <v>3790</v>
      </c>
      <c r="E318" s="5" t="n">
        <v>3700</v>
      </c>
      <c r="F318" s="5" t="n">
        <v>3770</v>
      </c>
      <c r="G318" s="5" t="n">
        <v>10459900</v>
      </c>
      <c r="H318" s="3"/>
      <c r="I318" s="0" t="n">
        <v>-1.5</v>
      </c>
      <c r="Q318" s="0" t="n">
        <f aca="false">AVERAGE(F302:F331)</f>
        <v>3716</v>
      </c>
      <c r="R318" s="0" t="n">
        <f aca="false">F318-Q318</f>
        <v>54</v>
      </c>
      <c r="S318" s="0" t="n">
        <f aca="false">R318*I318</f>
        <v>-81</v>
      </c>
    </row>
    <row r="319" customFormat="false" ht="14.65" hidden="false" customHeight="false" outlineLevel="0" collapsed="false">
      <c r="A319" s="1" t="s">
        <v>344</v>
      </c>
      <c r="B319" s="5" t="s">
        <v>5566</v>
      </c>
      <c r="C319" s="5" t="n">
        <v>3780</v>
      </c>
      <c r="D319" s="5" t="n">
        <v>3800</v>
      </c>
      <c r="E319" s="5" t="n">
        <v>3760</v>
      </c>
      <c r="F319" s="5" t="n">
        <v>3790</v>
      </c>
      <c r="G319" s="5" t="n">
        <v>8362900</v>
      </c>
      <c r="H319" s="3"/>
      <c r="I319" s="0" t="n">
        <v>-2.5</v>
      </c>
      <c r="Q319" s="0" t="n">
        <f aca="false">AVERAGE(F302:F331)</f>
        <v>3716</v>
      </c>
      <c r="R319" s="0" t="n">
        <f aca="false">F319-Q319</f>
        <v>74</v>
      </c>
      <c r="S319" s="0" t="n">
        <f aca="false">R319*I319</f>
        <v>-185</v>
      </c>
    </row>
    <row r="320" customFormat="false" ht="14.65" hidden="false" customHeight="false" outlineLevel="0" collapsed="false">
      <c r="A320" s="1" t="s">
        <v>345</v>
      </c>
      <c r="B320" s="5" t="s">
        <v>5566</v>
      </c>
      <c r="C320" s="5" t="n">
        <v>3430</v>
      </c>
      <c r="D320" s="5" t="n">
        <v>3780</v>
      </c>
      <c r="E320" s="5" t="n">
        <v>3420</v>
      </c>
      <c r="F320" s="5" t="n">
        <v>3760</v>
      </c>
      <c r="G320" s="5" t="n">
        <v>25792600</v>
      </c>
      <c r="H320" s="3"/>
      <c r="I320" s="0" t="n">
        <v>-3.5</v>
      </c>
      <c r="Q320" s="0" t="n">
        <f aca="false">AVERAGE(F302:F331)</f>
        <v>3716</v>
      </c>
      <c r="R320" s="0" t="n">
        <f aca="false">F320-Q320</f>
        <v>44</v>
      </c>
      <c r="S320" s="0" t="n">
        <f aca="false">R320*I320</f>
        <v>-154</v>
      </c>
    </row>
    <row r="321" customFormat="false" ht="14.65" hidden="false" customHeight="false" outlineLevel="0" collapsed="false">
      <c r="A321" s="1" t="s">
        <v>346</v>
      </c>
      <c r="B321" s="5" t="s">
        <v>5566</v>
      </c>
      <c r="C321" s="5" t="n">
        <v>3360</v>
      </c>
      <c r="D321" s="5" t="n">
        <v>3440</v>
      </c>
      <c r="E321" s="5" t="n">
        <v>3320</v>
      </c>
      <c r="F321" s="5" t="n">
        <v>3390</v>
      </c>
      <c r="G321" s="5" t="n">
        <v>10705700</v>
      </c>
      <c r="H321" s="3"/>
      <c r="I321" s="0" t="n">
        <v>-4.5</v>
      </c>
      <c r="Q321" s="0" t="n">
        <f aca="false">AVERAGE(F302:F331)</f>
        <v>3716</v>
      </c>
      <c r="R321" s="0" t="n">
        <f aca="false">F321-Q321</f>
        <v>-326</v>
      </c>
      <c r="S321" s="0" t="n">
        <f aca="false">R321*I321</f>
        <v>1467</v>
      </c>
    </row>
    <row r="322" customFormat="false" ht="14.65" hidden="false" customHeight="false" outlineLevel="0" collapsed="false">
      <c r="A322" s="1" t="s">
        <v>347</v>
      </c>
      <c r="B322" s="5" t="s">
        <v>5566</v>
      </c>
      <c r="C322" s="5" t="n">
        <v>3400</v>
      </c>
      <c r="D322" s="5" t="n">
        <v>3440</v>
      </c>
      <c r="E322" s="5" t="n">
        <v>3310</v>
      </c>
      <c r="F322" s="5" t="n">
        <v>3360</v>
      </c>
      <c r="G322" s="5" t="n">
        <v>9565600</v>
      </c>
      <c r="H322" s="3"/>
      <c r="I322" s="0" t="n">
        <v>-5.5</v>
      </c>
      <c r="Q322" s="0" t="n">
        <f aca="false">AVERAGE(F302:F331)</f>
        <v>3716</v>
      </c>
      <c r="R322" s="0" t="n">
        <f aca="false">F322-Q322</f>
        <v>-356</v>
      </c>
      <c r="S322" s="0" t="n">
        <f aca="false">R322*I322</f>
        <v>1958</v>
      </c>
    </row>
    <row r="323" customFormat="false" ht="14.65" hidden="false" customHeight="false" outlineLevel="0" collapsed="false">
      <c r="A323" s="1" t="s">
        <v>348</v>
      </c>
      <c r="B323" s="5" t="s">
        <v>5566</v>
      </c>
      <c r="C323" s="5" t="n">
        <v>3420</v>
      </c>
      <c r="D323" s="5" t="n">
        <v>3500</v>
      </c>
      <c r="E323" s="5" t="n">
        <v>3320</v>
      </c>
      <c r="F323" s="5" t="n">
        <v>3400</v>
      </c>
      <c r="G323" s="5" t="n">
        <v>13823900</v>
      </c>
      <c r="H323" s="3"/>
      <c r="I323" s="0" t="n">
        <v>-6.5</v>
      </c>
      <c r="Q323" s="0" t="n">
        <f aca="false">AVERAGE(F302:F331)</f>
        <v>3716</v>
      </c>
      <c r="R323" s="0" t="n">
        <f aca="false">F323-Q323</f>
        <v>-316</v>
      </c>
      <c r="S323" s="0" t="n">
        <f aca="false">R323*I323</f>
        <v>2054</v>
      </c>
    </row>
    <row r="324" customFormat="false" ht="14.65" hidden="false" customHeight="false" outlineLevel="0" collapsed="false">
      <c r="A324" s="1" t="s">
        <v>349</v>
      </c>
      <c r="B324" s="5" t="s">
        <v>5566</v>
      </c>
      <c r="C324" s="5" t="n">
        <v>3450</v>
      </c>
      <c r="D324" s="5" t="n">
        <v>3450</v>
      </c>
      <c r="E324" s="5" t="n">
        <v>3340</v>
      </c>
      <c r="F324" s="5" t="n">
        <v>3420</v>
      </c>
      <c r="G324" s="5" t="n">
        <v>8479000</v>
      </c>
      <c r="H324" s="3"/>
      <c r="I324" s="0" t="n">
        <v>-7.5</v>
      </c>
      <c r="Q324" s="0" t="n">
        <f aca="false">AVERAGE(F302:F331)</f>
        <v>3716</v>
      </c>
      <c r="R324" s="0" t="n">
        <f aca="false">F324-Q324</f>
        <v>-296</v>
      </c>
      <c r="S324" s="0" t="n">
        <f aca="false">R324*I324</f>
        <v>2220</v>
      </c>
    </row>
    <row r="325" customFormat="false" ht="14.65" hidden="false" customHeight="false" outlineLevel="0" collapsed="false">
      <c r="A325" s="1" t="s">
        <v>350</v>
      </c>
      <c r="B325" s="5" t="s">
        <v>5566</v>
      </c>
      <c r="C325" s="5" t="n">
        <v>3430</v>
      </c>
      <c r="D325" s="5" t="n">
        <v>3460</v>
      </c>
      <c r="E325" s="5" t="n">
        <v>3380</v>
      </c>
      <c r="F325" s="5" t="n">
        <v>3410</v>
      </c>
      <c r="G325" s="5" t="n">
        <v>5045700</v>
      </c>
      <c r="H325" s="3"/>
      <c r="I325" s="0" t="n">
        <v>-8.5</v>
      </c>
      <c r="Q325" s="0" t="n">
        <f aca="false">AVERAGE(F302:F331)</f>
        <v>3716</v>
      </c>
      <c r="R325" s="0" t="n">
        <f aca="false">F325-Q325</f>
        <v>-306</v>
      </c>
      <c r="S325" s="0" t="n">
        <f aca="false">R325*I325</f>
        <v>2601</v>
      </c>
    </row>
    <row r="326" customFormat="false" ht="14.65" hidden="false" customHeight="false" outlineLevel="0" collapsed="false">
      <c r="A326" s="1" t="s">
        <v>351</v>
      </c>
      <c r="B326" s="5" t="s">
        <v>5566</v>
      </c>
      <c r="C326" s="5" t="n">
        <v>3590</v>
      </c>
      <c r="D326" s="5" t="n">
        <v>3600</v>
      </c>
      <c r="E326" s="5" t="n">
        <v>3400</v>
      </c>
      <c r="F326" s="5" t="n">
        <v>3420</v>
      </c>
      <c r="G326" s="5" t="n">
        <v>7386300</v>
      </c>
      <c r="H326" s="3"/>
      <c r="I326" s="0" t="n">
        <v>-9.5</v>
      </c>
      <c r="Q326" s="0" t="n">
        <f aca="false">AVERAGE(F302:F331)</f>
        <v>3716</v>
      </c>
      <c r="R326" s="0" t="n">
        <f aca="false">F326-Q326</f>
        <v>-296</v>
      </c>
      <c r="S326" s="0" t="n">
        <f aca="false">R326*I326</f>
        <v>2812</v>
      </c>
    </row>
    <row r="327" customFormat="false" ht="14.65" hidden="false" customHeight="false" outlineLevel="0" collapsed="false">
      <c r="A327" s="1" t="s">
        <v>352</v>
      </c>
      <c r="B327" s="5" t="s">
        <v>5566</v>
      </c>
      <c r="C327" s="5" t="n">
        <v>3600</v>
      </c>
      <c r="D327" s="5" t="n">
        <v>3690</v>
      </c>
      <c r="E327" s="5" t="n">
        <v>3560</v>
      </c>
      <c r="F327" s="5" t="n">
        <v>3560</v>
      </c>
      <c r="G327" s="5" t="n">
        <v>6554000</v>
      </c>
      <c r="H327" s="3"/>
      <c r="I327" s="0" t="n">
        <v>-10.5</v>
      </c>
      <c r="Q327" s="0" t="n">
        <f aca="false">AVERAGE(F302:F331)</f>
        <v>3716</v>
      </c>
      <c r="R327" s="0" t="n">
        <f aca="false">F327-Q327</f>
        <v>-156</v>
      </c>
      <c r="S327" s="0" t="n">
        <f aca="false">R327*I327</f>
        <v>1638</v>
      </c>
    </row>
    <row r="328" customFormat="false" ht="14.65" hidden="false" customHeight="false" outlineLevel="0" collapsed="false">
      <c r="A328" s="1" t="s">
        <v>353</v>
      </c>
      <c r="B328" s="5" t="s">
        <v>5566</v>
      </c>
      <c r="C328" s="5" t="n">
        <v>3600</v>
      </c>
      <c r="D328" s="5" t="n">
        <v>3630</v>
      </c>
      <c r="E328" s="5" t="n">
        <v>3510</v>
      </c>
      <c r="F328" s="5" t="n">
        <v>3600</v>
      </c>
      <c r="G328" s="5" t="n">
        <v>6995300</v>
      </c>
      <c r="H328" s="3"/>
      <c r="I328" s="0" t="n">
        <v>-11.5</v>
      </c>
      <c r="Q328" s="0" t="n">
        <f aca="false">AVERAGE(F302:F331)</f>
        <v>3716</v>
      </c>
      <c r="R328" s="0" t="n">
        <f aca="false">F328-Q328</f>
        <v>-116</v>
      </c>
      <c r="S328" s="0" t="n">
        <f aca="false">R328*I328</f>
        <v>1334</v>
      </c>
    </row>
    <row r="329" customFormat="false" ht="14.65" hidden="false" customHeight="false" outlineLevel="0" collapsed="false">
      <c r="A329" s="1" t="s">
        <v>354</v>
      </c>
      <c r="B329" s="5" t="s">
        <v>5566</v>
      </c>
      <c r="C329" s="5" t="n">
        <v>3420</v>
      </c>
      <c r="D329" s="5" t="n">
        <v>3570</v>
      </c>
      <c r="E329" s="5" t="n">
        <v>3300</v>
      </c>
      <c r="F329" s="5" t="n">
        <v>3550</v>
      </c>
      <c r="G329" s="5" t="n">
        <v>10811100</v>
      </c>
      <c r="H329" s="3"/>
      <c r="I329" s="0" t="n">
        <v>-12.5</v>
      </c>
      <c r="Q329" s="0" t="n">
        <f aca="false">AVERAGE(F302:F331)</f>
        <v>3716</v>
      </c>
      <c r="R329" s="0" t="n">
        <f aca="false">F329-Q329</f>
        <v>-166</v>
      </c>
      <c r="S329" s="0" t="n">
        <f aca="false">R329*I329</f>
        <v>2075</v>
      </c>
    </row>
    <row r="330" customFormat="false" ht="14.65" hidden="false" customHeight="false" outlineLevel="0" collapsed="false">
      <c r="A330" s="1" t="s">
        <v>355</v>
      </c>
      <c r="B330" s="5" t="s">
        <v>5566</v>
      </c>
      <c r="C330" s="5" t="n">
        <v>3430</v>
      </c>
      <c r="D330" s="5" t="n">
        <v>3470</v>
      </c>
      <c r="E330" s="5" t="n">
        <v>3310</v>
      </c>
      <c r="F330" s="5" t="n">
        <v>3400</v>
      </c>
      <c r="G330" s="5" t="n">
        <v>6528700</v>
      </c>
      <c r="H330" s="3"/>
      <c r="I330" s="0" t="n">
        <v>-13.5</v>
      </c>
      <c r="Q330" s="0" t="n">
        <f aca="false">AVERAGE(F302:F331)</f>
        <v>3716</v>
      </c>
      <c r="R330" s="0" t="n">
        <f aca="false">F330-Q330</f>
        <v>-316</v>
      </c>
      <c r="S330" s="0" t="n">
        <f aca="false">R330*I330</f>
        <v>4266</v>
      </c>
    </row>
    <row r="331" customFormat="false" ht="14.65" hidden="false" customHeight="false" outlineLevel="0" collapsed="false">
      <c r="A331" s="1" t="s">
        <v>356</v>
      </c>
      <c r="B331" s="5" t="s">
        <v>5566</v>
      </c>
      <c r="C331" s="5" t="n">
        <v>3400</v>
      </c>
      <c r="D331" s="5" t="n">
        <v>3460</v>
      </c>
      <c r="E331" s="5" t="n">
        <v>3290</v>
      </c>
      <c r="F331" s="5" t="n">
        <v>3400</v>
      </c>
      <c r="G331" s="5" t="n">
        <v>8137700</v>
      </c>
      <c r="H331" s="3"/>
      <c r="I331" s="0" t="n">
        <v>-14.5</v>
      </c>
      <c r="Q331" s="0" t="n">
        <f aca="false">AVERAGE(F302:F331)</f>
        <v>3716</v>
      </c>
      <c r="R331" s="0" t="n">
        <f aca="false">F331-Q331</f>
        <v>-316</v>
      </c>
      <c r="S331" s="0" t="n">
        <f aca="false">R331*I331</f>
        <v>4582</v>
      </c>
    </row>
    <row r="332" customFormat="false" ht="14.65" hidden="false" customHeight="false" outlineLevel="0" collapsed="false">
      <c r="A332" s="1" t="s">
        <v>357</v>
      </c>
      <c r="B332" s="5" t="s">
        <v>2745</v>
      </c>
      <c r="C332" s="5" t="n">
        <v>462</v>
      </c>
      <c r="D332" s="5" t="n">
        <v>468</v>
      </c>
      <c r="E332" s="5" t="n">
        <v>462</v>
      </c>
      <c r="F332" s="5" t="n">
        <v>466</v>
      </c>
      <c r="G332" s="5" t="n">
        <v>2989900</v>
      </c>
      <c r="H332" s="3"/>
      <c r="I332" s="6" t="n">
        <v>14.5</v>
      </c>
      <c r="J332" s="0" t="n">
        <f aca="false">AVERAGE(F332:F334)</f>
        <v>463.333333333333</v>
      </c>
      <c r="K332" s="0" t="n">
        <f aca="false">(J332-(AVERAGE(F333:F334)))/(AVERAGE(F333:F334))</f>
        <v>0.00288600288600284</v>
      </c>
      <c r="L332" s="0" t="n">
        <f aca="false">AVERAGE(F332:F341)</f>
        <v>470.2</v>
      </c>
      <c r="M332" s="0" t="n">
        <f aca="false">(L332-(AVERAGE(F333:F342)))/(AVERAGE(F333:F342))</f>
        <v>-0.00296861747243434</v>
      </c>
      <c r="N332" s="0" t="n">
        <f aca="false">F332</f>
        <v>466</v>
      </c>
      <c r="O332" s="0" t="n">
        <f aca="false">(N332-F333)/F333</f>
        <v>0.00865800865800866</v>
      </c>
      <c r="P332" s="0" t="n">
        <f aca="false">G332</f>
        <v>2989900</v>
      </c>
      <c r="Q332" s="0" t="n">
        <f aca="false">AVERAGE(F332:F361)</f>
        <v>476.133333333333</v>
      </c>
      <c r="R332" s="0" t="n">
        <f aca="false">F332-Q332</f>
        <v>-10.1333333333333</v>
      </c>
      <c r="S332" s="0" t="n">
        <f aca="false">R332*I332</f>
        <v>-146.933333333333</v>
      </c>
      <c r="T332" s="0" t="n">
        <f aca="false">SUM(S332:S361)*100*30/(2247.5*Q361)</f>
        <v>-4.62008722470501</v>
      </c>
      <c r="U332" s="0" t="n">
        <f aca="false">100-(100/(V332+1))</f>
        <v>50</v>
      </c>
      <c r="V332" s="0" t="n">
        <f aca="false">W332/X332</f>
        <v>1</v>
      </c>
      <c r="W332" s="0" t="n">
        <f aca="false">AVERAGE(Y332:Y345)</f>
        <v>2.71428571428571</v>
      </c>
      <c r="X332" s="0" t="n">
        <f aca="false">AVERAGE(Z332:Z345)</f>
        <v>2.71428571428571</v>
      </c>
      <c r="Y332" s="0" t="n">
        <f aca="false">IF(F332&gt;F333,F332-F333,)</f>
        <v>4</v>
      </c>
      <c r="Z332" s="0" t="n">
        <f aca="false">IF(F332&lt;F333,F333-F332,)</f>
        <v>0</v>
      </c>
      <c r="AA332" s="0" t="n">
        <f aca="false">U332-U333</f>
        <v>4.05405405405406</v>
      </c>
      <c r="AB332" s="0" t="n">
        <f aca="false">AVERAGE(F332:F334)</f>
        <v>463.333333333333</v>
      </c>
      <c r="AC332" s="0" t="n">
        <f aca="false">AVERAGE(F332:F338)</f>
        <v>466.285714285714</v>
      </c>
      <c r="AD332" s="0" t="n">
        <f aca="false">AB332-AB333</f>
        <v>0.666666666666629</v>
      </c>
      <c r="AE332" s="0" t="n">
        <f aca="false">AC332-AC333</f>
        <v>-2.57142857142856</v>
      </c>
      <c r="AF332" s="0" t="n">
        <f aca="false">((AE332*AB333)-(AD332*AC333))/(AE332-AD332)</f>
        <v>463.941176470588</v>
      </c>
      <c r="AG332" s="0" t="n">
        <f aca="false">IF(AND(AB332&gt;AB333, AB332&gt;=AC332, AB333&lt;AC333),2,IF(AND(AB332&lt;AB333, AB332&lt;=AC332, AB333&gt;AC333),1,0))</f>
        <v>0</v>
      </c>
      <c r="AH332" s="0" t="n">
        <f aca="false">(G332-AVERAGE(G332:G336))*100/AVERAGE(G332:G336)</f>
        <v>-38.3462212599237</v>
      </c>
      <c r="AI332" s="0" t="n">
        <f aca="false">IF(F333-C333&lt;0,-G333,G333)</f>
        <v>4135000</v>
      </c>
      <c r="AJ332" s="0" t="n">
        <f aca="false">IF(AND(AI332&lt;0,AI333&lt;0,AI332&gt;AI333),1,0)</f>
        <v>0</v>
      </c>
      <c r="AK332" s="0" t="n">
        <f aca="false">IF(F332&gt;C332,G332/G333,-G332/G333)</f>
        <v>0.723071342200726</v>
      </c>
      <c r="AL332" s="0" t="n">
        <f aca="false">IF(AND(G332&gt;G333,G333&lt;G334,F332&gt;C332,F333&lt;C333,F334&lt;C334),1,0)</f>
        <v>0</v>
      </c>
      <c r="AM332" s="0" t="n">
        <f aca="false">(D332-F332)/F332</f>
        <v>0.00429184549356223</v>
      </c>
      <c r="AN332" s="0" t="n">
        <f aca="false">G332/((D332-E332)/C332)</f>
        <v>230222300</v>
      </c>
      <c r="AO332" s="0" t="n">
        <f aca="false">AVERAGE(AN332:AN338)</f>
        <v>343884133.015873</v>
      </c>
      <c r="AP332" s="0" t="n">
        <f aca="false">(AN332-AO332)/AO332</f>
        <v>-0.330523633117515</v>
      </c>
      <c r="AQ332" s="0" t="n">
        <f aca="false">SUM(S332:S361)/2247.5</f>
        <v>-0.733259176863181</v>
      </c>
      <c r="AR332" s="0" t="n">
        <f aca="false">(AVERAGE(F332:F361))-(AQ332*15.5)</f>
        <v>487.498850574713</v>
      </c>
      <c r="AS332" s="0" t="n">
        <f aca="false">(30*AQ332)+AR332</f>
        <v>465.501075268817</v>
      </c>
      <c r="AT332" s="0" t="n">
        <f aca="false">(AS332-F332)*100/AS332</f>
        <v>-0.107180145801957</v>
      </c>
      <c r="AU332" s="0" t="n">
        <f aca="false">AVERAGE(F332:F336)</f>
        <v>464.4</v>
      </c>
      <c r="AV332" s="0" t="n">
        <f aca="false">F332-AU332</f>
        <v>1.60000000000002</v>
      </c>
      <c r="AW332" s="0" t="n">
        <v>2</v>
      </c>
      <c r="AX332" s="0" t="n">
        <f aca="false">AV332*AW332</f>
        <v>3.20000000000005</v>
      </c>
      <c r="AY332" s="0" t="n">
        <f aca="false">SUM(AX332:AX336)*100*5/(10*AU332)</f>
        <v>-0.645994832041344</v>
      </c>
      <c r="AZ332" s="0" t="n">
        <f aca="false">SUM(AX332:AX336)/10</f>
        <v>-0.6</v>
      </c>
      <c r="BA332" s="0" t="n">
        <f aca="false">(AVERAGE(F332:F336))-(AZ332*3)</f>
        <v>466.2</v>
      </c>
      <c r="BB332" s="0" t="n">
        <f aca="false">(5*AZ332)+BA332</f>
        <v>463.2</v>
      </c>
      <c r="BC332" s="0" t="n">
        <f aca="false">(BB332-F332)*100/BB332</f>
        <v>-0.60449050086356</v>
      </c>
      <c r="BD332" s="0" t="n">
        <f aca="false">(F332-C332)*100/C332</f>
        <v>0.865800865800866</v>
      </c>
      <c r="BE332" s="0" t="n">
        <f aca="false">(D332-C332)*100/C332</f>
        <v>1.2987012987013</v>
      </c>
      <c r="BF332" s="0" t="n">
        <f aca="false">(E332-C332)*100/C332</f>
        <v>0</v>
      </c>
      <c r="BG332" s="0" t="n">
        <f aca="false">(C332-F333)*100/F333</f>
        <v>0</v>
      </c>
    </row>
    <row r="333" customFormat="false" ht="14.65" hidden="false" customHeight="false" outlineLevel="0" collapsed="false">
      <c r="A333" s="1" t="s">
        <v>359</v>
      </c>
      <c r="B333" s="5" t="s">
        <v>2745</v>
      </c>
      <c r="C333" s="5" t="n">
        <v>462</v>
      </c>
      <c r="D333" s="5" t="n">
        <v>466</v>
      </c>
      <c r="E333" s="5" t="n">
        <v>462</v>
      </c>
      <c r="F333" s="5" t="n">
        <v>462</v>
      </c>
      <c r="G333" s="5" t="n">
        <v>4135000</v>
      </c>
      <c r="H333" s="3"/>
      <c r="I333" s="0" t="n">
        <v>13.5</v>
      </c>
      <c r="Q333" s="0" t="n">
        <f aca="false">AVERAGE(F332:F361)</f>
        <v>476.133333333333</v>
      </c>
      <c r="R333" s="0" t="n">
        <f aca="false">F333-Q333</f>
        <v>-14.1333333333333</v>
      </c>
      <c r="S333" s="0" t="n">
        <f aca="false">R333*I333</f>
        <v>-190.8</v>
      </c>
      <c r="U333" s="0" t="n">
        <f aca="false">100-(100/(V333+1))</f>
        <v>45.945945945946</v>
      </c>
      <c r="V333" s="0" t="n">
        <f aca="false">W333/X333</f>
        <v>0.85</v>
      </c>
      <c r="W333" s="0" t="n">
        <f aca="false">AVERAGE(Y333:Y346)</f>
        <v>2.42857142857143</v>
      </c>
      <c r="X333" s="0" t="n">
        <f aca="false">AVERAGE(Z333:Z346)</f>
        <v>2.85714285714286</v>
      </c>
      <c r="Y333" s="0" t="n">
        <f aca="false">IF(F333&gt;F334,F333-F334,)</f>
        <v>0</v>
      </c>
      <c r="Z333" s="0" t="n">
        <f aca="false">IF(F333&lt;F334,F334-F333,)</f>
        <v>0</v>
      </c>
      <c r="AB333" s="0" t="n">
        <f aca="false">AVERAGE(F333:F335)</f>
        <v>462.666666666667</v>
      </c>
      <c r="AC333" s="0" t="n">
        <f aca="false">AVERAGE(F333:F339)</f>
        <v>468.857142857143</v>
      </c>
      <c r="AI333" s="0" t="n">
        <f aca="false">IF(F334-C334&lt;0,-G334,G334)</f>
        <v>-5241200</v>
      </c>
      <c r="AN333" s="0" t="n">
        <f aca="false">G333/((D333-E333)/C333)</f>
        <v>477592500</v>
      </c>
      <c r="AU333" s="0" t="n">
        <f aca="false">AVERAGE(F332:F336)</f>
        <v>464.4</v>
      </c>
      <c r="AV333" s="0" t="n">
        <f aca="false">F333-AU333</f>
        <v>-2.39999999999998</v>
      </c>
      <c r="AW333" s="0" t="n">
        <v>1</v>
      </c>
      <c r="AX333" s="0" t="n">
        <f aca="false">AV333*AW333</f>
        <v>-2.39999999999998</v>
      </c>
    </row>
    <row r="334" customFormat="false" ht="14.65" hidden="false" customHeight="false" outlineLevel="0" collapsed="false">
      <c r="A334" s="1" t="s">
        <v>360</v>
      </c>
      <c r="B334" s="5" t="s">
        <v>2745</v>
      </c>
      <c r="C334" s="5" t="n">
        <v>464</v>
      </c>
      <c r="D334" s="5" t="n">
        <v>468</v>
      </c>
      <c r="E334" s="5" t="n">
        <v>462</v>
      </c>
      <c r="F334" s="5" t="n">
        <v>462</v>
      </c>
      <c r="G334" s="5" t="n">
        <v>5241200</v>
      </c>
      <c r="H334" s="3"/>
      <c r="I334" s="0" t="n">
        <v>12.5</v>
      </c>
      <c r="Q334" s="0" t="n">
        <f aca="false">AVERAGE(F332:F361)</f>
        <v>476.133333333333</v>
      </c>
      <c r="R334" s="0" t="n">
        <f aca="false">F334-Q334</f>
        <v>-14.1333333333333</v>
      </c>
      <c r="S334" s="0" t="n">
        <f aca="false">R334*I334</f>
        <v>-176.666666666667</v>
      </c>
      <c r="Y334" s="0" t="n">
        <f aca="false">IF(F334&gt;F335,F334-F335,)</f>
        <v>0</v>
      </c>
      <c r="Z334" s="0" t="n">
        <f aca="false">IF(F334&lt;F335,F335-F334,)</f>
        <v>2</v>
      </c>
      <c r="AN334" s="0" t="n">
        <f aca="false">G334/((D334-E334)/C334)</f>
        <v>405319466.666667</v>
      </c>
      <c r="AU334" s="0" t="n">
        <f aca="false">AVERAGE(F332:F336)</f>
        <v>464.4</v>
      </c>
      <c r="AV334" s="0" t="n">
        <f aca="false">F334-AU334</f>
        <v>-2.39999999999998</v>
      </c>
      <c r="AW334" s="0" t="n">
        <v>0</v>
      </c>
      <c r="AX334" s="0" t="n">
        <f aca="false">AV334*AW334</f>
        <v>-0</v>
      </c>
    </row>
    <row r="335" customFormat="false" ht="14.65" hidden="false" customHeight="false" outlineLevel="0" collapsed="false">
      <c r="A335" s="1" t="s">
        <v>361</v>
      </c>
      <c r="B335" s="5" t="s">
        <v>2745</v>
      </c>
      <c r="C335" s="5" t="n">
        <v>468</v>
      </c>
      <c r="D335" s="5" t="n">
        <v>472</v>
      </c>
      <c r="E335" s="5" t="n">
        <v>462</v>
      </c>
      <c r="F335" s="5" t="n">
        <v>464</v>
      </c>
      <c r="G335" s="5" t="n">
        <v>6840900</v>
      </c>
      <c r="H335" s="3"/>
      <c r="I335" s="0" t="n">
        <v>11.5</v>
      </c>
      <c r="Q335" s="0" t="n">
        <f aca="false">AVERAGE(F332:F361)</f>
        <v>476.133333333333</v>
      </c>
      <c r="R335" s="0" t="n">
        <f aca="false">F335-Q335</f>
        <v>-12.1333333333333</v>
      </c>
      <c r="S335" s="0" t="n">
        <f aca="false">R335*I335</f>
        <v>-139.533333333333</v>
      </c>
      <c r="Y335" s="0" t="n">
        <f aca="false">IF(F335&gt;F336,F335-F336,)</f>
        <v>0</v>
      </c>
      <c r="Z335" s="0" t="n">
        <f aca="false">IF(F335&lt;F336,F336-F335,)</f>
        <v>4</v>
      </c>
      <c r="AN335" s="0" t="n">
        <f aca="false">G335/((D335-E335)/C335)</f>
        <v>320154120</v>
      </c>
      <c r="AU335" s="0" t="n">
        <f aca="false">AVERAGE(F332:F336)</f>
        <v>464.4</v>
      </c>
      <c r="AV335" s="0" t="n">
        <f aca="false">F335-AU335</f>
        <v>-0.399999999999977</v>
      </c>
      <c r="AW335" s="0" t="n">
        <v>-1</v>
      </c>
      <c r="AX335" s="0" t="n">
        <f aca="false">AV335*AW335</f>
        <v>0.399999999999977</v>
      </c>
    </row>
    <row r="336" customFormat="false" ht="14.65" hidden="false" customHeight="false" outlineLevel="0" collapsed="false">
      <c r="A336" s="1" t="s">
        <v>362</v>
      </c>
      <c r="B336" s="5" t="s">
        <v>2745</v>
      </c>
      <c r="C336" s="5" t="n">
        <v>464</v>
      </c>
      <c r="D336" s="5" t="n">
        <v>470</v>
      </c>
      <c r="E336" s="5" t="n">
        <v>460</v>
      </c>
      <c r="F336" s="5" t="n">
        <v>468</v>
      </c>
      <c r="G336" s="5" t="n">
        <v>5040500</v>
      </c>
      <c r="H336" s="3"/>
      <c r="I336" s="0" t="n">
        <v>10.5</v>
      </c>
      <c r="Q336" s="0" t="n">
        <f aca="false">AVERAGE(F332:F361)</f>
        <v>476.133333333333</v>
      </c>
      <c r="R336" s="0" t="n">
        <f aca="false">F336-Q336</f>
        <v>-8.13333333333333</v>
      </c>
      <c r="S336" s="0" t="n">
        <f aca="false">R336*I336</f>
        <v>-85.3999999999999</v>
      </c>
      <c r="Y336" s="0" t="n">
        <f aca="false">IF(F336&gt;F337,F336-F337,)</f>
        <v>4</v>
      </c>
      <c r="Z336" s="0" t="n">
        <f aca="false">IF(F336&lt;F337,F337-F336,)</f>
        <v>0</v>
      </c>
      <c r="AN336" s="0" t="n">
        <f aca="false">G336/((D336-E336)/C336)</f>
        <v>233879200</v>
      </c>
      <c r="AU336" s="0" t="n">
        <f aca="false">AVERAGE(F332:F336)</f>
        <v>464.4</v>
      </c>
      <c r="AV336" s="0" t="n">
        <f aca="false">F336-AU336</f>
        <v>3.60000000000002</v>
      </c>
      <c r="AW336" s="0" t="n">
        <v>-2</v>
      </c>
      <c r="AX336" s="0" t="n">
        <f aca="false">AV336*AW336</f>
        <v>-7.20000000000005</v>
      </c>
    </row>
    <row r="337" customFormat="false" ht="14.65" hidden="false" customHeight="false" outlineLevel="0" collapsed="false">
      <c r="A337" s="1" t="s">
        <v>363</v>
      </c>
      <c r="B337" s="5" t="s">
        <v>2745</v>
      </c>
      <c r="C337" s="5" t="n">
        <v>478</v>
      </c>
      <c r="D337" s="5" t="n">
        <v>480</v>
      </c>
      <c r="E337" s="5" t="n">
        <v>462</v>
      </c>
      <c r="F337" s="5" t="n">
        <v>464</v>
      </c>
      <c r="G337" s="5" t="n">
        <v>16153100</v>
      </c>
      <c r="H337" s="3"/>
      <c r="I337" s="0" t="n">
        <v>9.5</v>
      </c>
      <c r="Q337" s="0" t="n">
        <f aca="false">AVERAGE(F332:F361)</f>
        <v>476.133333333333</v>
      </c>
      <c r="R337" s="0" t="n">
        <f aca="false">F337-Q337</f>
        <v>-12.1333333333333</v>
      </c>
      <c r="S337" s="0" t="n">
        <f aca="false">R337*I337</f>
        <v>-115.266666666667</v>
      </c>
      <c r="Y337" s="0" t="n">
        <f aca="false">IF(F337&gt;F338,F337-F338,)</f>
        <v>0</v>
      </c>
      <c r="Z337" s="0" t="n">
        <f aca="false">IF(F337&lt;F338,F338-F337,)</f>
        <v>14</v>
      </c>
      <c r="AN337" s="0" t="n">
        <f aca="false">G337/((D337-E337)/C337)</f>
        <v>428954544.444444</v>
      </c>
    </row>
    <row r="338" customFormat="false" ht="14.65" hidden="false" customHeight="false" outlineLevel="0" collapsed="false">
      <c r="A338" s="1" t="s">
        <v>364</v>
      </c>
      <c r="B338" s="5" t="s">
        <v>2745</v>
      </c>
      <c r="C338" s="5" t="n">
        <v>484</v>
      </c>
      <c r="D338" s="5" t="n">
        <v>488</v>
      </c>
      <c r="E338" s="5" t="n">
        <v>478</v>
      </c>
      <c r="F338" s="5" t="n">
        <v>478</v>
      </c>
      <c r="G338" s="5" t="n">
        <v>6427000</v>
      </c>
      <c r="H338" s="3"/>
      <c r="I338" s="0" t="n">
        <v>8.5</v>
      </c>
      <c r="K338" s="3"/>
      <c r="Q338" s="0" t="n">
        <f aca="false">AVERAGE(F332:F361)</f>
        <v>476.133333333333</v>
      </c>
      <c r="R338" s="0" t="n">
        <f aca="false">F338-Q338</f>
        <v>1.86666666666667</v>
      </c>
      <c r="S338" s="0" t="n">
        <f aca="false">R338*I338</f>
        <v>15.8666666666667</v>
      </c>
      <c r="Y338" s="0" t="n">
        <f aca="false">IF(F338&gt;F339,F338-F339,)</f>
        <v>0</v>
      </c>
      <c r="Z338" s="0" t="n">
        <f aca="false">IF(F338&lt;F339,F339-F338,)</f>
        <v>6</v>
      </c>
      <c r="AN338" s="0" t="n">
        <f aca="false">G338/((D338-E338)/C338)</f>
        <v>311066800</v>
      </c>
    </row>
    <row r="339" customFormat="false" ht="14.65" hidden="false" customHeight="false" outlineLevel="0" collapsed="false">
      <c r="A339" s="1" t="s">
        <v>365</v>
      </c>
      <c r="B339" s="5" t="s">
        <v>2745</v>
      </c>
      <c r="C339" s="5" t="n">
        <v>484</v>
      </c>
      <c r="D339" s="5" t="n">
        <v>486</v>
      </c>
      <c r="E339" s="5" t="n">
        <v>476</v>
      </c>
      <c r="F339" s="5" t="n">
        <v>484</v>
      </c>
      <c r="G339" s="5" t="n">
        <v>7207400</v>
      </c>
      <c r="H339" s="3"/>
      <c r="I339" s="0" t="n">
        <v>7.5</v>
      </c>
      <c r="Q339" s="0" t="n">
        <f aca="false">AVERAGE(F332:F361)</f>
        <v>476.133333333333</v>
      </c>
      <c r="R339" s="0" t="n">
        <f aca="false">F339-Q339</f>
        <v>7.86666666666667</v>
      </c>
      <c r="S339" s="0" t="n">
        <f aca="false">R339*I339</f>
        <v>59.0000000000001</v>
      </c>
      <c r="Y339" s="0" t="n">
        <f aca="false">IF(F339&gt;F340,F339-F340,)</f>
        <v>6</v>
      </c>
      <c r="Z339" s="0" t="n">
        <f aca="false">IF(F339&lt;F340,F340-F339,)</f>
        <v>0</v>
      </c>
    </row>
    <row r="340" customFormat="false" ht="14.65" hidden="false" customHeight="false" outlineLevel="0" collapsed="false">
      <c r="A340" s="1" t="s">
        <v>366</v>
      </c>
      <c r="B340" s="5" t="s">
        <v>2745</v>
      </c>
      <c r="C340" s="5" t="n">
        <v>476</v>
      </c>
      <c r="D340" s="5" t="n">
        <v>480</v>
      </c>
      <c r="E340" s="5" t="n">
        <v>472</v>
      </c>
      <c r="F340" s="5" t="n">
        <v>478</v>
      </c>
      <c r="G340" s="5" t="n">
        <v>4461500</v>
      </c>
      <c r="H340" s="3"/>
      <c r="I340" s="0" t="n">
        <v>6.5</v>
      </c>
      <c r="Q340" s="0" t="n">
        <f aca="false">AVERAGE(F332:F361)</f>
        <v>476.133333333333</v>
      </c>
      <c r="R340" s="0" t="n">
        <f aca="false">F340-Q340</f>
        <v>1.86666666666667</v>
      </c>
      <c r="S340" s="0" t="n">
        <f aca="false">R340*I340</f>
        <v>12.1333333333334</v>
      </c>
      <c r="Y340" s="0" t="n">
        <f aca="false">IF(F340&gt;F341,F340-F341,)</f>
        <v>2</v>
      </c>
      <c r="Z340" s="0" t="n">
        <f aca="false">IF(F340&lt;F341,F341-F340,)</f>
        <v>0</v>
      </c>
    </row>
    <row r="341" customFormat="false" ht="14.65" hidden="false" customHeight="false" outlineLevel="0" collapsed="false">
      <c r="A341" s="1" t="s">
        <v>367</v>
      </c>
      <c r="B341" s="5" t="s">
        <v>2745</v>
      </c>
      <c r="C341" s="5" t="n">
        <v>480</v>
      </c>
      <c r="D341" s="5" t="n">
        <v>480</v>
      </c>
      <c r="E341" s="5" t="n">
        <v>470</v>
      </c>
      <c r="F341" s="5" t="n">
        <v>476</v>
      </c>
      <c r="G341" s="5" t="n">
        <v>7003900</v>
      </c>
      <c r="H341" s="3"/>
      <c r="I341" s="0" t="n">
        <v>5.5</v>
      </c>
      <c r="Q341" s="0" t="n">
        <f aca="false">AVERAGE(F332:F361)</f>
        <v>476.133333333333</v>
      </c>
      <c r="R341" s="0" t="n">
        <f aca="false">F341-Q341</f>
        <v>-0.133333333333326</v>
      </c>
      <c r="S341" s="0" t="n">
        <f aca="false">R341*I341</f>
        <v>-0.733333333333292</v>
      </c>
      <c r="Y341" s="0" t="n">
        <f aca="false">IF(F341&gt;F342,F341-F342,)</f>
        <v>0</v>
      </c>
      <c r="Z341" s="0" t="n">
        <f aca="false">IF(F341&lt;F342,F342-F341,)</f>
        <v>4</v>
      </c>
    </row>
    <row r="342" customFormat="false" ht="14.65" hidden="false" customHeight="false" outlineLevel="0" collapsed="false">
      <c r="A342" s="1" t="s">
        <v>368</v>
      </c>
      <c r="B342" s="5" t="s">
        <v>2745</v>
      </c>
      <c r="C342" s="5" t="n">
        <v>492</v>
      </c>
      <c r="D342" s="5" t="n">
        <v>492</v>
      </c>
      <c r="E342" s="5" t="n">
        <v>480</v>
      </c>
      <c r="F342" s="5" t="n">
        <v>480</v>
      </c>
      <c r="G342" s="5" t="n">
        <v>7381600</v>
      </c>
      <c r="H342" s="3"/>
      <c r="I342" s="0" t="n">
        <v>4.5</v>
      </c>
      <c r="Q342" s="0" t="n">
        <f aca="false">AVERAGE(F332:F361)</f>
        <v>476.133333333333</v>
      </c>
      <c r="R342" s="0" t="n">
        <f aca="false">F342-Q342</f>
        <v>3.86666666666667</v>
      </c>
      <c r="S342" s="0" t="n">
        <f aca="false">R342*I342</f>
        <v>17.4</v>
      </c>
      <c r="Y342" s="0" t="n">
        <f aca="false">IF(F342&gt;F343,F342-F343,)</f>
        <v>0</v>
      </c>
      <c r="Z342" s="0" t="n">
        <f aca="false">IF(F342&lt;F343,F343-F342,)</f>
        <v>8</v>
      </c>
    </row>
    <row r="343" customFormat="false" ht="14.65" hidden="false" customHeight="false" outlineLevel="0" collapsed="false">
      <c r="A343" s="1" t="s">
        <v>369</v>
      </c>
      <c r="B343" s="5" t="s">
        <v>2745</v>
      </c>
      <c r="C343" s="5" t="n">
        <v>470</v>
      </c>
      <c r="D343" s="5" t="n">
        <v>498</v>
      </c>
      <c r="E343" s="5" t="n">
        <v>470</v>
      </c>
      <c r="F343" s="5" t="n">
        <v>488</v>
      </c>
      <c r="G343" s="5" t="n">
        <v>23823600</v>
      </c>
      <c r="H343" s="3"/>
      <c r="I343" s="0" t="n">
        <v>3.5</v>
      </c>
      <c r="Q343" s="0" t="n">
        <f aca="false">AVERAGE(F332:F361)</f>
        <v>476.133333333333</v>
      </c>
      <c r="R343" s="0" t="n">
        <f aca="false">F343-Q343</f>
        <v>11.8666666666667</v>
      </c>
      <c r="S343" s="0" t="n">
        <f aca="false">R343*I343</f>
        <v>41.5333333333334</v>
      </c>
      <c r="Y343" s="0" t="n">
        <f aca="false">IF(F343&gt;F344,F343-F344,)</f>
        <v>18</v>
      </c>
      <c r="Z343" s="0" t="n">
        <f aca="false">IF(F343&lt;F344,F344-F343,)</f>
        <v>0</v>
      </c>
    </row>
    <row r="344" customFormat="false" ht="14.65" hidden="false" customHeight="false" outlineLevel="0" collapsed="false">
      <c r="A344" s="1" t="s">
        <v>370</v>
      </c>
      <c r="B344" s="5" t="s">
        <v>2745</v>
      </c>
      <c r="C344" s="5" t="n">
        <v>466</v>
      </c>
      <c r="D344" s="5" t="n">
        <v>472</v>
      </c>
      <c r="E344" s="5" t="n">
        <v>466</v>
      </c>
      <c r="F344" s="5" t="n">
        <v>470</v>
      </c>
      <c r="G344" s="5" t="n">
        <v>5592800</v>
      </c>
      <c r="H344" s="3"/>
      <c r="I344" s="0" t="n">
        <v>2.5</v>
      </c>
      <c r="Q344" s="0" t="n">
        <f aca="false">AVERAGE(F332:F361)</f>
        <v>476.133333333333</v>
      </c>
      <c r="R344" s="0" t="n">
        <f aca="false">F344-Q344</f>
        <v>-6.13333333333333</v>
      </c>
      <c r="S344" s="0" t="n">
        <f aca="false">R344*I344</f>
        <v>-15.3333333333333</v>
      </c>
      <c r="Y344" s="0" t="n">
        <f aca="false">IF(F344&gt;F345,F344-F345,)</f>
        <v>4</v>
      </c>
      <c r="Z344" s="0" t="n">
        <f aca="false">IF(F344&lt;F345,F345-F344,)</f>
        <v>0</v>
      </c>
    </row>
    <row r="345" customFormat="false" ht="14.65" hidden="false" customHeight="false" outlineLevel="0" collapsed="false">
      <c r="A345" s="1" t="s">
        <v>371</v>
      </c>
      <c r="B345" s="5" t="s">
        <v>2745</v>
      </c>
      <c r="C345" s="5" t="n">
        <v>466</v>
      </c>
      <c r="D345" s="5" t="n">
        <v>470</v>
      </c>
      <c r="E345" s="5" t="n">
        <v>466</v>
      </c>
      <c r="F345" s="5" t="n">
        <v>466</v>
      </c>
      <c r="G345" s="5" t="n">
        <v>5395400</v>
      </c>
      <c r="H345" s="3"/>
      <c r="I345" s="0" t="n">
        <v>1.5</v>
      </c>
      <c r="Q345" s="0" t="n">
        <f aca="false">AVERAGE(F332:F361)</f>
        <v>476.133333333333</v>
      </c>
      <c r="R345" s="0" t="n">
        <f aca="false">F345-Q345</f>
        <v>-10.1333333333333</v>
      </c>
      <c r="S345" s="0" t="n">
        <f aca="false">R345*I345</f>
        <v>-15.2</v>
      </c>
      <c r="Y345" s="0" t="n">
        <f aca="false">IF(F345&gt;F346,F345-F346,)</f>
        <v>0</v>
      </c>
      <c r="Z345" s="0" t="n">
        <f aca="false">IF(F345&lt;F346,F346-F345,)</f>
        <v>0</v>
      </c>
    </row>
    <row r="346" customFormat="false" ht="14.65" hidden="false" customHeight="false" outlineLevel="0" collapsed="false">
      <c r="A346" s="1" t="s">
        <v>372</v>
      </c>
      <c r="B346" s="5" t="s">
        <v>2745</v>
      </c>
      <c r="C346" s="5" t="n">
        <v>468</v>
      </c>
      <c r="D346" s="5" t="n">
        <v>470</v>
      </c>
      <c r="E346" s="5" t="n">
        <v>466</v>
      </c>
      <c r="F346" s="5" t="n">
        <v>466</v>
      </c>
      <c r="G346" s="5" t="n">
        <v>5696500</v>
      </c>
      <c r="H346" s="3"/>
      <c r="I346" s="0" t="n">
        <v>0.5</v>
      </c>
      <c r="Q346" s="0" t="n">
        <f aca="false">AVERAGE(F332:F361)</f>
        <v>476.133333333333</v>
      </c>
      <c r="R346" s="0" t="n">
        <f aca="false">F346-Q346</f>
        <v>-10.1333333333333</v>
      </c>
      <c r="S346" s="0" t="n">
        <f aca="false">R346*I346</f>
        <v>-5.06666666666666</v>
      </c>
      <c r="Y346" s="0" t="n">
        <f aca="false">IF(F346&gt;F347,F346-F347,)</f>
        <v>0</v>
      </c>
      <c r="Z346" s="0" t="n">
        <f aca="false">IF(F346&lt;F347,F347-F346,)</f>
        <v>2</v>
      </c>
    </row>
    <row r="347" customFormat="false" ht="14.65" hidden="false" customHeight="false" outlineLevel="0" collapsed="false">
      <c r="A347" s="1" t="s">
        <v>373</v>
      </c>
      <c r="B347" s="5" t="s">
        <v>2745</v>
      </c>
      <c r="C347" s="5" t="n">
        <v>468</v>
      </c>
      <c r="D347" s="5" t="n">
        <v>474</v>
      </c>
      <c r="E347" s="5" t="n">
        <v>468</v>
      </c>
      <c r="F347" s="5" t="n">
        <v>468</v>
      </c>
      <c r="G347" s="5" t="n">
        <v>8564400</v>
      </c>
      <c r="H347" s="3"/>
      <c r="I347" s="0" t="n">
        <v>-0.5</v>
      </c>
      <c r="Q347" s="0" t="n">
        <f aca="false">AVERAGE(F332:F361)</f>
        <v>476.133333333333</v>
      </c>
      <c r="R347" s="0" t="n">
        <f aca="false">F347-Q347</f>
        <v>-8.13333333333333</v>
      </c>
      <c r="S347" s="0" t="n">
        <f aca="false">R347*I347</f>
        <v>4.06666666666666</v>
      </c>
    </row>
    <row r="348" customFormat="false" ht="14.65" hidden="false" customHeight="false" outlineLevel="0" collapsed="false">
      <c r="A348" s="1" t="s">
        <v>374</v>
      </c>
      <c r="B348" s="5" t="s">
        <v>2745</v>
      </c>
      <c r="C348" s="5" t="n">
        <v>478</v>
      </c>
      <c r="D348" s="5" t="n">
        <v>478</v>
      </c>
      <c r="E348" s="5" t="n">
        <v>464</v>
      </c>
      <c r="F348" s="5" t="n">
        <v>468</v>
      </c>
      <c r="G348" s="5" t="n">
        <v>15827900</v>
      </c>
      <c r="H348" s="3"/>
      <c r="I348" s="0" t="n">
        <v>-1.5</v>
      </c>
      <c r="Q348" s="0" t="n">
        <f aca="false">AVERAGE(F332:F361)</f>
        <v>476.133333333333</v>
      </c>
      <c r="R348" s="0" t="n">
        <f aca="false">F348-Q348</f>
        <v>-8.13333333333333</v>
      </c>
      <c r="S348" s="0" t="n">
        <f aca="false">R348*I348</f>
        <v>12.2</v>
      </c>
    </row>
    <row r="349" customFormat="false" ht="14.65" hidden="false" customHeight="false" outlineLevel="0" collapsed="false">
      <c r="A349" s="1" t="s">
        <v>375</v>
      </c>
      <c r="B349" s="5" t="s">
        <v>2745</v>
      </c>
      <c r="C349" s="5" t="n">
        <v>478</v>
      </c>
      <c r="D349" s="5" t="n">
        <v>480</v>
      </c>
      <c r="E349" s="5" t="n">
        <v>472</v>
      </c>
      <c r="F349" s="5" t="n">
        <v>476</v>
      </c>
      <c r="G349" s="5" t="n">
        <v>8686700</v>
      </c>
      <c r="H349" s="3"/>
      <c r="I349" s="0" t="n">
        <v>-2.5</v>
      </c>
      <c r="Q349" s="0" t="n">
        <f aca="false">AVERAGE(F332:F361)</f>
        <v>476.133333333333</v>
      </c>
      <c r="R349" s="0" t="n">
        <f aca="false">F349-Q349</f>
        <v>-0.133333333333326</v>
      </c>
      <c r="S349" s="0" t="n">
        <f aca="false">R349*I349</f>
        <v>0.333333333333314</v>
      </c>
    </row>
    <row r="350" customFormat="false" ht="14.65" hidden="false" customHeight="false" outlineLevel="0" collapsed="false">
      <c r="A350" s="1" t="s">
        <v>376</v>
      </c>
      <c r="B350" s="5" t="s">
        <v>2745</v>
      </c>
      <c r="C350" s="5" t="n">
        <v>476</v>
      </c>
      <c r="D350" s="5" t="n">
        <v>482</v>
      </c>
      <c r="E350" s="5" t="n">
        <v>472</v>
      </c>
      <c r="F350" s="5" t="n">
        <v>478</v>
      </c>
      <c r="G350" s="5" t="n">
        <v>9418200</v>
      </c>
      <c r="H350" s="3"/>
      <c r="I350" s="0" t="n">
        <v>-3.5</v>
      </c>
      <c r="Q350" s="0" t="n">
        <f aca="false">AVERAGE(F332:F361)</f>
        <v>476.133333333333</v>
      </c>
      <c r="R350" s="0" t="n">
        <f aca="false">F350-Q350</f>
        <v>1.86666666666667</v>
      </c>
      <c r="S350" s="0" t="n">
        <f aca="false">R350*I350</f>
        <v>-6.53333333333336</v>
      </c>
    </row>
    <row r="351" customFormat="false" ht="14.65" hidden="false" customHeight="false" outlineLevel="0" collapsed="false">
      <c r="A351" s="1" t="s">
        <v>377</v>
      </c>
      <c r="B351" s="5" t="s">
        <v>2745</v>
      </c>
      <c r="C351" s="5" t="n">
        <v>476</v>
      </c>
      <c r="D351" s="5" t="n">
        <v>480</v>
      </c>
      <c r="E351" s="5" t="n">
        <v>472</v>
      </c>
      <c r="F351" s="5" t="n">
        <v>474</v>
      </c>
      <c r="G351" s="5" t="n">
        <v>8970100</v>
      </c>
      <c r="H351" s="3"/>
      <c r="I351" s="0" t="n">
        <v>-4.5</v>
      </c>
      <c r="Q351" s="0" t="n">
        <f aca="false">AVERAGE(F332:F361)</f>
        <v>476.133333333333</v>
      </c>
      <c r="R351" s="0" t="n">
        <f aca="false">F351-Q351</f>
        <v>-2.13333333333333</v>
      </c>
      <c r="S351" s="0" t="n">
        <f aca="false">R351*I351</f>
        <v>9.59999999999997</v>
      </c>
    </row>
    <row r="352" customFormat="false" ht="14.65" hidden="false" customHeight="false" outlineLevel="0" collapsed="false">
      <c r="A352" s="1" t="s">
        <v>378</v>
      </c>
      <c r="B352" s="5" t="s">
        <v>2745</v>
      </c>
      <c r="C352" s="5" t="n">
        <v>476</v>
      </c>
      <c r="D352" s="5" t="n">
        <v>478</v>
      </c>
      <c r="E352" s="5" t="n">
        <v>472</v>
      </c>
      <c r="F352" s="5" t="n">
        <v>476</v>
      </c>
      <c r="G352" s="5" t="n">
        <v>5276500</v>
      </c>
      <c r="H352" s="3"/>
      <c r="I352" s="0" t="n">
        <v>-5.5</v>
      </c>
      <c r="Q352" s="0" t="n">
        <f aca="false">AVERAGE(F332:F361)</f>
        <v>476.133333333333</v>
      </c>
      <c r="R352" s="0" t="n">
        <f aca="false">F352-Q352</f>
        <v>-0.133333333333326</v>
      </c>
      <c r="S352" s="0" t="n">
        <f aca="false">R352*I352</f>
        <v>0.733333333333292</v>
      </c>
    </row>
    <row r="353" customFormat="false" ht="14.65" hidden="false" customHeight="false" outlineLevel="0" collapsed="false">
      <c r="A353" s="1" t="s">
        <v>379</v>
      </c>
      <c r="B353" s="5" t="s">
        <v>2745</v>
      </c>
      <c r="C353" s="5" t="n">
        <v>486</v>
      </c>
      <c r="D353" s="5" t="n">
        <v>490</v>
      </c>
      <c r="E353" s="5" t="n">
        <v>476</v>
      </c>
      <c r="F353" s="5" t="n">
        <v>476</v>
      </c>
      <c r="G353" s="5" t="n">
        <v>10644300</v>
      </c>
      <c r="H353" s="3"/>
      <c r="I353" s="0" t="n">
        <v>-6.5</v>
      </c>
      <c r="Q353" s="0" t="n">
        <f aca="false">AVERAGE(F332:F361)</f>
        <v>476.133333333333</v>
      </c>
      <c r="R353" s="0" t="n">
        <f aca="false">F353-Q353</f>
        <v>-0.133333333333326</v>
      </c>
      <c r="S353" s="0" t="n">
        <f aca="false">R353*I353</f>
        <v>0.866666666666617</v>
      </c>
    </row>
    <row r="354" customFormat="false" ht="14.65" hidden="false" customHeight="false" outlineLevel="0" collapsed="false">
      <c r="A354" s="1" t="s">
        <v>380</v>
      </c>
      <c r="B354" s="5" t="s">
        <v>2745</v>
      </c>
      <c r="C354" s="5" t="n">
        <v>488</v>
      </c>
      <c r="D354" s="5" t="n">
        <v>494</v>
      </c>
      <c r="E354" s="5" t="n">
        <v>482</v>
      </c>
      <c r="F354" s="5" t="n">
        <v>486</v>
      </c>
      <c r="G354" s="5" t="n">
        <v>7397100</v>
      </c>
      <c r="H354" s="3"/>
      <c r="I354" s="0" t="n">
        <v>-7.5</v>
      </c>
      <c r="Q354" s="0" t="n">
        <f aca="false">AVERAGE(F332:F361)</f>
        <v>476.133333333333</v>
      </c>
      <c r="R354" s="0" t="n">
        <f aca="false">F354-Q354</f>
        <v>9.86666666666667</v>
      </c>
      <c r="S354" s="0" t="n">
        <f aca="false">R354*I354</f>
        <v>-74.0000000000001</v>
      </c>
    </row>
    <row r="355" customFormat="false" ht="14.65" hidden="false" customHeight="false" outlineLevel="0" collapsed="false">
      <c r="A355" s="1" t="s">
        <v>381</v>
      </c>
      <c r="B355" s="5" t="s">
        <v>2745</v>
      </c>
      <c r="C355" s="5" t="n">
        <v>486</v>
      </c>
      <c r="D355" s="5" t="n">
        <v>490</v>
      </c>
      <c r="E355" s="5" t="n">
        <v>484</v>
      </c>
      <c r="F355" s="5" t="n">
        <v>486</v>
      </c>
      <c r="G355" s="5" t="n">
        <v>6255000</v>
      </c>
      <c r="H355" s="3"/>
      <c r="I355" s="0" t="n">
        <v>-8.5</v>
      </c>
      <c r="Q355" s="0" t="n">
        <f aca="false">AVERAGE(F332:F361)</f>
        <v>476.133333333333</v>
      </c>
      <c r="R355" s="0" t="n">
        <f aca="false">F355-Q355</f>
        <v>9.86666666666667</v>
      </c>
      <c r="S355" s="0" t="n">
        <f aca="false">R355*I355</f>
        <v>-83.8666666666667</v>
      </c>
    </row>
    <row r="356" customFormat="false" ht="14.65" hidden="false" customHeight="false" outlineLevel="0" collapsed="false">
      <c r="A356" s="1" t="s">
        <v>382</v>
      </c>
      <c r="B356" s="5" t="s">
        <v>2745</v>
      </c>
      <c r="C356" s="5" t="n">
        <v>490</v>
      </c>
      <c r="D356" s="5" t="n">
        <v>492</v>
      </c>
      <c r="E356" s="5" t="n">
        <v>484</v>
      </c>
      <c r="F356" s="5" t="n">
        <v>486</v>
      </c>
      <c r="G356" s="5" t="n">
        <v>7573500</v>
      </c>
      <c r="H356" s="3"/>
      <c r="I356" s="0" t="n">
        <v>-9.5</v>
      </c>
      <c r="Q356" s="0" t="n">
        <f aca="false">AVERAGE(F332:F361)</f>
        <v>476.133333333333</v>
      </c>
      <c r="R356" s="0" t="n">
        <f aca="false">F356-Q356</f>
        <v>9.86666666666667</v>
      </c>
      <c r="S356" s="0" t="n">
        <f aca="false">R356*I356</f>
        <v>-93.7333333333334</v>
      </c>
    </row>
    <row r="357" customFormat="false" ht="14.65" hidden="false" customHeight="false" outlineLevel="0" collapsed="false">
      <c r="A357" s="1" t="s">
        <v>383</v>
      </c>
      <c r="B357" s="5" t="s">
        <v>2745</v>
      </c>
      <c r="C357" s="5" t="n">
        <v>496</v>
      </c>
      <c r="D357" s="5" t="n">
        <v>496</v>
      </c>
      <c r="E357" s="5" t="n">
        <v>488</v>
      </c>
      <c r="F357" s="5" t="n">
        <v>490</v>
      </c>
      <c r="G357" s="5" t="n">
        <v>4985800</v>
      </c>
      <c r="H357" s="3"/>
      <c r="I357" s="0" t="n">
        <v>-10.5</v>
      </c>
      <c r="Q357" s="0" t="n">
        <f aca="false">AVERAGE(F332:F361)</f>
        <v>476.133333333333</v>
      </c>
      <c r="R357" s="0" t="n">
        <f aca="false">F357-Q357</f>
        <v>13.8666666666667</v>
      </c>
      <c r="S357" s="0" t="n">
        <f aca="false">R357*I357</f>
        <v>-145.6</v>
      </c>
    </row>
    <row r="358" customFormat="false" ht="14.65" hidden="false" customHeight="false" outlineLevel="0" collapsed="false">
      <c r="A358" s="1" t="s">
        <v>384</v>
      </c>
      <c r="B358" s="5" t="s">
        <v>2745</v>
      </c>
      <c r="C358" s="5" t="n">
        <v>496</v>
      </c>
      <c r="D358" s="5" t="n">
        <v>500</v>
      </c>
      <c r="E358" s="5" t="n">
        <v>478</v>
      </c>
      <c r="F358" s="5" t="n">
        <v>496</v>
      </c>
      <c r="G358" s="5" t="n">
        <v>8139000</v>
      </c>
      <c r="H358" s="3"/>
      <c r="I358" s="0" t="n">
        <v>-11.5</v>
      </c>
      <c r="Q358" s="0" t="n">
        <f aca="false">AVERAGE(F332:F361)</f>
        <v>476.133333333333</v>
      </c>
      <c r="R358" s="0" t="n">
        <f aca="false">F358-Q358</f>
        <v>19.8666666666667</v>
      </c>
      <c r="S358" s="0" t="n">
        <f aca="false">R358*I358</f>
        <v>-228.466666666667</v>
      </c>
    </row>
    <row r="359" customFormat="false" ht="14.65" hidden="false" customHeight="false" outlineLevel="0" collapsed="false">
      <c r="A359" s="1" t="s">
        <v>385</v>
      </c>
      <c r="B359" s="5" t="s">
        <v>2745</v>
      </c>
      <c r="C359" s="5" t="n">
        <v>480</v>
      </c>
      <c r="D359" s="5" t="n">
        <v>498</v>
      </c>
      <c r="E359" s="5" t="n">
        <v>456</v>
      </c>
      <c r="F359" s="5" t="n">
        <v>496</v>
      </c>
      <c r="G359" s="5" t="n">
        <v>13237900</v>
      </c>
      <c r="H359" s="3"/>
      <c r="I359" s="0" t="n">
        <v>-12.5</v>
      </c>
      <c r="Q359" s="0" t="n">
        <f aca="false">AVERAGE(F332:F361)</f>
        <v>476.133333333333</v>
      </c>
      <c r="R359" s="0" t="n">
        <f aca="false">F359-Q359</f>
        <v>19.8666666666667</v>
      </c>
      <c r="S359" s="0" t="n">
        <f aca="false">R359*I359</f>
        <v>-248.333333333333</v>
      </c>
    </row>
    <row r="360" customFormat="false" ht="14.65" hidden="false" customHeight="false" outlineLevel="0" collapsed="false">
      <c r="A360" s="1" t="s">
        <v>386</v>
      </c>
      <c r="B360" s="5" t="s">
        <v>2745</v>
      </c>
      <c r="C360" s="5" t="n">
        <v>474</v>
      </c>
      <c r="D360" s="5" t="n">
        <v>484</v>
      </c>
      <c r="E360" s="5" t="n">
        <v>464</v>
      </c>
      <c r="F360" s="5" t="n">
        <v>480</v>
      </c>
      <c r="G360" s="5" t="n">
        <v>11602600</v>
      </c>
      <c r="H360" s="3"/>
      <c r="I360" s="0" t="n">
        <v>-13.5</v>
      </c>
      <c r="Q360" s="0" t="n">
        <f aca="false">AVERAGE(F332:F361)</f>
        <v>476.133333333333</v>
      </c>
      <c r="R360" s="0" t="n">
        <f aca="false">F360-Q360</f>
        <v>3.86666666666667</v>
      </c>
      <c r="S360" s="0" t="n">
        <f aca="false">R360*I360</f>
        <v>-52.2000000000001</v>
      </c>
    </row>
    <row r="361" customFormat="false" ht="14.65" hidden="false" customHeight="false" outlineLevel="0" collapsed="false">
      <c r="A361" s="1" t="s">
        <v>387</v>
      </c>
      <c r="B361" s="5" t="s">
        <v>2745</v>
      </c>
      <c r="C361" s="5" t="n">
        <v>480</v>
      </c>
      <c r="D361" s="5" t="n">
        <v>486</v>
      </c>
      <c r="E361" s="5" t="n">
        <v>464</v>
      </c>
      <c r="F361" s="5" t="n">
        <v>476</v>
      </c>
      <c r="G361" s="5" t="n">
        <v>11027000</v>
      </c>
      <c r="H361" s="3"/>
      <c r="I361" s="0" t="n">
        <v>-14.5</v>
      </c>
      <c r="Q361" s="0" t="n">
        <f aca="false">AVERAGE(F332:F361)</f>
        <v>476.133333333333</v>
      </c>
      <c r="R361" s="0" t="n">
        <f aca="false">F361-Q361</f>
        <v>-0.133333333333326</v>
      </c>
      <c r="S361" s="0" t="n">
        <f aca="false">R361*I361</f>
        <v>1.93333333333322</v>
      </c>
    </row>
    <row r="362" customFormat="false" ht="14.65" hidden="false" customHeight="false" outlineLevel="0" collapsed="false">
      <c r="A362" s="1" t="s">
        <v>388</v>
      </c>
      <c r="B362" s="5" t="s">
        <v>1226</v>
      </c>
      <c r="C362" s="5" t="n">
        <v>6925</v>
      </c>
      <c r="D362" s="5" t="n">
        <v>6925</v>
      </c>
      <c r="E362" s="5" t="n">
        <v>6725</v>
      </c>
      <c r="F362" s="5" t="n">
        <v>6775</v>
      </c>
      <c r="G362" s="5" t="n">
        <v>4634400</v>
      </c>
      <c r="H362" s="3"/>
      <c r="I362" s="6" t="n">
        <v>14.5</v>
      </c>
      <c r="J362" s="0" t="n">
        <f aca="false">AVERAGE(F362:F364)</f>
        <v>6741.66666666667</v>
      </c>
      <c r="K362" s="0" t="n">
        <f aca="false">(J362-(AVERAGE(F363:F364)))/(AVERAGE(F363:F364))</f>
        <v>0.00247831474597278</v>
      </c>
      <c r="L362" s="0" t="n">
        <f aca="false">AVERAGE(F362:F371)</f>
        <v>6425</v>
      </c>
      <c r="M362" s="0" t="n">
        <f aca="false">(L362-(AVERAGE(F363:F372)))/(AVERAGE(F363:F372))</f>
        <v>0.0106173810460087</v>
      </c>
      <c r="N362" s="0" t="n">
        <f aca="false">F362</f>
        <v>6775</v>
      </c>
      <c r="O362" s="0" t="n">
        <f aca="false">(N362-F363)/F363</f>
        <v>-0.0109489051094891</v>
      </c>
      <c r="P362" s="0" t="n">
        <f aca="false">G362</f>
        <v>4634400</v>
      </c>
      <c r="Q362" s="0" t="n">
        <f aca="false">AVERAGE(F362:F391)</f>
        <v>6140.83333333333</v>
      </c>
      <c r="R362" s="0" t="n">
        <f aca="false">F362-Q362</f>
        <v>634.166666666667</v>
      </c>
      <c r="S362" s="0" t="n">
        <f aca="false">R362*I362</f>
        <v>9195.41666666667</v>
      </c>
      <c r="T362" s="0" t="n">
        <f aca="false">SUM(S362:S391)*100*30/(2247.5*Q391)</f>
        <v>12.8654280453048</v>
      </c>
      <c r="U362" s="0" t="n">
        <f aca="false">100-(100/(V362+1))</f>
        <v>69.4915254237288</v>
      </c>
      <c r="V362" s="0" t="n">
        <f aca="false">W362/X362</f>
        <v>2.27777777777778</v>
      </c>
      <c r="W362" s="0" t="n">
        <f aca="false">AVERAGE(Y362:Y375)</f>
        <v>73.2142857142857</v>
      </c>
      <c r="X362" s="0" t="n">
        <f aca="false">AVERAGE(Z362:Z375)</f>
        <v>32.1428571428571</v>
      </c>
      <c r="Y362" s="0" t="n">
        <f aca="false">IF(F362&gt;F363,F362-F363,)</f>
        <v>0</v>
      </c>
      <c r="Z362" s="0" t="n">
        <f aca="false">IF(F362&lt;F363,F363-F362,)</f>
        <v>75</v>
      </c>
      <c r="AA362" s="0" t="n">
        <f aca="false">U362-U363</f>
        <v>-5.91831064184497</v>
      </c>
      <c r="AB362" s="0" t="n">
        <f aca="false">AVERAGE(F362:F364)</f>
        <v>6741.66666666667</v>
      </c>
      <c r="AC362" s="0" t="n">
        <f aca="false">AVERAGE(F362:F368)</f>
        <v>6507.14285714286</v>
      </c>
      <c r="AD362" s="0" t="n">
        <f aca="false">AB362-AB363</f>
        <v>158.333333333334</v>
      </c>
      <c r="AE362" s="0" t="n">
        <f aca="false">AC362-AC363</f>
        <v>67.8571428571422</v>
      </c>
      <c r="AF362" s="0" t="n">
        <f aca="false">((AE362*AB363)-(AD362*AC363))/(AE362-AD362)</f>
        <v>6331.25</v>
      </c>
      <c r="AG362" s="0" t="n">
        <f aca="false">IF(AND(AB362&gt;AB363, AB362&gt;=AC362, AB363&lt;AC363),2,IF(AND(AB362&lt;AB363, AB362&lt;=AC362, AB363&gt;AC363),1,0))</f>
        <v>0</v>
      </c>
      <c r="AH362" s="0" t="n">
        <f aca="false">(G362-AVERAGE(G362:G366))*100/AVERAGE(G362:G366)</f>
        <v>-69.1240076430473</v>
      </c>
      <c r="AI362" s="0" t="n">
        <f aca="false">IF(F363-C363&lt;0,-G363,G363)</f>
        <v>19268900</v>
      </c>
      <c r="AJ362" s="0" t="n">
        <f aca="false">IF(AND(AI362&lt;0,AI363&lt;0,AI362&gt;AI363),1,0)</f>
        <v>0</v>
      </c>
      <c r="AK362" s="0" t="n">
        <f aca="false">IF(F362&gt;C362,G362/G363,-G362/G363)</f>
        <v>-0.240511912978945</v>
      </c>
      <c r="AL362" s="0" t="n">
        <f aca="false">IF(AND(G362&gt;G363,G363&lt;G364,F362&gt;C362,F363&lt;C363,F364&lt;C364),1,0)</f>
        <v>0</v>
      </c>
      <c r="AM362" s="0" t="n">
        <f aca="false">(D362-F362)/F362</f>
        <v>0.022140221402214</v>
      </c>
      <c r="AN362" s="0" t="n">
        <f aca="false">G362/((D362-E362)/C362)</f>
        <v>160466100</v>
      </c>
      <c r="AO362" s="0" t="n">
        <f aca="false">AVERAGE(AN362:AN368)</f>
        <v>251341579.346011</v>
      </c>
      <c r="AP362" s="0" t="n">
        <f aca="false">(AN362-AO362)/AO362</f>
        <v>-0.361561662747837</v>
      </c>
      <c r="AQ362" s="0" t="n">
        <f aca="false">SUM(S362:S391)/2247.5</f>
        <v>26.3348164627364</v>
      </c>
      <c r="AR362" s="0" t="n">
        <f aca="false">(AVERAGE(F362:F391))-(AQ362*15.5)</f>
        <v>5732.64367816092</v>
      </c>
      <c r="AS362" s="0" t="n">
        <f aca="false">(30*AQ362)+AR362</f>
        <v>6522.68817204301</v>
      </c>
      <c r="AT362" s="0" t="n">
        <f aca="false">(AS362-F362)*100/AS362</f>
        <v>-3.86821845996605</v>
      </c>
      <c r="AU362" s="0" t="n">
        <f aca="false">AVERAGE(F362:F366)</f>
        <v>6575</v>
      </c>
      <c r="AV362" s="0" t="n">
        <f aca="false">F362-AU362</f>
        <v>200</v>
      </c>
      <c r="AW362" s="0" t="n">
        <v>2</v>
      </c>
      <c r="AX362" s="0" t="n">
        <f aca="false">AV362*AW362</f>
        <v>400</v>
      </c>
      <c r="AY362" s="0" t="n">
        <f aca="false">SUM(AX362:AX366)*100*5/(10*AU362)</f>
        <v>10.6463878326996</v>
      </c>
      <c r="AZ362" s="0" t="n">
        <f aca="false">SUM(AX362:AX366)/10</f>
        <v>140</v>
      </c>
      <c r="BA362" s="0" t="n">
        <f aca="false">(AVERAGE(F362:F366))-(AZ362*3)</f>
        <v>6155</v>
      </c>
      <c r="BB362" s="0" t="n">
        <f aca="false">(5*AZ362)+BA362</f>
        <v>6855</v>
      </c>
      <c r="BC362" s="0" t="n">
        <f aca="false">(BB362-F362)*100/BB362</f>
        <v>1.16703136396791</v>
      </c>
      <c r="BD362" s="0" t="n">
        <f aca="false">(F362-C362)*100/C362</f>
        <v>-2.16606498194946</v>
      </c>
      <c r="BE362" s="0" t="n">
        <f aca="false">(D362-C362)*100/C362</f>
        <v>0</v>
      </c>
      <c r="BF362" s="0" t="n">
        <f aca="false">(E362-C362)*100/C362</f>
        <v>-2.88808664259928</v>
      </c>
      <c r="BG362" s="0" t="n">
        <f aca="false">(C362-F363)*100/F363</f>
        <v>1.09489051094891</v>
      </c>
    </row>
    <row r="363" customFormat="false" ht="14.65" hidden="false" customHeight="false" outlineLevel="0" collapsed="false">
      <c r="A363" s="1" t="s">
        <v>390</v>
      </c>
      <c r="B363" s="5" t="s">
        <v>1226</v>
      </c>
      <c r="C363" s="5" t="n">
        <v>6600</v>
      </c>
      <c r="D363" s="5" t="n">
        <v>6925</v>
      </c>
      <c r="E363" s="5" t="n">
        <v>6550</v>
      </c>
      <c r="F363" s="5" t="n">
        <v>6850</v>
      </c>
      <c r="G363" s="5" t="n">
        <v>19268900</v>
      </c>
      <c r="H363" s="3"/>
      <c r="I363" s="0" t="n">
        <v>13.5</v>
      </c>
      <c r="Q363" s="0" t="n">
        <f aca="false">AVERAGE(F362:F391)</f>
        <v>6140.83333333333</v>
      </c>
      <c r="R363" s="0" t="n">
        <f aca="false">F363-Q363</f>
        <v>709.166666666667</v>
      </c>
      <c r="S363" s="0" t="n">
        <f aca="false">R363*I363</f>
        <v>9573.75</v>
      </c>
      <c r="U363" s="0" t="n">
        <f aca="false">100-(100/(V363+1))</f>
        <v>75.4098360655738</v>
      </c>
      <c r="V363" s="0" t="n">
        <f aca="false">W363/X363</f>
        <v>3.06666666666667</v>
      </c>
      <c r="W363" s="0" t="n">
        <f aca="false">AVERAGE(Y363:Y376)</f>
        <v>82.1428571428571</v>
      </c>
      <c r="X363" s="0" t="n">
        <f aca="false">AVERAGE(Z363:Z376)</f>
        <v>26.7857142857143</v>
      </c>
      <c r="Y363" s="0" t="n">
        <f aca="false">IF(F363&gt;F364,F363-F364,)</f>
        <v>250</v>
      </c>
      <c r="Z363" s="0" t="n">
        <f aca="false">IF(F363&lt;F364,F364-F363,)</f>
        <v>0</v>
      </c>
      <c r="AB363" s="0" t="n">
        <f aca="false">AVERAGE(F363:F365)</f>
        <v>6583.33333333333</v>
      </c>
      <c r="AC363" s="0" t="n">
        <f aca="false">AVERAGE(F363:F369)</f>
        <v>6439.28571428572</v>
      </c>
      <c r="AI363" s="0" t="n">
        <f aca="false">IF(F364-C364&lt;0,-G364,G364)</f>
        <v>29855200</v>
      </c>
      <c r="AN363" s="0" t="n">
        <f aca="false">G363/((D363-E363)/C363)</f>
        <v>339132640</v>
      </c>
      <c r="AU363" s="0" t="n">
        <f aca="false">AVERAGE(F362:F366)</f>
        <v>6575</v>
      </c>
      <c r="AV363" s="0" t="n">
        <f aca="false">F363-AU363</f>
        <v>275</v>
      </c>
      <c r="AW363" s="0" t="n">
        <v>1</v>
      </c>
      <c r="AX363" s="0" t="n">
        <f aca="false">AV363*AW363</f>
        <v>275</v>
      </c>
    </row>
    <row r="364" customFormat="false" ht="14.65" hidden="false" customHeight="false" outlineLevel="0" collapsed="false">
      <c r="A364" s="1" t="s">
        <v>391</v>
      </c>
      <c r="B364" s="5" t="s">
        <v>1226</v>
      </c>
      <c r="C364" s="5" t="n">
        <v>6400</v>
      </c>
      <c r="D364" s="5" t="n">
        <v>6825</v>
      </c>
      <c r="E364" s="5" t="n">
        <v>6275</v>
      </c>
      <c r="F364" s="5" t="n">
        <v>6600</v>
      </c>
      <c r="G364" s="5" t="n">
        <v>29855200</v>
      </c>
      <c r="H364" s="3"/>
      <c r="I364" s="0" t="n">
        <v>12.5</v>
      </c>
      <c r="Q364" s="0" t="n">
        <f aca="false">AVERAGE(F362:F391)</f>
        <v>6140.83333333333</v>
      </c>
      <c r="R364" s="0" t="n">
        <f aca="false">F364-Q364</f>
        <v>459.166666666667</v>
      </c>
      <c r="S364" s="0" t="n">
        <f aca="false">R364*I364</f>
        <v>5739.58333333334</v>
      </c>
      <c r="Y364" s="0" t="n">
        <f aca="false">IF(F364&gt;F365,F364-F365,)</f>
        <v>300</v>
      </c>
      <c r="Z364" s="0" t="n">
        <f aca="false">IF(F364&lt;F365,F365-F364,)</f>
        <v>0</v>
      </c>
      <c r="AN364" s="0" t="n">
        <f aca="false">G364/((D364-E364)/C364)</f>
        <v>347405963.636364</v>
      </c>
      <c r="AU364" s="0" t="n">
        <f aca="false">AVERAGE(F362:F366)</f>
        <v>6575</v>
      </c>
      <c r="AV364" s="0" t="n">
        <f aca="false">F364-AU364</f>
        <v>25</v>
      </c>
      <c r="AW364" s="0" t="n">
        <v>0</v>
      </c>
      <c r="AX364" s="0" t="n">
        <f aca="false">AV364*AW364</f>
        <v>0</v>
      </c>
    </row>
    <row r="365" customFormat="false" ht="14.65" hidden="false" customHeight="false" outlineLevel="0" collapsed="false">
      <c r="A365" s="1" t="s">
        <v>392</v>
      </c>
      <c r="B365" s="5" t="s">
        <v>1226</v>
      </c>
      <c r="C365" s="5" t="n">
        <v>6375</v>
      </c>
      <c r="D365" s="5" t="n">
        <v>6400</v>
      </c>
      <c r="E365" s="5" t="n">
        <v>6225</v>
      </c>
      <c r="F365" s="5" t="n">
        <v>6300</v>
      </c>
      <c r="G365" s="5" t="n">
        <v>7353300</v>
      </c>
      <c r="H365" s="3"/>
      <c r="I365" s="0" t="n">
        <v>11.5</v>
      </c>
      <c r="Q365" s="0" t="n">
        <f aca="false">AVERAGE(F362:F391)</f>
        <v>6140.83333333333</v>
      </c>
      <c r="R365" s="0" t="n">
        <f aca="false">F365-Q365</f>
        <v>159.166666666667</v>
      </c>
      <c r="S365" s="0" t="n">
        <f aca="false">R365*I365</f>
        <v>1830.41666666667</v>
      </c>
      <c r="Y365" s="0" t="n">
        <f aca="false">IF(F365&gt;F366,F365-F366,)</f>
        <v>0</v>
      </c>
      <c r="Z365" s="0" t="n">
        <f aca="false">IF(F365&lt;F366,F366-F365,)</f>
        <v>50</v>
      </c>
      <c r="AN365" s="0" t="n">
        <f aca="false">G365/((D365-E365)/C365)</f>
        <v>267870214.285714</v>
      </c>
      <c r="AU365" s="0" t="n">
        <f aca="false">AVERAGE(F362:F366)</f>
        <v>6575</v>
      </c>
      <c r="AV365" s="0" t="n">
        <f aca="false">F365-AU365</f>
        <v>-275</v>
      </c>
      <c r="AW365" s="0" t="n">
        <v>-1</v>
      </c>
      <c r="AX365" s="0" t="n">
        <f aca="false">AV365*AW365</f>
        <v>275</v>
      </c>
    </row>
    <row r="366" customFormat="false" ht="14.65" hidden="false" customHeight="false" outlineLevel="0" collapsed="false">
      <c r="A366" s="1" t="s">
        <v>393</v>
      </c>
      <c r="B366" s="5" t="s">
        <v>1226</v>
      </c>
      <c r="C366" s="5" t="n">
        <v>6250</v>
      </c>
      <c r="D366" s="5" t="n">
        <v>6500</v>
      </c>
      <c r="E366" s="5" t="n">
        <v>6125</v>
      </c>
      <c r="F366" s="5" t="n">
        <v>6350</v>
      </c>
      <c r="G366" s="5" t="n">
        <v>13936800</v>
      </c>
      <c r="H366" s="3"/>
      <c r="I366" s="0" t="n">
        <v>10.5</v>
      </c>
      <c r="Q366" s="0" t="n">
        <f aca="false">AVERAGE(F362:F391)</f>
        <v>6140.83333333333</v>
      </c>
      <c r="R366" s="0" t="n">
        <f aca="false">F366-Q366</f>
        <v>209.166666666667</v>
      </c>
      <c r="S366" s="0" t="n">
        <f aca="false">R366*I366</f>
        <v>2196.25</v>
      </c>
      <c r="Y366" s="0" t="n">
        <f aca="false">IF(F366&gt;F367,F366-F367,)</f>
        <v>50</v>
      </c>
      <c r="Z366" s="0" t="n">
        <f aca="false">IF(F366&lt;F367,F367-F366,)</f>
        <v>0</v>
      </c>
      <c r="AN366" s="0" t="n">
        <f aca="false">G366/((D366-E366)/C366)</f>
        <v>232280000</v>
      </c>
      <c r="AU366" s="0" t="n">
        <f aca="false">AVERAGE(F362:F366)</f>
        <v>6575</v>
      </c>
      <c r="AV366" s="0" t="n">
        <f aca="false">F366-AU366</f>
        <v>-225</v>
      </c>
      <c r="AW366" s="0" t="n">
        <v>-2</v>
      </c>
      <c r="AX366" s="0" t="n">
        <f aca="false">AV366*AW366</f>
        <v>450</v>
      </c>
    </row>
    <row r="367" customFormat="false" ht="14.65" hidden="false" customHeight="false" outlineLevel="0" collapsed="false">
      <c r="A367" s="1" t="s">
        <v>394</v>
      </c>
      <c r="B367" s="5" t="s">
        <v>1226</v>
      </c>
      <c r="C367" s="5" t="n">
        <v>6375</v>
      </c>
      <c r="D367" s="5" t="n">
        <v>6400</v>
      </c>
      <c r="E367" s="5" t="n">
        <v>6250</v>
      </c>
      <c r="F367" s="5" t="n">
        <v>6300</v>
      </c>
      <c r="G367" s="5" t="n">
        <v>5822300</v>
      </c>
      <c r="H367" s="3"/>
      <c r="I367" s="0" t="n">
        <v>9.5</v>
      </c>
      <c r="Q367" s="0" t="n">
        <f aca="false">AVERAGE(F362:F391)</f>
        <v>6140.83333333333</v>
      </c>
      <c r="R367" s="0" t="n">
        <f aca="false">F367-Q367</f>
        <v>159.166666666667</v>
      </c>
      <c r="S367" s="0" t="n">
        <f aca="false">R367*I367</f>
        <v>1512.08333333334</v>
      </c>
      <c r="Y367" s="0" t="n">
        <f aca="false">IF(F367&gt;F368,F367-F368,)</f>
        <v>0</v>
      </c>
      <c r="Z367" s="0" t="n">
        <f aca="false">IF(F367&lt;F368,F368-F367,)</f>
        <v>75</v>
      </c>
      <c r="AN367" s="0" t="n">
        <f aca="false">G367/((D367-E367)/C367)</f>
        <v>247447750</v>
      </c>
    </row>
    <row r="368" customFormat="false" ht="14.65" hidden="false" customHeight="false" outlineLevel="0" collapsed="false">
      <c r="A368" s="1" t="s">
        <v>395</v>
      </c>
      <c r="B368" s="5" t="s">
        <v>1226</v>
      </c>
      <c r="C368" s="5" t="n">
        <v>6325</v>
      </c>
      <c r="D368" s="5" t="n">
        <v>6400</v>
      </c>
      <c r="E368" s="5" t="n">
        <v>6200</v>
      </c>
      <c r="F368" s="5" t="n">
        <v>6375</v>
      </c>
      <c r="G368" s="5" t="n">
        <v>5210700</v>
      </c>
      <c r="H368" s="3"/>
      <c r="I368" s="0" t="n">
        <v>8.5</v>
      </c>
      <c r="K368" s="3"/>
      <c r="Q368" s="0" t="n">
        <f aca="false">AVERAGE(F362:F391)</f>
        <v>6140.83333333333</v>
      </c>
      <c r="R368" s="0" t="n">
        <f aca="false">F368-Q368</f>
        <v>234.166666666667</v>
      </c>
      <c r="S368" s="0" t="n">
        <f aca="false">R368*I368</f>
        <v>1990.41666666667</v>
      </c>
      <c r="Y368" s="0" t="n">
        <f aca="false">IF(F368&gt;F369,F368-F369,)</f>
        <v>75</v>
      </c>
      <c r="Z368" s="0" t="n">
        <f aca="false">IF(F368&lt;F369,F369-F368,)</f>
        <v>0</v>
      </c>
      <c r="AN368" s="0" t="n">
        <f aca="false">G368/((D368-E368)/C368)</f>
        <v>164788387.5</v>
      </c>
    </row>
    <row r="369" customFormat="false" ht="14.65" hidden="false" customHeight="false" outlineLevel="0" collapsed="false">
      <c r="A369" s="1" t="s">
        <v>396</v>
      </c>
      <c r="B369" s="5" t="s">
        <v>1226</v>
      </c>
      <c r="C369" s="5" t="n">
        <v>6275</v>
      </c>
      <c r="D369" s="5" t="n">
        <v>6350</v>
      </c>
      <c r="E369" s="5" t="n">
        <v>6225</v>
      </c>
      <c r="F369" s="5" t="n">
        <v>6300</v>
      </c>
      <c r="G369" s="5" t="n">
        <v>6377900</v>
      </c>
      <c r="H369" s="3"/>
      <c r="I369" s="0" t="n">
        <v>7.5</v>
      </c>
      <c r="Q369" s="0" t="n">
        <f aca="false">AVERAGE(F362:F391)</f>
        <v>6140.83333333333</v>
      </c>
      <c r="R369" s="0" t="n">
        <f aca="false">F369-Q369</f>
        <v>159.166666666667</v>
      </c>
      <c r="S369" s="0" t="n">
        <f aca="false">R369*I369</f>
        <v>1193.75</v>
      </c>
      <c r="Y369" s="0" t="n">
        <f aca="false">IF(F369&gt;F370,F369-F370,)</f>
        <v>50</v>
      </c>
      <c r="Z369" s="0" t="n">
        <f aca="false">IF(F369&lt;F370,F370-F369,)</f>
        <v>0</v>
      </c>
    </row>
    <row r="370" customFormat="false" ht="14.65" hidden="false" customHeight="false" outlineLevel="0" collapsed="false">
      <c r="A370" s="1" t="s">
        <v>397</v>
      </c>
      <c r="B370" s="5" t="s">
        <v>1226</v>
      </c>
      <c r="C370" s="5" t="n">
        <v>6300</v>
      </c>
      <c r="D370" s="5" t="n">
        <v>6300</v>
      </c>
      <c r="E370" s="5" t="n">
        <v>6125</v>
      </c>
      <c r="F370" s="5" t="n">
        <v>6250</v>
      </c>
      <c r="G370" s="5" t="n">
        <v>6003300</v>
      </c>
      <c r="H370" s="3"/>
      <c r="I370" s="0" t="n">
        <v>6.5</v>
      </c>
      <c r="Q370" s="0" t="n">
        <f aca="false">AVERAGE(F362:F391)</f>
        <v>6140.83333333333</v>
      </c>
      <c r="R370" s="0" t="n">
        <f aca="false">F370-Q370</f>
        <v>109.166666666667</v>
      </c>
      <c r="S370" s="0" t="n">
        <f aca="false">R370*I370</f>
        <v>709.583333333335</v>
      </c>
      <c r="Y370" s="0" t="n">
        <f aca="false">IF(F370&gt;F371,F370-F371,)</f>
        <v>100</v>
      </c>
      <c r="Z370" s="0" t="n">
        <f aca="false">IF(F370&lt;F371,F371-F370,)</f>
        <v>0</v>
      </c>
    </row>
    <row r="371" customFormat="false" ht="14.65" hidden="false" customHeight="false" outlineLevel="0" collapsed="false">
      <c r="A371" s="1" t="s">
        <v>398</v>
      </c>
      <c r="B371" s="5" t="s">
        <v>1226</v>
      </c>
      <c r="C371" s="5" t="n">
        <v>6000</v>
      </c>
      <c r="D371" s="5" t="n">
        <v>6150</v>
      </c>
      <c r="E371" s="5" t="n">
        <v>5975</v>
      </c>
      <c r="F371" s="5" t="n">
        <v>6150</v>
      </c>
      <c r="G371" s="5" t="n">
        <v>9548500</v>
      </c>
      <c r="H371" s="3"/>
      <c r="I371" s="0" t="n">
        <v>5.5</v>
      </c>
      <c r="Q371" s="0" t="n">
        <f aca="false">AVERAGE(F362:F391)</f>
        <v>6140.83333333333</v>
      </c>
      <c r="R371" s="0" t="n">
        <f aca="false">F371-Q371</f>
        <v>9.16666666666697</v>
      </c>
      <c r="S371" s="0" t="n">
        <f aca="false">R371*I371</f>
        <v>50.4166666666683</v>
      </c>
      <c r="Y371" s="0" t="n">
        <f aca="false">IF(F371&gt;F372,F371-F372,)</f>
        <v>50</v>
      </c>
      <c r="Z371" s="0" t="n">
        <f aca="false">IF(F371&lt;F372,F372-F371,)</f>
        <v>0</v>
      </c>
    </row>
    <row r="372" customFormat="false" ht="14.65" hidden="false" customHeight="false" outlineLevel="0" collapsed="false">
      <c r="A372" s="1" t="s">
        <v>399</v>
      </c>
      <c r="B372" s="5" t="s">
        <v>1226</v>
      </c>
      <c r="C372" s="5" t="n">
        <v>6125</v>
      </c>
      <c r="D372" s="5" t="n">
        <v>6175</v>
      </c>
      <c r="E372" s="5" t="n">
        <v>6075</v>
      </c>
      <c r="F372" s="5" t="n">
        <v>6100</v>
      </c>
      <c r="G372" s="5" t="n">
        <v>5137700</v>
      </c>
      <c r="H372" s="3"/>
      <c r="I372" s="0" t="n">
        <v>4.5</v>
      </c>
      <c r="Q372" s="0" t="n">
        <f aca="false">AVERAGE(F362:F391)</f>
        <v>6140.83333333333</v>
      </c>
      <c r="R372" s="0" t="n">
        <f aca="false">F372-Q372</f>
        <v>-40.833333333333</v>
      </c>
      <c r="S372" s="0" t="n">
        <f aca="false">R372*I372</f>
        <v>-183.749999999999</v>
      </c>
      <c r="Y372" s="0" t="n">
        <f aca="false">IF(F372&gt;F373,F372-F373,)</f>
        <v>50</v>
      </c>
      <c r="Z372" s="0" t="n">
        <f aca="false">IF(F372&lt;F373,F373-F372,)</f>
        <v>0</v>
      </c>
    </row>
    <row r="373" customFormat="false" ht="14.65" hidden="false" customHeight="false" outlineLevel="0" collapsed="false">
      <c r="A373" s="1" t="s">
        <v>400</v>
      </c>
      <c r="B373" s="5" t="s">
        <v>1226</v>
      </c>
      <c r="C373" s="5" t="n">
        <v>6050</v>
      </c>
      <c r="D373" s="5" t="n">
        <v>6150</v>
      </c>
      <c r="E373" s="5" t="n">
        <v>6025</v>
      </c>
      <c r="F373" s="5" t="n">
        <v>6050</v>
      </c>
      <c r="G373" s="5" t="n">
        <v>4761100</v>
      </c>
      <c r="H373" s="3"/>
      <c r="I373" s="0" t="n">
        <v>3.5</v>
      </c>
      <c r="Q373" s="0" t="n">
        <f aca="false">AVERAGE(F362:F391)</f>
        <v>6140.83333333333</v>
      </c>
      <c r="R373" s="0" t="n">
        <f aca="false">F373-Q373</f>
        <v>-90.833333333333</v>
      </c>
      <c r="S373" s="0" t="n">
        <f aca="false">R373*I373</f>
        <v>-317.916666666666</v>
      </c>
      <c r="Y373" s="0" t="n">
        <f aca="false">IF(F373&gt;F374,F373-F374,)</f>
        <v>0</v>
      </c>
      <c r="Z373" s="0" t="n">
        <f aca="false">IF(F373&lt;F374,F374-F373,)</f>
        <v>0</v>
      </c>
    </row>
    <row r="374" customFormat="false" ht="14.65" hidden="false" customHeight="false" outlineLevel="0" collapsed="false">
      <c r="A374" s="1" t="s">
        <v>401</v>
      </c>
      <c r="B374" s="5" t="s">
        <v>1226</v>
      </c>
      <c r="C374" s="5" t="n">
        <v>5975</v>
      </c>
      <c r="D374" s="5" t="n">
        <v>6100</v>
      </c>
      <c r="E374" s="5" t="n">
        <v>5975</v>
      </c>
      <c r="F374" s="5" t="n">
        <v>6050</v>
      </c>
      <c r="G374" s="5" t="n">
        <v>5244200</v>
      </c>
      <c r="H374" s="3"/>
      <c r="I374" s="0" t="n">
        <v>2.5</v>
      </c>
      <c r="Q374" s="0" t="n">
        <f aca="false">AVERAGE(F362:F391)</f>
        <v>6140.83333333333</v>
      </c>
      <c r="R374" s="0" t="n">
        <f aca="false">F374-Q374</f>
        <v>-90.833333333333</v>
      </c>
      <c r="S374" s="0" t="n">
        <f aca="false">R374*I374</f>
        <v>-227.083333333333</v>
      </c>
      <c r="Y374" s="0" t="n">
        <f aca="false">IF(F374&gt;F375,F374-F375,)</f>
        <v>100</v>
      </c>
      <c r="Z374" s="0" t="n">
        <f aca="false">IF(F374&lt;F375,F375-F374,)</f>
        <v>0</v>
      </c>
    </row>
    <row r="375" customFormat="false" ht="14.65" hidden="false" customHeight="false" outlineLevel="0" collapsed="false">
      <c r="A375" s="1" t="s">
        <v>402</v>
      </c>
      <c r="B375" s="5" t="s">
        <v>1226</v>
      </c>
      <c r="C375" s="5" t="n">
        <v>6200</v>
      </c>
      <c r="D375" s="5" t="n">
        <v>6250</v>
      </c>
      <c r="E375" s="5" t="n">
        <v>5925</v>
      </c>
      <c r="F375" s="5" t="n">
        <v>5950</v>
      </c>
      <c r="G375" s="5" t="n">
        <v>9974800</v>
      </c>
      <c r="H375" s="3"/>
      <c r="I375" s="0" t="n">
        <v>1.5</v>
      </c>
      <c r="Q375" s="0" t="n">
        <f aca="false">AVERAGE(F362:F391)</f>
        <v>6140.83333333333</v>
      </c>
      <c r="R375" s="0" t="n">
        <f aca="false">F375-Q375</f>
        <v>-190.833333333333</v>
      </c>
      <c r="S375" s="0" t="n">
        <f aca="false">R375*I375</f>
        <v>-286.25</v>
      </c>
      <c r="Y375" s="0" t="n">
        <f aca="false">IF(F375&gt;F376,F375-F376,)</f>
        <v>0</v>
      </c>
      <c r="Z375" s="0" t="n">
        <f aca="false">IF(F375&lt;F376,F376-F375,)</f>
        <v>250</v>
      </c>
    </row>
    <row r="376" customFormat="false" ht="14.65" hidden="false" customHeight="false" outlineLevel="0" collapsed="false">
      <c r="A376" s="1" t="s">
        <v>403</v>
      </c>
      <c r="B376" s="5" t="s">
        <v>1226</v>
      </c>
      <c r="C376" s="5" t="n">
        <v>6075</v>
      </c>
      <c r="D376" s="5" t="n">
        <v>6225</v>
      </c>
      <c r="E376" s="5" t="n">
        <v>6075</v>
      </c>
      <c r="F376" s="5" t="n">
        <v>6200</v>
      </c>
      <c r="G376" s="5" t="n">
        <v>4668300</v>
      </c>
      <c r="H376" s="3"/>
      <c r="I376" s="0" t="n">
        <v>0.5</v>
      </c>
      <c r="Q376" s="0" t="n">
        <f aca="false">AVERAGE(F362:F391)</f>
        <v>6140.83333333333</v>
      </c>
      <c r="R376" s="0" t="n">
        <f aca="false">F376-Q376</f>
        <v>59.166666666667</v>
      </c>
      <c r="S376" s="0" t="n">
        <f aca="false">R376*I376</f>
        <v>29.5833333333335</v>
      </c>
      <c r="Y376" s="0" t="n">
        <f aca="false">IF(F376&gt;F377,F376-F377,)</f>
        <v>125</v>
      </c>
      <c r="Z376" s="0" t="n">
        <f aca="false">IF(F376&lt;F377,F377-F376,)</f>
        <v>0</v>
      </c>
    </row>
    <row r="377" customFormat="false" ht="14.65" hidden="false" customHeight="false" outlineLevel="0" collapsed="false">
      <c r="A377" s="1" t="s">
        <v>404</v>
      </c>
      <c r="B377" s="5" t="s">
        <v>1226</v>
      </c>
      <c r="C377" s="5" t="n">
        <v>6175</v>
      </c>
      <c r="D377" s="5" t="n">
        <v>6300</v>
      </c>
      <c r="E377" s="5" t="n">
        <v>6050</v>
      </c>
      <c r="F377" s="5" t="n">
        <v>6075</v>
      </c>
      <c r="G377" s="5" t="n">
        <v>7223700</v>
      </c>
      <c r="H377" s="3"/>
      <c r="I377" s="0" t="n">
        <v>-0.5</v>
      </c>
      <c r="Q377" s="0" t="n">
        <f aca="false">AVERAGE(F362:F391)</f>
        <v>6140.83333333333</v>
      </c>
      <c r="R377" s="0" t="n">
        <f aca="false">F377-Q377</f>
        <v>-65.833333333333</v>
      </c>
      <c r="S377" s="0" t="n">
        <f aca="false">R377*I377</f>
        <v>32.9166666666665</v>
      </c>
    </row>
    <row r="378" customFormat="false" ht="14.65" hidden="false" customHeight="false" outlineLevel="0" collapsed="false">
      <c r="A378" s="1" t="s">
        <v>405</v>
      </c>
      <c r="B378" s="5" t="s">
        <v>1226</v>
      </c>
      <c r="C378" s="5" t="n">
        <v>6350</v>
      </c>
      <c r="D378" s="5" t="n">
        <v>6350</v>
      </c>
      <c r="E378" s="5" t="n">
        <v>6150</v>
      </c>
      <c r="F378" s="5" t="n">
        <v>6200</v>
      </c>
      <c r="G378" s="5" t="n">
        <v>6704900</v>
      </c>
      <c r="H378" s="3"/>
      <c r="I378" s="0" t="n">
        <v>-1.5</v>
      </c>
      <c r="Q378" s="0" t="n">
        <f aca="false">AVERAGE(F362:F391)</f>
        <v>6140.83333333333</v>
      </c>
      <c r="R378" s="0" t="n">
        <f aca="false">F378-Q378</f>
        <v>59.166666666667</v>
      </c>
      <c r="S378" s="0" t="n">
        <f aca="false">R378*I378</f>
        <v>-88.7500000000005</v>
      </c>
    </row>
    <row r="379" customFormat="false" ht="14.65" hidden="false" customHeight="false" outlineLevel="0" collapsed="false">
      <c r="A379" s="1" t="s">
        <v>406</v>
      </c>
      <c r="B379" s="5" t="s">
        <v>1226</v>
      </c>
      <c r="C379" s="5" t="n">
        <v>6175</v>
      </c>
      <c r="D379" s="5" t="n">
        <v>6350</v>
      </c>
      <c r="E379" s="5" t="n">
        <v>6100</v>
      </c>
      <c r="F379" s="5" t="n">
        <v>6325</v>
      </c>
      <c r="G379" s="5" t="n">
        <v>9410000</v>
      </c>
      <c r="H379" s="3"/>
      <c r="I379" s="0" t="n">
        <v>-2.5</v>
      </c>
      <c r="Q379" s="0" t="n">
        <f aca="false">AVERAGE(F362:F391)</f>
        <v>6140.83333333333</v>
      </c>
      <c r="R379" s="0" t="n">
        <f aca="false">F379-Q379</f>
        <v>184.166666666667</v>
      </c>
      <c r="S379" s="0" t="n">
        <f aca="false">R379*I379</f>
        <v>-460.416666666667</v>
      </c>
    </row>
    <row r="380" customFormat="false" ht="14.65" hidden="false" customHeight="false" outlineLevel="0" collapsed="false">
      <c r="A380" s="1" t="s">
        <v>407</v>
      </c>
      <c r="B380" s="5" t="s">
        <v>1226</v>
      </c>
      <c r="C380" s="5" t="n">
        <v>6100</v>
      </c>
      <c r="D380" s="5" t="n">
        <v>6200</v>
      </c>
      <c r="E380" s="5" t="n">
        <v>6050</v>
      </c>
      <c r="F380" s="5" t="n">
        <v>6125</v>
      </c>
      <c r="G380" s="5" t="n">
        <v>6609800</v>
      </c>
      <c r="H380" s="3"/>
      <c r="I380" s="0" t="n">
        <v>-3.5</v>
      </c>
      <c r="Q380" s="0" t="n">
        <f aca="false">AVERAGE(F362:F391)</f>
        <v>6140.83333333333</v>
      </c>
      <c r="R380" s="0" t="n">
        <f aca="false">F380-Q380</f>
        <v>-15.833333333333</v>
      </c>
      <c r="S380" s="0" t="n">
        <f aca="false">R380*I380</f>
        <v>55.4166666666656</v>
      </c>
    </row>
    <row r="381" customFormat="false" ht="14.65" hidden="false" customHeight="false" outlineLevel="0" collapsed="false">
      <c r="A381" s="1" t="s">
        <v>408</v>
      </c>
      <c r="B381" s="5" t="s">
        <v>1226</v>
      </c>
      <c r="C381" s="5" t="n">
        <v>6050</v>
      </c>
      <c r="D381" s="5" t="n">
        <v>6075</v>
      </c>
      <c r="E381" s="5" t="n">
        <v>5975</v>
      </c>
      <c r="F381" s="5" t="n">
        <v>6075</v>
      </c>
      <c r="G381" s="5" t="n">
        <v>5543000</v>
      </c>
      <c r="H381" s="3"/>
      <c r="I381" s="0" t="n">
        <v>-4.5</v>
      </c>
      <c r="Q381" s="0" t="n">
        <f aca="false">AVERAGE(F362:F391)</f>
        <v>6140.83333333333</v>
      </c>
      <c r="R381" s="0" t="n">
        <f aca="false">F381-Q381</f>
        <v>-65.833333333333</v>
      </c>
      <c r="S381" s="0" t="n">
        <f aca="false">R381*I381</f>
        <v>296.249999999999</v>
      </c>
    </row>
    <row r="382" customFormat="false" ht="14.65" hidden="false" customHeight="false" outlineLevel="0" collapsed="false">
      <c r="A382" s="1" t="s">
        <v>409</v>
      </c>
      <c r="B382" s="5" t="s">
        <v>1226</v>
      </c>
      <c r="C382" s="5" t="n">
        <v>5925</v>
      </c>
      <c r="D382" s="5" t="n">
        <v>5950</v>
      </c>
      <c r="E382" s="5" t="n">
        <v>5800</v>
      </c>
      <c r="F382" s="5" t="n">
        <v>5950</v>
      </c>
      <c r="G382" s="5" t="n">
        <v>2758500</v>
      </c>
      <c r="H382" s="3"/>
      <c r="I382" s="0" t="n">
        <v>-5.5</v>
      </c>
      <c r="Q382" s="0" t="n">
        <f aca="false">AVERAGE(F362:F391)</f>
        <v>6140.83333333333</v>
      </c>
      <c r="R382" s="0" t="n">
        <f aca="false">F382-Q382</f>
        <v>-190.833333333333</v>
      </c>
      <c r="S382" s="0" t="n">
        <f aca="false">R382*I382</f>
        <v>1049.58333333333</v>
      </c>
    </row>
    <row r="383" customFormat="false" ht="14.65" hidden="false" customHeight="false" outlineLevel="0" collapsed="false">
      <c r="A383" s="1" t="s">
        <v>410</v>
      </c>
      <c r="B383" s="5" t="s">
        <v>1226</v>
      </c>
      <c r="C383" s="5" t="n">
        <v>5950</v>
      </c>
      <c r="D383" s="5" t="n">
        <v>6000</v>
      </c>
      <c r="E383" s="5" t="n">
        <v>5850</v>
      </c>
      <c r="F383" s="5" t="n">
        <v>5900</v>
      </c>
      <c r="G383" s="5" t="n">
        <v>7001400</v>
      </c>
      <c r="H383" s="3"/>
      <c r="I383" s="0" t="n">
        <v>-6.5</v>
      </c>
      <c r="Q383" s="0" t="n">
        <f aca="false">AVERAGE(F362:F391)</f>
        <v>6140.83333333333</v>
      </c>
      <c r="R383" s="0" t="n">
        <f aca="false">F383-Q383</f>
        <v>-240.833333333333</v>
      </c>
      <c r="S383" s="0" t="n">
        <f aca="false">R383*I383</f>
        <v>1565.41666666666</v>
      </c>
    </row>
    <row r="384" customFormat="false" ht="14.65" hidden="false" customHeight="false" outlineLevel="0" collapsed="false">
      <c r="A384" s="1" t="s">
        <v>411</v>
      </c>
      <c r="B384" s="5" t="s">
        <v>1226</v>
      </c>
      <c r="C384" s="5" t="n">
        <v>5925</v>
      </c>
      <c r="D384" s="5" t="n">
        <v>6000</v>
      </c>
      <c r="E384" s="5" t="n">
        <v>5875</v>
      </c>
      <c r="F384" s="5" t="n">
        <v>5900</v>
      </c>
      <c r="G384" s="5" t="n">
        <v>6065700</v>
      </c>
      <c r="H384" s="3"/>
      <c r="I384" s="0" t="n">
        <v>-7.5</v>
      </c>
      <c r="Q384" s="0" t="n">
        <f aca="false">AVERAGE(F362:F391)</f>
        <v>6140.83333333333</v>
      </c>
      <c r="R384" s="0" t="n">
        <f aca="false">F384-Q384</f>
        <v>-240.833333333333</v>
      </c>
      <c r="S384" s="0" t="n">
        <f aca="false">R384*I384</f>
        <v>1806.25</v>
      </c>
    </row>
    <row r="385" customFormat="false" ht="14.65" hidden="false" customHeight="false" outlineLevel="0" collapsed="false">
      <c r="A385" s="1" t="s">
        <v>412</v>
      </c>
      <c r="B385" s="5" t="s">
        <v>1226</v>
      </c>
      <c r="C385" s="5" t="n">
        <v>5800</v>
      </c>
      <c r="D385" s="5" t="n">
        <v>5925</v>
      </c>
      <c r="E385" s="5" t="n">
        <v>5750</v>
      </c>
      <c r="F385" s="5" t="n">
        <v>5875</v>
      </c>
      <c r="G385" s="5" t="n">
        <v>6461400</v>
      </c>
      <c r="H385" s="3"/>
      <c r="I385" s="0" t="n">
        <v>-8.5</v>
      </c>
      <c r="Q385" s="0" t="n">
        <f aca="false">AVERAGE(F362:F391)</f>
        <v>6140.83333333333</v>
      </c>
      <c r="R385" s="0" t="n">
        <f aca="false">F385-Q385</f>
        <v>-265.833333333333</v>
      </c>
      <c r="S385" s="0" t="n">
        <f aca="false">R385*I385</f>
        <v>2259.58333333333</v>
      </c>
    </row>
    <row r="386" customFormat="false" ht="14.65" hidden="false" customHeight="false" outlineLevel="0" collapsed="false">
      <c r="A386" s="1" t="s">
        <v>413</v>
      </c>
      <c r="B386" s="5" t="s">
        <v>1226</v>
      </c>
      <c r="C386" s="5" t="n">
        <v>5825</v>
      </c>
      <c r="D386" s="5" t="n">
        <v>5900</v>
      </c>
      <c r="E386" s="5" t="n">
        <v>5700</v>
      </c>
      <c r="F386" s="5" t="n">
        <v>5775</v>
      </c>
      <c r="G386" s="5" t="n">
        <v>7795600</v>
      </c>
      <c r="H386" s="3"/>
      <c r="I386" s="0" t="n">
        <v>-9.5</v>
      </c>
      <c r="Q386" s="0" t="n">
        <f aca="false">AVERAGE(F362:F391)</f>
        <v>6140.83333333333</v>
      </c>
      <c r="R386" s="0" t="n">
        <f aca="false">F386-Q386</f>
        <v>-365.833333333333</v>
      </c>
      <c r="S386" s="0" t="n">
        <f aca="false">R386*I386</f>
        <v>3475.41666666666</v>
      </c>
    </row>
    <row r="387" customFormat="false" ht="14.65" hidden="false" customHeight="false" outlineLevel="0" collapsed="false">
      <c r="A387" s="1" t="s">
        <v>414</v>
      </c>
      <c r="B387" s="5" t="s">
        <v>1226</v>
      </c>
      <c r="C387" s="5" t="n">
        <v>6025</v>
      </c>
      <c r="D387" s="5" t="n">
        <v>6075</v>
      </c>
      <c r="E387" s="5" t="n">
        <v>5775</v>
      </c>
      <c r="F387" s="5" t="n">
        <v>5775</v>
      </c>
      <c r="G387" s="5" t="n">
        <v>9281500</v>
      </c>
      <c r="H387" s="3"/>
      <c r="I387" s="0" t="n">
        <v>-10.5</v>
      </c>
      <c r="Q387" s="0" t="n">
        <f aca="false">AVERAGE(F362:F391)</f>
        <v>6140.83333333333</v>
      </c>
      <c r="R387" s="0" t="n">
        <f aca="false">F387-Q387</f>
        <v>-365.833333333333</v>
      </c>
      <c r="S387" s="0" t="n">
        <f aca="false">R387*I387</f>
        <v>3841.25</v>
      </c>
    </row>
    <row r="388" customFormat="false" ht="14.65" hidden="false" customHeight="false" outlineLevel="0" collapsed="false">
      <c r="A388" s="1" t="s">
        <v>415</v>
      </c>
      <c r="B388" s="5" t="s">
        <v>1226</v>
      </c>
      <c r="C388" s="5" t="n">
        <v>6100</v>
      </c>
      <c r="D388" s="5" t="n">
        <v>6150</v>
      </c>
      <c r="E388" s="5" t="n">
        <v>5900</v>
      </c>
      <c r="F388" s="5" t="n">
        <v>6000</v>
      </c>
      <c r="G388" s="5" t="n">
        <v>5620200</v>
      </c>
      <c r="H388" s="3"/>
      <c r="I388" s="0" t="n">
        <v>-11.5</v>
      </c>
      <c r="Q388" s="0" t="n">
        <f aca="false">AVERAGE(F362:F391)</f>
        <v>6140.83333333333</v>
      </c>
      <c r="R388" s="0" t="n">
        <f aca="false">F388-Q388</f>
        <v>-140.833333333333</v>
      </c>
      <c r="S388" s="0" t="n">
        <f aca="false">R388*I388</f>
        <v>1619.58333333333</v>
      </c>
    </row>
    <row r="389" customFormat="false" ht="14.65" hidden="false" customHeight="false" outlineLevel="0" collapsed="false">
      <c r="A389" s="1" t="s">
        <v>416</v>
      </c>
      <c r="B389" s="5" t="s">
        <v>1226</v>
      </c>
      <c r="C389" s="5" t="n">
        <v>5800</v>
      </c>
      <c r="D389" s="5" t="n">
        <v>6275</v>
      </c>
      <c r="E389" s="5" t="n">
        <v>5625</v>
      </c>
      <c r="F389" s="5" t="n">
        <v>6100</v>
      </c>
      <c r="G389" s="5" t="n">
        <v>13204900</v>
      </c>
      <c r="H389" s="3"/>
      <c r="I389" s="0" t="n">
        <v>-12.5</v>
      </c>
      <c r="Q389" s="0" t="n">
        <f aca="false">AVERAGE(F362:F391)</f>
        <v>6140.83333333333</v>
      </c>
      <c r="R389" s="0" t="n">
        <f aca="false">F389-Q389</f>
        <v>-40.833333333333</v>
      </c>
      <c r="S389" s="0" t="n">
        <f aca="false">R389*I389</f>
        <v>510.416666666663</v>
      </c>
    </row>
    <row r="390" customFormat="false" ht="14.65" hidden="false" customHeight="false" outlineLevel="0" collapsed="false">
      <c r="A390" s="1" t="s">
        <v>417</v>
      </c>
      <c r="B390" s="5" t="s">
        <v>1226</v>
      </c>
      <c r="C390" s="5" t="n">
        <v>5875</v>
      </c>
      <c r="D390" s="5" t="n">
        <v>6025</v>
      </c>
      <c r="E390" s="5" t="n">
        <v>5750</v>
      </c>
      <c r="F390" s="5" t="n">
        <v>5750</v>
      </c>
      <c r="G390" s="5" t="n">
        <v>13914000</v>
      </c>
      <c r="H390" s="3"/>
      <c r="I390" s="0" t="n">
        <v>-13.5</v>
      </c>
      <c r="Q390" s="0" t="n">
        <f aca="false">AVERAGE(F362:F391)</f>
        <v>6140.83333333333</v>
      </c>
      <c r="R390" s="0" t="n">
        <f aca="false">F390-Q390</f>
        <v>-390.833333333333</v>
      </c>
      <c r="S390" s="0" t="n">
        <f aca="false">R390*I390</f>
        <v>5276.25</v>
      </c>
    </row>
    <row r="391" customFormat="false" ht="14.65" hidden="false" customHeight="false" outlineLevel="0" collapsed="false">
      <c r="A391" s="1" t="s">
        <v>418</v>
      </c>
      <c r="B391" s="5" t="s">
        <v>1226</v>
      </c>
      <c r="C391" s="5" t="n">
        <v>6075</v>
      </c>
      <c r="D391" s="5" t="n">
        <v>6125</v>
      </c>
      <c r="E391" s="5" t="n">
        <v>5800</v>
      </c>
      <c r="F391" s="5" t="n">
        <v>5800</v>
      </c>
      <c r="G391" s="5" t="n">
        <v>9385000</v>
      </c>
      <c r="H391" s="3"/>
      <c r="I391" s="0" t="n">
        <v>-14.5</v>
      </c>
      <c r="Q391" s="0" t="n">
        <f aca="false">AVERAGE(F362:F391)</f>
        <v>6140.83333333333</v>
      </c>
      <c r="R391" s="0" t="n">
        <f aca="false">F391-Q391</f>
        <v>-340.833333333333</v>
      </c>
      <c r="S391" s="0" t="n">
        <f aca="false">R391*I391</f>
        <v>4942.08333333333</v>
      </c>
    </row>
    <row r="392" customFormat="false" ht="14.65" hidden="false" customHeight="false" outlineLevel="0" collapsed="false">
      <c r="A392" s="1" t="s">
        <v>419</v>
      </c>
      <c r="B392" s="5" t="s">
        <v>3644</v>
      </c>
      <c r="C392" s="5" t="n">
        <v>1240</v>
      </c>
      <c r="D392" s="5" t="n">
        <v>1240</v>
      </c>
      <c r="E392" s="5" t="n">
        <v>1210</v>
      </c>
      <c r="F392" s="5" t="n">
        <v>1215</v>
      </c>
      <c r="G392" s="5" t="n">
        <v>21029900</v>
      </c>
      <c r="H392" s="3"/>
      <c r="I392" s="6" t="n">
        <v>14.5</v>
      </c>
      <c r="J392" s="0" t="n">
        <f aca="false">AVERAGE(F392:F394)</f>
        <v>1185</v>
      </c>
      <c r="K392" s="0" t="n">
        <f aca="false">(J392-(AVERAGE(F393:F394)))/(AVERAGE(F393:F394))</f>
        <v>0.0128205128205128</v>
      </c>
      <c r="L392" s="0" t="n">
        <f aca="false">AVERAGE(F392:F401)</f>
        <v>1175</v>
      </c>
      <c r="M392" s="0" t="n">
        <f aca="false">(L392-(AVERAGE(F393:F402)))/(AVERAGE(F393:F402))</f>
        <v>0.00513259195893926</v>
      </c>
      <c r="N392" s="0" t="n">
        <f aca="false">F392</f>
        <v>1215</v>
      </c>
      <c r="O392" s="0" t="n">
        <f aca="false">(N392-F393)/F393</f>
        <v>0.0125</v>
      </c>
      <c r="P392" s="0" t="n">
        <f aca="false">G392</f>
        <v>21029900</v>
      </c>
      <c r="Q392" s="0" t="n">
        <f aca="false">AVERAGE(F392:F421)</f>
        <v>1093.83333333333</v>
      </c>
      <c r="R392" s="0" t="n">
        <f aca="false">F392-Q392</f>
        <v>121.166666666667</v>
      </c>
      <c r="S392" s="0" t="n">
        <f aca="false">R392*I392</f>
        <v>1756.91666666667</v>
      </c>
      <c r="T392" s="0" t="n">
        <f aca="false">SUM(S392:S421)*100*30/(2247.5*Q421)</f>
        <v>25.8858395999957</v>
      </c>
      <c r="U392" s="0" t="n">
        <f aca="false">100-(100/(V392+1))</f>
        <v>55.7142857142857</v>
      </c>
      <c r="V392" s="0" t="n">
        <f aca="false">W392/X392</f>
        <v>1.25806451612903</v>
      </c>
      <c r="W392" s="0" t="n">
        <f aca="false">AVERAGE(Y392:Y405)</f>
        <v>13.9285714285714</v>
      </c>
      <c r="X392" s="0" t="n">
        <f aca="false">AVERAGE(Z392:Z405)</f>
        <v>11.0714285714286</v>
      </c>
      <c r="Y392" s="0" t="n">
        <f aca="false">IF(F392&gt;F393,F392-F393,)</f>
        <v>15</v>
      </c>
      <c r="Z392" s="0" t="n">
        <f aca="false">IF(F392&lt;F393,F393-F392,)</f>
        <v>0</v>
      </c>
      <c r="AA392" s="0" t="n">
        <f aca="false">U392-U393</f>
        <v>-4.54212454212455</v>
      </c>
      <c r="AB392" s="0" t="n">
        <f aca="false">AVERAGE(F392:F394)</f>
        <v>1185</v>
      </c>
      <c r="AC392" s="0" t="n">
        <f aca="false">AVERAGE(F392:F398)</f>
        <v>1167.85714285714</v>
      </c>
      <c r="AD392" s="0" t="n">
        <f aca="false">AB392-AB393</f>
        <v>18.3333333333333</v>
      </c>
      <c r="AE392" s="0" t="n">
        <f aca="false">AC392-AC393</f>
        <v>3.57142857142867</v>
      </c>
      <c r="AF392" s="0" t="n">
        <f aca="false">((AE392*AB393)-(AD392*AC393))/(AE392-AD392)</f>
        <v>1163.70967741935</v>
      </c>
      <c r="AG392" s="0" t="n">
        <f aca="false">IF(AND(AB392&gt;AB393, AB392&gt;=AC392, AB393&lt;AC393),2,IF(AND(AB392&lt;AB393, AB392&lt;=AC392, AB393&gt;AC393),1,0))</f>
        <v>0</v>
      </c>
      <c r="AH392" s="0" t="n">
        <f aca="false">(G392-AVERAGE(G392:G396))*100/AVERAGE(G392:G396)</f>
        <v>-48.6582979864094</v>
      </c>
      <c r="AI392" s="0" t="n">
        <f aca="false">IF(F393-C393&lt;0,-G393,G393)</f>
        <v>73179400</v>
      </c>
      <c r="AJ392" s="0" t="n">
        <f aca="false">IF(AND(AI392&lt;0,AI393&lt;0,AI392&gt;AI393),1,0)</f>
        <v>0</v>
      </c>
      <c r="AK392" s="0" t="n">
        <f aca="false">IF(F392&gt;C392,G392/G393,-G392/G393)</f>
        <v>-0.287374589023687</v>
      </c>
      <c r="AL392" s="0" t="n">
        <f aca="false">IF(AND(G392&gt;G393,G393&lt;G394,F392&gt;C392,F393&lt;C393,F394&lt;C394),1,0)</f>
        <v>0</v>
      </c>
      <c r="AM392" s="0" t="n">
        <f aca="false">(D392-F392)/F392</f>
        <v>0.0205761316872428</v>
      </c>
      <c r="AN392" s="0" t="n">
        <f aca="false">G392/((D392-E392)/C392)</f>
        <v>869235866.666667</v>
      </c>
      <c r="AO392" s="0" t="n">
        <f aca="false">AVERAGE(AN392:AN398)</f>
        <v>867040362.142857</v>
      </c>
      <c r="AP392" s="0" t="n">
        <f aca="false">(AN392-AO392)/AO392</f>
        <v>0.00253218260610549</v>
      </c>
      <c r="AQ392" s="0" t="n">
        <f aca="false">SUM(S392:S421)/2247.5</f>
        <v>9.43826473859844</v>
      </c>
      <c r="AR392" s="0" t="n">
        <f aca="false">(AVERAGE(F392:F421))-(AQ392*15.5)</f>
        <v>947.540229885058</v>
      </c>
      <c r="AS392" s="0" t="n">
        <f aca="false">(30*AQ392)+AR392</f>
        <v>1230.68817204301</v>
      </c>
      <c r="AT392" s="0" t="n">
        <f aca="false">(AS392-F392)*100/AS392</f>
        <v>1.27474793366768</v>
      </c>
      <c r="AU392" s="0" t="n">
        <f aca="false">AVERAGE(F392:F396)</f>
        <v>1169</v>
      </c>
      <c r="AV392" s="0" t="n">
        <f aca="false">F392-AU392</f>
        <v>46</v>
      </c>
      <c r="AW392" s="0" t="n">
        <v>2</v>
      </c>
      <c r="AX392" s="0" t="n">
        <f aca="false">AV392*AW392</f>
        <v>92</v>
      </c>
      <c r="AY392" s="0" t="n">
        <f aca="false">SUM(AX392:AX396)*100*5/(10*AU392)</f>
        <v>8.98203592814371</v>
      </c>
      <c r="AZ392" s="0" t="n">
        <f aca="false">SUM(AX392:AX396)/10</f>
        <v>21</v>
      </c>
      <c r="BA392" s="0" t="n">
        <f aca="false">(AVERAGE(F392:F396))-(AZ392*3)</f>
        <v>1106</v>
      </c>
      <c r="BB392" s="0" t="n">
        <f aca="false">(5*AZ392)+BA392</f>
        <v>1211</v>
      </c>
      <c r="BC392" s="0" t="n">
        <f aca="false">(BB392-F392)*100/BB392</f>
        <v>-0.330305532617671</v>
      </c>
      <c r="BD392" s="0" t="n">
        <f aca="false">(F392-C392)*100/C392</f>
        <v>-2.01612903225806</v>
      </c>
      <c r="BE392" s="0" t="n">
        <f aca="false">(D392-C392)*100/C392</f>
        <v>0</v>
      </c>
      <c r="BF392" s="0" t="n">
        <f aca="false">(E392-C392)*100/C392</f>
        <v>-2.41935483870968</v>
      </c>
      <c r="BG392" s="0" t="n">
        <f aca="false">(C392-F393)*100/F393</f>
        <v>3.33333333333333</v>
      </c>
    </row>
    <row r="393" customFormat="false" ht="14.65" hidden="false" customHeight="false" outlineLevel="0" collapsed="false">
      <c r="A393" s="1" t="s">
        <v>421</v>
      </c>
      <c r="B393" s="5" t="s">
        <v>3644</v>
      </c>
      <c r="C393" s="5" t="n">
        <v>1130</v>
      </c>
      <c r="D393" s="5" t="n">
        <v>1210</v>
      </c>
      <c r="E393" s="5" t="n">
        <v>1130</v>
      </c>
      <c r="F393" s="5" t="n">
        <v>1200</v>
      </c>
      <c r="G393" s="5" t="n">
        <v>73179400</v>
      </c>
      <c r="H393" s="3"/>
      <c r="I393" s="0" t="n">
        <v>13.5</v>
      </c>
      <c r="Q393" s="0" t="n">
        <f aca="false">AVERAGE(F392:F421)</f>
        <v>1093.83333333333</v>
      </c>
      <c r="R393" s="0" t="n">
        <f aca="false">F393-Q393</f>
        <v>106.166666666667</v>
      </c>
      <c r="S393" s="0" t="n">
        <f aca="false">R393*I393</f>
        <v>1433.25</v>
      </c>
      <c r="U393" s="0" t="n">
        <f aca="false">100-(100/(V393+1))</f>
        <v>60.2564102564103</v>
      </c>
      <c r="V393" s="0" t="n">
        <f aca="false">W393/X393</f>
        <v>1.51612903225806</v>
      </c>
      <c r="W393" s="0" t="n">
        <f aca="false">AVERAGE(Y393:Y406)</f>
        <v>16.7857142857143</v>
      </c>
      <c r="X393" s="0" t="n">
        <f aca="false">AVERAGE(Z393:Z406)</f>
        <v>11.0714285714286</v>
      </c>
      <c r="Y393" s="0" t="n">
        <f aca="false">IF(F393&gt;F394,F393-F394,)</f>
        <v>60</v>
      </c>
      <c r="Z393" s="0" t="n">
        <f aca="false">IF(F393&lt;F394,F394-F393,)</f>
        <v>0</v>
      </c>
      <c r="AB393" s="0" t="n">
        <f aca="false">AVERAGE(F393:F395)</f>
        <v>1166.66666666667</v>
      </c>
      <c r="AC393" s="0" t="n">
        <f aca="false">AVERAGE(F393:F399)</f>
        <v>1164.28571428571</v>
      </c>
      <c r="AI393" s="0" t="n">
        <f aca="false">IF(F394-C394&lt;0,-G394,G394)</f>
        <v>-26506100</v>
      </c>
      <c r="AN393" s="0" t="n">
        <f aca="false">G393/((D393-E393)/C393)</f>
        <v>1033659025</v>
      </c>
      <c r="AU393" s="0" t="n">
        <f aca="false">AVERAGE(F392:F396)</f>
        <v>1169</v>
      </c>
      <c r="AV393" s="0" t="n">
        <f aca="false">F393-AU393</f>
        <v>31</v>
      </c>
      <c r="AW393" s="0" t="n">
        <v>1</v>
      </c>
      <c r="AX393" s="0" t="n">
        <f aca="false">AV393*AW393</f>
        <v>31</v>
      </c>
    </row>
    <row r="394" customFormat="false" ht="14.65" hidden="false" customHeight="false" outlineLevel="0" collapsed="false">
      <c r="A394" s="1" t="s">
        <v>422</v>
      </c>
      <c r="B394" s="5" t="s">
        <v>3644</v>
      </c>
      <c r="C394" s="5" t="n">
        <v>1160</v>
      </c>
      <c r="D394" s="5" t="n">
        <v>1170</v>
      </c>
      <c r="E394" s="5" t="n">
        <v>1130</v>
      </c>
      <c r="F394" s="5" t="n">
        <v>1140</v>
      </c>
      <c r="G394" s="5" t="n">
        <v>26506100</v>
      </c>
      <c r="H394" s="3"/>
      <c r="I394" s="0" t="n">
        <v>12.5</v>
      </c>
      <c r="Q394" s="0" t="n">
        <f aca="false">AVERAGE(F392:F421)</f>
        <v>1093.83333333333</v>
      </c>
      <c r="R394" s="0" t="n">
        <f aca="false">F394-Q394</f>
        <v>46.1666666666667</v>
      </c>
      <c r="S394" s="0" t="n">
        <f aca="false">R394*I394</f>
        <v>577.083333333334</v>
      </c>
      <c r="Y394" s="0" t="n">
        <f aca="false">IF(F394&gt;F395,F394-F395,)</f>
        <v>0</v>
      </c>
      <c r="Z394" s="0" t="n">
        <f aca="false">IF(F394&lt;F395,F395-F394,)</f>
        <v>20</v>
      </c>
      <c r="AN394" s="0" t="n">
        <f aca="false">G394/((D394-E394)/C394)</f>
        <v>768676900</v>
      </c>
      <c r="AU394" s="0" t="n">
        <f aca="false">AVERAGE(F392:F396)</f>
        <v>1169</v>
      </c>
      <c r="AV394" s="0" t="n">
        <f aca="false">F394-AU394</f>
        <v>-29</v>
      </c>
      <c r="AW394" s="0" t="n">
        <v>0</v>
      </c>
      <c r="AX394" s="0" t="n">
        <f aca="false">AV394*AW394</f>
        <v>-0</v>
      </c>
    </row>
    <row r="395" customFormat="false" ht="14.65" hidden="false" customHeight="false" outlineLevel="0" collapsed="false">
      <c r="A395" s="1" t="s">
        <v>423</v>
      </c>
      <c r="B395" s="5" t="s">
        <v>3644</v>
      </c>
      <c r="C395" s="5" t="n">
        <v>1140</v>
      </c>
      <c r="D395" s="5" t="n">
        <v>1195</v>
      </c>
      <c r="E395" s="5" t="n">
        <v>1135</v>
      </c>
      <c r="F395" s="5" t="n">
        <v>1160</v>
      </c>
      <c r="G395" s="5" t="n">
        <v>42519800</v>
      </c>
      <c r="H395" s="3"/>
      <c r="I395" s="0" t="n">
        <v>11.5</v>
      </c>
      <c r="Q395" s="0" t="n">
        <f aca="false">AVERAGE(F392:F421)</f>
        <v>1093.83333333333</v>
      </c>
      <c r="R395" s="0" t="n">
        <f aca="false">F395-Q395</f>
        <v>66.1666666666667</v>
      </c>
      <c r="S395" s="0" t="n">
        <f aca="false">R395*I395</f>
        <v>760.916666666668</v>
      </c>
      <c r="Y395" s="0" t="n">
        <f aca="false">IF(F395&gt;F396,F395-F396,)</f>
        <v>30</v>
      </c>
      <c r="Z395" s="0" t="n">
        <f aca="false">IF(F395&lt;F396,F396-F395,)</f>
        <v>0</v>
      </c>
      <c r="AN395" s="0" t="n">
        <f aca="false">G395/((D395-E395)/C395)</f>
        <v>807876200</v>
      </c>
      <c r="AU395" s="0" t="n">
        <f aca="false">AVERAGE(F392:F396)</f>
        <v>1169</v>
      </c>
      <c r="AV395" s="0" t="n">
        <f aca="false">F395-AU395</f>
        <v>-9</v>
      </c>
      <c r="AW395" s="0" t="n">
        <v>-1</v>
      </c>
      <c r="AX395" s="0" t="n">
        <f aca="false">AV395*AW395</f>
        <v>9</v>
      </c>
    </row>
    <row r="396" customFormat="false" ht="14.65" hidden="false" customHeight="false" outlineLevel="0" collapsed="false">
      <c r="A396" s="1" t="s">
        <v>424</v>
      </c>
      <c r="B396" s="5" t="s">
        <v>3644</v>
      </c>
      <c r="C396" s="5" t="n">
        <v>1145</v>
      </c>
      <c r="D396" s="5" t="n">
        <v>1165</v>
      </c>
      <c r="E396" s="5" t="n">
        <v>1115</v>
      </c>
      <c r="F396" s="5" t="n">
        <v>1130</v>
      </c>
      <c r="G396" s="5" t="n">
        <v>41568100</v>
      </c>
      <c r="H396" s="3"/>
      <c r="I396" s="0" t="n">
        <v>10.5</v>
      </c>
      <c r="Q396" s="0" t="n">
        <f aca="false">AVERAGE(F392:F421)</f>
        <v>1093.83333333333</v>
      </c>
      <c r="R396" s="0" t="n">
        <f aca="false">F396-Q396</f>
        <v>36.1666666666667</v>
      </c>
      <c r="S396" s="0" t="n">
        <f aca="false">R396*I396</f>
        <v>379.750000000001</v>
      </c>
      <c r="Y396" s="0" t="n">
        <f aca="false">IF(F396&gt;F397,F396-F397,)</f>
        <v>0</v>
      </c>
      <c r="Z396" s="0" t="n">
        <f aca="false">IF(F396&lt;F397,F397-F396,)</f>
        <v>30</v>
      </c>
      <c r="AN396" s="0" t="n">
        <f aca="false">G396/((D396-E396)/C396)</f>
        <v>951909490</v>
      </c>
      <c r="AU396" s="0" t="n">
        <f aca="false">AVERAGE(F392:F396)</f>
        <v>1169</v>
      </c>
      <c r="AV396" s="0" t="n">
        <f aca="false">F396-AU396</f>
        <v>-39</v>
      </c>
      <c r="AW396" s="0" t="n">
        <v>-2</v>
      </c>
      <c r="AX396" s="0" t="n">
        <f aca="false">AV396*AW396</f>
        <v>78</v>
      </c>
    </row>
    <row r="397" customFormat="false" ht="14.65" hidden="false" customHeight="false" outlineLevel="0" collapsed="false">
      <c r="A397" s="1" t="s">
        <v>425</v>
      </c>
      <c r="B397" s="5" t="s">
        <v>3644</v>
      </c>
      <c r="C397" s="5" t="n">
        <v>1170</v>
      </c>
      <c r="D397" s="5" t="n">
        <v>1175</v>
      </c>
      <c r="E397" s="5" t="n">
        <v>1125</v>
      </c>
      <c r="F397" s="5" t="n">
        <v>1160</v>
      </c>
      <c r="G397" s="5" t="n">
        <v>46692800</v>
      </c>
      <c r="H397" s="3"/>
      <c r="I397" s="0" t="n">
        <v>9.5</v>
      </c>
      <c r="Q397" s="0" t="n">
        <f aca="false">AVERAGE(F392:F421)</f>
        <v>1093.83333333333</v>
      </c>
      <c r="R397" s="0" t="n">
        <f aca="false">F397-Q397</f>
        <v>66.1666666666667</v>
      </c>
      <c r="S397" s="0" t="n">
        <f aca="false">R397*I397</f>
        <v>628.583333333334</v>
      </c>
      <c r="Y397" s="0" t="n">
        <f aca="false">IF(F397&gt;F398,F397-F398,)</f>
        <v>0</v>
      </c>
      <c r="Z397" s="0" t="n">
        <f aca="false">IF(F397&lt;F398,F398-F397,)</f>
        <v>10</v>
      </c>
      <c r="AN397" s="0" t="n">
        <f aca="false">G397/((D397-E397)/C397)</f>
        <v>1092611520</v>
      </c>
    </row>
    <row r="398" customFormat="false" ht="14.65" hidden="false" customHeight="false" outlineLevel="0" collapsed="false">
      <c r="A398" s="1" t="s">
        <v>426</v>
      </c>
      <c r="B398" s="5" t="s">
        <v>3644</v>
      </c>
      <c r="C398" s="5" t="n">
        <v>1190</v>
      </c>
      <c r="D398" s="5" t="n">
        <v>1215</v>
      </c>
      <c r="E398" s="5" t="n">
        <v>1155</v>
      </c>
      <c r="F398" s="5" t="n">
        <v>1170</v>
      </c>
      <c r="G398" s="5" t="n">
        <v>27494800</v>
      </c>
      <c r="H398" s="3"/>
      <c r="I398" s="0" t="n">
        <v>8.5</v>
      </c>
      <c r="K398" s="3"/>
      <c r="Q398" s="0" t="n">
        <f aca="false">AVERAGE(F392:F421)</f>
        <v>1093.83333333333</v>
      </c>
      <c r="R398" s="0" t="n">
        <f aca="false">F398-Q398</f>
        <v>76.1666666666667</v>
      </c>
      <c r="S398" s="0" t="n">
        <f aca="false">R398*I398</f>
        <v>647.416666666667</v>
      </c>
      <c r="Y398" s="0" t="n">
        <f aca="false">IF(F398&gt;F399,F398-F399,)</f>
        <v>0</v>
      </c>
      <c r="Z398" s="0" t="n">
        <f aca="false">IF(F398&lt;F399,F399-F398,)</f>
        <v>20</v>
      </c>
      <c r="AN398" s="0" t="n">
        <f aca="false">G398/((D398-E398)/C398)</f>
        <v>545313533.333333</v>
      </c>
    </row>
    <row r="399" customFormat="false" ht="14.65" hidden="false" customHeight="false" outlineLevel="0" collapsed="false">
      <c r="A399" s="1" t="s">
        <v>427</v>
      </c>
      <c r="B399" s="5" t="s">
        <v>3644</v>
      </c>
      <c r="C399" s="5" t="n">
        <v>1245</v>
      </c>
      <c r="D399" s="5" t="n">
        <v>1260</v>
      </c>
      <c r="E399" s="5" t="n">
        <v>1185</v>
      </c>
      <c r="F399" s="5" t="n">
        <v>1190</v>
      </c>
      <c r="G399" s="5" t="n">
        <v>51373000</v>
      </c>
      <c r="H399" s="3"/>
      <c r="I399" s="0" t="n">
        <v>7.5</v>
      </c>
      <c r="Q399" s="0" t="n">
        <f aca="false">AVERAGE(F392:F421)</f>
        <v>1093.83333333333</v>
      </c>
      <c r="R399" s="0" t="n">
        <f aca="false">F399-Q399</f>
        <v>96.1666666666667</v>
      </c>
      <c r="S399" s="0" t="n">
        <f aca="false">R399*I399</f>
        <v>721.250000000001</v>
      </c>
      <c r="Y399" s="0" t="n">
        <f aca="false">IF(F399&gt;F400,F399-F400,)</f>
        <v>0</v>
      </c>
      <c r="Z399" s="0" t="n">
        <f aca="false">IF(F399&lt;F400,F400-F399,)</f>
        <v>40</v>
      </c>
    </row>
    <row r="400" customFormat="false" ht="14.65" hidden="false" customHeight="false" outlineLevel="0" collapsed="false">
      <c r="A400" s="1" t="s">
        <v>428</v>
      </c>
      <c r="B400" s="5" t="s">
        <v>3644</v>
      </c>
      <c r="C400" s="5" t="n">
        <v>1145</v>
      </c>
      <c r="D400" s="5" t="n">
        <v>1350</v>
      </c>
      <c r="E400" s="5" t="n">
        <v>1120</v>
      </c>
      <c r="F400" s="5" t="n">
        <v>1230</v>
      </c>
      <c r="G400" s="5" t="n">
        <v>162048000</v>
      </c>
      <c r="H400" s="3"/>
      <c r="I400" s="0" t="n">
        <v>6.5</v>
      </c>
      <c r="Q400" s="0" t="n">
        <f aca="false">AVERAGE(F392:F421)</f>
        <v>1093.83333333333</v>
      </c>
      <c r="R400" s="0" t="n">
        <f aca="false">F400-Q400</f>
        <v>136.166666666667</v>
      </c>
      <c r="S400" s="0" t="n">
        <f aca="false">R400*I400</f>
        <v>885.083333333334</v>
      </c>
      <c r="Y400" s="0" t="n">
        <f aca="false">IF(F400&gt;F401,F400-F401,)</f>
        <v>75</v>
      </c>
      <c r="Z400" s="0" t="n">
        <f aca="false">IF(F400&lt;F401,F401-F400,)</f>
        <v>0</v>
      </c>
    </row>
    <row r="401" customFormat="false" ht="14.65" hidden="false" customHeight="false" outlineLevel="0" collapsed="false">
      <c r="A401" s="1" t="s">
        <v>429</v>
      </c>
      <c r="B401" s="5" t="s">
        <v>3644</v>
      </c>
      <c r="C401" s="5" t="n">
        <v>1100</v>
      </c>
      <c r="D401" s="5" t="n">
        <v>1155</v>
      </c>
      <c r="E401" s="5" t="n">
        <v>1085</v>
      </c>
      <c r="F401" s="5" t="n">
        <v>1155</v>
      </c>
      <c r="G401" s="5" t="n">
        <v>35843700</v>
      </c>
      <c r="H401" s="3"/>
      <c r="I401" s="0" t="n">
        <v>5.5</v>
      </c>
      <c r="Q401" s="0" t="n">
        <f aca="false">AVERAGE(F392:F421)</f>
        <v>1093.83333333333</v>
      </c>
      <c r="R401" s="0" t="n">
        <f aca="false">F401-Q401</f>
        <v>61.1666666666667</v>
      </c>
      <c r="S401" s="0" t="n">
        <f aca="false">R401*I401</f>
        <v>336.416666666667</v>
      </c>
      <c r="Y401" s="0" t="n">
        <f aca="false">IF(F401&gt;F402,F401-F402,)</f>
        <v>0</v>
      </c>
      <c r="Z401" s="0" t="n">
        <f aca="false">IF(F401&lt;F402,F402-F401,)</f>
        <v>0</v>
      </c>
    </row>
    <row r="402" customFormat="false" ht="14.65" hidden="false" customHeight="false" outlineLevel="0" collapsed="false">
      <c r="A402" s="1" t="s">
        <v>430</v>
      </c>
      <c r="B402" s="5" t="s">
        <v>3644</v>
      </c>
      <c r="C402" s="5" t="n">
        <v>1170</v>
      </c>
      <c r="D402" s="5" t="n">
        <v>1170</v>
      </c>
      <c r="E402" s="5" t="n">
        <v>1150</v>
      </c>
      <c r="F402" s="5" t="n">
        <v>1155</v>
      </c>
      <c r="G402" s="5" t="n">
        <v>18989200</v>
      </c>
      <c r="H402" s="3"/>
      <c r="I402" s="0" t="n">
        <v>4.5</v>
      </c>
      <c r="Q402" s="0" t="n">
        <f aca="false">AVERAGE(F392:F421)</f>
        <v>1093.83333333333</v>
      </c>
      <c r="R402" s="0" t="n">
        <f aca="false">F402-Q402</f>
        <v>61.1666666666667</v>
      </c>
      <c r="S402" s="0" t="n">
        <f aca="false">R402*I402</f>
        <v>275.25</v>
      </c>
      <c r="Y402" s="0" t="n">
        <f aca="false">IF(F402&gt;F403,F402-F403,)</f>
        <v>5</v>
      </c>
      <c r="Z402" s="0" t="n">
        <f aca="false">IF(F402&lt;F403,F403-F402,)</f>
        <v>0</v>
      </c>
    </row>
    <row r="403" customFormat="false" ht="14.65" hidden="false" customHeight="false" outlineLevel="0" collapsed="false">
      <c r="A403" s="1" t="s">
        <v>431</v>
      </c>
      <c r="B403" s="5" t="s">
        <v>3644</v>
      </c>
      <c r="C403" s="5" t="n">
        <v>1150</v>
      </c>
      <c r="D403" s="5" t="n">
        <v>1175</v>
      </c>
      <c r="E403" s="5" t="n">
        <v>1125</v>
      </c>
      <c r="F403" s="5" t="n">
        <v>1150</v>
      </c>
      <c r="G403" s="5" t="n">
        <v>25225100</v>
      </c>
      <c r="H403" s="3"/>
      <c r="I403" s="0" t="n">
        <v>3.5</v>
      </c>
      <c r="Q403" s="0" t="n">
        <f aca="false">AVERAGE(F392:F421)</f>
        <v>1093.83333333333</v>
      </c>
      <c r="R403" s="0" t="n">
        <f aca="false">F403-Q403</f>
        <v>56.1666666666667</v>
      </c>
      <c r="S403" s="0" t="n">
        <f aca="false">R403*I403</f>
        <v>196.583333333334</v>
      </c>
      <c r="Y403" s="0" t="n">
        <f aca="false">IF(F403&gt;F404,F403-F404,)</f>
        <v>10</v>
      </c>
      <c r="Z403" s="0" t="n">
        <f aca="false">IF(F403&lt;F404,F404-F403,)</f>
        <v>0</v>
      </c>
    </row>
    <row r="404" customFormat="false" ht="14.65" hidden="false" customHeight="false" outlineLevel="0" collapsed="false">
      <c r="A404" s="1" t="s">
        <v>432</v>
      </c>
      <c r="B404" s="5" t="s">
        <v>3644</v>
      </c>
      <c r="C404" s="5" t="n">
        <v>1155</v>
      </c>
      <c r="D404" s="5" t="n">
        <v>1160</v>
      </c>
      <c r="E404" s="5" t="n">
        <v>1120</v>
      </c>
      <c r="F404" s="5" t="n">
        <v>1140</v>
      </c>
      <c r="G404" s="5" t="n">
        <v>23332200</v>
      </c>
      <c r="H404" s="3"/>
      <c r="I404" s="0" t="n">
        <v>2.5</v>
      </c>
      <c r="Q404" s="0" t="n">
        <f aca="false">AVERAGE(F392:F421)</f>
        <v>1093.83333333333</v>
      </c>
      <c r="R404" s="0" t="n">
        <f aca="false">F404-Q404</f>
        <v>46.1666666666667</v>
      </c>
      <c r="S404" s="0" t="n">
        <f aca="false">R404*I404</f>
        <v>115.416666666667</v>
      </c>
      <c r="Y404" s="0" t="n">
        <f aca="false">IF(F404&gt;F405,F404-F405,)</f>
        <v>0</v>
      </c>
      <c r="Z404" s="0" t="n">
        <f aca="false">IF(F404&lt;F405,F405-F404,)</f>
        <v>15</v>
      </c>
    </row>
    <row r="405" customFormat="false" ht="14.65" hidden="false" customHeight="false" outlineLevel="0" collapsed="false">
      <c r="A405" s="1" t="s">
        <v>433</v>
      </c>
      <c r="B405" s="5" t="s">
        <v>3644</v>
      </c>
      <c r="C405" s="5" t="n">
        <v>1180</v>
      </c>
      <c r="D405" s="5" t="n">
        <v>1190</v>
      </c>
      <c r="E405" s="5" t="n">
        <v>1145</v>
      </c>
      <c r="F405" s="5" t="n">
        <v>1155</v>
      </c>
      <c r="G405" s="5" t="n">
        <v>47411300</v>
      </c>
      <c r="H405" s="3"/>
      <c r="I405" s="0" t="n">
        <v>1.5</v>
      </c>
      <c r="Q405" s="0" t="n">
        <f aca="false">AVERAGE(F392:F421)</f>
        <v>1093.83333333333</v>
      </c>
      <c r="R405" s="0" t="n">
        <f aca="false">F405-Q405</f>
        <v>61.1666666666667</v>
      </c>
      <c r="S405" s="0" t="n">
        <f aca="false">R405*I405</f>
        <v>91.7500000000001</v>
      </c>
      <c r="Y405" s="0" t="n">
        <f aca="false">IF(F405&gt;F406,F405-F406,)</f>
        <v>0</v>
      </c>
      <c r="Z405" s="0" t="n">
        <f aca="false">IF(F405&lt;F406,F406-F405,)</f>
        <v>20</v>
      </c>
    </row>
    <row r="406" customFormat="false" ht="14.65" hidden="false" customHeight="false" outlineLevel="0" collapsed="false">
      <c r="A406" s="1" t="s">
        <v>434</v>
      </c>
      <c r="B406" s="5" t="s">
        <v>3644</v>
      </c>
      <c r="C406" s="5" t="n">
        <v>1125</v>
      </c>
      <c r="D406" s="5" t="n">
        <v>1185</v>
      </c>
      <c r="E406" s="5" t="n">
        <v>1125</v>
      </c>
      <c r="F406" s="5" t="n">
        <v>1175</v>
      </c>
      <c r="G406" s="5" t="n">
        <v>99285100</v>
      </c>
      <c r="H406" s="3"/>
      <c r="I406" s="0" t="n">
        <v>0.5</v>
      </c>
      <c r="Q406" s="0" t="n">
        <f aca="false">AVERAGE(F392:F421)</f>
        <v>1093.83333333333</v>
      </c>
      <c r="R406" s="0" t="n">
        <f aca="false">F406-Q406</f>
        <v>81.1666666666667</v>
      </c>
      <c r="S406" s="0" t="n">
        <f aca="false">R406*I406</f>
        <v>40.5833333333334</v>
      </c>
      <c r="Y406" s="0" t="n">
        <f aca="false">IF(F406&gt;F407,F406-F407,)</f>
        <v>55</v>
      </c>
      <c r="Z406" s="0" t="n">
        <f aca="false">IF(F406&lt;F407,F407-F406,)</f>
        <v>0</v>
      </c>
    </row>
    <row r="407" customFormat="false" ht="14.65" hidden="false" customHeight="false" outlineLevel="0" collapsed="false">
      <c r="A407" s="1" t="s">
        <v>435</v>
      </c>
      <c r="B407" s="5" t="s">
        <v>3644</v>
      </c>
      <c r="C407" s="5" t="n">
        <v>1085</v>
      </c>
      <c r="D407" s="5" t="n">
        <v>1150</v>
      </c>
      <c r="E407" s="5" t="n">
        <v>1075</v>
      </c>
      <c r="F407" s="5" t="n">
        <v>1120</v>
      </c>
      <c r="G407" s="5" t="n">
        <v>65480600</v>
      </c>
      <c r="H407" s="3"/>
      <c r="I407" s="0" t="n">
        <v>-0.5</v>
      </c>
      <c r="Q407" s="0" t="n">
        <f aca="false">AVERAGE(F392:F421)</f>
        <v>1093.83333333333</v>
      </c>
      <c r="R407" s="0" t="n">
        <f aca="false">F407-Q407</f>
        <v>26.1666666666667</v>
      </c>
      <c r="S407" s="0" t="n">
        <f aca="false">R407*I407</f>
        <v>-13.0833333333334</v>
      </c>
    </row>
    <row r="408" customFormat="false" ht="14.65" hidden="false" customHeight="false" outlineLevel="0" collapsed="false">
      <c r="A408" s="1" t="s">
        <v>436</v>
      </c>
      <c r="B408" s="5" t="s">
        <v>3644</v>
      </c>
      <c r="C408" s="5" t="n">
        <v>1090</v>
      </c>
      <c r="D408" s="5" t="n">
        <v>1110</v>
      </c>
      <c r="E408" s="5" t="n">
        <v>1080</v>
      </c>
      <c r="F408" s="5" t="n">
        <v>1085</v>
      </c>
      <c r="G408" s="5" t="n">
        <v>65441000</v>
      </c>
      <c r="H408" s="3"/>
      <c r="I408" s="0" t="n">
        <v>-1.5</v>
      </c>
      <c r="Q408" s="0" t="n">
        <f aca="false">AVERAGE(F392:F421)</f>
        <v>1093.83333333333</v>
      </c>
      <c r="R408" s="0" t="n">
        <f aca="false">F408-Q408</f>
        <v>-8.83333333333326</v>
      </c>
      <c r="S408" s="0" t="n">
        <f aca="false">R408*I408</f>
        <v>13.2499999999999</v>
      </c>
    </row>
    <row r="409" customFormat="false" ht="14.65" hidden="false" customHeight="false" outlineLevel="0" collapsed="false">
      <c r="A409" s="1" t="s">
        <v>437</v>
      </c>
      <c r="B409" s="5" t="s">
        <v>3644</v>
      </c>
      <c r="C409" s="5" t="n">
        <v>1100</v>
      </c>
      <c r="D409" s="5" t="n">
        <v>1130</v>
      </c>
      <c r="E409" s="5" t="n">
        <v>1085</v>
      </c>
      <c r="F409" s="5" t="n">
        <v>1095</v>
      </c>
      <c r="G409" s="5" t="n">
        <v>39290600</v>
      </c>
      <c r="H409" s="3"/>
      <c r="I409" s="0" t="n">
        <v>-2.5</v>
      </c>
      <c r="Q409" s="0" t="n">
        <f aca="false">AVERAGE(F392:F421)</f>
        <v>1093.83333333333</v>
      </c>
      <c r="R409" s="0" t="n">
        <f aca="false">F409-Q409</f>
        <v>1.16666666666674</v>
      </c>
      <c r="S409" s="0" t="n">
        <f aca="false">R409*I409</f>
        <v>-2.91666666666686</v>
      </c>
    </row>
    <row r="410" customFormat="false" ht="14.65" hidden="false" customHeight="false" outlineLevel="0" collapsed="false">
      <c r="A410" s="1" t="s">
        <v>438</v>
      </c>
      <c r="B410" s="5" t="s">
        <v>3644</v>
      </c>
      <c r="C410" s="5" t="n">
        <v>1065</v>
      </c>
      <c r="D410" s="5" t="n">
        <v>1095</v>
      </c>
      <c r="E410" s="5" t="n">
        <v>1050</v>
      </c>
      <c r="F410" s="5" t="n">
        <v>1090</v>
      </c>
      <c r="G410" s="5" t="n">
        <v>36476800</v>
      </c>
      <c r="H410" s="3"/>
      <c r="I410" s="0" t="n">
        <v>-3.5</v>
      </c>
      <c r="Q410" s="0" t="n">
        <f aca="false">AVERAGE(F392:F421)</f>
        <v>1093.83333333333</v>
      </c>
      <c r="R410" s="0" t="n">
        <f aca="false">F410-Q410</f>
        <v>-3.83333333333326</v>
      </c>
      <c r="S410" s="0" t="n">
        <f aca="false">R410*I410</f>
        <v>13.4166666666664</v>
      </c>
    </row>
    <row r="411" customFormat="false" ht="14.65" hidden="false" customHeight="false" outlineLevel="0" collapsed="false">
      <c r="A411" s="1" t="s">
        <v>439</v>
      </c>
      <c r="B411" s="5" t="s">
        <v>3644</v>
      </c>
      <c r="C411" s="5" t="n">
        <v>1035</v>
      </c>
      <c r="D411" s="5" t="n">
        <v>1060</v>
      </c>
      <c r="E411" s="5" t="n">
        <v>1030</v>
      </c>
      <c r="F411" s="5" t="n">
        <v>1055</v>
      </c>
      <c r="G411" s="5" t="n">
        <v>17567100</v>
      </c>
      <c r="H411" s="3"/>
      <c r="I411" s="0" t="n">
        <v>-4.5</v>
      </c>
      <c r="Q411" s="0" t="n">
        <f aca="false">AVERAGE(F392:F421)</f>
        <v>1093.83333333333</v>
      </c>
      <c r="R411" s="0" t="n">
        <f aca="false">F411-Q411</f>
        <v>-38.8333333333333</v>
      </c>
      <c r="S411" s="0" t="n">
        <f aca="false">R411*I411</f>
        <v>174.75</v>
      </c>
    </row>
    <row r="412" customFormat="false" ht="14.65" hidden="false" customHeight="false" outlineLevel="0" collapsed="false">
      <c r="A412" s="1" t="s">
        <v>440</v>
      </c>
      <c r="B412" s="5" t="s">
        <v>3644</v>
      </c>
      <c r="C412" s="5" t="n">
        <v>1025</v>
      </c>
      <c r="D412" s="5" t="n">
        <v>1035</v>
      </c>
      <c r="E412" s="5" t="n">
        <v>1010</v>
      </c>
      <c r="F412" s="5" t="n">
        <v>1035</v>
      </c>
      <c r="G412" s="5" t="n">
        <v>20084700</v>
      </c>
      <c r="H412" s="3"/>
      <c r="I412" s="0" t="n">
        <v>-5.5</v>
      </c>
      <c r="Q412" s="0" t="n">
        <f aca="false">AVERAGE(F392:F421)</f>
        <v>1093.83333333333</v>
      </c>
      <c r="R412" s="0" t="n">
        <f aca="false">F412-Q412</f>
        <v>-58.8333333333333</v>
      </c>
      <c r="S412" s="0" t="n">
        <f aca="false">R412*I412</f>
        <v>323.583333333333</v>
      </c>
    </row>
    <row r="413" customFormat="false" ht="14.65" hidden="false" customHeight="false" outlineLevel="0" collapsed="false">
      <c r="A413" s="1" t="s">
        <v>441</v>
      </c>
      <c r="B413" s="5" t="s">
        <v>3644</v>
      </c>
      <c r="C413" s="5" t="n">
        <v>1075</v>
      </c>
      <c r="D413" s="5" t="n">
        <v>1075</v>
      </c>
      <c r="E413" s="5" t="n">
        <v>1015</v>
      </c>
      <c r="F413" s="5" t="n">
        <v>1025</v>
      </c>
      <c r="G413" s="5" t="n">
        <v>20942200</v>
      </c>
      <c r="H413" s="3"/>
      <c r="I413" s="0" t="n">
        <v>-6.5</v>
      </c>
      <c r="Q413" s="0" t="n">
        <f aca="false">AVERAGE(F392:F421)</f>
        <v>1093.83333333333</v>
      </c>
      <c r="R413" s="0" t="n">
        <f aca="false">F413-Q413</f>
        <v>-68.8333333333333</v>
      </c>
      <c r="S413" s="0" t="n">
        <f aca="false">R413*I413</f>
        <v>447.416666666666</v>
      </c>
    </row>
    <row r="414" customFormat="false" ht="14.65" hidden="false" customHeight="false" outlineLevel="0" collapsed="false">
      <c r="A414" s="1" t="s">
        <v>442</v>
      </c>
      <c r="B414" s="5" t="s">
        <v>3644</v>
      </c>
      <c r="C414" s="5" t="n">
        <v>1040</v>
      </c>
      <c r="D414" s="5" t="n">
        <v>1080</v>
      </c>
      <c r="E414" s="5" t="n">
        <v>1030</v>
      </c>
      <c r="F414" s="5" t="n">
        <v>1070</v>
      </c>
      <c r="G414" s="5" t="n">
        <v>41499300</v>
      </c>
      <c r="H414" s="3"/>
      <c r="I414" s="0" t="n">
        <v>-7.5</v>
      </c>
      <c r="Q414" s="0" t="n">
        <f aca="false">AVERAGE(F392:F421)</f>
        <v>1093.83333333333</v>
      </c>
      <c r="R414" s="0" t="n">
        <f aca="false">F414-Q414</f>
        <v>-23.8333333333333</v>
      </c>
      <c r="S414" s="0" t="n">
        <f aca="false">R414*I414</f>
        <v>178.749999999999</v>
      </c>
    </row>
    <row r="415" customFormat="false" ht="14.65" hidden="false" customHeight="false" outlineLevel="0" collapsed="false">
      <c r="A415" s="1" t="s">
        <v>443</v>
      </c>
      <c r="B415" s="5" t="s">
        <v>3644</v>
      </c>
      <c r="C415" s="5" t="n">
        <v>970</v>
      </c>
      <c r="D415" s="5" t="n">
        <v>1035</v>
      </c>
      <c r="E415" s="5" t="n">
        <v>945</v>
      </c>
      <c r="F415" s="5" t="n">
        <v>1030</v>
      </c>
      <c r="G415" s="5" t="n">
        <v>46126000</v>
      </c>
      <c r="H415" s="3"/>
      <c r="I415" s="0" t="n">
        <v>-8.5</v>
      </c>
      <c r="Q415" s="0" t="n">
        <f aca="false">AVERAGE(F392:F421)</f>
        <v>1093.83333333333</v>
      </c>
      <c r="R415" s="0" t="n">
        <f aca="false">F415-Q415</f>
        <v>-63.8333333333333</v>
      </c>
      <c r="S415" s="0" t="n">
        <f aca="false">R415*I415</f>
        <v>542.583333333333</v>
      </c>
    </row>
    <row r="416" customFormat="false" ht="14.65" hidden="false" customHeight="false" outlineLevel="0" collapsed="false">
      <c r="A416" s="1" t="s">
        <v>444</v>
      </c>
      <c r="B416" s="5" t="s">
        <v>3644</v>
      </c>
      <c r="C416" s="5" t="n">
        <v>945</v>
      </c>
      <c r="D416" s="5" t="n">
        <v>965</v>
      </c>
      <c r="E416" s="5" t="n">
        <v>925</v>
      </c>
      <c r="F416" s="5" t="n">
        <v>960</v>
      </c>
      <c r="G416" s="5" t="n">
        <v>26655600</v>
      </c>
      <c r="H416" s="3"/>
      <c r="I416" s="0" t="n">
        <v>-9.5</v>
      </c>
      <c r="Q416" s="0" t="n">
        <f aca="false">AVERAGE(F392:F421)</f>
        <v>1093.83333333333</v>
      </c>
      <c r="R416" s="0" t="n">
        <f aca="false">F416-Q416</f>
        <v>-133.833333333333</v>
      </c>
      <c r="S416" s="0" t="n">
        <f aca="false">R416*I416</f>
        <v>1271.41666666667</v>
      </c>
    </row>
    <row r="417" customFormat="false" ht="14.65" hidden="false" customHeight="false" outlineLevel="0" collapsed="false">
      <c r="A417" s="1" t="s">
        <v>445</v>
      </c>
      <c r="B417" s="5" t="s">
        <v>3644</v>
      </c>
      <c r="C417" s="5" t="n">
        <v>960</v>
      </c>
      <c r="D417" s="5" t="n">
        <v>975</v>
      </c>
      <c r="E417" s="5" t="n">
        <v>950</v>
      </c>
      <c r="F417" s="5" t="n">
        <v>950</v>
      </c>
      <c r="G417" s="5" t="n">
        <v>23490800</v>
      </c>
      <c r="H417" s="3"/>
      <c r="I417" s="0" t="n">
        <v>-10.5</v>
      </c>
      <c r="Q417" s="0" t="n">
        <f aca="false">AVERAGE(F392:F421)</f>
        <v>1093.83333333333</v>
      </c>
      <c r="R417" s="0" t="n">
        <f aca="false">F417-Q417</f>
        <v>-143.833333333333</v>
      </c>
      <c r="S417" s="0" t="n">
        <f aca="false">R417*I417</f>
        <v>1510.25</v>
      </c>
    </row>
    <row r="418" customFormat="false" ht="14.65" hidden="false" customHeight="false" outlineLevel="0" collapsed="false">
      <c r="A418" s="1" t="s">
        <v>446</v>
      </c>
      <c r="B418" s="5" t="s">
        <v>3644</v>
      </c>
      <c r="C418" s="5" t="n">
        <v>1000</v>
      </c>
      <c r="D418" s="5" t="n">
        <v>1010</v>
      </c>
      <c r="E418" s="5" t="n">
        <v>950</v>
      </c>
      <c r="F418" s="5" t="n">
        <v>955</v>
      </c>
      <c r="G418" s="5" t="n">
        <v>22217700</v>
      </c>
      <c r="H418" s="3"/>
      <c r="I418" s="0" t="n">
        <v>-11.5</v>
      </c>
      <c r="Q418" s="0" t="n">
        <f aca="false">AVERAGE(F392:F421)</f>
        <v>1093.83333333333</v>
      </c>
      <c r="R418" s="0" t="n">
        <f aca="false">F418-Q418</f>
        <v>-138.833333333333</v>
      </c>
      <c r="S418" s="0" t="n">
        <f aca="false">R418*I418</f>
        <v>1596.58333333333</v>
      </c>
    </row>
    <row r="419" customFormat="false" ht="14.65" hidden="false" customHeight="false" outlineLevel="0" collapsed="false">
      <c r="A419" s="1" t="s">
        <v>447</v>
      </c>
      <c r="B419" s="5" t="s">
        <v>3644</v>
      </c>
      <c r="C419" s="5" t="n">
        <v>900</v>
      </c>
      <c r="D419" s="5" t="n">
        <v>1030</v>
      </c>
      <c r="E419" s="5" t="n">
        <v>890</v>
      </c>
      <c r="F419" s="5" t="n">
        <v>1000</v>
      </c>
      <c r="G419" s="5" t="n">
        <v>45893000</v>
      </c>
      <c r="H419" s="3"/>
      <c r="I419" s="0" t="n">
        <v>-12.5</v>
      </c>
      <c r="Q419" s="0" t="n">
        <f aca="false">AVERAGE(F392:F421)</f>
        <v>1093.83333333333</v>
      </c>
      <c r="R419" s="0" t="n">
        <f aca="false">F419-Q419</f>
        <v>-93.8333333333333</v>
      </c>
      <c r="S419" s="0" t="n">
        <f aca="false">R419*I419</f>
        <v>1172.91666666667</v>
      </c>
    </row>
    <row r="420" customFormat="false" ht="14.65" hidden="false" customHeight="false" outlineLevel="0" collapsed="false">
      <c r="A420" s="1" t="s">
        <v>448</v>
      </c>
      <c r="B420" s="5" t="s">
        <v>3644</v>
      </c>
      <c r="C420" s="5" t="n">
        <v>920</v>
      </c>
      <c r="D420" s="5" t="n">
        <v>955</v>
      </c>
      <c r="E420" s="5" t="n">
        <v>885</v>
      </c>
      <c r="F420" s="5" t="n">
        <v>900</v>
      </c>
      <c r="G420" s="5" t="n">
        <v>41960700</v>
      </c>
      <c r="H420" s="3"/>
      <c r="I420" s="0" t="n">
        <v>-13.5</v>
      </c>
      <c r="Q420" s="0" t="n">
        <f aca="false">AVERAGE(F392:F421)</f>
        <v>1093.83333333333</v>
      </c>
      <c r="R420" s="0" t="n">
        <f aca="false">F420-Q420</f>
        <v>-193.833333333333</v>
      </c>
      <c r="S420" s="0" t="n">
        <f aca="false">R420*I420</f>
        <v>2616.75</v>
      </c>
    </row>
    <row r="421" customFormat="false" ht="14.65" hidden="false" customHeight="false" outlineLevel="0" collapsed="false">
      <c r="A421" s="1" t="s">
        <v>449</v>
      </c>
      <c r="B421" s="5" t="s">
        <v>3644</v>
      </c>
      <c r="C421" s="5" t="n">
        <v>920</v>
      </c>
      <c r="D421" s="5" t="n">
        <v>950</v>
      </c>
      <c r="E421" s="5" t="n">
        <v>890</v>
      </c>
      <c r="F421" s="5" t="n">
        <v>920</v>
      </c>
      <c r="G421" s="5" t="n">
        <v>33717100</v>
      </c>
      <c r="H421" s="3"/>
      <c r="I421" s="0" t="n">
        <v>-14.5</v>
      </c>
      <c r="Q421" s="0" t="n">
        <f aca="false">AVERAGE(F392:F421)</f>
        <v>1093.83333333333</v>
      </c>
      <c r="R421" s="0" t="n">
        <f aca="false">F421-Q421</f>
        <v>-173.833333333333</v>
      </c>
      <c r="S421" s="0" t="n">
        <f aca="false">R421*I421</f>
        <v>2520.58333333333</v>
      </c>
    </row>
    <row r="422" customFormat="false" ht="14.65" hidden="false" customHeight="false" outlineLevel="0" collapsed="false">
      <c r="A422" s="1" t="s">
        <v>450</v>
      </c>
      <c r="B422" s="5" t="s">
        <v>3706</v>
      </c>
      <c r="C422" s="5" t="n">
        <v>240</v>
      </c>
      <c r="D422" s="5" t="n">
        <v>242</v>
      </c>
      <c r="E422" s="5" t="n">
        <v>238</v>
      </c>
      <c r="F422" s="5" t="n">
        <v>242</v>
      </c>
      <c r="G422" s="5" t="n">
        <v>25017100</v>
      </c>
      <c r="H422" s="3"/>
      <c r="I422" s="6" t="n">
        <v>14.5</v>
      </c>
      <c r="J422" s="0" t="n">
        <f aca="false">AVERAGE(F422:F424)</f>
        <v>238.666666666667</v>
      </c>
      <c r="K422" s="0" t="n">
        <f aca="false">(J422-(AVERAGE(F423:F424)))/(AVERAGE(F423:F424))</f>
        <v>0.00703234880450066</v>
      </c>
      <c r="L422" s="0" t="n">
        <f aca="false">AVERAGE(F422:F431)</f>
        <v>236.8</v>
      </c>
      <c r="M422" s="0" t="n">
        <f aca="false">(L422-(AVERAGE(F423:F432)))/(AVERAGE(F423:F432))</f>
        <v>0.00338983050847462</v>
      </c>
      <c r="N422" s="0" t="n">
        <f aca="false">F422</f>
        <v>242</v>
      </c>
      <c r="O422" s="0" t="n">
        <f aca="false">(N422-F423)/F423</f>
        <v>0.0254237288135593</v>
      </c>
      <c r="P422" s="0" t="n">
        <f aca="false">G422</f>
        <v>25017100</v>
      </c>
      <c r="Q422" s="0" t="n">
        <f aca="false">AVERAGE(F422:F451)</f>
        <v>231.066666666667</v>
      </c>
      <c r="R422" s="0" t="n">
        <f aca="false">F422-Q422</f>
        <v>10.9333333333333</v>
      </c>
      <c r="S422" s="0" t="n">
        <f aca="false">R422*I422</f>
        <v>158.533333333333</v>
      </c>
      <c r="T422" s="0" t="n">
        <f aca="false">SUM(S422:S451)*100*30/(2247.5*Q451)</f>
        <v>9.49699191317916</v>
      </c>
      <c r="U422" s="0" t="n">
        <f aca="false">100-(100/(V422+1))</f>
        <v>60</v>
      </c>
      <c r="V422" s="0" t="n">
        <f aca="false">W422/X422</f>
        <v>1.5</v>
      </c>
      <c r="W422" s="0" t="n">
        <f aca="false">AVERAGE(Y422:Y435)</f>
        <v>1.71428571428571</v>
      </c>
      <c r="X422" s="0" t="n">
        <f aca="false">AVERAGE(Z422:Z435)</f>
        <v>1.14285714285714</v>
      </c>
      <c r="Y422" s="0" t="n">
        <f aca="false">IF(F422&gt;F423,F422-F423,)</f>
        <v>6</v>
      </c>
      <c r="Z422" s="0" t="n">
        <f aca="false">IF(F422&lt;F423,F423-F422,)</f>
        <v>0</v>
      </c>
      <c r="AA422" s="0" t="n">
        <f aca="false">U422-U423</f>
        <v>12.6315789473684</v>
      </c>
      <c r="AB422" s="0" t="n">
        <f aca="false">AVERAGE(F422:F424)</f>
        <v>238.666666666667</v>
      </c>
      <c r="AC422" s="0" t="n">
        <f aca="false">AVERAGE(F422:F428)</f>
        <v>236.571428571429</v>
      </c>
      <c r="AD422" s="0" t="n">
        <f aca="false">AB422-AB423</f>
        <v>2</v>
      </c>
      <c r="AE422" s="0" t="n">
        <f aca="false">AC422-AC423</f>
        <v>0.857142857142861</v>
      </c>
      <c r="AF422" s="0" t="n">
        <f aca="false">((AE422*AB423)-(AD422*AC423))/(AE422-AD422)</f>
        <v>235</v>
      </c>
      <c r="AG422" s="0" t="n">
        <f aca="false">IF(AND(AB422&gt;AB423, AB422&gt;=AC422, AB423&lt;AC423),2,IF(AND(AB422&lt;AB423, AB422&lt;=AC422, AB423&gt;AC423),1,0))</f>
        <v>0</v>
      </c>
      <c r="AH422" s="0" t="n">
        <f aca="false">(G422-AVERAGE(G422:G426))*100/AVERAGE(G422:G426)</f>
        <v>-67.0746964585271</v>
      </c>
      <c r="AI422" s="0" t="n">
        <f aca="false">IF(F423-C423&lt;0,-G423,G423)</f>
        <v>-128119500</v>
      </c>
      <c r="AJ422" s="0" t="n">
        <f aca="false">IF(AND(AI422&lt;0,AI423&lt;0,AI422&gt;AI423),1,0)</f>
        <v>0</v>
      </c>
      <c r="AK422" s="0" t="n">
        <f aca="false">IF(F422&gt;C422,G422/G423,-G422/G423)</f>
        <v>0.195263796689809</v>
      </c>
      <c r="AL422" s="0" t="n">
        <f aca="false">IF(AND(G422&gt;G423,G423&lt;G424,F422&gt;C422,F423&lt;C423,F424&lt;C424),1,0)</f>
        <v>0</v>
      </c>
      <c r="AM422" s="0" t="n">
        <f aca="false">(D422-F422)/F422</f>
        <v>0</v>
      </c>
      <c r="AN422" s="0" t="n">
        <f aca="false">G422/((D422-E422)/C422)</f>
        <v>1501026000</v>
      </c>
      <c r="AO422" s="0" t="n">
        <f aca="false">AVERAGE(AN422:AN428)</f>
        <v>3281191117.85714</v>
      </c>
      <c r="AP422" s="0" t="n">
        <f aca="false">(AN422-AO422)/AO422</f>
        <v>-0.542536247940266</v>
      </c>
      <c r="AQ422" s="0" t="n">
        <f aca="false">SUM(S422:S451)/2247.5</f>
        <v>0.731479421579533</v>
      </c>
      <c r="AR422" s="0" t="n">
        <f aca="false">(AVERAGE(F422:F451))-(AQ422*15.5)</f>
        <v>219.728735632184</v>
      </c>
      <c r="AS422" s="0" t="n">
        <f aca="false">(30*AQ422)+AR422</f>
        <v>241.67311827957</v>
      </c>
      <c r="AT422" s="0" t="n">
        <f aca="false">(AS422-F422)*100/AS422</f>
        <v>-0.135257790670766</v>
      </c>
      <c r="AU422" s="0" t="n">
        <f aca="false">AVERAGE(F422:F426)</f>
        <v>237.6</v>
      </c>
      <c r="AV422" s="0" t="n">
        <f aca="false">F422-AU422</f>
        <v>4.40000000000001</v>
      </c>
      <c r="AW422" s="0" t="n">
        <v>2</v>
      </c>
      <c r="AX422" s="0" t="n">
        <f aca="false">AV422*AW422</f>
        <v>8.80000000000001</v>
      </c>
      <c r="AY422" s="0" t="n">
        <f aca="false">SUM(AX422:AX426)*100*5/(10*AU422)</f>
        <v>2.52525252525252</v>
      </c>
      <c r="AZ422" s="0" t="n">
        <f aca="false">SUM(AX422:AX426)/10</f>
        <v>1.2</v>
      </c>
      <c r="BA422" s="0" t="n">
        <f aca="false">(AVERAGE(F422:F426))-(AZ422*3)</f>
        <v>234</v>
      </c>
      <c r="BB422" s="0" t="n">
        <f aca="false">(5*AZ422)+BA422</f>
        <v>240</v>
      </c>
      <c r="BC422" s="0" t="n">
        <f aca="false">(BB422-F422)*100/BB422</f>
        <v>-0.833333333333333</v>
      </c>
      <c r="BD422" s="0" t="n">
        <f aca="false">(F422-C422)*100/C422</f>
        <v>0.833333333333333</v>
      </c>
      <c r="BE422" s="0" t="n">
        <f aca="false">(D422-C422)*100/C422</f>
        <v>0.833333333333333</v>
      </c>
      <c r="BF422" s="0" t="n">
        <f aca="false">(E422-C422)*100/C422</f>
        <v>-0.833333333333333</v>
      </c>
      <c r="BG422" s="0" t="n">
        <f aca="false">(C422-F423)*100/F423</f>
        <v>1.69491525423729</v>
      </c>
    </row>
    <row r="423" customFormat="false" ht="14.65" hidden="false" customHeight="false" outlineLevel="0" collapsed="false">
      <c r="A423" s="1" t="s">
        <v>452</v>
      </c>
      <c r="B423" s="5" t="s">
        <v>3706</v>
      </c>
      <c r="C423" s="5" t="n">
        <v>238</v>
      </c>
      <c r="D423" s="5" t="n">
        <v>244</v>
      </c>
      <c r="E423" s="5" t="n">
        <v>236</v>
      </c>
      <c r="F423" s="5" t="n">
        <v>236</v>
      </c>
      <c r="G423" s="5" t="n">
        <v>128119500</v>
      </c>
      <c r="H423" s="3"/>
      <c r="I423" s="0" t="n">
        <v>13.5</v>
      </c>
      <c r="Q423" s="0" t="n">
        <f aca="false">AVERAGE(F422:F451)</f>
        <v>231.066666666667</v>
      </c>
      <c r="R423" s="0" t="n">
        <f aca="false">F423-Q423</f>
        <v>4.93333333333334</v>
      </c>
      <c r="S423" s="0" t="n">
        <f aca="false">R423*I423</f>
        <v>66.6000000000001</v>
      </c>
      <c r="U423" s="0" t="n">
        <f aca="false">100-(100/(V423+1))</f>
        <v>47.3684210526316</v>
      </c>
      <c r="V423" s="0" t="n">
        <f aca="false">W423/X423</f>
        <v>0.9</v>
      </c>
      <c r="W423" s="0" t="n">
        <f aca="false">AVERAGE(Y423:Y436)</f>
        <v>1.28571428571429</v>
      </c>
      <c r="X423" s="0" t="n">
        <f aca="false">AVERAGE(Z423:Z436)</f>
        <v>1.42857142857143</v>
      </c>
      <c r="Y423" s="0" t="n">
        <f aca="false">IF(F423&gt;F424,F423-F424,)</f>
        <v>0</v>
      </c>
      <c r="Z423" s="0" t="n">
        <f aca="false">IF(F423&lt;F424,F424-F423,)</f>
        <v>2</v>
      </c>
      <c r="AB423" s="0" t="n">
        <f aca="false">AVERAGE(F423:F425)</f>
        <v>236.666666666667</v>
      </c>
      <c r="AC423" s="0" t="n">
        <f aca="false">AVERAGE(F423:F429)</f>
        <v>235.714285714286</v>
      </c>
      <c r="AI423" s="0" t="n">
        <f aca="false">IF(F424-C424&lt;0,-G424,G424)</f>
        <v>73117900</v>
      </c>
      <c r="AN423" s="0" t="n">
        <f aca="false">G423/((D423-E423)/C423)</f>
        <v>3811555125</v>
      </c>
      <c r="AU423" s="0" t="n">
        <f aca="false">AVERAGE(F422:F426)</f>
        <v>237.6</v>
      </c>
      <c r="AV423" s="0" t="n">
        <f aca="false">F423-AU423</f>
        <v>-1.59999999999999</v>
      </c>
      <c r="AW423" s="0" t="n">
        <v>1</v>
      </c>
      <c r="AX423" s="0" t="n">
        <f aca="false">AV423*AW423</f>
        <v>-1.59999999999999</v>
      </c>
    </row>
    <row r="424" customFormat="false" ht="14.65" hidden="false" customHeight="false" outlineLevel="0" collapsed="false">
      <c r="A424" s="1" t="s">
        <v>453</v>
      </c>
      <c r="B424" s="5" t="s">
        <v>3706</v>
      </c>
      <c r="C424" s="5" t="n">
        <v>236</v>
      </c>
      <c r="D424" s="5" t="n">
        <v>238</v>
      </c>
      <c r="E424" s="5" t="n">
        <v>234</v>
      </c>
      <c r="F424" s="5" t="n">
        <v>238</v>
      </c>
      <c r="G424" s="5" t="n">
        <v>73117900</v>
      </c>
      <c r="H424" s="3"/>
      <c r="I424" s="0" t="n">
        <v>12.5</v>
      </c>
      <c r="Q424" s="0" t="n">
        <f aca="false">AVERAGE(F422:F451)</f>
        <v>231.066666666667</v>
      </c>
      <c r="R424" s="0" t="n">
        <f aca="false">F424-Q424</f>
        <v>6.93333333333334</v>
      </c>
      <c r="S424" s="0" t="n">
        <f aca="false">R424*I424</f>
        <v>86.6666666666667</v>
      </c>
      <c r="Y424" s="0" t="n">
        <f aca="false">IF(F424&gt;F425,F424-F425,)</f>
        <v>2</v>
      </c>
      <c r="Z424" s="0" t="n">
        <f aca="false">IF(F424&lt;F425,F425-F424,)</f>
        <v>0</v>
      </c>
      <c r="AN424" s="0" t="n">
        <f aca="false">G424/((D424-E424)/C424)</f>
        <v>4313956100</v>
      </c>
      <c r="AU424" s="0" t="n">
        <f aca="false">AVERAGE(F422:F426)</f>
        <v>237.6</v>
      </c>
      <c r="AV424" s="0" t="n">
        <f aca="false">F424-AU424</f>
        <v>0.400000000000006</v>
      </c>
      <c r="AW424" s="0" t="n">
        <v>0</v>
      </c>
      <c r="AX424" s="0" t="n">
        <f aca="false">AV424*AW424</f>
        <v>0</v>
      </c>
    </row>
    <row r="425" customFormat="false" ht="14.65" hidden="false" customHeight="false" outlineLevel="0" collapsed="false">
      <c r="A425" s="1" t="s">
        <v>454</v>
      </c>
      <c r="B425" s="5" t="s">
        <v>3706</v>
      </c>
      <c r="C425" s="5" t="n">
        <v>236</v>
      </c>
      <c r="D425" s="5" t="n">
        <v>238</v>
      </c>
      <c r="E425" s="5" t="n">
        <v>234</v>
      </c>
      <c r="F425" s="5" t="n">
        <v>236</v>
      </c>
      <c r="G425" s="5" t="n">
        <v>72611200</v>
      </c>
      <c r="H425" s="3"/>
      <c r="I425" s="0" t="n">
        <v>11.5</v>
      </c>
      <c r="Q425" s="0" t="n">
        <f aca="false">AVERAGE(F422:F451)</f>
        <v>231.066666666667</v>
      </c>
      <c r="R425" s="0" t="n">
        <f aca="false">F425-Q425</f>
        <v>4.93333333333334</v>
      </c>
      <c r="S425" s="0" t="n">
        <f aca="false">R425*I425</f>
        <v>56.7333333333334</v>
      </c>
      <c r="Y425" s="0" t="n">
        <f aca="false">IF(F425&gt;F426,F425-F426,)</f>
        <v>0</v>
      </c>
      <c r="Z425" s="0" t="n">
        <f aca="false">IF(F425&lt;F426,F426-F425,)</f>
        <v>0</v>
      </c>
      <c r="AN425" s="0" t="n">
        <f aca="false">G425/((D425-E425)/C425)</f>
        <v>4284060800</v>
      </c>
      <c r="AU425" s="0" t="n">
        <f aca="false">AVERAGE(F422:F426)</f>
        <v>237.6</v>
      </c>
      <c r="AV425" s="0" t="n">
        <f aca="false">F425-AU425</f>
        <v>-1.59999999999999</v>
      </c>
      <c r="AW425" s="0" t="n">
        <v>-1</v>
      </c>
      <c r="AX425" s="0" t="n">
        <f aca="false">AV425*AW425</f>
        <v>1.59999999999999</v>
      </c>
    </row>
    <row r="426" customFormat="false" ht="14.65" hidden="false" customHeight="false" outlineLevel="0" collapsed="false">
      <c r="A426" s="1" t="s">
        <v>455</v>
      </c>
      <c r="B426" s="5" t="s">
        <v>3706</v>
      </c>
      <c r="C426" s="5" t="n">
        <v>234</v>
      </c>
      <c r="D426" s="5" t="n">
        <v>240</v>
      </c>
      <c r="E426" s="5" t="n">
        <v>232</v>
      </c>
      <c r="F426" s="5" t="n">
        <v>236</v>
      </c>
      <c r="G426" s="5" t="n">
        <v>81041200</v>
      </c>
      <c r="H426" s="3"/>
      <c r="I426" s="0" t="n">
        <v>10.5</v>
      </c>
      <c r="Q426" s="0" t="n">
        <f aca="false">AVERAGE(F422:F451)</f>
        <v>231.066666666667</v>
      </c>
      <c r="R426" s="0" t="n">
        <f aca="false">F426-Q426</f>
        <v>4.93333333333334</v>
      </c>
      <c r="S426" s="0" t="n">
        <f aca="false">R426*I426</f>
        <v>51.8</v>
      </c>
      <c r="Y426" s="0" t="n">
        <f aca="false">IF(F426&gt;F427,F426-F427,)</f>
        <v>2</v>
      </c>
      <c r="Z426" s="0" t="n">
        <f aca="false">IF(F426&lt;F427,F427-F426,)</f>
        <v>0</v>
      </c>
      <c r="AN426" s="0" t="n">
        <f aca="false">G426/((D426-E426)/C426)</f>
        <v>2370455100</v>
      </c>
      <c r="AU426" s="0" t="n">
        <f aca="false">AVERAGE(F422:F426)</f>
        <v>237.6</v>
      </c>
      <c r="AV426" s="0" t="n">
        <f aca="false">F426-AU426</f>
        <v>-1.59999999999999</v>
      </c>
      <c r="AW426" s="0" t="n">
        <v>-2</v>
      </c>
      <c r="AX426" s="0" t="n">
        <f aca="false">AV426*AW426</f>
        <v>3.19999999999999</v>
      </c>
    </row>
    <row r="427" customFormat="false" ht="14.65" hidden="false" customHeight="false" outlineLevel="0" collapsed="false">
      <c r="A427" s="1" t="s">
        <v>456</v>
      </c>
      <c r="B427" s="5" t="s">
        <v>3706</v>
      </c>
      <c r="C427" s="5" t="n">
        <v>234</v>
      </c>
      <c r="D427" s="5" t="n">
        <v>238</v>
      </c>
      <c r="E427" s="5" t="n">
        <v>232</v>
      </c>
      <c r="F427" s="5" t="n">
        <v>234</v>
      </c>
      <c r="G427" s="5" t="n">
        <v>88445400</v>
      </c>
      <c r="H427" s="3"/>
      <c r="I427" s="0" t="n">
        <v>9.5</v>
      </c>
      <c r="Q427" s="0" t="n">
        <f aca="false">AVERAGE(F422:F451)</f>
        <v>231.066666666667</v>
      </c>
      <c r="R427" s="0" t="n">
        <f aca="false">F427-Q427</f>
        <v>2.93333333333334</v>
      </c>
      <c r="S427" s="0" t="n">
        <f aca="false">R427*I427</f>
        <v>27.8666666666667</v>
      </c>
      <c r="Y427" s="0" t="n">
        <f aca="false">IF(F427&gt;F428,F427-F428,)</f>
        <v>0</v>
      </c>
      <c r="Z427" s="0" t="n">
        <f aca="false">IF(F427&lt;F428,F428-F427,)</f>
        <v>0</v>
      </c>
      <c r="AN427" s="0" t="n">
        <f aca="false">G427/((D427-E427)/C427)</f>
        <v>3449370600</v>
      </c>
    </row>
    <row r="428" customFormat="false" ht="14.65" hidden="false" customHeight="false" outlineLevel="0" collapsed="false">
      <c r="A428" s="1" t="s">
        <v>457</v>
      </c>
      <c r="B428" s="5" t="s">
        <v>3706</v>
      </c>
      <c r="C428" s="5" t="n">
        <v>236</v>
      </c>
      <c r="D428" s="5" t="n">
        <v>240</v>
      </c>
      <c r="E428" s="5" t="n">
        <v>232</v>
      </c>
      <c r="F428" s="5" t="n">
        <v>234</v>
      </c>
      <c r="G428" s="5" t="n">
        <v>109759800</v>
      </c>
      <c r="H428" s="3"/>
      <c r="I428" s="0" t="n">
        <v>8.5</v>
      </c>
      <c r="K428" s="3"/>
      <c r="Q428" s="0" t="n">
        <f aca="false">AVERAGE(F422:F451)</f>
        <v>231.066666666667</v>
      </c>
      <c r="R428" s="0" t="n">
        <f aca="false">F428-Q428</f>
        <v>2.93333333333334</v>
      </c>
      <c r="S428" s="0" t="n">
        <f aca="false">R428*I428</f>
        <v>24.9333333333334</v>
      </c>
      <c r="Y428" s="0" t="n">
        <f aca="false">IF(F428&gt;F429,F428-F429,)</f>
        <v>0</v>
      </c>
      <c r="Z428" s="0" t="n">
        <f aca="false">IF(F428&lt;F429,F429-F428,)</f>
        <v>2</v>
      </c>
      <c r="AN428" s="0" t="n">
        <f aca="false">G428/((D428-E428)/C428)</f>
        <v>3237914100</v>
      </c>
    </row>
    <row r="429" customFormat="false" ht="14.65" hidden="false" customHeight="false" outlineLevel="0" collapsed="false">
      <c r="A429" s="1" t="s">
        <v>458</v>
      </c>
      <c r="B429" s="5" t="s">
        <v>3706</v>
      </c>
      <c r="C429" s="5" t="n">
        <v>242</v>
      </c>
      <c r="D429" s="5" t="n">
        <v>248</v>
      </c>
      <c r="E429" s="5" t="n">
        <v>234</v>
      </c>
      <c r="F429" s="5" t="n">
        <v>236</v>
      </c>
      <c r="G429" s="5" t="n">
        <v>128525100</v>
      </c>
      <c r="H429" s="3"/>
      <c r="I429" s="0" t="n">
        <v>7.5</v>
      </c>
      <c r="Q429" s="0" t="n">
        <f aca="false">AVERAGE(F422:F451)</f>
        <v>231.066666666667</v>
      </c>
      <c r="R429" s="0" t="n">
        <f aca="false">F429-Q429</f>
        <v>4.93333333333334</v>
      </c>
      <c r="S429" s="0" t="n">
        <f aca="false">R429*I429</f>
        <v>37</v>
      </c>
      <c r="Y429" s="0" t="n">
        <f aca="false">IF(F429&gt;F430,F429-F430,)</f>
        <v>0</v>
      </c>
      <c r="Z429" s="0" t="n">
        <f aca="false">IF(F429&lt;F430,F430-F429,)</f>
        <v>6</v>
      </c>
    </row>
    <row r="430" customFormat="false" ht="14.65" hidden="false" customHeight="false" outlineLevel="0" collapsed="false">
      <c r="A430" s="1" t="s">
        <v>459</v>
      </c>
      <c r="B430" s="5" t="s">
        <v>3706</v>
      </c>
      <c r="C430" s="5" t="n">
        <v>234</v>
      </c>
      <c r="D430" s="5" t="n">
        <v>248</v>
      </c>
      <c r="E430" s="5" t="n">
        <v>232</v>
      </c>
      <c r="F430" s="5" t="n">
        <v>242</v>
      </c>
      <c r="G430" s="5" t="n">
        <v>206040800</v>
      </c>
      <c r="H430" s="3"/>
      <c r="I430" s="0" t="n">
        <v>6.5</v>
      </c>
      <c r="Q430" s="0" t="n">
        <f aca="false">AVERAGE(F422:F451)</f>
        <v>231.066666666667</v>
      </c>
      <c r="R430" s="0" t="n">
        <f aca="false">F430-Q430</f>
        <v>10.9333333333333</v>
      </c>
      <c r="S430" s="0" t="n">
        <f aca="false">R430*I430</f>
        <v>71.0666666666667</v>
      </c>
      <c r="Y430" s="0" t="n">
        <f aca="false">IF(F430&gt;F431,F430-F431,)</f>
        <v>8</v>
      </c>
      <c r="Z430" s="0" t="n">
        <f aca="false">IF(F430&lt;F431,F431-F430,)</f>
        <v>0</v>
      </c>
    </row>
    <row r="431" customFormat="false" ht="14.65" hidden="false" customHeight="false" outlineLevel="0" collapsed="false">
      <c r="A431" s="1" t="s">
        <v>460</v>
      </c>
      <c r="B431" s="5" t="s">
        <v>3706</v>
      </c>
      <c r="C431" s="5" t="n">
        <v>234</v>
      </c>
      <c r="D431" s="5" t="n">
        <v>234</v>
      </c>
      <c r="E431" s="5" t="n">
        <v>230</v>
      </c>
      <c r="F431" s="5" t="n">
        <v>234</v>
      </c>
      <c r="G431" s="5" t="n">
        <v>70329600</v>
      </c>
      <c r="H431" s="3"/>
      <c r="I431" s="0" t="n">
        <v>5.5</v>
      </c>
      <c r="Q431" s="0" t="n">
        <f aca="false">AVERAGE(F422:F451)</f>
        <v>231.066666666667</v>
      </c>
      <c r="R431" s="0" t="n">
        <f aca="false">F431-Q431</f>
        <v>2.93333333333334</v>
      </c>
      <c r="S431" s="0" t="n">
        <f aca="false">R431*I431</f>
        <v>16.1333333333334</v>
      </c>
      <c r="Y431" s="0" t="n">
        <f aca="false">IF(F431&gt;F432,F431-F432,)</f>
        <v>0</v>
      </c>
      <c r="Z431" s="0" t="n">
        <f aca="false">IF(F431&lt;F432,F432-F431,)</f>
        <v>0</v>
      </c>
    </row>
    <row r="432" customFormat="false" ht="14.65" hidden="false" customHeight="false" outlineLevel="0" collapsed="false">
      <c r="A432" s="1" t="s">
        <v>461</v>
      </c>
      <c r="B432" s="5" t="s">
        <v>3706</v>
      </c>
      <c r="C432" s="5" t="n">
        <v>238</v>
      </c>
      <c r="D432" s="5" t="n">
        <v>240</v>
      </c>
      <c r="E432" s="5" t="n">
        <v>232</v>
      </c>
      <c r="F432" s="5" t="n">
        <v>234</v>
      </c>
      <c r="G432" s="5" t="n">
        <v>62326100</v>
      </c>
      <c r="H432" s="3"/>
      <c r="I432" s="0" t="n">
        <v>4.5</v>
      </c>
      <c r="Q432" s="0" t="n">
        <f aca="false">AVERAGE(F422:F451)</f>
        <v>231.066666666667</v>
      </c>
      <c r="R432" s="0" t="n">
        <f aca="false">F432-Q432</f>
        <v>2.93333333333334</v>
      </c>
      <c r="S432" s="0" t="n">
        <f aca="false">R432*I432</f>
        <v>13.2</v>
      </c>
      <c r="Y432" s="0" t="n">
        <f aca="false">IF(F432&gt;F433,F432-F433,)</f>
        <v>0</v>
      </c>
      <c r="Z432" s="0" t="n">
        <f aca="false">IF(F432&lt;F433,F433-F432,)</f>
        <v>4</v>
      </c>
    </row>
    <row r="433" customFormat="false" ht="14.65" hidden="false" customHeight="false" outlineLevel="0" collapsed="false">
      <c r="A433" s="1" t="s">
        <v>462</v>
      </c>
      <c r="B433" s="5" t="s">
        <v>3706</v>
      </c>
      <c r="C433" s="5" t="n">
        <v>234</v>
      </c>
      <c r="D433" s="5" t="n">
        <v>238</v>
      </c>
      <c r="E433" s="5" t="n">
        <v>232</v>
      </c>
      <c r="F433" s="5" t="n">
        <v>238</v>
      </c>
      <c r="G433" s="5" t="n">
        <v>49296200</v>
      </c>
      <c r="H433" s="3"/>
      <c r="I433" s="0" t="n">
        <v>3.5</v>
      </c>
      <c r="Q433" s="0" t="n">
        <f aca="false">AVERAGE(F422:F451)</f>
        <v>231.066666666667</v>
      </c>
      <c r="R433" s="0" t="n">
        <f aca="false">F433-Q433</f>
        <v>6.93333333333334</v>
      </c>
      <c r="S433" s="0" t="n">
        <f aca="false">R433*I433</f>
        <v>24.2666666666667</v>
      </c>
      <c r="Y433" s="0" t="n">
        <f aca="false">IF(F433&gt;F434,F433-F434,)</f>
        <v>6</v>
      </c>
      <c r="Z433" s="0" t="n">
        <f aca="false">IF(F433&lt;F434,F434-F433,)</f>
        <v>0</v>
      </c>
    </row>
    <row r="434" customFormat="false" ht="14.65" hidden="false" customHeight="false" outlineLevel="0" collapsed="false">
      <c r="A434" s="1" t="s">
        <v>463</v>
      </c>
      <c r="B434" s="5" t="s">
        <v>3706</v>
      </c>
      <c r="C434" s="5" t="n">
        <v>230</v>
      </c>
      <c r="D434" s="5" t="n">
        <v>236</v>
      </c>
      <c r="E434" s="5" t="n">
        <v>230</v>
      </c>
      <c r="F434" s="5" t="n">
        <v>232</v>
      </c>
      <c r="G434" s="5" t="n">
        <v>79559600</v>
      </c>
      <c r="H434" s="3"/>
      <c r="I434" s="0" t="n">
        <v>2.5</v>
      </c>
      <c r="Q434" s="0" t="n">
        <f aca="false">AVERAGE(F422:F451)</f>
        <v>231.066666666667</v>
      </c>
      <c r="R434" s="0" t="n">
        <f aca="false">F434-Q434</f>
        <v>0.933333333333337</v>
      </c>
      <c r="S434" s="0" t="n">
        <f aca="false">R434*I434</f>
        <v>2.33333333333334</v>
      </c>
      <c r="Y434" s="0" t="n">
        <f aca="false">IF(F434&gt;F435,F434-F435,)</f>
        <v>0</v>
      </c>
      <c r="Z434" s="0" t="n">
        <f aca="false">IF(F434&lt;F435,F435-F434,)</f>
        <v>0</v>
      </c>
    </row>
    <row r="435" customFormat="false" ht="14.65" hidden="false" customHeight="false" outlineLevel="0" collapsed="false">
      <c r="A435" s="1" t="s">
        <v>464</v>
      </c>
      <c r="B435" s="5" t="s">
        <v>3706</v>
      </c>
      <c r="C435" s="5" t="n">
        <v>236</v>
      </c>
      <c r="D435" s="5" t="n">
        <v>236</v>
      </c>
      <c r="E435" s="5" t="n">
        <v>230</v>
      </c>
      <c r="F435" s="5" t="n">
        <v>232</v>
      </c>
      <c r="G435" s="5" t="n">
        <v>33804100</v>
      </c>
      <c r="H435" s="3"/>
      <c r="I435" s="0" t="n">
        <v>1.5</v>
      </c>
      <c r="Q435" s="0" t="n">
        <f aca="false">AVERAGE(F422:F451)</f>
        <v>231.066666666667</v>
      </c>
      <c r="R435" s="0" t="n">
        <f aca="false">F435-Q435</f>
        <v>0.933333333333337</v>
      </c>
      <c r="S435" s="0" t="n">
        <f aca="false">R435*I435</f>
        <v>1.40000000000001</v>
      </c>
      <c r="Y435" s="0" t="n">
        <f aca="false">IF(F435&gt;F436,F435-F436,)</f>
        <v>0</v>
      </c>
      <c r="Z435" s="0" t="n">
        <f aca="false">IF(F435&lt;F436,F436-F435,)</f>
        <v>2</v>
      </c>
    </row>
    <row r="436" customFormat="false" ht="14.65" hidden="false" customHeight="false" outlineLevel="0" collapsed="false">
      <c r="A436" s="1" t="s">
        <v>465</v>
      </c>
      <c r="B436" s="5" t="s">
        <v>3706</v>
      </c>
      <c r="C436" s="5" t="n">
        <v>238</v>
      </c>
      <c r="D436" s="5" t="n">
        <v>240</v>
      </c>
      <c r="E436" s="5" t="n">
        <v>232</v>
      </c>
      <c r="F436" s="5" t="n">
        <v>234</v>
      </c>
      <c r="G436" s="5" t="n">
        <v>45720900</v>
      </c>
      <c r="H436" s="3"/>
      <c r="I436" s="0" t="n">
        <v>0.5</v>
      </c>
      <c r="Q436" s="0" t="n">
        <f aca="false">AVERAGE(F422:F451)</f>
        <v>231.066666666667</v>
      </c>
      <c r="R436" s="0" t="n">
        <f aca="false">F436-Q436</f>
        <v>2.93333333333334</v>
      </c>
      <c r="S436" s="0" t="n">
        <f aca="false">R436*I436</f>
        <v>1.46666666666667</v>
      </c>
      <c r="Y436" s="0" t="n">
        <f aca="false">IF(F436&gt;F437,F436-F437,)</f>
        <v>0</v>
      </c>
      <c r="Z436" s="0" t="n">
        <f aca="false">IF(F436&lt;F437,F437-F436,)</f>
        <v>4</v>
      </c>
    </row>
    <row r="437" customFormat="false" ht="14.65" hidden="false" customHeight="false" outlineLevel="0" collapsed="false">
      <c r="A437" s="1" t="s">
        <v>466</v>
      </c>
      <c r="B437" s="5" t="s">
        <v>3706</v>
      </c>
      <c r="C437" s="5" t="n">
        <v>230</v>
      </c>
      <c r="D437" s="5" t="n">
        <v>240</v>
      </c>
      <c r="E437" s="5" t="n">
        <v>230</v>
      </c>
      <c r="F437" s="5" t="n">
        <v>238</v>
      </c>
      <c r="G437" s="5" t="n">
        <v>106852300</v>
      </c>
      <c r="H437" s="3"/>
      <c r="I437" s="0" t="n">
        <v>-0.5</v>
      </c>
      <c r="Q437" s="0" t="n">
        <f aca="false">AVERAGE(F422:F451)</f>
        <v>231.066666666667</v>
      </c>
      <c r="R437" s="0" t="n">
        <f aca="false">F437-Q437</f>
        <v>6.93333333333334</v>
      </c>
      <c r="S437" s="0" t="n">
        <f aca="false">R437*I437</f>
        <v>-3.46666666666667</v>
      </c>
    </row>
    <row r="438" customFormat="false" ht="14.65" hidden="false" customHeight="false" outlineLevel="0" collapsed="false">
      <c r="A438" s="1" t="s">
        <v>467</v>
      </c>
      <c r="B438" s="5" t="s">
        <v>3706</v>
      </c>
      <c r="C438" s="5" t="n">
        <v>240</v>
      </c>
      <c r="D438" s="5" t="n">
        <v>242</v>
      </c>
      <c r="E438" s="5" t="n">
        <v>230</v>
      </c>
      <c r="F438" s="5" t="n">
        <v>230</v>
      </c>
      <c r="G438" s="5" t="n">
        <v>100717600</v>
      </c>
      <c r="H438" s="3"/>
      <c r="I438" s="0" t="n">
        <v>-1.5</v>
      </c>
      <c r="Q438" s="0" t="n">
        <f aca="false">AVERAGE(F422:F451)</f>
        <v>231.066666666667</v>
      </c>
      <c r="R438" s="0" t="n">
        <f aca="false">F438-Q438</f>
        <v>-1.06666666666666</v>
      </c>
      <c r="S438" s="0" t="n">
        <f aca="false">R438*I438</f>
        <v>1.59999999999999</v>
      </c>
    </row>
    <row r="439" customFormat="false" ht="14.65" hidden="false" customHeight="false" outlineLevel="0" collapsed="false">
      <c r="A439" s="1" t="s">
        <v>468</v>
      </c>
      <c r="B439" s="5" t="s">
        <v>3706</v>
      </c>
      <c r="C439" s="5" t="n">
        <v>236</v>
      </c>
      <c r="D439" s="5" t="n">
        <v>240</v>
      </c>
      <c r="E439" s="5" t="n">
        <v>234</v>
      </c>
      <c r="F439" s="5" t="n">
        <v>240</v>
      </c>
      <c r="G439" s="5" t="n">
        <v>64131000</v>
      </c>
      <c r="H439" s="3"/>
      <c r="I439" s="0" t="n">
        <v>-2.5</v>
      </c>
      <c r="Q439" s="0" t="n">
        <f aca="false">AVERAGE(F422:F451)</f>
        <v>231.066666666667</v>
      </c>
      <c r="R439" s="0" t="n">
        <f aca="false">F439-Q439</f>
        <v>8.93333333333334</v>
      </c>
      <c r="S439" s="0" t="n">
        <f aca="false">R439*I439</f>
        <v>-22.3333333333333</v>
      </c>
    </row>
    <row r="440" customFormat="false" ht="14.65" hidden="false" customHeight="false" outlineLevel="0" collapsed="false">
      <c r="A440" s="1" t="s">
        <v>469</v>
      </c>
      <c r="B440" s="5" t="s">
        <v>3706</v>
      </c>
      <c r="C440" s="5" t="n">
        <v>234</v>
      </c>
      <c r="D440" s="5" t="n">
        <v>238</v>
      </c>
      <c r="E440" s="5" t="n">
        <v>230</v>
      </c>
      <c r="F440" s="5" t="n">
        <v>236</v>
      </c>
      <c r="G440" s="5" t="n">
        <v>72723800</v>
      </c>
      <c r="H440" s="3"/>
      <c r="I440" s="0" t="n">
        <v>-3.5</v>
      </c>
      <c r="Q440" s="0" t="n">
        <f aca="false">AVERAGE(F422:F451)</f>
        <v>231.066666666667</v>
      </c>
      <c r="R440" s="0" t="n">
        <f aca="false">F440-Q440</f>
        <v>4.93333333333334</v>
      </c>
      <c r="S440" s="0" t="n">
        <f aca="false">R440*I440</f>
        <v>-17.2666666666667</v>
      </c>
    </row>
    <row r="441" customFormat="false" ht="14.65" hidden="false" customHeight="false" outlineLevel="0" collapsed="false">
      <c r="A441" s="1" t="s">
        <v>470</v>
      </c>
      <c r="B441" s="5" t="s">
        <v>3706</v>
      </c>
      <c r="C441" s="5" t="n">
        <v>230</v>
      </c>
      <c r="D441" s="5" t="n">
        <v>234</v>
      </c>
      <c r="E441" s="5" t="n">
        <v>228</v>
      </c>
      <c r="F441" s="5" t="n">
        <v>232</v>
      </c>
      <c r="G441" s="5" t="n">
        <v>33919300</v>
      </c>
      <c r="H441" s="3"/>
      <c r="I441" s="0" t="n">
        <v>-4.5</v>
      </c>
      <c r="Q441" s="0" t="n">
        <f aca="false">AVERAGE(F422:F451)</f>
        <v>231.066666666667</v>
      </c>
      <c r="R441" s="0" t="n">
        <f aca="false">F441-Q441</f>
        <v>0.933333333333337</v>
      </c>
      <c r="S441" s="0" t="n">
        <f aca="false">R441*I441</f>
        <v>-4.20000000000002</v>
      </c>
    </row>
    <row r="442" customFormat="false" ht="14.65" hidden="false" customHeight="false" outlineLevel="0" collapsed="false">
      <c r="A442" s="1" t="s">
        <v>471</v>
      </c>
      <c r="B442" s="5" t="s">
        <v>3706</v>
      </c>
      <c r="C442" s="5" t="n">
        <v>226</v>
      </c>
      <c r="D442" s="5" t="n">
        <v>230</v>
      </c>
      <c r="E442" s="5" t="n">
        <v>224</v>
      </c>
      <c r="F442" s="5" t="n">
        <v>230</v>
      </c>
      <c r="G442" s="5" t="n">
        <v>45288400</v>
      </c>
      <c r="H442" s="3"/>
      <c r="I442" s="0" t="n">
        <v>-5.5</v>
      </c>
      <c r="Q442" s="0" t="n">
        <f aca="false">AVERAGE(F422:F451)</f>
        <v>231.066666666667</v>
      </c>
      <c r="R442" s="0" t="n">
        <f aca="false">F442-Q442</f>
        <v>-1.06666666666666</v>
      </c>
      <c r="S442" s="0" t="n">
        <f aca="false">R442*I442</f>
        <v>5.86666666666665</v>
      </c>
    </row>
    <row r="443" customFormat="false" ht="14.65" hidden="false" customHeight="false" outlineLevel="0" collapsed="false">
      <c r="A443" s="1" t="s">
        <v>472</v>
      </c>
      <c r="B443" s="5" t="s">
        <v>3706</v>
      </c>
      <c r="C443" s="5" t="n">
        <v>234</v>
      </c>
      <c r="D443" s="5" t="n">
        <v>236</v>
      </c>
      <c r="E443" s="5" t="n">
        <v>224</v>
      </c>
      <c r="F443" s="5" t="n">
        <v>224</v>
      </c>
      <c r="G443" s="5" t="n">
        <v>92473600</v>
      </c>
      <c r="H443" s="3"/>
      <c r="I443" s="0" t="n">
        <v>-6.5</v>
      </c>
      <c r="Q443" s="0" t="n">
        <f aca="false">AVERAGE(F422:F451)</f>
        <v>231.066666666667</v>
      </c>
      <c r="R443" s="0" t="n">
        <f aca="false">F443-Q443</f>
        <v>-7.06666666666666</v>
      </c>
      <c r="S443" s="0" t="n">
        <f aca="false">R443*I443</f>
        <v>45.9333333333333</v>
      </c>
    </row>
    <row r="444" customFormat="false" ht="14.65" hidden="false" customHeight="false" outlineLevel="0" collapsed="false">
      <c r="A444" s="1" t="s">
        <v>473</v>
      </c>
      <c r="B444" s="5" t="s">
        <v>3706</v>
      </c>
      <c r="C444" s="5" t="n">
        <v>222</v>
      </c>
      <c r="D444" s="5" t="n">
        <v>236</v>
      </c>
      <c r="E444" s="5" t="n">
        <v>220</v>
      </c>
      <c r="F444" s="5" t="n">
        <v>232</v>
      </c>
      <c r="G444" s="5" t="n">
        <v>198694200</v>
      </c>
      <c r="H444" s="3"/>
      <c r="I444" s="0" t="n">
        <v>-7.5</v>
      </c>
      <c r="Q444" s="0" t="n">
        <f aca="false">AVERAGE(F422:F451)</f>
        <v>231.066666666667</v>
      </c>
      <c r="R444" s="0" t="n">
        <f aca="false">F444-Q444</f>
        <v>0.933333333333337</v>
      </c>
      <c r="S444" s="0" t="n">
        <f aca="false">R444*I444</f>
        <v>-7.00000000000003</v>
      </c>
    </row>
    <row r="445" customFormat="false" ht="14.65" hidden="false" customHeight="false" outlineLevel="0" collapsed="false">
      <c r="A445" s="1" t="s">
        <v>474</v>
      </c>
      <c r="B445" s="5" t="s">
        <v>3706</v>
      </c>
      <c r="C445" s="5" t="n">
        <v>220</v>
      </c>
      <c r="D445" s="5" t="n">
        <v>222</v>
      </c>
      <c r="E445" s="5" t="n">
        <v>218</v>
      </c>
      <c r="F445" s="5" t="n">
        <v>222</v>
      </c>
      <c r="G445" s="5" t="n">
        <v>58636900</v>
      </c>
      <c r="H445" s="3"/>
      <c r="I445" s="0" t="n">
        <v>-8.5</v>
      </c>
      <c r="Q445" s="0" t="n">
        <f aca="false">AVERAGE(F422:F451)</f>
        <v>231.066666666667</v>
      </c>
      <c r="R445" s="0" t="n">
        <f aca="false">F445-Q445</f>
        <v>-9.06666666666666</v>
      </c>
      <c r="S445" s="0" t="n">
        <f aca="false">R445*I445</f>
        <v>77.0666666666666</v>
      </c>
    </row>
    <row r="446" customFormat="false" ht="14.65" hidden="false" customHeight="false" outlineLevel="0" collapsed="false">
      <c r="A446" s="1" t="s">
        <v>475</v>
      </c>
      <c r="B446" s="5" t="s">
        <v>3706</v>
      </c>
      <c r="C446" s="5" t="n">
        <v>222</v>
      </c>
      <c r="D446" s="5" t="n">
        <v>226</v>
      </c>
      <c r="E446" s="5" t="n">
        <v>218</v>
      </c>
      <c r="F446" s="5" t="n">
        <v>220</v>
      </c>
      <c r="G446" s="5" t="n">
        <v>101899200</v>
      </c>
      <c r="H446" s="3"/>
      <c r="I446" s="0" t="n">
        <v>-9.5</v>
      </c>
      <c r="Q446" s="0" t="n">
        <f aca="false">AVERAGE(F422:F451)</f>
        <v>231.066666666667</v>
      </c>
      <c r="R446" s="0" t="n">
        <f aca="false">F446-Q446</f>
        <v>-11.0666666666667</v>
      </c>
      <c r="S446" s="0" t="n">
        <f aca="false">R446*I446</f>
        <v>105.133333333333</v>
      </c>
    </row>
    <row r="447" customFormat="false" ht="14.65" hidden="false" customHeight="false" outlineLevel="0" collapsed="false">
      <c r="A447" s="1" t="s">
        <v>476</v>
      </c>
      <c r="B447" s="5" t="s">
        <v>3706</v>
      </c>
      <c r="C447" s="5" t="n">
        <v>222</v>
      </c>
      <c r="D447" s="5" t="n">
        <v>224</v>
      </c>
      <c r="E447" s="5" t="n">
        <v>216</v>
      </c>
      <c r="F447" s="5" t="n">
        <v>218</v>
      </c>
      <c r="G447" s="5" t="n">
        <v>69869700</v>
      </c>
      <c r="H447" s="3"/>
      <c r="I447" s="0" t="n">
        <v>-10.5</v>
      </c>
      <c r="Q447" s="0" t="n">
        <f aca="false">AVERAGE(F422:F451)</f>
        <v>231.066666666667</v>
      </c>
      <c r="R447" s="0" t="n">
        <f aca="false">F447-Q447</f>
        <v>-13.0666666666667</v>
      </c>
      <c r="S447" s="0" t="n">
        <f aca="false">R447*I447</f>
        <v>137.2</v>
      </c>
    </row>
    <row r="448" customFormat="false" ht="14.65" hidden="false" customHeight="false" outlineLevel="0" collapsed="false">
      <c r="A448" s="1" t="s">
        <v>477</v>
      </c>
      <c r="B448" s="5" t="s">
        <v>3706</v>
      </c>
      <c r="C448" s="5" t="n">
        <v>220</v>
      </c>
      <c r="D448" s="5" t="n">
        <v>228</v>
      </c>
      <c r="E448" s="5" t="n">
        <v>216</v>
      </c>
      <c r="F448" s="5" t="n">
        <v>220</v>
      </c>
      <c r="G448" s="5" t="n">
        <v>55446100</v>
      </c>
      <c r="H448" s="3"/>
      <c r="I448" s="0" t="n">
        <v>-11.5</v>
      </c>
      <c r="Q448" s="0" t="n">
        <f aca="false">AVERAGE(F422:F451)</f>
        <v>231.066666666667</v>
      </c>
      <c r="R448" s="0" t="n">
        <f aca="false">F448-Q448</f>
        <v>-11.0666666666667</v>
      </c>
      <c r="S448" s="0" t="n">
        <f aca="false">R448*I448</f>
        <v>127.266666666667</v>
      </c>
    </row>
    <row r="449" customFormat="false" ht="14.65" hidden="false" customHeight="false" outlineLevel="0" collapsed="false">
      <c r="A449" s="1" t="s">
        <v>478</v>
      </c>
      <c r="B449" s="5" t="s">
        <v>3706</v>
      </c>
      <c r="C449" s="5" t="n">
        <v>218</v>
      </c>
      <c r="D449" s="5" t="n">
        <v>220</v>
      </c>
      <c r="E449" s="5" t="n">
        <v>212</v>
      </c>
      <c r="F449" s="5" t="n">
        <v>218</v>
      </c>
      <c r="G449" s="5" t="n">
        <v>81859500</v>
      </c>
      <c r="H449" s="3"/>
      <c r="I449" s="0" t="n">
        <v>-12.5</v>
      </c>
      <c r="Q449" s="0" t="n">
        <f aca="false">AVERAGE(F422:F451)</f>
        <v>231.066666666667</v>
      </c>
      <c r="R449" s="0" t="n">
        <f aca="false">F449-Q449</f>
        <v>-13.0666666666667</v>
      </c>
      <c r="S449" s="0" t="n">
        <f aca="false">R449*I449</f>
        <v>163.333333333333</v>
      </c>
    </row>
    <row r="450" customFormat="false" ht="14.65" hidden="false" customHeight="false" outlineLevel="0" collapsed="false">
      <c r="A450" s="1" t="s">
        <v>479</v>
      </c>
      <c r="B450" s="5" t="s">
        <v>3706</v>
      </c>
      <c r="C450" s="5" t="n">
        <v>216</v>
      </c>
      <c r="D450" s="5" t="n">
        <v>220</v>
      </c>
      <c r="E450" s="5" t="n">
        <v>212</v>
      </c>
      <c r="F450" s="5" t="n">
        <v>218</v>
      </c>
      <c r="G450" s="5" t="n">
        <v>59396400</v>
      </c>
      <c r="H450" s="3"/>
      <c r="I450" s="0" t="n">
        <v>-13.5</v>
      </c>
      <c r="Q450" s="0" t="n">
        <f aca="false">AVERAGE(F422:F451)</f>
        <v>231.066666666667</v>
      </c>
      <c r="R450" s="0" t="n">
        <f aca="false">F450-Q450</f>
        <v>-13.0666666666667</v>
      </c>
      <c r="S450" s="0" t="n">
        <f aca="false">R450*I450</f>
        <v>176.4</v>
      </c>
    </row>
    <row r="451" customFormat="false" ht="14.65" hidden="false" customHeight="false" outlineLevel="0" collapsed="false">
      <c r="A451" s="1" t="s">
        <v>480</v>
      </c>
      <c r="B451" s="5" t="s">
        <v>3706</v>
      </c>
      <c r="C451" s="5" t="n">
        <v>220</v>
      </c>
      <c r="D451" s="5" t="n">
        <v>224</v>
      </c>
      <c r="E451" s="5" t="n">
        <v>214</v>
      </c>
      <c r="F451" s="5" t="n">
        <v>216</v>
      </c>
      <c r="G451" s="5" t="n">
        <v>93436700</v>
      </c>
      <c r="H451" s="3"/>
      <c r="I451" s="0" t="n">
        <v>-14.5</v>
      </c>
      <c r="Q451" s="0" t="n">
        <f aca="false">AVERAGE(F422:F451)</f>
        <v>231.066666666667</v>
      </c>
      <c r="R451" s="0" t="n">
        <f aca="false">F451-Q451</f>
        <v>-15.0666666666667</v>
      </c>
      <c r="S451" s="0" t="n">
        <f aca="false">R451*I451</f>
        <v>218.466666666667</v>
      </c>
    </row>
    <row r="452" customFormat="false" ht="14.65" hidden="false" customHeight="false" outlineLevel="0" collapsed="false">
      <c r="A452" s="1" t="s">
        <v>481</v>
      </c>
      <c r="B452" s="5" t="s">
        <v>6093</v>
      </c>
      <c r="C452" s="5" t="n">
        <v>2720</v>
      </c>
      <c r="D452" s="5" t="n">
        <v>2820</v>
      </c>
      <c r="E452" s="5" t="n">
        <v>2680</v>
      </c>
      <c r="F452" s="5" t="n">
        <v>2790</v>
      </c>
      <c r="G452" s="5" t="n">
        <v>17433800</v>
      </c>
      <c r="H452" s="3"/>
      <c r="I452" s="6" t="n">
        <v>14.5</v>
      </c>
      <c r="J452" s="0" t="n">
        <f aca="false">AVERAGE(F452:F454)</f>
        <v>2720</v>
      </c>
      <c r="K452" s="0" t="n">
        <f aca="false">(J452-(AVERAGE(F453:F454)))/(AVERAGE(F453:F454))</f>
        <v>0.0130353817504655</v>
      </c>
      <c r="L452" s="0" t="n">
        <f aca="false">AVERAGE(F452:F461)</f>
        <v>2682</v>
      </c>
      <c r="M452" s="0" t="n">
        <f aca="false">(L452-(AVERAGE(F453:F462)))/(AVERAGE(F453:F462))</f>
        <v>0.00374251497005988</v>
      </c>
      <c r="N452" s="0" t="n">
        <f aca="false">F452</f>
        <v>2790</v>
      </c>
      <c r="O452" s="0" t="n">
        <f aca="false">(N452-F453)/F453</f>
        <v>0.041044776119403</v>
      </c>
      <c r="P452" s="0" t="n">
        <f aca="false">G452</f>
        <v>17433800</v>
      </c>
      <c r="Q452" s="0" t="n">
        <f aca="false">AVERAGE(F452:F481)</f>
        <v>2725.66666666667</v>
      </c>
      <c r="R452" s="0" t="n">
        <f aca="false">F452-Q452</f>
        <v>64.3333333333335</v>
      </c>
      <c r="S452" s="0" t="n">
        <f aca="false">R452*I452</f>
        <v>932.833333333335</v>
      </c>
      <c r="T452" s="0" t="n">
        <f aca="false">SUM(S452:S481)*100*30/(2247.5*Q481)</f>
        <v>-2.60776482722436</v>
      </c>
      <c r="U452" s="0" t="n">
        <f aca="false">100-(100/(V452+1))</f>
        <v>57.3170731707317</v>
      </c>
      <c r="V452" s="0" t="n">
        <f aca="false">W452/X452</f>
        <v>1.34285714285714</v>
      </c>
      <c r="W452" s="0" t="n">
        <f aca="false">AVERAGE(Y452:Y465)</f>
        <v>33.5714285714286</v>
      </c>
      <c r="X452" s="0" t="n">
        <f aca="false">AVERAGE(Z452:Z465)</f>
        <v>25</v>
      </c>
      <c r="Y452" s="0" t="n">
        <f aca="false">IF(F452&gt;F453,F452-F453,)</f>
        <v>110</v>
      </c>
      <c r="Z452" s="0" t="n">
        <f aca="false">IF(F452&lt;F453,F453-F452,)</f>
        <v>0</v>
      </c>
      <c r="AA452" s="0" t="n">
        <f aca="false">U452-U453</f>
        <v>8.66842452208305</v>
      </c>
      <c r="AB452" s="0" t="n">
        <f aca="false">AVERAGE(F452:F454)</f>
        <v>2720</v>
      </c>
      <c r="AC452" s="0" t="n">
        <f aca="false">AVERAGE(F452:F458)</f>
        <v>2704.28571428571</v>
      </c>
      <c r="AD452" s="0" t="n">
        <f aca="false">AB452-AB453</f>
        <v>36.6666666666665</v>
      </c>
      <c r="AE452" s="0" t="n">
        <f aca="false">AC452-AC453</f>
        <v>28.5714285714284</v>
      </c>
      <c r="AF452" s="0" t="n">
        <f aca="false">((AE452*AB453)-(AD452*AC453))/(AE452-AD452)</f>
        <v>2648.82352941176</v>
      </c>
      <c r="AG452" s="0" t="n">
        <f aca="false">IF(AND(AB452&gt;AB453, AB452&gt;=AC452, AB453&lt;AC453),2,IF(AND(AB452&lt;AB453, AB452&lt;=AC452, AB453&gt;AC453),1,0))</f>
        <v>0</v>
      </c>
      <c r="AH452" s="0" t="n">
        <f aca="false">(G452-AVERAGE(G452:G456))*100/AVERAGE(G452:G456)</f>
        <v>0.0437273114360118</v>
      </c>
      <c r="AI452" s="0" t="n">
        <f aca="false">IF(F453-C453&lt;0,-G453,G453)</f>
        <v>8008100</v>
      </c>
      <c r="AJ452" s="0" t="n">
        <f aca="false">IF(AND(AI452&lt;0,AI453&lt;0,AI452&gt;AI453),1,0)</f>
        <v>0</v>
      </c>
      <c r="AK452" s="0" t="n">
        <f aca="false">IF(F452&gt;C452,G452/G453,-G452/G453)</f>
        <v>2.17702076647394</v>
      </c>
      <c r="AL452" s="0" t="n">
        <f aca="false">IF(AND(G452&gt;G453,G453&lt;G454,F452&gt;C452,F453&lt;C453,F454&lt;C454),1,0)</f>
        <v>0</v>
      </c>
      <c r="AM452" s="0" t="n">
        <f aca="false">(D452-F452)/F452</f>
        <v>0.010752688172043</v>
      </c>
      <c r="AN452" s="0" t="n">
        <f aca="false">G452/((D452-E452)/C452)</f>
        <v>338713828.571429</v>
      </c>
      <c r="AO452" s="0" t="n">
        <f aca="false">AVERAGE(AN452:AN458)</f>
        <v>410080805.455259</v>
      </c>
      <c r="AP452" s="0" t="n">
        <f aca="false">(AN452-AO452)/AO452</f>
        <v>-0.174031498022935</v>
      </c>
      <c r="AQ452" s="0" t="n">
        <f aca="false">SUM(S452:S481)/2247.5</f>
        <v>-2.36929922135706</v>
      </c>
      <c r="AR452" s="0" t="n">
        <f aca="false">(AVERAGE(F452:F481))-(AQ452*15.5)</f>
        <v>2762.3908045977</v>
      </c>
      <c r="AS452" s="0" t="n">
        <f aca="false">(30*AQ452)+AR452</f>
        <v>2691.31182795699</v>
      </c>
      <c r="AT452" s="0" t="n">
        <f aca="false">(AS452-F452)*100/AS452</f>
        <v>-3.66691704089624</v>
      </c>
      <c r="AU452" s="0" t="n">
        <f aca="false">AVERAGE(F452:F456)</f>
        <v>2716</v>
      </c>
      <c r="AV452" s="0" t="n">
        <f aca="false">F452-AU452</f>
        <v>74</v>
      </c>
      <c r="AW452" s="0" t="n">
        <v>2</v>
      </c>
      <c r="AX452" s="0" t="n">
        <f aca="false">AV452*AW452</f>
        <v>148</v>
      </c>
      <c r="AY452" s="0" t="n">
        <f aca="false">SUM(AX452:AX456)*100*5/(10*AU452)</f>
        <v>1.84094256259205</v>
      </c>
      <c r="AZ452" s="0" t="n">
        <f aca="false">SUM(AX452:AX456)/10</f>
        <v>10</v>
      </c>
      <c r="BA452" s="0" t="n">
        <f aca="false">(AVERAGE(F452:F456))-(AZ452*3)</f>
        <v>2686</v>
      </c>
      <c r="BB452" s="0" t="n">
        <f aca="false">(5*AZ452)+BA452</f>
        <v>2736</v>
      </c>
      <c r="BC452" s="0" t="n">
        <f aca="false">(BB452-F452)*100/BB452</f>
        <v>-1.97368421052632</v>
      </c>
      <c r="BD452" s="0" t="n">
        <f aca="false">(F452-C452)*100/C452</f>
        <v>2.57352941176471</v>
      </c>
      <c r="BE452" s="0" t="n">
        <f aca="false">(D452-C452)*100/C452</f>
        <v>3.67647058823529</v>
      </c>
      <c r="BF452" s="0" t="n">
        <f aca="false">(E452-C452)*100/C452</f>
        <v>-1.47058823529412</v>
      </c>
      <c r="BG452" s="0" t="n">
        <f aca="false">(C452-F453)*100/F453</f>
        <v>1.49253731343284</v>
      </c>
    </row>
    <row r="453" customFormat="false" ht="14.65" hidden="false" customHeight="false" outlineLevel="0" collapsed="false">
      <c r="A453" s="1" t="s">
        <v>483</v>
      </c>
      <c r="B453" s="5" t="s">
        <v>6093</v>
      </c>
      <c r="C453" s="5" t="n">
        <v>2680</v>
      </c>
      <c r="D453" s="5" t="n">
        <v>2720</v>
      </c>
      <c r="E453" s="5" t="n">
        <v>2660</v>
      </c>
      <c r="F453" s="5" t="n">
        <v>2680</v>
      </c>
      <c r="G453" s="5" t="n">
        <v>8008100</v>
      </c>
      <c r="H453" s="3"/>
      <c r="I453" s="0" t="n">
        <v>13.5</v>
      </c>
      <c r="Q453" s="0" t="n">
        <f aca="false">AVERAGE(F452:F481)</f>
        <v>2725.66666666667</v>
      </c>
      <c r="R453" s="0" t="n">
        <f aca="false">F453-Q453</f>
        <v>-45.6666666666665</v>
      </c>
      <c r="S453" s="0" t="n">
        <f aca="false">R453*I453</f>
        <v>-616.499999999998</v>
      </c>
      <c r="U453" s="0" t="n">
        <f aca="false">100-(100/(V453+1))</f>
        <v>48.6486486486487</v>
      </c>
      <c r="V453" s="0" t="n">
        <f aca="false">W453/X453</f>
        <v>0.947368421052632</v>
      </c>
      <c r="W453" s="0" t="n">
        <f aca="false">AVERAGE(Y453:Y466)</f>
        <v>25.7142857142857</v>
      </c>
      <c r="X453" s="0" t="n">
        <f aca="false">AVERAGE(Z453:Z466)</f>
        <v>27.1428571428571</v>
      </c>
      <c r="Y453" s="0" t="n">
        <f aca="false">IF(F453&gt;F454,F453-F454,)</f>
        <v>0</v>
      </c>
      <c r="Z453" s="0" t="n">
        <f aca="false">IF(F453&lt;F454,F454-F453,)</f>
        <v>10</v>
      </c>
      <c r="AB453" s="0" t="n">
        <f aca="false">AVERAGE(F453:F455)</f>
        <v>2683.33333333333</v>
      </c>
      <c r="AC453" s="0" t="n">
        <f aca="false">AVERAGE(F453:F459)</f>
        <v>2675.71428571429</v>
      </c>
      <c r="AI453" s="0" t="n">
        <f aca="false">IF(F454-C454&lt;0,-G454,G454)</f>
        <v>11924700</v>
      </c>
      <c r="AN453" s="0" t="n">
        <f aca="false">G453/((D453-E453)/C453)</f>
        <v>357695133.333333</v>
      </c>
      <c r="AU453" s="0" t="n">
        <f aca="false">AVERAGE(F452:F456)</f>
        <v>2716</v>
      </c>
      <c r="AV453" s="0" t="n">
        <f aca="false">F453-AU453</f>
        <v>-36</v>
      </c>
      <c r="AW453" s="0" t="n">
        <v>1</v>
      </c>
      <c r="AX453" s="0" t="n">
        <f aca="false">AV453*AW453</f>
        <v>-36</v>
      </c>
    </row>
    <row r="454" customFormat="false" ht="14.65" hidden="false" customHeight="false" outlineLevel="0" collapsed="false">
      <c r="A454" s="1" t="s">
        <v>484</v>
      </c>
      <c r="B454" s="5" t="s">
        <v>6093</v>
      </c>
      <c r="C454" s="5" t="n">
        <v>2690</v>
      </c>
      <c r="D454" s="5" t="n">
        <v>2720</v>
      </c>
      <c r="E454" s="5" t="n">
        <v>2600</v>
      </c>
      <c r="F454" s="5" t="n">
        <v>2690</v>
      </c>
      <c r="G454" s="5" t="n">
        <v>11924700</v>
      </c>
      <c r="H454" s="3"/>
      <c r="I454" s="0" t="n">
        <v>12.5</v>
      </c>
      <c r="Q454" s="0" t="n">
        <f aca="false">AVERAGE(F452:F481)</f>
        <v>2725.66666666667</v>
      </c>
      <c r="R454" s="0" t="n">
        <f aca="false">F454-Q454</f>
        <v>-35.6666666666665</v>
      </c>
      <c r="S454" s="0" t="n">
        <f aca="false">R454*I454</f>
        <v>-445.833333333331</v>
      </c>
      <c r="Y454" s="0" t="n">
        <f aca="false">IF(F454&gt;F455,F454-F455,)</f>
        <v>10</v>
      </c>
      <c r="Z454" s="0" t="n">
        <f aca="false">IF(F454&lt;F455,F455-F454,)</f>
        <v>0</v>
      </c>
      <c r="AN454" s="0" t="n">
        <f aca="false">G454/((D454-E454)/C454)</f>
        <v>267312025</v>
      </c>
      <c r="AU454" s="0" t="n">
        <f aca="false">AVERAGE(F452:F456)</f>
        <v>2716</v>
      </c>
      <c r="AV454" s="0" t="n">
        <f aca="false">F454-AU454</f>
        <v>-26</v>
      </c>
      <c r="AW454" s="0" t="n">
        <v>0</v>
      </c>
      <c r="AX454" s="0" t="n">
        <f aca="false">AV454*AW454</f>
        <v>-0</v>
      </c>
    </row>
    <row r="455" customFormat="false" ht="14.65" hidden="false" customHeight="false" outlineLevel="0" collapsed="false">
      <c r="A455" s="1" t="s">
        <v>485</v>
      </c>
      <c r="B455" s="5" t="s">
        <v>6093</v>
      </c>
      <c r="C455" s="5" t="n">
        <v>2790</v>
      </c>
      <c r="D455" s="5" t="n">
        <v>2800</v>
      </c>
      <c r="E455" s="5" t="n">
        <v>2680</v>
      </c>
      <c r="F455" s="5" t="n">
        <v>2680</v>
      </c>
      <c r="G455" s="5" t="n">
        <v>19641500</v>
      </c>
      <c r="H455" s="3"/>
      <c r="I455" s="0" t="n">
        <v>11.5</v>
      </c>
      <c r="Q455" s="0" t="n">
        <f aca="false">AVERAGE(F452:F481)</f>
        <v>2725.66666666667</v>
      </c>
      <c r="R455" s="0" t="n">
        <f aca="false">F455-Q455</f>
        <v>-45.6666666666665</v>
      </c>
      <c r="S455" s="0" t="n">
        <f aca="false">R455*I455</f>
        <v>-525.166666666665</v>
      </c>
      <c r="Y455" s="0" t="n">
        <f aca="false">IF(F455&gt;F456,F455-F456,)</f>
        <v>0</v>
      </c>
      <c r="Z455" s="0" t="n">
        <f aca="false">IF(F455&lt;F456,F456-F455,)</f>
        <v>60</v>
      </c>
      <c r="AN455" s="0" t="n">
        <f aca="false">G455/((D455-E455)/C455)</f>
        <v>456664875</v>
      </c>
      <c r="AU455" s="0" t="n">
        <f aca="false">AVERAGE(F452:F456)</f>
        <v>2716</v>
      </c>
      <c r="AV455" s="0" t="n">
        <f aca="false">F455-AU455</f>
        <v>-36</v>
      </c>
      <c r="AW455" s="0" t="n">
        <v>-1</v>
      </c>
      <c r="AX455" s="0" t="n">
        <f aca="false">AV455*AW455</f>
        <v>36</v>
      </c>
    </row>
    <row r="456" customFormat="false" ht="14.65" hidden="false" customHeight="false" outlineLevel="0" collapsed="false">
      <c r="A456" s="1" t="s">
        <v>486</v>
      </c>
      <c r="B456" s="5" t="s">
        <v>6093</v>
      </c>
      <c r="C456" s="5" t="n">
        <v>2650</v>
      </c>
      <c r="D456" s="5" t="n">
        <v>2770</v>
      </c>
      <c r="E456" s="5" t="n">
        <v>2610</v>
      </c>
      <c r="F456" s="5" t="n">
        <v>2740</v>
      </c>
      <c r="G456" s="5" t="n">
        <v>30122800</v>
      </c>
      <c r="H456" s="3"/>
      <c r="I456" s="0" t="n">
        <v>10.5</v>
      </c>
      <c r="Q456" s="0" t="n">
        <f aca="false">AVERAGE(F452:F481)</f>
        <v>2725.66666666667</v>
      </c>
      <c r="R456" s="0" t="n">
        <f aca="false">F456-Q456</f>
        <v>14.3333333333335</v>
      </c>
      <c r="S456" s="0" t="n">
        <f aca="false">R456*I456</f>
        <v>150.500000000002</v>
      </c>
      <c r="Y456" s="0" t="n">
        <f aca="false">IF(F456&gt;F457,F456-F457,)</f>
        <v>70</v>
      </c>
      <c r="Z456" s="0" t="n">
        <f aca="false">IF(F456&lt;F457,F457-F456,)</f>
        <v>0</v>
      </c>
      <c r="AN456" s="0" t="n">
        <f aca="false">G456/((D456-E456)/C456)</f>
        <v>498908875</v>
      </c>
      <c r="AU456" s="0" t="n">
        <f aca="false">AVERAGE(F452:F456)</f>
        <v>2716</v>
      </c>
      <c r="AV456" s="0" t="n">
        <f aca="false">F456-AU456</f>
        <v>24</v>
      </c>
      <c r="AW456" s="0" t="n">
        <v>-2</v>
      </c>
      <c r="AX456" s="0" t="n">
        <f aca="false">AV456*AW456</f>
        <v>-48</v>
      </c>
    </row>
    <row r="457" customFormat="false" ht="14.65" hidden="false" customHeight="false" outlineLevel="0" collapsed="false">
      <c r="A457" s="1" t="s">
        <v>487</v>
      </c>
      <c r="B457" s="5" t="s">
        <v>6093</v>
      </c>
      <c r="C457" s="5" t="n">
        <v>2650</v>
      </c>
      <c r="D457" s="5" t="n">
        <v>2680</v>
      </c>
      <c r="E457" s="5" t="n">
        <v>2560</v>
      </c>
      <c r="F457" s="5" t="n">
        <v>2670</v>
      </c>
      <c r="G457" s="5" t="n">
        <v>20213000</v>
      </c>
      <c r="H457" s="3"/>
      <c r="I457" s="0" t="n">
        <v>9.5</v>
      </c>
      <c r="Q457" s="0" t="n">
        <f aca="false">AVERAGE(F452:F481)</f>
        <v>2725.66666666667</v>
      </c>
      <c r="R457" s="0" t="n">
        <f aca="false">F457-Q457</f>
        <v>-55.6666666666665</v>
      </c>
      <c r="S457" s="0" t="n">
        <f aca="false">R457*I457</f>
        <v>-528.833333333332</v>
      </c>
      <c r="Y457" s="0" t="n">
        <f aca="false">IF(F457&gt;F458,F457-F458,)</f>
        <v>0</v>
      </c>
      <c r="Z457" s="0" t="n">
        <f aca="false">IF(F457&lt;F458,F458-F457,)</f>
        <v>10</v>
      </c>
      <c r="AN457" s="0" t="n">
        <f aca="false">G457/((D457-E457)/C457)</f>
        <v>446370416.666667</v>
      </c>
    </row>
    <row r="458" customFormat="false" ht="14.65" hidden="false" customHeight="false" outlineLevel="0" collapsed="false">
      <c r="A458" s="1" t="s">
        <v>488</v>
      </c>
      <c r="B458" s="5" t="s">
        <v>6093</v>
      </c>
      <c r="C458" s="5" t="n">
        <v>2610</v>
      </c>
      <c r="D458" s="5" t="n">
        <v>2700</v>
      </c>
      <c r="E458" s="5" t="n">
        <v>2570</v>
      </c>
      <c r="F458" s="5" t="n">
        <v>2680</v>
      </c>
      <c r="G458" s="5" t="n">
        <v>25148300</v>
      </c>
      <c r="H458" s="3"/>
      <c r="I458" s="0" t="n">
        <v>8.5</v>
      </c>
      <c r="K458" s="3"/>
      <c r="Q458" s="0" t="n">
        <f aca="false">AVERAGE(F452:F481)</f>
        <v>2725.66666666667</v>
      </c>
      <c r="R458" s="0" t="n">
        <f aca="false">F458-Q458</f>
        <v>-45.6666666666665</v>
      </c>
      <c r="S458" s="0" t="n">
        <f aca="false">R458*I458</f>
        <v>-388.166666666665</v>
      </c>
      <c r="Y458" s="0" t="n">
        <f aca="false">IF(F458&gt;F459,F458-F459,)</f>
        <v>90</v>
      </c>
      <c r="Z458" s="0" t="n">
        <f aca="false">IF(F458&lt;F459,F459-F458,)</f>
        <v>0</v>
      </c>
      <c r="AN458" s="0" t="n">
        <f aca="false">G458/((D458-E458)/C458)</f>
        <v>504900484.615385</v>
      </c>
    </row>
    <row r="459" customFormat="false" ht="14.65" hidden="false" customHeight="false" outlineLevel="0" collapsed="false">
      <c r="A459" s="1" t="s">
        <v>489</v>
      </c>
      <c r="B459" s="5" t="s">
        <v>6093</v>
      </c>
      <c r="C459" s="5" t="n">
        <v>2680</v>
      </c>
      <c r="D459" s="5" t="n">
        <v>2700</v>
      </c>
      <c r="E459" s="5" t="n">
        <v>2580</v>
      </c>
      <c r="F459" s="5" t="n">
        <v>2590</v>
      </c>
      <c r="G459" s="5" t="n">
        <v>16692200</v>
      </c>
      <c r="H459" s="3"/>
      <c r="I459" s="0" t="n">
        <v>7.5</v>
      </c>
      <c r="Q459" s="0" t="n">
        <f aca="false">AVERAGE(F452:F481)</f>
        <v>2725.66666666667</v>
      </c>
      <c r="R459" s="0" t="n">
        <f aca="false">F459-Q459</f>
        <v>-135.666666666667</v>
      </c>
      <c r="S459" s="0" t="n">
        <f aca="false">R459*I459</f>
        <v>-1017.5</v>
      </c>
      <c r="Y459" s="0" t="n">
        <f aca="false">IF(F459&gt;F460,F459-F460,)</f>
        <v>0</v>
      </c>
      <c r="Z459" s="0" t="n">
        <f aca="false">IF(F459&lt;F460,F460-F459,)</f>
        <v>80</v>
      </c>
    </row>
    <row r="460" customFormat="false" ht="14.65" hidden="false" customHeight="false" outlineLevel="0" collapsed="false">
      <c r="A460" s="1" t="s">
        <v>490</v>
      </c>
      <c r="B460" s="5" t="s">
        <v>6093</v>
      </c>
      <c r="C460" s="5" t="n">
        <v>2640</v>
      </c>
      <c r="D460" s="5" t="n">
        <v>2690</v>
      </c>
      <c r="E460" s="5" t="n">
        <v>2570</v>
      </c>
      <c r="F460" s="5" t="n">
        <v>2670</v>
      </c>
      <c r="G460" s="5" t="n">
        <v>21641600</v>
      </c>
      <c r="H460" s="3"/>
      <c r="I460" s="0" t="n">
        <v>6.5</v>
      </c>
      <c r="Q460" s="0" t="n">
        <f aca="false">AVERAGE(F452:F481)</f>
        <v>2725.66666666667</v>
      </c>
      <c r="R460" s="0" t="n">
        <f aca="false">F460-Q460</f>
        <v>-55.6666666666665</v>
      </c>
      <c r="S460" s="0" t="n">
        <f aca="false">R460*I460</f>
        <v>-361.833333333332</v>
      </c>
      <c r="Y460" s="0" t="n">
        <f aca="false">IF(F460&gt;F461,F460-F461,)</f>
        <v>40</v>
      </c>
      <c r="Z460" s="0" t="n">
        <f aca="false">IF(F460&lt;F461,F461-F460,)</f>
        <v>0</v>
      </c>
    </row>
    <row r="461" customFormat="false" ht="14.65" hidden="false" customHeight="false" outlineLevel="0" collapsed="false">
      <c r="A461" s="1" t="s">
        <v>491</v>
      </c>
      <c r="B461" s="5" t="s">
        <v>6093</v>
      </c>
      <c r="C461" s="5" t="n">
        <v>2650</v>
      </c>
      <c r="D461" s="5" t="n">
        <v>2690</v>
      </c>
      <c r="E461" s="5" t="n">
        <v>2550</v>
      </c>
      <c r="F461" s="5" t="n">
        <v>2630</v>
      </c>
      <c r="G461" s="5" t="n">
        <v>29299400</v>
      </c>
      <c r="H461" s="3"/>
      <c r="I461" s="0" t="n">
        <v>5.5</v>
      </c>
      <c r="Q461" s="0" t="n">
        <f aca="false">AVERAGE(F452:F481)</f>
        <v>2725.66666666667</v>
      </c>
      <c r="R461" s="0" t="n">
        <f aca="false">F461-Q461</f>
        <v>-95.6666666666665</v>
      </c>
      <c r="S461" s="0" t="n">
        <f aca="false">R461*I461</f>
        <v>-526.166666666666</v>
      </c>
      <c r="Y461" s="0" t="n">
        <f aca="false">IF(F461&gt;F462,F461-F462,)</f>
        <v>0</v>
      </c>
      <c r="Z461" s="0" t="n">
        <f aca="false">IF(F461&lt;F462,F462-F461,)</f>
        <v>60</v>
      </c>
    </row>
    <row r="462" customFormat="false" ht="14.65" hidden="false" customHeight="false" outlineLevel="0" collapsed="false">
      <c r="A462" s="1" t="s">
        <v>492</v>
      </c>
      <c r="B462" s="5" t="s">
        <v>6093</v>
      </c>
      <c r="C462" s="5" t="n">
        <v>2740</v>
      </c>
      <c r="D462" s="5" t="n">
        <v>2750</v>
      </c>
      <c r="E462" s="5" t="n">
        <v>2680</v>
      </c>
      <c r="F462" s="5" t="n">
        <v>2690</v>
      </c>
      <c r="G462" s="5" t="n">
        <v>7964300</v>
      </c>
      <c r="H462" s="3"/>
      <c r="I462" s="0" t="n">
        <v>4.5</v>
      </c>
      <c r="Q462" s="0" t="n">
        <f aca="false">AVERAGE(F452:F481)</f>
        <v>2725.66666666667</v>
      </c>
      <c r="R462" s="0" t="n">
        <f aca="false">F462-Q462</f>
        <v>-35.6666666666665</v>
      </c>
      <c r="S462" s="0" t="n">
        <f aca="false">R462*I462</f>
        <v>-160.499999999999</v>
      </c>
      <c r="Y462" s="0" t="n">
        <f aca="false">IF(F462&gt;F463,F462-F463,)</f>
        <v>0</v>
      </c>
      <c r="Z462" s="0" t="n">
        <f aca="false">IF(F462&lt;F463,F463-F462,)</f>
        <v>10</v>
      </c>
    </row>
    <row r="463" customFormat="false" ht="14.65" hidden="false" customHeight="false" outlineLevel="0" collapsed="false">
      <c r="A463" s="1" t="s">
        <v>493</v>
      </c>
      <c r="B463" s="5" t="s">
        <v>6093</v>
      </c>
      <c r="C463" s="5" t="n">
        <v>2830</v>
      </c>
      <c r="D463" s="5" t="n">
        <v>2840</v>
      </c>
      <c r="E463" s="5" t="n">
        <v>2690</v>
      </c>
      <c r="F463" s="5" t="n">
        <v>2700</v>
      </c>
      <c r="G463" s="5" t="n">
        <v>29174100</v>
      </c>
      <c r="H463" s="3"/>
      <c r="I463" s="0" t="n">
        <v>3.5</v>
      </c>
      <c r="Q463" s="0" t="n">
        <f aca="false">AVERAGE(F452:F481)</f>
        <v>2725.66666666667</v>
      </c>
      <c r="R463" s="0" t="n">
        <f aca="false">F463-Q463</f>
        <v>-25.6666666666665</v>
      </c>
      <c r="S463" s="0" t="n">
        <f aca="false">R463*I463</f>
        <v>-89.8333333333328</v>
      </c>
      <c r="Y463" s="0" t="n">
        <f aca="false">IF(F463&gt;F464,F463-F464,)</f>
        <v>0</v>
      </c>
      <c r="Z463" s="0" t="n">
        <f aca="false">IF(F463&lt;F464,F464-F463,)</f>
        <v>120</v>
      </c>
    </row>
    <row r="464" customFormat="false" ht="14.65" hidden="false" customHeight="false" outlineLevel="0" collapsed="false">
      <c r="A464" s="1" t="s">
        <v>494</v>
      </c>
      <c r="B464" s="5" t="s">
        <v>6093</v>
      </c>
      <c r="C464" s="5" t="n">
        <v>2730</v>
      </c>
      <c r="D464" s="5" t="n">
        <v>2830</v>
      </c>
      <c r="E464" s="5" t="n">
        <v>2700</v>
      </c>
      <c r="F464" s="5" t="n">
        <v>2820</v>
      </c>
      <c r="G464" s="5" t="n">
        <v>24771100</v>
      </c>
      <c r="H464" s="3"/>
      <c r="I464" s="0" t="n">
        <v>2.5</v>
      </c>
      <c r="Q464" s="0" t="n">
        <f aca="false">AVERAGE(F452:F481)</f>
        <v>2725.66666666667</v>
      </c>
      <c r="R464" s="0" t="n">
        <f aca="false">F464-Q464</f>
        <v>94.3333333333335</v>
      </c>
      <c r="S464" s="0" t="n">
        <f aca="false">R464*I464</f>
        <v>235.833333333334</v>
      </c>
      <c r="Y464" s="0" t="n">
        <f aca="false">IF(F464&gt;F465,F464-F465,)</f>
        <v>90</v>
      </c>
      <c r="Z464" s="0" t="n">
        <f aca="false">IF(F464&lt;F465,F465-F464,)</f>
        <v>0</v>
      </c>
    </row>
    <row r="465" customFormat="false" ht="14.65" hidden="false" customHeight="false" outlineLevel="0" collapsed="false">
      <c r="A465" s="1" t="s">
        <v>495</v>
      </c>
      <c r="B465" s="5" t="s">
        <v>6093</v>
      </c>
      <c r="C465" s="5" t="n">
        <v>2690</v>
      </c>
      <c r="D465" s="5" t="n">
        <v>2760</v>
      </c>
      <c r="E465" s="5" t="n">
        <v>2640</v>
      </c>
      <c r="F465" s="5" t="n">
        <v>2730</v>
      </c>
      <c r="G465" s="5" t="n">
        <v>17535700</v>
      </c>
      <c r="H465" s="3"/>
      <c r="I465" s="0" t="n">
        <v>1.5</v>
      </c>
      <c r="Q465" s="0" t="n">
        <f aca="false">AVERAGE(F452:F481)</f>
        <v>2725.66666666667</v>
      </c>
      <c r="R465" s="0" t="n">
        <f aca="false">F465-Q465</f>
        <v>4.33333333333349</v>
      </c>
      <c r="S465" s="0" t="n">
        <f aca="false">R465*I465</f>
        <v>6.50000000000023</v>
      </c>
      <c r="Y465" s="0" t="n">
        <f aca="false">IF(F465&gt;F466,F465-F466,)</f>
        <v>60</v>
      </c>
      <c r="Z465" s="0" t="n">
        <f aca="false">IF(F465&lt;F466,F466-F465,)</f>
        <v>0</v>
      </c>
    </row>
    <row r="466" customFormat="false" ht="14.65" hidden="false" customHeight="false" outlineLevel="0" collapsed="false">
      <c r="A466" s="1" t="s">
        <v>496</v>
      </c>
      <c r="B466" s="5" t="s">
        <v>6093</v>
      </c>
      <c r="C466" s="5" t="n">
        <v>2690</v>
      </c>
      <c r="D466" s="5" t="n">
        <v>2730</v>
      </c>
      <c r="E466" s="5" t="n">
        <v>2610</v>
      </c>
      <c r="F466" s="5" t="n">
        <v>2670</v>
      </c>
      <c r="G466" s="5" t="n">
        <v>13366600</v>
      </c>
      <c r="H466" s="3"/>
      <c r="I466" s="0" t="n">
        <v>0.5</v>
      </c>
      <c r="Q466" s="0" t="n">
        <f aca="false">AVERAGE(F452:F481)</f>
        <v>2725.66666666667</v>
      </c>
      <c r="R466" s="0" t="n">
        <f aca="false">F466-Q466</f>
        <v>-55.6666666666665</v>
      </c>
      <c r="S466" s="0" t="n">
        <f aca="false">R466*I466</f>
        <v>-27.8333333333333</v>
      </c>
      <c r="Y466" s="0" t="n">
        <f aca="false">IF(F466&gt;F467,F466-F467,)</f>
        <v>0</v>
      </c>
      <c r="Z466" s="0" t="n">
        <f aca="false">IF(F466&lt;F467,F467-F466,)</f>
        <v>30</v>
      </c>
    </row>
    <row r="467" customFormat="false" ht="14.65" hidden="false" customHeight="false" outlineLevel="0" collapsed="false">
      <c r="A467" s="1" t="s">
        <v>497</v>
      </c>
      <c r="B467" s="5" t="s">
        <v>6093</v>
      </c>
      <c r="C467" s="5" t="n">
        <v>2800</v>
      </c>
      <c r="D467" s="5" t="n">
        <v>2820</v>
      </c>
      <c r="E467" s="5" t="n">
        <v>2690</v>
      </c>
      <c r="F467" s="5" t="n">
        <v>2700</v>
      </c>
      <c r="G467" s="5" t="n">
        <v>15625100</v>
      </c>
      <c r="H467" s="3"/>
      <c r="I467" s="0" t="n">
        <v>-0.5</v>
      </c>
      <c r="Q467" s="0" t="n">
        <f aca="false">AVERAGE(F452:F481)</f>
        <v>2725.66666666667</v>
      </c>
      <c r="R467" s="0" t="n">
        <f aca="false">F467-Q467</f>
        <v>-25.6666666666665</v>
      </c>
      <c r="S467" s="0" t="n">
        <f aca="false">R467*I467</f>
        <v>12.8333333333333</v>
      </c>
    </row>
    <row r="468" customFormat="false" ht="14.65" hidden="false" customHeight="false" outlineLevel="0" collapsed="false">
      <c r="A468" s="1" t="s">
        <v>498</v>
      </c>
      <c r="B468" s="5" t="s">
        <v>6093</v>
      </c>
      <c r="C468" s="5" t="n">
        <v>2870</v>
      </c>
      <c r="D468" s="5" t="n">
        <v>2870</v>
      </c>
      <c r="E468" s="5" t="n">
        <v>2760</v>
      </c>
      <c r="F468" s="5" t="n">
        <v>2780</v>
      </c>
      <c r="G468" s="5" t="n">
        <v>13911500</v>
      </c>
      <c r="H468" s="3"/>
      <c r="I468" s="0" t="n">
        <v>-1.5</v>
      </c>
      <c r="Q468" s="0" t="n">
        <f aca="false">AVERAGE(F452:F481)</f>
        <v>2725.66666666667</v>
      </c>
      <c r="R468" s="0" t="n">
        <f aca="false">F468-Q468</f>
        <v>54.3333333333335</v>
      </c>
      <c r="S468" s="0" t="n">
        <f aca="false">R468*I468</f>
        <v>-81.5000000000002</v>
      </c>
    </row>
    <row r="469" customFormat="false" ht="14.65" hidden="false" customHeight="false" outlineLevel="0" collapsed="false">
      <c r="A469" s="1" t="s">
        <v>499</v>
      </c>
      <c r="B469" s="5" t="s">
        <v>6093</v>
      </c>
      <c r="C469" s="5" t="n">
        <v>2830</v>
      </c>
      <c r="D469" s="5" t="n">
        <v>2880</v>
      </c>
      <c r="E469" s="5" t="n">
        <v>2790</v>
      </c>
      <c r="F469" s="5" t="n">
        <v>2870</v>
      </c>
      <c r="G469" s="5" t="n">
        <v>12203400</v>
      </c>
      <c r="H469" s="3"/>
      <c r="I469" s="0" t="n">
        <v>-2.5</v>
      </c>
      <c r="Q469" s="0" t="n">
        <f aca="false">AVERAGE(F452:F481)</f>
        <v>2725.66666666667</v>
      </c>
      <c r="R469" s="0" t="n">
        <f aca="false">F469-Q469</f>
        <v>144.333333333334</v>
      </c>
      <c r="S469" s="0" t="n">
        <f aca="false">R469*I469</f>
        <v>-360.833333333334</v>
      </c>
    </row>
    <row r="470" customFormat="false" ht="14.65" hidden="false" customHeight="false" outlineLevel="0" collapsed="false">
      <c r="A470" s="1" t="s">
        <v>500</v>
      </c>
      <c r="B470" s="5" t="s">
        <v>6093</v>
      </c>
      <c r="C470" s="5" t="n">
        <v>2790</v>
      </c>
      <c r="D470" s="5" t="n">
        <v>2830</v>
      </c>
      <c r="E470" s="5" t="n">
        <v>2750</v>
      </c>
      <c r="F470" s="5" t="n">
        <v>2830</v>
      </c>
      <c r="G470" s="5" t="n">
        <v>8526900</v>
      </c>
      <c r="H470" s="3"/>
      <c r="I470" s="0" t="n">
        <v>-3.5</v>
      </c>
      <c r="Q470" s="0" t="n">
        <f aca="false">AVERAGE(F452:F481)</f>
        <v>2725.66666666667</v>
      </c>
      <c r="R470" s="0" t="n">
        <f aca="false">F470-Q470</f>
        <v>104.333333333333</v>
      </c>
      <c r="S470" s="0" t="n">
        <f aca="false">R470*I470</f>
        <v>-365.166666666667</v>
      </c>
    </row>
    <row r="471" customFormat="false" ht="14.65" hidden="false" customHeight="false" outlineLevel="0" collapsed="false">
      <c r="A471" s="1" t="s">
        <v>501</v>
      </c>
      <c r="B471" s="5" t="s">
        <v>6093</v>
      </c>
      <c r="C471" s="5" t="n">
        <v>2810</v>
      </c>
      <c r="D471" s="5" t="n">
        <v>2830</v>
      </c>
      <c r="E471" s="5" t="n">
        <v>2750</v>
      </c>
      <c r="F471" s="5" t="n">
        <v>2770</v>
      </c>
      <c r="G471" s="5" t="n">
        <v>9859600</v>
      </c>
      <c r="H471" s="3"/>
      <c r="I471" s="0" t="n">
        <v>-4.5</v>
      </c>
      <c r="Q471" s="0" t="n">
        <f aca="false">AVERAGE(F452:F481)</f>
        <v>2725.66666666667</v>
      </c>
      <c r="R471" s="0" t="n">
        <f aca="false">F471-Q471</f>
        <v>44.3333333333335</v>
      </c>
      <c r="S471" s="0" t="n">
        <f aca="false">R471*I471</f>
        <v>-199.500000000001</v>
      </c>
    </row>
    <row r="472" customFormat="false" ht="14.65" hidden="false" customHeight="false" outlineLevel="0" collapsed="false">
      <c r="A472" s="1" t="s">
        <v>502</v>
      </c>
      <c r="B472" s="5" t="s">
        <v>6093</v>
      </c>
      <c r="C472" s="5" t="n">
        <v>2860</v>
      </c>
      <c r="D472" s="5" t="n">
        <v>3030</v>
      </c>
      <c r="E472" s="5" t="n">
        <v>2800</v>
      </c>
      <c r="F472" s="5" t="n">
        <v>2800</v>
      </c>
      <c r="G472" s="5" t="n">
        <v>55907400</v>
      </c>
      <c r="H472" s="3"/>
      <c r="I472" s="0" t="n">
        <v>-5.5</v>
      </c>
      <c r="Q472" s="0" t="n">
        <f aca="false">AVERAGE(F452:F481)</f>
        <v>2725.66666666667</v>
      </c>
      <c r="R472" s="0" t="n">
        <f aca="false">F472-Q472</f>
        <v>74.3333333333335</v>
      </c>
      <c r="S472" s="0" t="n">
        <f aca="false">R472*I472</f>
        <v>-408.833333333334</v>
      </c>
    </row>
    <row r="473" customFormat="false" ht="14.65" hidden="false" customHeight="false" outlineLevel="0" collapsed="false">
      <c r="A473" s="1" t="s">
        <v>503</v>
      </c>
      <c r="B473" s="5" t="s">
        <v>6093</v>
      </c>
      <c r="C473" s="5" t="n">
        <v>2740</v>
      </c>
      <c r="D473" s="5" t="n">
        <v>2850</v>
      </c>
      <c r="E473" s="5" t="n">
        <v>2730</v>
      </c>
      <c r="F473" s="5" t="n">
        <v>2830</v>
      </c>
      <c r="G473" s="5" t="n">
        <v>32652800</v>
      </c>
      <c r="H473" s="3"/>
      <c r="I473" s="0" t="n">
        <v>-6.5</v>
      </c>
      <c r="Q473" s="0" t="n">
        <f aca="false">AVERAGE(F452:F481)</f>
        <v>2725.66666666667</v>
      </c>
      <c r="R473" s="0" t="n">
        <f aca="false">F473-Q473</f>
        <v>104.333333333333</v>
      </c>
      <c r="S473" s="0" t="n">
        <f aca="false">R473*I473</f>
        <v>-678.166666666668</v>
      </c>
    </row>
    <row r="474" customFormat="false" ht="14.65" hidden="false" customHeight="false" outlineLevel="0" collapsed="false">
      <c r="A474" s="1" t="s">
        <v>504</v>
      </c>
      <c r="B474" s="5" t="s">
        <v>6093</v>
      </c>
      <c r="C474" s="5" t="n">
        <v>2710</v>
      </c>
      <c r="D474" s="5" t="n">
        <v>2720</v>
      </c>
      <c r="E474" s="5" t="n">
        <v>2660</v>
      </c>
      <c r="F474" s="5" t="n">
        <v>2700</v>
      </c>
      <c r="G474" s="5" t="n">
        <v>10484000</v>
      </c>
      <c r="H474" s="3"/>
      <c r="I474" s="0" t="n">
        <v>-7.5</v>
      </c>
      <c r="Q474" s="0" t="n">
        <f aca="false">AVERAGE(F452:F481)</f>
        <v>2725.66666666667</v>
      </c>
      <c r="R474" s="0" t="n">
        <f aca="false">F474-Q474</f>
        <v>-25.6666666666665</v>
      </c>
      <c r="S474" s="0" t="n">
        <f aca="false">R474*I474</f>
        <v>192.499999999999</v>
      </c>
    </row>
    <row r="475" customFormat="false" ht="14.65" hidden="false" customHeight="false" outlineLevel="0" collapsed="false">
      <c r="A475" s="1" t="s">
        <v>505</v>
      </c>
      <c r="B475" s="5" t="s">
        <v>6093</v>
      </c>
      <c r="C475" s="5" t="n">
        <v>2700</v>
      </c>
      <c r="D475" s="5" t="n">
        <v>2750</v>
      </c>
      <c r="E475" s="5" t="n">
        <v>2660</v>
      </c>
      <c r="F475" s="5" t="n">
        <v>2680</v>
      </c>
      <c r="G475" s="5" t="n">
        <v>9851700</v>
      </c>
      <c r="H475" s="3"/>
      <c r="I475" s="0" t="n">
        <v>-8.5</v>
      </c>
      <c r="Q475" s="0" t="n">
        <f aca="false">AVERAGE(F452:F481)</f>
        <v>2725.66666666667</v>
      </c>
      <c r="R475" s="0" t="n">
        <f aca="false">F475-Q475</f>
        <v>-45.6666666666665</v>
      </c>
      <c r="S475" s="0" t="n">
        <f aca="false">R475*I475</f>
        <v>388.166666666665</v>
      </c>
    </row>
    <row r="476" customFormat="false" ht="14.65" hidden="false" customHeight="false" outlineLevel="0" collapsed="false">
      <c r="A476" s="1" t="s">
        <v>506</v>
      </c>
      <c r="B476" s="5" t="s">
        <v>6093</v>
      </c>
      <c r="C476" s="5" t="n">
        <v>2750</v>
      </c>
      <c r="D476" s="5" t="n">
        <v>2810</v>
      </c>
      <c r="E476" s="5" t="n">
        <v>2660</v>
      </c>
      <c r="F476" s="5" t="n">
        <v>2680</v>
      </c>
      <c r="G476" s="5" t="n">
        <v>28183300</v>
      </c>
      <c r="H476" s="3"/>
      <c r="I476" s="0" t="n">
        <v>-9.5</v>
      </c>
      <c r="Q476" s="0" t="n">
        <f aca="false">AVERAGE(F452:F481)</f>
        <v>2725.66666666667</v>
      </c>
      <c r="R476" s="0" t="n">
        <f aca="false">F476-Q476</f>
        <v>-45.6666666666665</v>
      </c>
      <c r="S476" s="0" t="n">
        <f aca="false">R476*I476</f>
        <v>433.833333333332</v>
      </c>
    </row>
    <row r="477" customFormat="false" ht="14.65" hidden="false" customHeight="false" outlineLevel="0" collapsed="false">
      <c r="A477" s="1" t="s">
        <v>507</v>
      </c>
      <c r="B477" s="5" t="s">
        <v>6093</v>
      </c>
      <c r="C477" s="5" t="n">
        <v>2710</v>
      </c>
      <c r="D477" s="5" t="n">
        <v>2930</v>
      </c>
      <c r="E477" s="5" t="n">
        <v>2690</v>
      </c>
      <c r="F477" s="5" t="n">
        <v>2760</v>
      </c>
      <c r="G477" s="5" t="n">
        <v>31363600</v>
      </c>
      <c r="H477" s="3"/>
      <c r="I477" s="0" t="n">
        <v>-10.5</v>
      </c>
      <c r="Q477" s="0" t="n">
        <f aca="false">AVERAGE(F452:F481)</f>
        <v>2725.66666666667</v>
      </c>
      <c r="R477" s="0" t="n">
        <f aca="false">F477-Q477</f>
        <v>34.3333333333335</v>
      </c>
      <c r="S477" s="0" t="n">
        <f aca="false">R477*I477</f>
        <v>-360.500000000002</v>
      </c>
    </row>
    <row r="478" customFormat="false" ht="14.65" hidden="false" customHeight="false" outlineLevel="0" collapsed="false">
      <c r="A478" s="1" t="s">
        <v>508</v>
      </c>
      <c r="B478" s="5" t="s">
        <v>6093</v>
      </c>
      <c r="C478" s="5" t="n">
        <v>2800</v>
      </c>
      <c r="D478" s="5" t="n">
        <v>2910</v>
      </c>
      <c r="E478" s="5" t="n">
        <v>2660</v>
      </c>
      <c r="F478" s="5" t="n">
        <v>2690</v>
      </c>
      <c r="G478" s="5" t="n">
        <v>28601200</v>
      </c>
      <c r="H478" s="3"/>
      <c r="I478" s="0" t="n">
        <v>-11.5</v>
      </c>
      <c r="Q478" s="0" t="n">
        <f aca="false">AVERAGE(F452:F481)</f>
        <v>2725.66666666667</v>
      </c>
      <c r="R478" s="0" t="n">
        <f aca="false">F478-Q478</f>
        <v>-35.6666666666665</v>
      </c>
      <c r="S478" s="0" t="n">
        <f aca="false">R478*I478</f>
        <v>410.166666666665</v>
      </c>
    </row>
    <row r="479" customFormat="false" ht="14.65" hidden="false" customHeight="false" outlineLevel="0" collapsed="false">
      <c r="A479" s="1" t="s">
        <v>509</v>
      </c>
      <c r="B479" s="5" t="s">
        <v>6093</v>
      </c>
      <c r="C479" s="5" t="n">
        <v>2770</v>
      </c>
      <c r="D479" s="5" t="n">
        <v>2820</v>
      </c>
      <c r="E479" s="5" t="n">
        <v>2700</v>
      </c>
      <c r="F479" s="5" t="n">
        <v>2760</v>
      </c>
      <c r="G479" s="5" t="n">
        <v>18625200</v>
      </c>
      <c r="H479" s="3"/>
      <c r="I479" s="0" t="n">
        <v>-12.5</v>
      </c>
      <c r="Q479" s="0" t="n">
        <f aca="false">AVERAGE(F452:F481)</f>
        <v>2725.66666666667</v>
      </c>
      <c r="R479" s="0" t="n">
        <f aca="false">F479-Q479</f>
        <v>34.3333333333335</v>
      </c>
      <c r="S479" s="0" t="n">
        <f aca="false">R479*I479</f>
        <v>-429.166666666669</v>
      </c>
    </row>
    <row r="480" customFormat="false" ht="14.65" hidden="false" customHeight="false" outlineLevel="0" collapsed="false">
      <c r="A480" s="1" t="s">
        <v>510</v>
      </c>
      <c r="B480" s="5" t="s">
        <v>6093</v>
      </c>
      <c r="C480" s="5" t="n">
        <v>2750</v>
      </c>
      <c r="D480" s="5" t="n">
        <v>2850</v>
      </c>
      <c r="E480" s="5" t="n">
        <v>2650</v>
      </c>
      <c r="F480" s="5" t="n">
        <v>2770</v>
      </c>
      <c r="G480" s="5" t="n">
        <v>26384600</v>
      </c>
      <c r="H480" s="3"/>
      <c r="I480" s="0" t="n">
        <v>-13.5</v>
      </c>
      <c r="Q480" s="0" t="n">
        <f aca="false">AVERAGE(F452:F481)</f>
        <v>2725.66666666667</v>
      </c>
      <c r="R480" s="0" t="n">
        <f aca="false">F480-Q480</f>
        <v>44.3333333333335</v>
      </c>
      <c r="S480" s="0" t="n">
        <f aca="false">R480*I480</f>
        <v>-598.500000000002</v>
      </c>
    </row>
    <row r="481" customFormat="false" ht="14.65" hidden="false" customHeight="false" outlineLevel="0" collapsed="false">
      <c r="A481" s="1" t="s">
        <v>511</v>
      </c>
      <c r="B481" s="5" t="s">
        <v>6093</v>
      </c>
      <c r="C481" s="5" t="n">
        <v>2620</v>
      </c>
      <c r="D481" s="5" t="n">
        <v>2860</v>
      </c>
      <c r="E481" s="5" t="n">
        <v>2560</v>
      </c>
      <c r="F481" s="5" t="n">
        <v>2720</v>
      </c>
      <c r="G481" s="5" t="n">
        <v>53089500</v>
      </c>
      <c r="H481" s="3"/>
      <c r="I481" s="0" t="n">
        <v>-14.5</v>
      </c>
      <c r="Q481" s="0" t="n">
        <f aca="false">AVERAGE(F452:F481)</f>
        <v>2725.66666666667</v>
      </c>
      <c r="R481" s="0" t="n">
        <f aca="false">F481-Q481</f>
        <v>-5.66666666666652</v>
      </c>
      <c r="S481" s="0" t="n">
        <f aca="false">R481*I481</f>
        <v>82.1666666666645</v>
      </c>
    </row>
    <row r="482" customFormat="false" ht="14.65" hidden="false" customHeight="false" outlineLevel="0" collapsed="false">
      <c r="A482" s="1" t="s">
        <v>512</v>
      </c>
      <c r="B482" s="5" t="s">
        <v>4698</v>
      </c>
      <c r="C482" s="5" t="n">
        <v>2140</v>
      </c>
      <c r="D482" s="5" t="n">
        <v>2160</v>
      </c>
      <c r="E482" s="5" t="n">
        <v>2130</v>
      </c>
      <c r="F482" s="5" t="n">
        <v>2150</v>
      </c>
      <c r="G482" s="5" t="n">
        <v>7348000</v>
      </c>
      <c r="H482" s="3"/>
      <c r="I482" s="6" t="n">
        <v>14.5</v>
      </c>
      <c r="J482" s="0" t="n">
        <f aca="false">AVERAGE(F482:F484)</f>
        <v>2133.33333333333</v>
      </c>
      <c r="K482" s="0" t="n">
        <f aca="false">(J482-(AVERAGE(F483:F484)))/(AVERAGE(F483:F484))</f>
        <v>0.00392156862745105</v>
      </c>
      <c r="L482" s="0" t="n">
        <f aca="false">AVERAGE(F482:F491)</f>
        <v>2190</v>
      </c>
      <c r="M482" s="0" t="n">
        <f aca="false">(L482-(AVERAGE(F483:F492)))/(AVERAGE(F483:F492))</f>
        <v>-0.00318616294947656</v>
      </c>
      <c r="N482" s="0" t="n">
        <f aca="false">F482</f>
        <v>2150</v>
      </c>
      <c r="O482" s="0" t="n">
        <f aca="false">(N482-F483)/F483</f>
        <v>0.0141509433962264</v>
      </c>
      <c r="P482" s="0" t="n">
        <f aca="false">G482</f>
        <v>7348000</v>
      </c>
      <c r="Q482" s="0" t="n">
        <f aca="false">AVERAGE(F482:F511)</f>
        <v>2238.66666666667</v>
      </c>
      <c r="R482" s="0" t="n">
        <f aca="false">F482-Q482</f>
        <v>-88.6666666666665</v>
      </c>
      <c r="S482" s="0" t="n">
        <f aca="false">R482*I482</f>
        <v>-1285.66666666666</v>
      </c>
      <c r="T482" s="0" t="n">
        <f aca="false">SUM(S482:S511)*100*30/(2247.5*Q511)</f>
        <v>-8.40123464560252</v>
      </c>
      <c r="U482" s="0" t="n">
        <f aca="false">100-(100/(V482+1))</f>
        <v>51.1111111111111</v>
      </c>
      <c r="V482" s="0" t="n">
        <f aca="false">W482/X482</f>
        <v>1.04545454545455</v>
      </c>
      <c r="W482" s="0" t="n">
        <f aca="false">AVERAGE(Y482:Y495)</f>
        <v>16.4285714285714</v>
      </c>
      <c r="X482" s="0" t="n">
        <f aca="false">AVERAGE(Z482:Z495)</f>
        <v>15.7142857142857</v>
      </c>
      <c r="Y482" s="0" t="n">
        <f aca="false">IF(F482&gt;F483,F482-F483,)</f>
        <v>30</v>
      </c>
      <c r="Z482" s="0" t="n">
        <f aca="false">IF(F482&lt;F483,F483-F482,)</f>
        <v>0</v>
      </c>
      <c r="AA482" s="0" t="n">
        <f aca="false">U482-U483</f>
        <v>7.63285024154589</v>
      </c>
      <c r="AB482" s="0" t="n">
        <f aca="false">AVERAGE(F482:F484)</f>
        <v>2133.33333333333</v>
      </c>
      <c r="AC482" s="0" t="n">
        <f aca="false">AVERAGE(F482:F488)</f>
        <v>2175.71428571429</v>
      </c>
      <c r="AD482" s="0" t="n">
        <f aca="false">AB482-AB483</f>
        <v>-10</v>
      </c>
      <c r="AE482" s="0" t="n">
        <f aca="false">AC482-AC483</f>
        <v>-14.2857142857142</v>
      </c>
      <c r="AF482" s="0" t="n">
        <f aca="false">((AE482*AB483)-(AD482*AC483))/(AE482-AD482)</f>
        <v>2034.44444444444</v>
      </c>
      <c r="AG482" s="0" t="n">
        <f aca="false">IF(AND(AB482&gt;AB483, AB482&gt;=AC482, AB483&lt;AC483),2,IF(AND(AB482&lt;AB483, AB482&lt;=AC482, AB483&gt;AC483),1,0))</f>
        <v>0</v>
      </c>
      <c r="AH482" s="0" t="n">
        <f aca="false">(G482-AVERAGE(G482:G486))*100/AVERAGE(G482:G486)</f>
        <v>-55.4770823310426</v>
      </c>
      <c r="AI482" s="0" t="n">
        <f aca="false">IF(F483-C483&lt;0,-G483,G483)</f>
        <v>-13536300</v>
      </c>
      <c r="AJ482" s="0" t="n">
        <f aca="false">IF(AND(AI482&lt;0,AI483&lt;0,AI482&gt;AI483),1,0)</f>
        <v>1</v>
      </c>
      <c r="AK482" s="0" t="n">
        <f aca="false">IF(F482&gt;C482,G482/G483,-G482/G483)</f>
        <v>0.542836668809054</v>
      </c>
      <c r="AL482" s="0" t="n">
        <f aca="false">IF(AND(G482&gt;G483,G483&lt;G484,F482&gt;C482,F483&lt;C483,F484&lt;C484),1,0)</f>
        <v>0</v>
      </c>
      <c r="AM482" s="0" t="n">
        <f aca="false">(D482-F482)/F482</f>
        <v>0.00465116279069768</v>
      </c>
      <c r="AN482" s="0" t="n">
        <f aca="false">G482/((D482-E482)/C482)</f>
        <v>524157333.333333</v>
      </c>
      <c r="AO482" s="0" t="n">
        <f aca="false">AVERAGE(AN482:AN488)</f>
        <v>762958161.836735</v>
      </c>
      <c r="AP482" s="0" t="n">
        <f aca="false">(AN482-AO482)/AO482</f>
        <v>-0.312993346749861</v>
      </c>
      <c r="AQ482" s="0" t="n">
        <f aca="false">SUM(S482:S511)/2247.5</f>
        <v>-6.26918798665184</v>
      </c>
      <c r="AR482" s="0" t="n">
        <f aca="false">(AVERAGE(F482:F511))-(AQ482*15.5)</f>
        <v>2335.83908045977</v>
      </c>
      <c r="AS482" s="0" t="n">
        <f aca="false">(30*AQ482)+AR482</f>
        <v>2147.76344086021</v>
      </c>
      <c r="AT482" s="0" t="n">
        <f aca="false">(AS482-F482)*100/AS482</f>
        <v>-0.104134333289955</v>
      </c>
      <c r="AU482" s="0" t="n">
        <f aca="false">AVERAGE(F482:F486)</f>
        <v>2154</v>
      </c>
      <c r="AV482" s="0" t="n">
        <f aca="false">F482-AU482</f>
        <v>-4</v>
      </c>
      <c r="AW482" s="0" t="n">
        <v>2</v>
      </c>
      <c r="AX482" s="0" t="n">
        <f aca="false">AV482*AW482</f>
        <v>-8</v>
      </c>
      <c r="AY482" s="0" t="n">
        <f aca="false">SUM(AX482:AX486)*100*5/(10*AU482)</f>
        <v>-3.24976787372331</v>
      </c>
      <c r="AZ482" s="0" t="n">
        <f aca="false">SUM(AX482:AX486)/10</f>
        <v>-14</v>
      </c>
      <c r="BA482" s="0" t="n">
        <f aca="false">(AVERAGE(F482:F486))-(AZ482*3)</f>
        <v>2196</v>
      </c>
      <c r="BB482" s="0" t="n">
        <f aca="false">(5*AZ482)+BA482</f>
        <v>2126</v>
      </c>
      <c r="BC482" s="0" t="n">
        <f aca="false">(BB482-F482)*100/BB482</f>
        <v>-1.12888052681091</v>
      </c>
      <c r="BD482" s="0" t="n">
        <f aca="false">(F482-C482)*100/C482</f>
        <v>0.467289719626168</v>
      </c>
      <c r="BE482" s="0" t="n">
        <f aca="false">(D482-C482)*100/C482</f>
        <v>0.934579439252336</v>
      </c>
      <c r="BF482" s="0" t="n">
        <f aca="false">(E482-C482)*100/C482</f>
        <v>-0.467289719626168</v>
      </c>
      <c r="BG482" s="0" t="n">
        <f aca="false">(C482-F483)*100/F483</f>
        <v>0.943396226415094</v>
      </c>
    </row>
    <row r="483" customFormat="false" ht="14.65" hidden="false" customHeight="false" outlineLevel="0" collapsed="false">
      <c r="A483" s="1" t="s">
        <v>514</v>
      </c>
      <c r="B483" s="5" t="s">
        <v>4698</v>
      </c>
      <c r="C483" s="5" t="n">
        <v>2150</v>
      </c>
      <c r="D483" s="5" t="n">
        <v>2170</v>
      </c>
      <c r="E483" s="5" t="n">
        <v>2120</v>
      </c>
      <c r="F483" s="5" t="n">
        <v>2120</v>
      </c>
      <c r="G483" s="5" t="n">
        <v>13536300</v>
      </c>
      <c r="H483" s="3"/>
      <c r="I483" s="0" t="n">
        <v>13.5</v>
      </c>
      <c r="Q483" s="0" t="n">
        <f aca="false">AVERAGE(F482:F511)</f>
        <v>2238.66666666667</v>
      </c>
      <c r="R483" s="0" t="n">
        <f aca="false">F483-Q483</f>
        <v>-118.666666666667</v>
      </c>
      <c r="S483" s="0" t="n">
        <f aca="false">R483*I483</f>
        <v>-1602</v>
      </c>
      <c r="U483" s="0" t="n">
        <f aca="false">100-(100/(V483+1))</f>
        <v>43.4782608695652</v>
      </c>
      <c r="V483" s="0" t="n">
        <f aca="false">W483/X483</f>
        <v>0.769230769230769</v>
      </c>
      <c r="W483" s="0" t="n">
        <f aca="false">AVERAGE(Y483:Y496)</f>
        <v>14.2857142857143</v>
      </c>
      <c r="X483" s="0" t="n">
        <f aca="false">AVERAGE(Z483:Z496)</f>
        <v>18.5714285714286</v>
      </c>
      <c r="Y483" s="0" t="n">
        <f aca="false">IF(F483&gt;F484,F483-F484,)</f>
        <v>0</v>
      </c>
      <c r="Z483" s="0" t="n">
        <f aca="false">IF(F483&lt;F484,F484-F483,)</f>
        <v>10</v>
      </c>
      <c r="AB483" s="0" t="n">
        <f aca="false">AVERAGE(F483:F485)</f>
        <v>2143.33333333333</v>
      </c>
      <c r="AC483" s="0" t="n">
        <f aca="false">AVERAGE(F483:F489)</f>
        <v>2190</v>
      </c>
      <c r="AI483" s="0" t="n">
        <f aca="false">IF(F484-C484&lt;0,-G484,G484)</f>
        <v>-20511500</v>
      </c>
      <c r="AN483" s="0" t="n">
        <f aca="false">G483/((D483-E483)/C483)</f>
        <v>582060900</v>
      </c>
      <c r="AU483" s="0" t="n">
        <f aca="false">AVERAGE(F482:F486)</f>
        <v>2154</v>
      </c>
      <c r="AV483" s="0" t="n">
        <f aca="false">F483-AU483</f>
        <v>-34</v>
      </c>
      <c r="AW483" s="0" t="n">
        <v>1</v>
      </c>
      <c r="AX483" s="0" t="n">
        <f aca="false">AV483*AW483</f>
        <v>-34</v>
      </c>
    </row>
    <row r="484" customFormat="false" ht="14.65" hidden="false" customHeight="false" outlineLevel="0" collapsed="false">
      <c r="A484" s="1" t="s">
        <v>515</v>
      </c>
      <c r="B484" s="5" t="s">
        <v>4698</v>
      </c>
      <c r="C484" s="5" t="n">
        <v>2200</v>
      </c>
      <c r="D484" s="5" t="n">
        <v>2200</v>
      </c>
      <c r="E484" s="5" t="n">
        <v>2130</v>
      </c>
      <c r="F484" s="5" t="n">
        <v>2130</v>
      </c>
      <c r="G484" s="5" t="n">
        <v>20511500</v>
      </c>
      <c r="H484" s="3"/>
      <c r="I484" s="0" t="n">
        <v>12.5</v>
      </c>
      <c r="Q484" s="0" t="n">
        <f aca="false">AVERAGE(F482:F511)</f>
        <v>2238.66666666667</v>
      </c>
      <c r="R484" s="0" t="n">
        <f aca="false">F484-Q484</f>
        <v>-108.666666666667</v>
      </c>
      <c r="S484" s="0" t="n">
        <f aca="false">R484*I484</f>
        <v>-1358.33333333333</v>
      </c>
      <c r="Y484" s="0" t="n">
        <f aca="false">IF(F484&gt;F485,F484-F485,)</f>
        <v>0</v>
      </c>
      <c r="Z484" s="0" t="n">
        <f aca="false">IF(F484&lt;F485,F485-F484,)</f>
        <v>50</v>
      </c>
      <c r="AN484" s="0" t="n">
        <f aca="false">G484/((D484-E484)/C484)</f>
        <v>644647142.857143</v>
      </c>
      <c r="AU484" s="0" t="n">
        <f aca="false">AVERAGE(F482:F486)</f>
        <v>2154</v>
      </c>
      <c r="AV484" s="0" t="n">
        <f aca="false">F484-AU484</f>
        <v>-24</v>
      </c>
      <c r="AW484" s="0" t="n">
        <v>0</v>
      </c>
      <c r="AX484" s="0" t="n">
        <f aca="false">AV484*AW484</f>
        <v>-0</v>
      </c>
    </row>
    <row r="485" customFormat="false" ht="14.65" hidden="false" customHeight="false" outlineLevel="0" collapsed="false">
      <c r="A485" s="1" t="s">
        <v>516</v>
      </c>
      <c r="B485" s="5" t="s">
        <v>4698</v>
      </c>
      <c r="C485" s="5" t="n">
        <v>2210</v>
      </c>
      <c r="D485" s="5" t="n">
        <v>2220</v>
      </c>
      <c r="E485" s="5" t="n">
        <v>2160</v>
      </c>
      <c r="F485" s="5" t="n">
        <v>2180</v>
      </c>
      <c r="G485" s="5" t="n">
        <v>20290100</v>
      </c>
      <c r="H485" s="3"/>
      <c r="I485" s="0" t="n">
        <v>11.5</v>
      </c>
      <c r="Q485" s="0" t="n">
        <f aca="false">AVERAGE(F482:F511)</f>
        <v>2238.66666666667</v>
      </c>
      <c r="R485" s="0" t="n">
        <f aca="false">F485-Q485</f>
        <v>-58.6666666666665</v>
      </c>
      <c r="S485" s="0" t="n">
        <f aca="false">R485*I485</f>
        <v>-674.666666666665</v>
      </c>
      <c r="Y485" s="0" t="n">
        <f aca="false">IF(F485&gt;F486,F485-F486,)</f>
        <v>0</v>
      </c>
      <c r="Z485" s="0" t="n">
        <f aca="false">IF(F485&lt;F486,F486-F485,)</f>
        <v>10</v>
      </c>
      <c r="AN485" s="0" t="n">
        <f aca="false">G485/((D485-E485)/C485)</f>
        <v>747352016.666667</v>
      </c>
      <c r="AU485" s="0" t="n">
        <f aca="false">AVERAGE(F482:F486)</f>
        <v>2154</v>
      </c>
      <c r="AV485" s="0" t="n">
        <f aca="false">F485-AU485</f>
        <v>26</v>
      </c>
      <c r="AW485" s="0" t="n">
        <v>-1</v>
      </c>
      <c r="AX485" s="0" t="n">
        <f aca="false">AV485*AW485</f>
        <v>-26</v>
      </c>
    </row>
    <row r="486" customFormat="false" ht="14.65" hidden="false" customHeight="false" outlineLevel="0" collapsed="false">
      <c r="A486" s="1" t="s">
        <v>517</v>
      </c>
      <c r="B486" s="5" t="s">
        <v>4698</v>
      </c>
      <c r="C486" s="5" t="n">
        <v>2200</v>
      </c>
      <c r="D486" s="5" t="n">
        <v>2220</v>
      </c>
      <c r="E486" s="5" t="n">
        <v>2180</v>
      </c>
      <c r="F486" s="5" t="n">
        <v>2190</v>
      </c>
      <c r="G486" s="5" t="n">
        <v>20833400</v>
      </c>
      <c r="H486" s="3"/>
      <c r="I486" s="0" t="n">
        <v>10.5</v>
      </c>
      <c r="Q486" s="0" t="n">
        <f aca="false">AVERAGE(F482:F511)</f>
        <v>2238.66666666667</v>
      </c>
      <c r="R486" s="0" t="n">
        <f aca="false">F486-Q486</f>
        <v>-48.6666666666665</v>
      </c>
      <c r="S486" s="0" t="n">
        <f aca="false">R486*I486</f>
        <v>-510.999999999998</v>
      </c>
      <c r="Y486" s="0" t="n">
        <f aca="false">IF(F486&gt;F487,F486-F487,)</f>
        <v>0</v>
      </c>
      <c r="Z486" s="0" t="n">
        <f aca="false">IF(F486&lt;F487,F487-F486,)</f>
        <v>30</v>
      </c>
      <c r="AN486" s="0" t="n">
        <f aca="false">G486/((D486-E486)/C486)</f>
        <v>1145837000</v>
      </c>
      <c r="AU486" s="0" t="n">
        <f aca="false">AVERAGE(F482:F486)</f>
        <v>2154</v>
      </c>
      <c r="AV486" s="0" t="n">
        <f aca="false">F486-AU486</f>
        <v>36</v>
      </c>
      <c r="AW486" s="0" t="n">
        <v>-2</v>
      </c>
      <c r="AX486" s="0" t="n">
        <f aca="false">AV486*AW486</f>
        <v>-72</v>
      </c>
    </row>
    <row r="487" customFormat="false" ht="14.65" hidden="false" customHeight="false" outlineLevel="0" collapsed="false">
      <c r="A487" s="1" t="s">
        <v>518</v>
      </c>
      <c r="B487" s="5" t="s">
        <v>4698</v>
      </c>
      <c r="C487" s="5" t="n">
        <v>2220</v>
      </c>
      <c r="D487" s="5" t="n">
        <v>2230</v>
      </c>
      <c r="E487" s="5" t="n">
        <v>2180</v>
      </c>
      <c r="F487" s="5" t="n">
        <v>2220</v>
      </c>
      <c r="G487" s="5" t="n">
        <v>19508600</v>
      </c>
      <c r="H487" s="3"/>
      <c r="I487" s="0" t="n">
        <v>9.5</v>
      </c>
      <c r="Q487" s="0" t="n">
        <f aca="false">AVERAGE(F482:F511)</f>
        <v>2238.66666666667</v>
      </c>
      <c r="R487" s="0" t="n">
        <f aca="false">F487-Q487</f>
        <v>-18.6666666666665</v>
      </c>
      <c r="S487" s="0" t="n">
        <f aca="false">R487*I487</f>
        <v>-177.333333333332</v>
      </c>
      <c r="Y487" s="0" t="n">
        <f aca="false">IF(F487&gt;F488,F487-F488,)</f>
        <v>0</v>
      </c>
      <c r="Z487" s="0" t="n">
        <f aca="false">IF(F487&lt;F488,F488-F487,)</f>
        <v>20</v>
      </c>
      <c r="AN487" s="0" t="n">
        <f aca="false">G487/((D487-E487)/C487)</f>
        <v>866181840</v>
      </c>
    </row>
    <row r="488" customFormat="false" ht="14.65" hidden="false" customHeight="false" outlineLevel="0" collapsed="false">
      <c r="A488" s="1" t="s">
        <v>519</v>
      </c>
      <c r="B488" s="5" t="s">
        <v>4698</v>
      </c>
      <c r="C488" s="5" t="n">
        <v>2260</v>
      </c>
      <c r="D488" s="5" t="n">
        <v>2270</v>
      </c>
      <c r="E488" s="5" t="n">
        <v>2230</v>
      </c>
      <c r="F488" s="5" t="n">
        <v>2240</v>
      </c>
      <c r="G488" s="5" t="n">
        <v>14698600</v>
      </c>
      <c r="H488" s="3"/>
      <c r="I488" s="0" t="n">
        <v>8.5</v>
      </c>
      <c r="K488" s="3"/>
      <c r="Q488" s="0" t="n">
        <f aca="false">AVERAGE(F482:F511)</f>
        <v>2238.66666666667</v>
      </c>
      <c r="R488" s="0" t="n">
        <f aca="false">F488-Q488</f>
        <v>1.33333333333349</v>
      </c>
      <c r="S488" s="0" t="n">
        <f aca="false">R488*I488</f>
        <v>11.3333333333346</v>
      </c>
      <c r="Y488" s="0" t="n">
        <f aca="false">IF(F488&gt;F489,F488-F489,)</f>
        <v>0</v>
      </c>
      <c r="Z488" s="0" t="n">
        <f aca="false">IF(F488&lt;F489,F489-F488,)</f>
        <v>10</v>
      </c>
      <c r="AN488" s="0" t="n">
        <f aca="false">G488/((D488-E488)/C488)</f>
        <v>830470900</v>
      </c>
    </row>
    <row r="489" customFormat="false" ht="14.65" hidden="false" customHeight="false" outlineLevel="0" collapsed="false">
      <c r="A489" s="1" t="s">
        <v>520</v>
      </c>
      <c r="B489" s="5" t="s">
        <v>4698</v>
      </c>
      <c r="C489" s="5" t="n">
        <v>2230</v>
      </c>
      <c r="D489" s="5" t="n">
        <v>2270</v>
      </c>
      <c r="E489" s="5" t="n">
        <v>2230</v>
      </c>
      <c r="F489" s="5" t="n">
        <v>2250</v>
      </c>
      <c r="G489" s="5" t="n">
        <v>34594800</v>
      </c>
      <c r="H489" s="3"/>
      <c r="I489" s="0" t="n">
        <v>7.5</v>
      </c>
      <c r="Q489" s="0" t="n">
        <f aca="false">AVERAGE(F482:F511)</f>
        <v>2238.66666666667</v>
      </c>
      <c r="R489" s="0" t="n">
        <f aca="false">F489-Q489</f>
        <v>11.3333333333335</v>
      </c>
      <c r="S489" s="0" t="n">
        <f aca="false">R489*I489</f>
        <v>85.0000000000011</v>
      </c>
      <c r="Y489" s="0" t="n">
        <f aca="false">IF(F489&gt;F490,F489-F490,)</f>
        <v>30</v>
      </c>
      <c r="Z489" s="0" t="n">
        <f aca="false">IF(F489&lt;F490,F490-F489,)</f>
        <v>0</v>
      </c>
    </row>
    <row r="490" customFormat="false" ht="14.65" hidden="false" customHeight="false" outlineLevel="0" collapsed="false">
      <c r="A490" s="1" t="s">
        <v>521</v>
      </c>
      <c r="B490" s="5" t="s">
        <v>4698</v>
      </c>
      <c r="C490" s="5" t="n">
        <v>2200</v>
      </c>
      <c r="D490" s="5" t="n">
        <v>2240</v>
      </c>
      <c r="E490" s="5" t="n">
        <v>2190</v>
      </c>
      <c r="F490" s="5" t="n">
        <v>2220</v>
      </c>
      <c r="G490" s="5" t="n">
        <v>20313400</v>
      </c>
      <c r="H490" s="3"/>
      <c r="I490" s="0" t="n">
        <v>6.5</v>
      </c>
      <c r="Q490" s="0" t="n">
        <f aca="false">AVERAGE(F482:F511)</f>
        <v>2238.66666666667</v>
      </c>
      <c r="R490" s="0" t="n">
        <f aca="false">F490-Q490</f>
        <v>-18.6666666666665</v>
      </c>
      <c r="S490" s="0" t="n">
        <f aca="false">R490*I490</f>
        <v>-121.333333333332</v>
      </c>
      <c r="Y490" s="0" t="n">
        <f aca="false">IF(F490&gt;F491,F490-F491,)</f>
        <v>20</v>
      </c>
      <c r="Z490" s="0" t="n">
        <f aca="false">IF(F490&lt;F491,F491-F490,)</f>
        <v>0</v>
      </c>
    </row>
    <row r="491" customFormat="false" ht="14.65" hidden="false" customHeight="false" outlineLevel="0" collapsed="false">
      <c r="A491" s="1" t="s">
        <v>522</v>
      </c>
      <c r="B491" s="5" t="s">
        <v>4698</v>
      </c>
      <c r="C491" s="5" t="n">
        <v>2170</v>
      </c>
      <c r="D491" s="5" t="n">
        <v>2210</v>
      </c>
      <c r="E491" s="5" t="n">
        <v>2160</v>
      </c>
      <c r="F491" s="5" t="n">
        <v>2200</v>
      </c>
      <c r="G491" s="5" t="n">
        <v>35677300</v>
      </c>
      <c r="H491" s="3"/>
      <c r="I491" s="0" t="n">
        <v>5.5</v>
      </c>
      <c r="Q491" s="0" t="n">
        <f aca="false">AVERAGE(F482:F511)</f>
        <v>2238.66666666667</v>
      </c>
      <c r="R491" s="0" t="n">
        <f aca="false">F491-Q491</f>
        <v>-38.6666666666665</v>
      </c>
      <c r="S491" s="0" t="n">
        <f aca="false">R491*I491</f>
        <v>-212.666666666666</v>
      </c>
      <c r="Y491" s="0" t="n">
        <f aca="false">IF(F491&gt;F492,F491-F492,)</f>
        <v>0</v>
      </c>
      <c r="Z491" s="0" t="n">
        <f aca="false">IF(F491&lt;F492,F492-F491,)</f>
        <v>20</v>
      </c>
    </row>
    <row r="492" customFormat="false" ht="14.65" hidden="false" customHeight="false" outlineLevel="0" collapsed="false">
      <c r="A492" s="1" t="s">
        <v>523</v>
      </c>
      <c r="B492" s="5" t="s">
        <v>4698</v>
      </c>
      <c r="C492" s="5" t="n">
        <v>2190</v>
      </c>
      <c r="D492" s="5" t="n">
        <v>2230</v>
      </c>
      <c r="E492" s="5" t="n">
        <v>2170</v>
      </c>
      <c r="F492" s="5" t="n">
        <v>2220</v>
      </c>
      <c r="G492" s="5" t="n">
        <v>38663200</v>
      </c>
      <c r="H492" s="3"/>
      <c r="I492" s="0" t="n">
        <v>4.5</v>
      </c>
      <c r="Q492" s="0" t="n">
        <f aca="false">AVERAGE(F482:F511)</f>
        <v>2238.66666666667</v>
      </c>
      <c r="R492" s="0" t="n">
        <f aca="false">F492-Q492</f>
        <v>-18.6666666666665</v>
      </c>
      <c r="S492" s="0" t="n">
        <f aca="false">R492*I492</f>
        <v>-83.9999999999993</v>
      </c>
      <c r="Y492" s="0" t="n">
        <f aca="false">IF(F492&gt;F493,F492-F493,)</f>
        <v>60</v>
      </c>
      <c r="Z492" s="0" t="n">
        <f aca="false">IF(F492&lt;F493,F493-F492,)</f>
        <v>0</v>
      </c>
    </row>
    <row r="493" customFormat="false" ht="14.65" hidden="false" customHeight="false" outlineLevel="0" collapsed="false">
      <c r="A493" s="1" t="s">
        <v>524</v>
      </c>
      <c r="B493" s="5" t="s">
        <v>4698</v>
      </c>
      <c r="C493" s="5" t="n">
        <v>2240</v>
      </c>
      <c r="D493" s="5" t="n">
        <v>2250</v>
      </c>
      <c r="E493" s="5" t="n">
        <v>2150</v>
      </c>
      <c r="F493" s="5" t="n">
        <v>2160</v>
      </c>
      <c r="G493" s="5" t="n">
        <v>50930400</v>
      </c>
      <c r="H493" s="3"/>
      <c r="I493" s="0" t="n">
        <v>3.5</v>
      </c>
      <c r="Q493" s="0" t="n">
        <f aca="false">AVERAGE(F482:F511)</f>
        <v>2238.66666666667</v>
      </c>
      <c r="R493" s="0" t="n">
        <f aca="false">F493-Q493</f>
        <v>-78.6666666666665</v>
      </c>
      <c r="S493" s="0" t="n">
        <f aca="false">R493*I493</f>
        <v>-275.333333333333</v>
      </c>
      <c r="Y493" s="0" t="n">
        <f aca="false">IF(F493&gt;F494,F493-F494,)</f>
        <v>0</v>
      </c>
      <c r="Z493" s="0" t="n">
        <f aca="false">IF(F493&lt;F494,F494-F493,)</f>
        <v>60</v>
      </c>
    </row>
    <row r="494" customFormat="false" ht="14.65" hidden="false" customHeight="false" outlineLevel="0" collapsed="false">
      <c r="A494" s="1" t="s">
        <v>525</v>
      </c>
      <c r="B494" s="5" t="s">
        <v>4698</v>
      </c>
      <c r="C494" s="5" t="n">
        <v>2140</v>
      </c>
      <c r="D494" s="5" t="n">
        <v>2240</v>
      </c>
      <c r="E494" s="5" t="n">
        <v>2130</v>
      </c>
      <c r="F494" s="5" t="n">
        <v>2220</v>
      </c>
      <c r="G494" s="5" t="n">
        <v>63740500</v>
      </c>
      <c r="H494" s="3"/>
      <c r="I494" s="0" t="n">
        <v>2.5</v>
      </c>
      <c r="Q494" s="0" t="n">
        <f aca="false">AVERAGE(F482:F511)</f>
        <v>2238.66666666667</v>
      </c>
      <c r="R494" s="0" t="n">
        <f aca="false">F494-Q494</f>
        <v>-18.6666666666665</v>
      </c>
      <c r="S494" s="0" t="n">
        <f aca="false">R494*I494</f>
        <v>-46.6666666666663</v>
      </c>
      <c r="Y494" s="0" t="n">
        <f aca="false">IF(F494&gt;F495,F494-F495,)</f>
        <v>90</v>
      </c>
      <c r="Z494" s="0" t="n">
        <f aca="false">IF(F494&lt;F495,F495-F494,)</f>
        <v>0</v>
      </c>
    </row>
    <row r="495" customFormat="false" ht="14.65" hidden="false" customHeight="false" outlineLevel="0" collapsed="false">
      <c r="A495" s="1" t="s">
        <v>526</v>
      </c>
      <c r="B495" s="5" t="s">
        <v>4698</v>
      </c>
      <c r="C495" s="5" t="n">
        <v>2150</v>
      </c>
      <c r="D495" s="5" t="n">
        <v>2170</v>
      </c>
      <c r="E495" s="5" t="n">
        <v>2120</v>
      </c>
      <c r="F495" s="5" t="n">
        <v>2130</v>
      </c>
      <c r="G495" s="5" t="n">
        <v>30665800</v>
      </c>
      <c r="H495" s="3"/>
      <c r="I495" s="0" t="n">
        <v>1.5</v>
      </c>
      <c r="Q495" s="0" t="n">
        <f aca="false">AVERAGE(F482:F511)</f>
        <v>2238.66666666667</v>
      </c>
      <c r="R495" s="0" t="n">
        <f aca="false">F495-Q495</f>
        <v>-108.666666666667</v>
      </c>
      <c r="S495" s="0" t="n">
        <f aca="false">R495*I495</f>
        <v>-163</v>
      </c>
      <c r="Y495" s="0" t="n">
        <f aca="false">IF(F495&gt;F496,F495-F496,)</f>
        <v>0</v>
      </c>
      <c r="Z495" s="0" t="n">
        <f aca="false">IF(F495&lt;F496,F496-F495,)</f>
        <v>10</v>
      </c>
    </row>
    <row r="496" customFormat="false" ht="14.65" hidden="false" customHeight="false" outlineLevel="0" collapsed="false">
      <c r="A496" s="1" t="s">
        <v>527</v>
      </c>
      <c r="B496" s="5" t="s">
        <v>4698</v>
      </c>
      <c r="C496" s="5" t="n">
        <v>2180</v>
      </c>
      <c r="D496" s="5" t="n">
        <v>2190</v>
      </c>
      <c r="E496" s="5" t="n">
        <v>2120</v>
      </c>
      <c r="F496" s="5" t="n">
        <v>2140</v>
      </c>
      <c r="G496" s="5" t="n">
        <v>39768500</v>
      </c>
      <c r="H496" s="3"/>
      <c r="I496" s="0" t="n">
        <v>0.5</v>
      </c>
      <c r="Q496" s="0" t="n">
        <f aca="false">AVERAGE(F482:F511)</f>
        <v>2238.66666666667</v>
      </c>
      <c r="R496" s="0" t="n">
        <f aca="false">F496-Q496</f>
        <v>-98.6666666666665</v>
      </c>
      <c r="S496" s="0" t="n">
        <f aca="false">R496*I496</f>
        <v>-49.3333333333333</v>
      </c>
      <c r="Y496" s="0" t="n">
        <f aca="false">IF(F496&gt;F497,F496-F497,)</f>
        <v>0</v>
      </c>
      <c r="Z496" s="0" t="n">
        <f aca="false">IF(F496&lt;F497,F497-F496,)</f>
        <v>40</v>
      </c>
    </row>
    <row r="497" customFormat="false" ht="14.65" hidden="false" customHeight="false" outlineLevel="0" collapsed="false">
      <c r="A497" s="1" t="s">
        <v>528</v>
      </c>
      <c r="B497" s="5" t="s">
        <v>4698</v>
      </c>
      <c r="C497" s="5" t="n">
        <v>2170</v>
      </c>
      <c r="D497" s="5" t="n">
        <v>2220</v>
      </c>
      <c r="E497" s="5" t="n">
        <v>2160</v>
      </c>
      <c r="F497" s="5" t="n">
        <v>2180</v>
      </c>
      <c r="G497" s="5" t="n">
        <v>32259100</v>
      </c>
      <c r="H497" s="3"/>
      <c r="I497" s="0" t="n">
        <v>-0.5</v>
      </c>
      <c r="Q497" s="0" t="n">
        <f aca="false">AVERAGE(F482:F511)</f>
        <v>2238.66666666667</v>
      </c>
      <c r="R497" s="0" t="n">
        <f aca="false">F497-Q497</f>
        <v>-58.6666666666665</v>
      </c>
      <c r="S497" s="0" t="n">
        <f aca="false">R497*I497</f>
        <v>29.3333333333333</v>
      </c>
    </row>
    <row r="498" customFormat="false" ht="14.65" hidden="false" customHeight="false" outlineLevel="0" collapsed="false">
      <c r="A498" s="1" t="s">
        <v>529</v>
      </c>
      <c r="B498" s="5" t="s">
        <v>4698</v>
      </c>
      <c r="C498" s="5" t="n">
        <v>2230</v>
      </c>
      <c r="D498" s="5" t="n">
        <v>2240</v>
      </c>
      <c r="E498" s="5" t="n">
        <v>2150</v>
      </c>
      <c r="F498" s="5" t="n">
        <v>2160</v>
      </c>
      <c r="G498" s="5" t="n">
        <v>54910900</v>
      </c>
      <c r="H498" s="3"/>
      <c r="I498" s="0" t="n">
        <v>-1.5</v>
      </c>
      <c r="Q498" s="0" t="n">
        <f aca="false">AVERAGE(F482:F511)</f>
        <v>2238.66666666667</v>
      </c>
      <c r="R498" s="0" t="n">
        <f aca="false">F498-Q498</f>
        <v>-78.6666666666665</v>
      </c>
      <c r="S498" s="0" t="n">
        <f aca="false">R498*I498</f>
        <v>118</v>
      </c>
    </row>
    <row r="499" customFormat="false" ht="14.65" hidden="false" customHeight="false" outlineLevel="0" collapsed="false">
      <c r="A499" s="1" t="s">
        <v>530</v>
      </c>
      <c r="B499" s="5" t="s">
        <v>4698</v>
      </c>
      <c r="C499" s="5" t="n">
        <v>2300</v>
      </c>
      <c r="D499" s="5" t="n">
        <v>2330</v>
      </c>
      <c r="E499" s="5" t="n">
        <v>2180</v>
      </c>
      <c r="F499" s="5" t="n">
        <v>2210</v>
      </c>
      <c r="G499" s="5" t="n">
        <v>113296400</v>
      </c>
      <c r="H499" s="3"/>
      <c r="I499" s="0" t="n">
        <v>-2.5</v>
      </c>
      <c r="Q499" s="0" t="n">
        <f aca="false">AVERAGE(F482:F511)</f>
        <v>2238.66666666667</v>
      </c>
      <c r="R499" s="0" t="n">
        <f aca="false">F499-Q499</f>
        <v>-28.6666666666665</v>
      </c>
      <c r="S499" s="0" t="n">
        <f aca="false">R499*I499</f>
        <v>71.6666666666663</v>
      </c>
    </row>
    <row r="500" customFormat="false" ht="14.65" hidden="false" customHeight="false" outlineLevel="0" collapsed="false">
      <c r="A500" s="1" t="s">
        <v>531</v>
      </c>
      <c r="B500" s="5" t="s">
        <v>4698</v>
      </c>
      <c r="C500" s="5" t="n">
        <v>2370</v>
      </c>
      <c r="D500" s="5" t="n">
        <v>2370</v>
      </c>
      <c r="E500" s="5" t="n">
        <v>2290</v>
      </c>
      <c r="F500" s="5" t="n">
        <v>2300</v>
      </c>
      <c r="G500" s="5" t="n">
        <v>24967300</v>
      </c>
      <c r="H500" s="3"/>
      <c r="I500" s="0" t="n">
        <v>-3.5</v>
      </c>
      <c r="Q500" s="0" t="n">
        <f aca="false">AVERAGE(F482:F511)</f>
        <v>2238.66666666667</v>
      </c>
      <c r="R500" s="0" t="n">
        <f aca="false">F500-Q500</f>
        <v>61.3333333333335</v>
      </c>
      <c r="S500" s="0" t="n">
        <f aca="false">R500*I500</f>
        <v>-214.666666666667</v>
      </c>
    </row>
    <row r="501" customFormat="false" ht="14.65" hidden="false" customHeight="false" outlineLevel="0" collapsed="false">
      <c r="A501" s="1" t="s">
        <v>532</v>
      </c>
      <c r="B501" s="5" t="s">
        <v>4698</v>
      </c>
      <c r="C501" s="5" t="n">
        <v>2350</v>
      </c>
      <c r="D501" s="5" t="n">
        <v>2380</v>
      </c>
      <c r="E501" s="5" t="n">
        <v>2320</v>
      </c>
      <c r="F501" s="5" t="n">
        <v>2340</v>
      </c>
      <c r="G501" s="5" t="n">
        <v>6941700</v>
      </c>
      <c r="H501" s="3"/>
      <c r="I501" s="0" t="n">
        <v>-4.5</v>
      </c>
      <c r="Q501" s="0" t="n">
        <f aca="false">AVERAGE(F482:F511)</f>
        <v>2238.66666666667</v>
      </c>
      <c r="R501" s="0" t="n">
        <f aca="false">F501-Q501</f>
        <v>101.333333333333</v>
      </c>
      <c r="S501" s="0" t="n">
        <f aca="false">R501*I501</f>
        <v>-456.000000000001</v>
      </c>
    </row>
    <row r="502" customFormat="false" ht="14.65" hidden="false" customHeight="false" outlineLevel="0" collapsed="false">
      <c r="A502" s="1" t="s">
        <v>533</v>
      </c>
      <c r="B502" s="5" t="s">
        <v>4698</v>
      </c>
      <c r="C502" s="5" t="n">
        <v>2320</v>
      </c>
      <c r="D502" s="5" t="n">
        <v>2400</v>
      </c>
      <c r="E502" s="5" t="n">
        <v>2300</v>
      </c>
      <c r="F502" s="5" t="n">
        <v>2340</v>
      </c>
      <c r="G502" s="5" t="n">
        <v>24148800</v>
      </c>
      <c r="H502" s="3"/>
      <c r="I502" s="0" t="n">
        <v>-5.5</v>
      </c>
      <c r="Q502" s="0" t="n">
        <f aca="false">AVERAGE(F482:F511)</f>
        <v>2238.66666666667</v>
      </c>
      <c r="R502" s="0" t="n">
        <f aca="false">F502-Q502</f>
        <v>101.333333333333</v>
      </c>
      <c r="S502" s="0" t="n">
        <f aca="false">R502*I502</f>
        <v>-557.333333333334</v>
      </c>
    </row>
    <row r="503" customFormat="false" ht="14.65" hidden="false" customHeight="false" outlineLevel="0" collapsed="false">
      <c r="A503" s="1" t="s">
        <v>534</v>
      </c>
      <c r="B503" s="5" t="s">
        <v>4698</v>
      </c>
      <c r="C503" s="5" t="n">
        <v>2380</v>
      </c>
      <c r="D503" s="5" t="n">
        <v>2400</v>
      </c>
      <c r="E503" s="5" t="n">
        <v>2310</v>
      </c>
      <c r="F503" s="5" t="n">
        <v>2330</v>
      </c>
      <c r="G503" s="5" t="n">
        <v>30931900</v>
      </c>
      <c r="H503" s="3"/>
      <c r="I503" s="0" t="n">
        <v>-6.5</v>
      </c>
      <c r="Q503" s="0" t="n">
        <f aca="false">AVERAGE(F482:F511)</f>
        <v>2238.66666666667</v>
      </c>
      <c r="R503" s="0" t="n">
        <f aca="false">F503-Q503</f>
        <v>91.3333333333335</v>
      </c>
      <c r="S503" s="0" t="n">
        <f aca="false">R503*I503</f>
        <v>-593.666666666668</v>
      </c>
    </row>
    <row r="504" customFormat="false" ht="14.65" hidden="false" customHeight="false" outlineLevel="0" collapsed="false">
      <c r="A504" s="1" t="s">
        <v>535</v>
      </c>
      <c r="B504" s="5" t="s">
        <v>4698</v>
      </c>
      <c r="C504" s="5" t="n">
        <v>2400</v>
      </c>
      <c r="D504" s="5" t="n">
        <v>2420</v>
      </c>
      <c r="E504" s="5" t="n">
        <v>2330</v>
      </c>
      <c r="F504" s="5" t="n">
        <v>2340</v>
      </c>
      <c r="G504" s="5" t="n">
        <v>27172800</v>
      </c>
      <c r="H504" s="3"/>
      <c r="I504" s="0" t="n">
        <v>-7.5</v>
      </c>
      <c r="Q504" s="0" t="n">
        <f aca="false">AVERAGE(F482:F511)</f>
        <v>2238.66666666667</v>
      </c>
      <c r="R504" s="0" t="n">
        <f aca="false">F504-Q504</f>
        <v>101.333333333333</v>
      </c>
      <c r="S504" s="0" t="n">
        <f aca="false">R504*I504</f>
        <v>-760.000000000001</v>
      </c>
    </row>
    <row r="505" customFormat="false" ht="14.65" hidden="false" customHeight="false" outlineLevel="0" collapsed="false">
      <c r="A505" s="1" t="s">
        <v>536</v>
      </c>
      <c r="B505" s="5" t="s">
        <v>4698</v>
      </c>
      <c r="C505" s="5" t="n">
        <v>2420</v>
      </c>
      <c r="D505" s="5" t="n">
        <v>2440</v>
      </c>
      <c r="E505" s="5" t="n">
        <v>2360</v>
      </c>
      <c r="F505" s="5" t="n">
        <v>2370</v>
      </c>
      <c r="G505" s="5" t="n">
        <v>29994800</v>
      </c>
      <c r="H505" s="3"/>
      <c r="I505" s="0" t="n">
        <v>-8.5</v>
      </c>
      <c r="Q505" s="0" t="n">
        <f aca="false">AVERAGE(F482:F511)</f>
        <v>2238.66666666667</v>
      </c>
      <c r="R505" s="0" t="n">
        <f aca="false">F505-Q505</f>
        <v>131.333333333333</v>
      </c>
      <c r="S505" s="0" t="n">
        <f aca="false">R505*I505</f>
        <v>-1116.33333333333</v>
      </c>
    </row>
    <row r="506" customFormat="false" ht="14.65" hidden="false" customHeight="false" outlineLevel="0" collapsed="false">
      <c r="A506" s="1" t="s">
        <v>537</v>
      </c>
      <c r="B506" s="5" t="s">
        <v>4698</v>
      </c>
      <c r="C506" s="5" t="n">
        <v>2340</v>
      </c>
      <c r="D506" s="5" t="n">
        <v>2450</v>
      </c>
      <c r="E506" s="5" t="n">
        <v>2330</v>
      </c>
      <c r="F506" s="5" t="n">
        <v>2410</v>
      </c>
      <c r="G506" s="5" t="n">
        <v>57229100</v>
      </c>
      <c r="H506" s="3"/>
      <c r="I506" s="0" t="n">
        <v>-9.5</v>
      </c>
      <c r="Q506" s="0" t="n">
        <f aca="false">AVERAGE(F482:F511)</f>
        <v>2238.66666666667</v>
      </c>
      <c r="R506" s="0" t="n">
        <f aca="false">F506-Q506</f>
        <v>171.333333333334</v>
      </c>
      <c r="S506" s="0" t="n">
        <f aca="false">R506*I506</f>
        <v>-1627.66666666667</v>
      </c>
    </row>
    <row r="507" customFormat="false" ht="14.65" hidden="false" customHeight="false" outlineLevel="0" collapsed="false">
      <c r="A507" s="1" t="s">
        <v>538</v>
      </c>
      <c r="B507" s="5" t="s">
        <v>4698</v>
      </c>
      <c r="C507" s="5" t="n">
        <v>2310</v>
      </c>
      <c r="D507" s="5" t="n">
        <v>2380</v>
      </c>
      <c r="E507" s="5" t="n">
        <v>2260</v>
      </c>
      <c r="F507" s="5" t="n">
        <v>2340</v>
      </c>
      <c r="G507" s="5" t="n">
        <v>26217900</v>
      </c>
      <c r="H507" s="3"/>
      <c r="I507" s="0" t="n">
        <v>-10.5</v>
      </c>
      <c r="Q507" s="0" t="n">
        <f aca="false">AVERAGE(F482:F511)</f>
        <v>2238.66666666667</v>
      </c>
      <c r="R507" s="0" t="n">
        <f aca="false">F507-Q507</f>
        <v>101.333333333333</v>
      </c>
      <c r="S507" s="0" t="n">
        <f aca="false">R507*I507</f>
        <v>-1064</v>
      </c>
    </row>
    <row r="508" customFormat="false" ht="14.65" hidden="false" customHeight="false" outlineLevel="0" collapsed="false">
      <c r="A508" s="1" t="s">
        <v>539</v>
      </c>
      <c r="B508" s="5" t="s">
        <v>4698</v>
      </c>
      <c r="C508" s="5" t="n">
        <v>2330</v>
      </c>
      <c r="D508" s="5" t="n">
        <v>2360</v>
      </c>
      <c r="E508" s="5" t="n">
        <v>2240</v>
      </c>
      <c r="F508" s="5" t="n">
        <v>2270</v>
      </c>
      <c r="G508" s="5" t="n">
        <v>21978200</v>
      </c>
      <c r="H508" s="3"/>
      <c r="I508" s="0" t="n">
        <v>-11.5</v>
      </c>
      <c r="Q508" s="0" t="n">
        <f aca="false">AVERAGE(F482:F511)</f>
        <v>2238.66666666667</v>
      </c>
      <c r="R508" s="0" t="n">
        <f aca="false">F508-Q508</f>
        <v>31.3333333333335</v>
      </c>
      <c r="S508" s="0" t="n">
        <f aca="false">R508*I508</f>
        <v>-360.333333333335</v>
      </c>
    </row>
    <row r="509" customFormat="false" ht="14.65" hidden="false" customHeight="false" outlineLevel="0" collapsed="false">
      <c r="A509" s="1" t="s">
        <v>540</v>
      </c>
      <c r="B509" s="5" t="s">
        <v>4698</v>
      </c>
      <c r="C509" s="5" t="n">
        <v>2220</v>
      </c>
      <c r="D509" s="5" t="n">
        <v>2320</v>
      </c>
      <c r="E509" s="5" t="n">
        <v>2170</v>
      </c>
      <c r="F509" s="5" t="n">
        <v>2310</v>
      </c>
      <c r="G509" s="5" t="n">
        <v>32512600</v>
      </c>
      <c r="H509" s="3"/>
      <c r="I509" s="0" t="n">
        <v>-12.5</v>
      </c>
      <c r="Q509" s="0" t="n">
        <f aca="false">AVERAGE(F482:F511)</f>
        <v>2238.66666666667</v>
      </c>
      <c r="R509" s="0" t="n">
        <f aca="false">F509-Q509</f>
        <v>71.3333333333335</v>
      </c>
      <c r="S509" s="0" t="n">
        <f aca="false">R509*I509</f>
        <v>-891.666666666669</v>
      </c>
    </row>
    <row r="510" customFormat="false" ht="14.65" hidden="false" customHeight="false" outlineLevel="0" collapsed="false">
      <c r="A510" s="1" t="s">
        <v>541</v>
      </c>
      <c r="B510" s="5" t="s">
        <v>4698</v>
      </c>
      <c r="C510" s="5" t="n">
        <v>2310</v>
      </c>
      <c r="D510" s="5" t="n">
        <v>2360</v>
      </c>
      <c r="E510" s="5" t="n">
        <v>2200</v>
      </c>
      <c r="F510" s="5" t="n">
        <v>2220</v>
      </c>
      <c r="G510" s="5" t="n">
        <v>40832800</v>
      </c>
      <c r="H510" s="3"/>
      <c r="I510" s="0" t="n">
        <v>-13.5</v>
      </c>
      <c r="Q510" s="0" t="n">
        <f aca="false">AVERAGE(F482:F511)</f>
        <v>2238.66666666667</v>
      </c>
      <c r="R510" s="0" t="n">
        <f aca="false">F510-Q510</f>
        <v>-18.6666666666665</v>
      </c>
      <c r="S510" s="0" t="n">
        <f aca="false">R510*I510</f>
        <v>251.999999999998</v>
      </c>
    </row>
    <row r="511" customFormat="false" ht="14.65" hidden="false" customHeight="false" outlineLevel="0" collapsed="false">
      <c r="A511" s="1" t="s">
        <v>542</v>
      </c>
      <c r="B511" s="5" t="s">
        <v>4698</v>
      </c>
      <c r="C511" s="5" t="n">
        <v>2300</v>
      </c>
      <c r="D511" s="5" t="n">
        <v>2360</v>
      </c>
      <c r="E511" s="5" t="n">
        <v>2220</v>
      </c>
      <c r="F511" s="5" t="n">
        <v>2270</v>
      </c>
      <c r="G511" s="5" t="n">
        <v>37148300</v>
      </c>
      <c r="H511" s="3"/>
      <c r="I511" s="0" t="n">
        <v>-14.5</v>
      </c>
      <c r="Q511" s="0" t="n">
        <f aca="false">AVERAGE(F482:F511)</f>
        <v>2238.66666666667</v>
      </c>
      <c r="R511" s="0" t="n">
        <f aca="false">F511-Q511</f>
        <v>31.3333333333335</v>
      </c>
      <c r="S511" s="0" t="n">
        <f aca="false">R511*I511</f>
        <v>-454.333333333336</v>
      </c>
    </row>
    <row r="512" customFormat="false" ht="14.65" hidden="false" customHeight="false" outlineLevel="0" collapsed="false">
      <c r="A512" s="1" t="s">
        <v>543</v>
      </c>
      <c r="B512" s="5" t="s">
        <v>575</v>
      </c>
      <c r="C512" s="5" t="n">
        <v>4620</v>
      </c>
      <c r="D512" s="5" t="n">
        <v>4820</v>
      </c>
      <c r="E512" s="5" t="n">
        <v>4580</v>
      </c>
      <c r="F512" s="5" t="n">
        <v>4740</v>
      </c>
      <c r="G512" s="5" t="n">
        <v>60146400</v>
      </c>
      <c r="H512" s="3"/>
      <c r="I512" s="6" t="n">
        <v>14.5</v>
      </c>
      <c r="J512" s="0" t="n">
        <f aca="false">AVERAGE(F512:F514)</f>
        <v>4606.66666666667</v>
      </c>
      <c r="K512" s="0" t="n">
        <f aca="false">(J512-(AVERAGE(F513:F514)))/(AVERAGE(F513:F514))</f>
        <v>0.0146842878120412</v>
      </c>
      <c r="L512" s="0" t="n">
        <f aca="false">AVERAGE(F512:F521)</f>
        <v>5327.5</v>
      </c>
      <c r="M512" s="0" t="n">
        <f aca="false">(L512-(AVERAGE(F513:F522)))/(AVERAGE(F513:F522))</f>
        <v>-0.0284489833135771</v>
      </c>
      <c r="N512" s="0" t="n">
        <f aca="false">F512</f>
        <v>4740</v>
      </c>
      <c r="O512" s="0" t="n">
        <f aca="false">(N512-F513)/F513</f>
        <v>0.0463576158940397</v>
      </c>
      <c r="P512" s="0" t="n">
        <f aca="false">G512</f>
        <v>60146400</v>
      </c>
      <c r="Q512" s="0" t="n">
        <f aca="false">AVERAGE(F512:F541)</f>
        <v>5839.16666666667</v>
      </c>
      <c r="R512" s="0" t="n">
        <f aca="false">F512-Q512</f>
        <v>-1099.16666666667</v>
      </c>
      <c r="S512" s="0" t="n">
        <f aca="false">R512*I512</f>
        <v>-15937.9166666667</v>
      </c>
      <c r="T512" s="0" t="n">
        <f aca="false">SUM(S512:S541)*100*30/(2247.5*Q541)</f>
        <v>-15.4548772378107</v>
      </c>
      <c r="U512" s="0" t="n">
        <f aca="false">100-(100/(V512+1))</f>
        <v>17.047817047817</v>
      </c>
      <c r="V512" s="0" t="n">
        <f aca="false">W512/X512</f>
        <v>0.205513784461153</v>
      </c>
      <c r="W512" s="0" t="n">
        <f aca="false">AVERAGE(Y512:Y525)</f>
        <v>29.2857142857143</v>
      </c>
      <c r="X512" s="0" t="n">
        <f aca="false">AVERAGE(Z512:Z525)</f>
        <v>142.5</v>
      </c>
      <c r="Y512" s="0" t="n">
        <f aca="false">IF(F512&gt;F513,F512-F513,)</f>
        <v>210</v>
      </c>
      <c r="Z512" s="0" t="n">
        <f aca="false">IF(F512&lt;F513,F513-F512,)</f>
        <v>0</v>
      </c>
      <c r="AA512" s="0" t="n">
        <f aca="false">U512-U513</f>
        <v>3.03919635816186</v>
      </c>
      <c r="AB512" s="0" t="n">
        <f aca="false">AVERAGE(F512:F514)</f>
        <v>4606.66666666667</v>
      </c>
      <c r="AC512" s="0" t="n">
        <f aca="false">AVERAGE(F512:F518)</f>
        <v>5035.71428571429</v>
      </c>
      <c r="AD512" s="0" t="n">
        <f aca="false">AB512-AB513</f>
        <v>-30</v>
      </c>
      <c r="AE512" s="0" t="n">
        <f aca="false">AC512-AC513</f>
        <v>-162.142857142858</v>
      </c>
      <c r="AF512" s="0" t="n">
        <f aca="false">((AE512*AB513)-(AD512*AC513))/(AE512-AD512)</f>
        <v>4509.26126126126</v>
      </c>
      <c r="AG512" s="0" t="n">
        <f aca="false">IF(AND(AB512&gt;AB513, AB512&gt;=AC512, AB513&lt;AC513),2,IF(AND(AB512&lt;AB513, AB512&lt;=AC512, AB513&gt;AC513),1,0))</f>
        <v>0</v>
      </c>
      <c r="AH512" s="0" t="n">
        <f aca="false">(G512-AVERAGE(G512:G516))*100/AVERAGE(G512:G516)</f>
        <v>-25.1396294818406</v>
      </c>
      <c r="AI512" s="0" t="n">
        <f aca="false">IF(F513-C513&lt;0,-G513,G513)</f>
        <v>-48612700</v>
      </c>
      <c r="AJ512" s="0" t="n">
        <f aca="false">IF(AND(AI512&lt;0,AI513&lt;0,AI512&gt;AI513),1,0)</f>
        <v>1</v>
      </c>
      <c r="AK512" s="0" t="n">
        <f aca="false">IF(F512&gt;C512,G512/G513,-G512/G513)</f>
        <v>1.23725693080203</v>
      </c>
      <c r="AL512" s="0" t="n">
        <f aca="false">IF(AND(G512&gt;G513,G513&lt;G514,F512&gt;C512,F513&lt;C513,F514&lt;C514),1,0)</f>
        <v>1</v>
      </c>
      <c r="AM512" s="0" t="n">
        <f aca="false">(D512-F512)/F512</f>
        <v>0.0168776371308017</v>
      </c>
      <c r="AN512" s="0" t="n">
        <f aca="false">G512/((D512-E512)/C512)</f>
        <v>1157818200</v>
      </c>
      <c r="AO512" s="0" t="n">
        <f aca="false">AVERAGE(AN512:AN518)</f>
        <v>1482420560.63492</v>
      </c>
      <c r="AP512" s="0" t="n">
        <f aca="false">(AN512-AO512)/AO512</f>
        <v>-0.218967794467107</v>
      </c>
      <c r="AQ512" s="0" t="n">
        <f aca="false">SUM(S512:S541)/2247.5</f>
        <v>-30.0812013348165</v>
      </c>
      <c r="AR512" s="0" t="n">
        <f aca="false">(AVERAGE(F512:F541))-(AQ512*15.5)</f>
        <v>6305.42528735632</v>
      </c>
      <c r="AS512" s="0" t="n">
        <f aca="false">(30*AQ512)+AR512</f>
        <v>5402.98924731183</v>
      </c>
      <c r="AT512" s="0" t="n">
        <f aca="false">(AS512-F512)*100/AS512</f>
        <v>12.27078598466</v>
      </c>
      <c r="AU512" s="0" t="n">
        <f aca="false">AVERAGE(F512:F516)</f>
        <v>4760</v>
      </c>
      <c r="AV512" s="0" t="n">
        <f aca="false">F512-AU512</f>
        <v>-20</v>
      </c>
      <c r="AW512" s="0" t="n">
        <v>2</v>
      </c>
      <c r="AX512" s="0" t="n">
        <f aca="false">AV512*AW512</f>
        <v>-40</v>
      </c>
      <c r="AY512" s="0" t="n">
        <f aca="false">SUM(AX512:AX516)*100*5/(10*AU512)</f>
        <v>-11.7647058823529</v>
      </c>
      <c r="AZ512" s="0" t="n">
        <f aca="false">SUM(AX512:AX516)/10</f>
        <v>-112</v>
      </c>
      <c r="BA512" s="0" t="n">
        <f aca="false">(AVERAGE(F512:F516))-(AZ512*3)</f>
        <v>5096</v>
      </c>
      <c r="BB512" s="0" t="n">
        <f aca="false">(5*AZ512)+BA512</f>
        <v>4536</v>
      </c>
      <c r="BC512" s="0" t="n">
        <f aca="false">(BB512-F512)*100/BB512</f>
        <v>-4.4973544973545</v>
      </c>
      <c r="BD512" s="0" t="n">
        <f aca="false">(F512-C512)*100/C512</f>
        <v>2.5974025974026</v>
      </c>
      <c r="BE512" s="0" t="n">
        <f aca="false">(D512-C512)*100/C512</f>
        <v>4.32900432900433</v>
      </c>
      <c r="BF512" s="0" t="n">
        <f aca="false">(E512-C512)*100/C512</f>
        <v>-0.865800865800866</v>
      </c>
      <c r="BG512" s="0" t="n">
        <f aca="false">(C512-F513)*100/F513</f>
        <v>1.98675496688742</v>
      </c>
    </row>
    <row r="513" customFormat="false" ht="14.65" hidden="false" customHeight="false" outlineLevel="0" collapsed="false">
      <c r="A513" s="1" t="s">
        <v>545</v>
      </c>
      <c r="B513" s="5" t="s">
        <v>575</v>
      </c>
      <c r="C513" s="5" t="n">
        <v>4580</v>
      </c>
      <c r="D513" s="5" t="n">
        <v>4640</v>
      </c>
      <c r="E513" s="5" t="n">
        <v>4460</v>
      </c>
      <c r="F513" s="5" t="n">
        <v>4530</v>
      </c>
      <c r="G513" s="5" t="n">
        <v>48612700</v>
      </c>
      <c r="H513" s="3"/>
      <c r="I513" s="0" t="n">
        <v>13.5</v>
      </c>
      <c r="Q513" s="0" t="n">
        <f aca="false">AVERAGE(F512:F541)</f>
        <v>5839.16666666667</v>
      </c>
      <c r="R513" s="0" t="n">
        <f aca="false">F513-Q513</f>
        <v>-1309.16666666667</v>
      </c>
      <c r="S513" s="0" t="n">
        <f aca="false">R513*I513</f>
        <v>-17673.75</v>
      </c>
      <c r="U513" s="0" t="n">
        <f aca="false">100-(100/(V513+1))</f>
        <v>14.0086206896552</v>
      </c>
      <c r="V513" s="0" t="n">
        <f aca="false">W513/X513</f>
        <v>0.162907268170426</v>
      </c>
      <c r="W513" s="0" t="n">
        <f aca="false">AVERAGE(Y513:Y526)</f>
        <v>23.2142857142857</v>
      </c>
      <c r="X513" s="0" t="n">
        <f aca="false">AVERAGE(Z513:Z526)</f>
        <v>142.5</v>
      </c>
      <c r="Y513" s="0" t="n">
        <f aca="false">IF(F513&gt;F514,F513-F514,)</f>
        <v>0</v>
      </c>
      <c r="Z513" s="0" t="n">
        <f aca="false">IF(F513&lt;F514,F514-F513,)</f>
        <v>20</v>
      </c>
      <c r="AB513" s="0" t="n">
        <f aca="false">AVERAGE(F513:F515)</f>
        <v>4636.66666666667</v>
      </c>
      <c r="AC513" s="0" t="n">
        <f aca="false">AVERAGE(F513:F519)</f>
        <v>5197.85714285714</v>
      </c>
      <c r="AI513" s="0" t="n">
        <f aca="false">IF(F514-C514&lt;0,-G514,G514)</f>
        <v>-113826500</v>
      </c>
      <c r="AN513" s="0" t="n">
        <f aca="false">G513/((D513-E513)/C513)</f>
        <v>1236923144.44444</v>
      </c>
      <c r="AU513" s="0" t="n">
        <f aca="false">AVERAGE(F512:F516)</f>
        <v>4760</v>
      </c>
      <c r="AV513" s="0" t="n">
        <f aca="false">F513-AU513</f>
        <v>-230</v>
      </c>
      <c r="AW513" s="0" t="n">
        <v>1</v>
      </c>
      <c r="AX513" s="0" t="n">
        <f aca="false">AV513*AW513</f>
        <v>-230</v>
      </c>
    </row>
    <row r="514" customFormat="false" ht="14.65" hidden="false" customHeight="false" outlineLevel="0" collapsed="false">
      <c r="A514" s="1" t="s">
        <v>546</v>
      </c>
      <c r="B514" s="5" t="s">
        <v>575</v>
      </c>
      <c r="C514" s="5" t="n">
        <v>4800</v>
      </c>
      <c r="D514" s="5" t="n">
        <v>4810</v>
      </c>
      <c r="E514" s="5" t="n">
        <v>4510</v>
      </c>
      <c r="F514" s="5" t="n">
        <v>4550</v>
      </c>
      <c r="G514" s="5" t="n">
        <v>113826500</v>
      </c>
      <c r="H514" s="3"/>
      <c r="I514" s="0" t="n">
        <v>12.5</v>
      </c>
      <c r="Q514" s="0" t="n">
        <f aca="false">AVERAGE(F512:F541)</f>
        <v>5839.16666666667</v>
      </c>
      <c r="R514" s="0" t="n">
        <f aca="false">F514-Q514</f>
        <v>-1289.16666666667</v>
      </c>
      <c r="S514" s="0" t="n">
        <f aca="false">R514*I514</f>
        <v>-16114.5833333333</v>
      </c>
      <c r="Y514" s="0" t="n">
        <f aca="false">IF(F514&gt;F515,F514-F515,)</f>
        <v>0</v>
      </c>
      <c r="Z514" s="0" t="n">
        <f aca="false">IF(F514&lt;F515,F515-F514,)</f>
        <v>280</v>
      </c>
      <c r="AN514" s="0" t="n">
        <f aca="false">G514/((D514-E514)/C514)</f>
        <v>1821224000</v>
      </c>
      <c r="AU514" s="0" t="n">
        <f aca="false">AVERAGE(F512:F516)</f>
        <v>4760</v>
      </c>
      <c r="AV514" s="0" t="n">
        <f aca="false">F514-AU514</f>
        <v>-210</v>
      </c>
      <c r="AW514" s="0" t="n">
        <v>0</v>
      </c>
      <c r="AX514" s="0" t="n">
        <f aca="false">AV514*AW514</f>
        <v>-0</v>
      </c>
    </row>
    <row r="515" customFormat="false" ht="14.65" hidden="false" customHeight="false" outlineLevel="0" collapsed="false">
      <c r="A515" s="1" t="s">
        <v>547</v>
      </c>
      <c r="B515" s="5" t="s">
        <v>575</v>
      </c>
      <c r="C515" s="5" t="n">
        <v>5200</v>
      </c>
      <c r="D515" s="5" t="n">
        <v>5275</v>
      </c>
      <c r="E515" s="5" t="n">
        <v>4800</v>
      </c>
      <c r="F515" s="5" t="n">
        <v>4830</v>
      </c>
      <c r="G515" s="5" t="n">
        <v>77938000</v>
      </c>
      <c r="H515" s="3"/>
      <c r="I515" s="0" t="n">
        <v>11.5</v>
      </c>
      <c r="Q515" s="0" t="n">
        <f aca="false">AVERAGE(F512:F541)</f>
        <v>5839.16666666667</v>
      </c>
      <c r="R515" s="0" t="n">
        <f aca="false">F515-Q515</f>
        <v>-1009.16666666667</v>
      </c>
      <c r="S515" s="0" t="n">
        <f aca="false">R515*I515</f>
        <v>-11605.4166666667</v>
      </c>
      <c r="Y515" s="0" t="n">
        <f aca="false">IF(F515&gt;F516,F515-F516,)</f>
        <v>0</v>
      </c>
      <c r="Z515" s="0" t="n">
        <f aca="false">IF(F515&lt;F516,F516-F515,)</f>
        <v>320</v>
      </c>
      <c r="AN515" s="0" t="n">
        <f aca="false">G515/((D515-E515)/C515)</f>
        <v>853216000</v>
      </c>
      <c r="AU515" s="0" t="n">
        <f aca="false">AVERAGE(F512:F516)</f>
        <v>4760</v>
      </c>
      <c r="AV515" s="0" t="n">
        <f aca="false">F515-AU515</f>
        <v>70</v>
      </c>
      <c r="AW515" s="0" t="n">
        <v>-1</v>
      </c>
      <c r="AX515" s="0" t="n">
        <f aca="false">AV515*AW515</f>
        <v>-70</v>
      </c>
    </row>
    <row r="516" customFormat="false" ht="14.65" hidden="false" customHeight="false" outlineLevel="0" collapsed="false">
      <c r="A516" s="1" t="s">
        <v>548</v>
      </c>
      <c r="B516" s="5" t="s">
        <v>575</v>
      </c>
      <c r="C516" s="5" t="n">
        <v>5150</v>
      </c>
      <c r="D516" s="5" t="n">
        <v>5400</v>
      </c>
      <c r="E516" s="5" t="n">
        <v>5150</v>
      </c>
      <c r="F516" s="5" t="n">
        <v>5150</v>
      </c>
      <c r="G516" s="5" t="n">
        <v>101200300</v>
      </c>
      <c r="H516" s="3"/>
      <c r="I516" s="0" t="n">
        <v>10.5</v>
      </c>
      <c r="Q516" s="0" t="n">
        <f aca="false">AVERAGE(F512:F541)</f>
        <v>5839.16666666667</v>
      </c>
      <c r="R516" s="0" t="n">
        <f aca="false">F516-Q516</f>
        <v>-689.166666666667</v>
      </c>
      <c r="S516" s="0" t="n">
        <f aca="false">R516*I516</f>
        <v>-7236.25</v>
      </c>
      <c r="Y516" s="0" t="n">
        <f aca="false">IF(F516&gt;F517,F516-F517,)</f>
        <v>0</v>
      </c>
      <c r="Z516" s="0" t="n">
        <f aca="false">IF(F516&lt;F517,F517-F516,)</f>
        <v>375</v>
      </c>
      <c r="AN516" s="0" t="n">
        <f aca="false">G516/((D516-E516)/C516)</f>
        <v>2084726180</v>
      </c>
      <c r="AU516" s="0" t="n">
        <f aca="false">AVERAGE(F512:F516)</f>
        <v>4760</v>
      </c>
      <c r="AV516" s="0" t="n">
        <f aca="false">F516-AU516</f>
        <v>390</v>
      </c>
      <c r="AW516" s="0" t="n">
        <v>-2</v>
      </c>
      <c r="AX516" s="0" t="n">
        <f aca="false">AV516*AW516</f>
        <v>-780</v>
      </c>
    </row>
    <row r="517" customFormat="false" ht="14.65" hidden="false" customHeight="false" outlineLevel="0" collapsed="false">
      <c r="A517" s="1" t="s">
        <v>549</v>
      </c>
      <c r="B517" s="5" t="s">
        <v>575</v>
      </c>
      <c r="C517" s="5" t="n">
        <v>5600</v>
      </c>
      <c r="D517" s="5" t="n">
        <v>5625</v>
      </c>
      <c r="E517" s="5" t="n">
        <v>5525</v>
      </c>
      <c r="F517" s="5" t="n">
        <v>5525</v>
      </c>
      <c r="G517" s="5" t="n">
        <v>47709400</v>
      </c>
      <c r="H517" s="3"/>
      <c r="I517" s="0" t="n">
        <v>9.5</v>
      </c>
      <c r="Q517" s="0" t="n">
        <f aca="false">AVERAGE(F512:F541)</f>
        <v>5839.16666666667</v>
      </c>
      <c r="R517" s="0" t="n">
        <f aca="false">F517-Q517</f>
        <v>-314.166666666667</v>
      </c>
      <c r="S517" s="0" t="n">
        <f aca="false">R517*I517</f>
        <v>-2984.58333333334</v>
      </c>
      <c r="Y517" s="0" t="n">
        <f aca="false">IF(F517&gt;F518,F517-F518,)</f>
        <v>0</v>
      </c>
      <c r="Z517" s="0" t="n">
        <f aca="false">IF(F517&lt;F518,F518-F517,)</f>
        <v>400</v>
      </c>
      <c r="AN517" s="0" t="n">
        <f aca="false">G517/((D517-E517)/C517)</f>
        <v>2671726400</v>
      </c>
    </row>
    <row r="518" customFormat="false" ht="14.65" hidden="false" customHeight="false" outlineLevel="0" collapsed="false">
      <c r="A518" s="1" t="s">
        <v>550</v>
      </c>
      <c r="B518" s="5" t="s">
        <v>575</v>
      </c>
      <c r="C518" s="5" t="n">
        <v>5875</v>
      </c>
      <c r="D518" s="5" t="n">
        <v>5950</v>
      </c>
      <c r="E518" s="5" t="n">
        <v>5800</v>
      </c>
      <c r="F518" s="5" t="n">
        <v>5925</v>
      </c>
      <c r="G518" s="5" t="n">
        <v>14076000</v>
      </c>
      <c r="H518" s="3"/>
      <c r="I518" s="0" t="n">
        <v>8.5</v>
      </c>
      <c r="K518" s="3"/>
      <c r="Q518" s="0" t="n">
        <f aca="false">AVERAGE(F512:F541)</f>
        <v>5839.16666666667</v>
      </c>
      <c r="R518" s="0" t="n">
        <f aca="false">F518-Q518</f>
        <v>85.833333333333</v>
      </c>
      <c r="S518" s="0" t="n">
        <f aca="false">R518*I518</f>
        <v>729.583333333331</v>
      </c>
      <c r="Y518" s="0" t="n">
        <f aca="false">IF(F518&gt;F519,F518-F519,)</f>
        <v>50</v>
      </c>
      <c r="Z518" s="0" t="n">
        <f aca="false">IF(F518&lt;F519,F519-F518,)</f>
        <v>0</v>
      </c>
      <c r="AN518" s="0" t="n">
        <f aca="false">G518/((D518-E518)/C518)</f>
        <v>551310000</v>
      </c>
    </row>
    <row r="519" customFormat="false" ht="14.65" hidden="false" customHeight="false" outlineLevel="0" collapsed="false">
      <c r="A519" s="1" t="s">
        <v>551</v>
      </c>
      <c r="B519" s="5" t="s">
        <v>575</v>
      </c>
      <c r="C519" s="5" t="n">
        <v>6050</v>
      </c>
      <c r="D519" s="5" t="n">
        <v>6075</v>
      </c>
      <c r="E519" s="5" t="n">
        <v>5825</v>
      </c>
      <c r="F519" s="5" t="n">
        <v>5875</v>
      </c>
      <c r="G519" s="5" t="n">
        <v>27009500</v>
      </c>
      <c r="H519" s="3"/>
      <c r="I519" s="0" t="n">
        <v>7.5</v>
      </c>
      <c r="Q519" s="0" t="n">
        <f aca="false">AVERAGE(F512:F541)</f>
        <v>5839.16666666667</v>
      </c>
      <c r="R519" s="0" t="n">
        <f aca="false">F519-Q519</f>
        <v>35.833333333333</v>
      </c>
      <c r="S519" s="0" t="n">
        <f aca="false">R519*I519</f>
        <v>268.749999999998</v>
      </c>
      <c r="Y519" s="0" t="n">
        <f aca="false">IF(F519&gt;F520,F519-F520,)</f>
        <v>0</v>
      </c>
      <c r="Z519" s="0" t="n">
        <f aca="false">IF(F519&lt;F520,F520-F519,)</f>
        <v>200</v>
      </c>
    </row>
    <row r="520" customFormat="false" ht="14.65" hidden="false" customHeight="false" outlineLevel="0" collapsed="false">
      <c r="A520" s="1" t="s">
        <v>552</v>
      </c>
      <c r="B520" s="5" t="s">
        <v>575</v>
      </c>
      <c r="C520" s="5" t="n">
        <v>6150</v>
      </c>
      <c r="D520" s="5" t="n">
        <v>6175</v>
      </c>
      <c r="E520" s="5" t="n">
        <v>5950</v>
      </c>
      <c r="F520" s="5" t="n">
        <v>6075</v>
      </c>
      <c r="G520" s="5" t="n">
        <v>10044400</v>
      </c>
      <c r="H520" s="3"/>
      <c r="I520" s="0" t="n">
        <v>6.5</v>
      </c>
      <c r="Q520" s="0" t="n">
        <f aca="false">AVERAGE(F512:F541)</f>
        <v>5839.16666666667</v>
      </c>
      <c r="R520" s="0" t="n">
        <f aca="false">F520-Q520</f>
        <v>235.833333333333</v>
      </c>
      <c r="S520" s="0" t="n">
        <f aca="false">R520*I520</f>
        <v>1532.91666666666</v>
      </c>
      <c r="Y520" s="0" t="n">
        <f aca="false">IF(F520&gt;F521,F520-F521,)</f>
        <v>0</v>
      </c>
      <c r="Z520" s="0" t="n">
        <f aca="false">IF(F520&lt;F521,F521-F520,)</f>
        <v>0</v>
      </c>
    </row>
    <row r="521" customFormat="false" ht="14.65" hidden="false" customHeight="false" outlineLevel="0" collapsed="false">
      <c r="A521" s="1" t="s">
        <v>553</v>
      </c>
      <c r="B521" s="5" t="s">
        <v>575</v>
      </c>
      <c r="C521" s="5" t="n">
        <v>6000</v>
      </c>
      <c r="D521" s="5" t="n">
        <v>6175</v>
      </c>
      <c r="E521" s="5" t="n">
        <v>5925</v>
      </c>
      <c r="F521" s="5" t="n">
        <v>6075</v>
      </c>
      <c r="G521" s="5" t="n">
        <v>38750200</v>
      </c>
      <c r="H521" s="3"/>
      <c r="I521" s="0" t="n">
        <v>5.5</v>
      </c>
      <c r="Q521" s="0" t="n">
        <f aca="false">AVERAGE(F512:F541)</f>
        <v>5839.16666666667</v>
      </c>
      <c r="R521" s="0" t="n">
        <f aca="false">F521-Q521</f>
        <v>235.833333333333</v>
      </c>
      <c r="S521" s="0" t="n">
        <f aca="false">R521*I521</f>
        <v>1297.08333333333</v>
      </c>
      <c r="Y521" s="0" t="n">
        <f aca="false">IF(F521&gt;F522,F521-F522,)</f>
        <v>0</v>
      </c>
      <c r="Z521" s="0" t="n">
        <f aca="false">IF(F521&lt;F522,F522-F521,)</f>
        <v>225</v>
      </c>
    </row>
    <row r="522" customFormat="false" ht="14.65" hidden="false" customHeight="false" outlineLevel="0" collapsed="false">
      <c r="A522" s="1" t="s">
        <v>554</v>
      </c>
      <c r="B522" s="5" t="s">
        <v>575</v>
      </c>
      <c r="C522" s="5" t="n">
        <v>6450</v>
      </c>
      <c r="D522" s="5" t="n">
        <v>6500</v>
      </c>
      <c r="E522" s="5" t="n">
        <v>6275</v>
      </c>
      <c r="F522" s="5" t="n">
        <v>6300</v>
      </c>
      <c r="G522" s="5" t="n">
        <v>19069000</v>
      </c>
      <c r="H522" s="3"/>
      <c r="I522" s="0" t="n">
        <v>4.5</v>
      </c>
      <c r="Q522" s="0" t="n">
        <f aca="false">AVERAGE(F512:F541)</f>
        <v>5839.16666666667</v>
      </c>
      <c r="R522" s="0" t="n">
        <f aca="false">F522-Q522</f>
        <v>460.833333333333</v>
      </c>
      <c r="S522" s="0" t="n">
        <f aca="false">R522*I522</f>
        <v>2073.75</v>
      </c>
      <c r="Y522" s="0" t="n">
        <f aca="false">IF(F522&gt;F523,F522-F523,)</f>
        <v>0</v>
      </c>
      <c r="Z522" s="0" t="n">
        <f aca="false">IF(F522&lt;F523,F523-F522,)</f>
        <v>0</v>
      </c>
    </row>
    <row r="523" customFormat="false" ht="14.65" hidden="false" customHeight="false" outlineLevel="0" collapsed="false">
      <c r="A523" s="1" t="s">
        <v>555</v>
      </c>
      <c r="B523" s="5" t="s">
        <v>575</v>
      </c>
      <c r="C523" s="5" t="n">
        <v>6475</v>
      </c>
      <c r="D523" s="5" t="n">
        <v>6500</v>
      </c>
      <c r="E523" s="5" t="n">
        <v>6200</v>
      </c>
      <c r="F523" s="5" t="n">
        <v>6300</v>
      </c>
      <c r="G523" s="5" t="n">
        <v>15368000</v>
      </c>
      <c r="H523" s="3"/>
      <c r="I523" s="0" t="n">
        <v>3.5</v>
      </c>
      <c r="Q523" s="0" t="n">
        <f aca="false">AVERAGE(F512:F541)</f>
        <v>5839.16666666667</v>
      </c>
      <c r="R523" s="0" t="n">
        <f aca="false">F523-Q523</f>
        <v>460.833333333333</v>
      </c>
      <c r="S523" s="0" t="n">
        <f aca="false">R523*I523</f>
        <v>1612.91666666667</v>
      </c>
      <c r="Y523" s="0" t="n">
        <f aca="false">IF(F523&gt;F524,F523-F524,)</f>
        <v>0</v>
      </c>
      <c r="Z523" s="0" t="n">
        <f aca="false">IF(F523&lt;F524,F524-F523,)</f>
        <v>175</v>
      </c>
    </row>
    <row r="524" customFormat="false" ht="14.65" hidden="false" customHeight="false" outlineLevel="0" collapsed="false">
      <c r="A524" s="1" t="s">
        <v>556</v>
      </c>
      <c r="B524" s="5" t="s">
        <v>575</v>
      </c>
      <c r="C524" s="5" t="n">
        <v>6450</v>
      </c>
      <c r="D524" s="5" t="n">
        <v>6550</v>
      </c>
      <c r="E524" s="5" t="n">
        <v>6350</v>
      </c>
      <c r="F524" s="5" t="n">
        <v>6475</v>
      </c>
      <c r="G524" s="5" t="n">
        <v>20733700</v>
      </c>
      <c r="H524" s="3"/>
      <c r="I524" s="0" t="n">
        <v>2.5</v>
      </c>
      <c r="Q524" s="0" t="n">
        <f aca="false">AVERAGE(F512:F541)</f>
        <v>5839.16666666667</v>
      </c>
      <c r="R524" s="0" t="n">
        <f aca="false">F524-Q524</f>
        <v>635.833333333333</v>
      </c>
      <c r="S524" s="0" t="n">
        <f aca="false">R524*I524</f>
        <v>1589.58333333333</v>
      </c>
      <c r="Y524" s="0" t="n">
        <f aca="false">IF(F524&gt;F525,F524-F525,)</f>
        <v>50</v>
      </c>
      <c r="Z524" s="0" t="n">
        <f aca="false">IF(F524&lt;F525,F525-F524,)</f>
        <v>0</v>
      </c>
    </row>
    <row r="525" customFormat="false" ht="14.65" hidden="false" customHeight="false" outlineLevel="0" collapsed="false">
      <c r="A525" s="1" t="s">
        <v>557</v>
      </c>
      <c r="B525" s="5" t="s">
        <v>575</v>
      </c>
      <c r="C525" s="5" t="n">
        <v>6475</v>
      </c>
      <c r="D525" s="5" t="n">
        <v>6625</v>
      </c>
      <c r="E525" s="5" t="n">
        <v>6400</v>
      </c>
      <c r="F525" s="5" t="n">
        <v>6425</v>
      </c>
      <c r="G525" s="5" t="n">
        <v>62201300</v>
      </c>
      <c r="H525" s="3"/>
      <c r="I525" s="0" t="n">
        <v>1.5</v>
      </c>
      <c r="Q525" s="0" t="n">
        <f aca="false">AVERAGE(F512:F541)</f>
        <v>5839.16666666667</v>
      </c>
      <c r="R525" s="0" t="n">
        <f aca="false">F525-Q525</f>
        <v>585.833333333333</v>
      </c>
      <c r="S525" s="0" t="n">
        <f aca="false">R525*I525</f>
        <v>878.75</v>
      </c>
      <c r="Y525" s="0" t="n">
        <f aca="false">IF(F525&gt;F526,F525-F526,)</f>
        <v>100</v>
      </c>
      <c r="Z525" s="0" t="n">
        <f aca="false">IF(F525&lt;F526,F526-F525,)</f>
        <v>0</v>
      </c>
    </row>
    <row r="526" customFormat="false" ht="14.65" hidden="false" customHeight="false" outlineLevel="0" collapsed="false">
      <c r="A526" s="1" t="s">
        <v>558</v>
      </c>
      <c r="B526" s="5" t="s">
        <v>575</v>
      </c>
      <c r="C526" s="5" t="n">
        <v>6300</v>
      </c>
      <c r="D526" s="5" t="n">
        <v>6350</v>
      </c>
      <c r="E526" s="5" t="n">
        <v>6125</v>
      </c>
      <c r="F526" s="5" t="n">
        <v>6325</v>
      </c>
      <c r="G526" s="5" t="n">
        <v>32144700</v>
      </c>
      <c r="H526" s="3"/>
      <c r="I526" s="0" t="n">
        <v>0.5</v>
      </c>
      <c r="Q526" s="0" t="n">
        <f aca="false">AVERAGE(F512:F541)</f>
        <v>5839.16666666667</v>
      </c>
      <c r="R526" s="0" t="n">
        <f aca="false">F526-Q526</f>
        <v>485.833333333333</v>
      </c>
      <c r="S526" s="0" t="n">
        <f aca="false">R526*I526</f>
        <v>242.916666666667</v>
      </c>
      <c r="Y526" s="0" t="n">
        <f aca="false">IF(F526&gt;F527,F526-F527,)</f>
        <v>125</v>
      </c>
      <c r="Z526" s="0" t="n">
        <f aca="false">IF(F526&lt;F527,F527-F526,)</f>
        <v>0</v>
      </c>
    </row>
    <row r="527" customFormat="false" ht="14.65" hidden="false" customHeight="false" outlineLevel="0" collapsed="false">
      <c r="A527" s="1" t="s">
        <v>559</v>
      </c>
      <c r="B527" s="5" t="s">
        <v>575</v>
      </c>
      <c r="C527" s="5" t="n">
        <v>6075</v>
      </c>
      <c r="D527" s="5" t="n">
        <v>6225</v>
      </c>
      <c r="E527" s="5" t="n">
        <v>5975</v>
      </c>
      <c r="F527" s="5" t="n">
        <v>6200</v>
      </c>
      <c r="G527" s="5" t="n">
        <v>19280000</v>
      </c>
      <c r="H527" s="3"/>
      <c r="I527" s="0" t="n">
        <v>-0.5</v>
      </c>
      <c r="Q527" s="0" t="n">
        <f aca="false">AVERAGE(F512:F541)</f>
        <v>5839.16666666667</v>
      </c>
      <c r="R527" s="0" t="n">
        <f aca="false">F527-Q527</f>
        <v>360.833333333333</v>
      </c>
      <c r="S527" s="0" t="n">
        <f aca="false">R527*I527</f>
        <v>-180.416666666667</v>
      </c>
    </row>
    <row r="528" customFormat="false" ht="14.65" hidden="false" customHeight="false" outlineLevel="0" collapsed="false">
      <c r="A528" s="1" t="s">
        <v>560</v>
      </c>
      <c r="B528" s="5" t="s">
        <v>575</v>
      </c>
      <c r="C528" s="5" t="n">
        <v>6300</v>
      </c>
      <c r="D528" s="5" t="n">
        <v>6325</v>
      </c>
      <c r="E528" s="5" t="n">
        <v>5950</v>
      </c>
      <c r="F528" s="5" t="n">
        <v>6075</v>
      </c>
      <c r="G528" s="5" t="n">
        <v>27155000</v>
      </c>
      <c r="H528" s="3"/>
      <c r="I528" s="0" t="n">
        <v>-1.5</v>
      </c>
      <c r="Q528" s="0" t="n">
        <f aca="false">AVERAGE(F512:F541)</f>
        <v>5839.16666666667</v>
      </c>
      <c r="R528" s="0" t="n">
        <f aca="false">F528-Q528</f>
        <v>235.833333333333</v>
      </c>
      <c r="S528" s="0" t="n">
        <f aca="false">R528*I528</f>
        <v>-353.75</v>
      </c>
    </row>
    <row r="529" customFormat="false" ht="14.65" hidden="false" customHeight="false" outlineLevel="0" collapsed="false">
      <c r="A529" s="1" t="s">
        <v>561</v>
      </c>
      <c r="B529" s="5" t="s">
        <v>575</v>
      </c>
      <c r="C529" s="5" t="n">
        <v>6350</v>
      </c>
      <c r="D529" s="5" t="n">
        <v>6400</v>
      </c>
      <c r="E529" s="5" t="n">
        <v>6200</v>
      </c>
      <c r="F529" s="5" t="n">
        <v>6225</v>
      </c>
      <c r="G529" s="5" t="n">
        <v>31809000</v>
      </c>
      <c r="H529" s="3"/>
      <c r="I529" s="0" t="n">
        <v>-2.5</v>
      </c>
      <c r="Q529" s="0" t="n">
        <f aca="false">AVERAGE(F512:F541)</f>
        <v>5839.16666666667</v>
      </c>
      <c r="R529" s="0" t="n">
        <f aca="false">F529-Q529</f>
        <v>385.833333333333</v>
      </c>
      <c r="S529" s="0" t="n">
        <f aca="false">R529*I529</f>
        <v>-964.583333333333</v>
      </c>
    </row>
    <row r="530" customFormat="false" ht="14.65" hidden="false" customHeight="false" outlineLevel="0" collapsed="false">
      <c r="A530" s="1" t="s">
        <v>562</v>
      </c>
      <c r="B530" s="5" t="s">
        <v>575</v>
      </c>
      <c r="C530" s="5" t="n">
        <v>6375</v>
      </c>
      <c r="D530" s="5" t="n">
        <v>6425</v>
      </c>
      <c r="E530" s="5" t="n">
        <v>6250</v>
      </c>
      <c r="F530" s="5" t="n">
        <v>6300</v>
      </c>
      <c r="G530" s="5" t="n">
        <v>23435100</v>
      </c>
      <c r="H530" s="3"/>
      <c r="I530" s="0" t="n">
        <v>-3.5</v>
      </c>
      <c r="Q530" s="0" t="n">
        <f aca="false">AVERAGE(F512:F541)</f>
        <v>5839.16666666667</v>
      </c>
      <c r="R530" s="0" t="n">
        <f aca="false">F530-Q530</f>
        <v>460.833333333333</v>
      </c>
      <c r="S530" s="0" t="n">
        <f aca="false">R530*I530</f>
        <v>-1612.91666666667</v>
      </c>
    </row>
    <row r="531" customFormat="false" ht="14.65" hidden="false" customHeight="false" outlineLevel="0" collapsed="false">
      <c r="A531" s="1" t="s">
        <v>563</v>
      </c>
      <c r="B531" s="5" t="s">
        <v>575</v>
      </c>
      <c r="C531" s="5" t="n">
        <v>6125</v>
      </c>
      <c r="D531" s="5" t="n">
        <v>6500</v>
      </c>
      <c r="E531" s="5" t="n">
        <v>6025</v>
      </c>
      <c r="F531" s="5" t="n">
        <v>6375</v>
      </c>
      <c r="G531" s="5" t="n">
        <v>89617000</v>
      </c>
      <c r="H531" s="3"/>
      <c r="I531" s="0" t="n">
        <v>-4.5</v>
      </c>
      <c r="Q531" s="0" t="n">
        <f aca="false">AVERAGE(F512:F541)</f>
        <v>5839.16666666667</v>
      </c>
      <c r="R531" s="0" t="n">
        <f aca="false">F531-Q531</f>
        <v>535.833333333333</v>
      </c>
      <c r="S531" s="0" t="n">
        <f aca="false">R531*I531</f>
        <v>-2411.25</v>
      </c>
    </row>
    <row r="532" customFormat="false" ht="14.65" hidden="false" customHeight="false" outlineLevel="0" collapsed="false">
      <c r="A532" s="1" t="s">
        <v>564</v>
      </c>
      <c r="B532" s="5" t="s">
        <v>575</v>
      </c>
      <c r="C532" s="5" t="n">
        <v>6000</v>
      </c>
      <c r="D532" s="5" t="n">
        <v>6100</v>
      </c>
      <c r="E532" s="5" t="n">
        <v>5875</v>
      </c>
      <c r="F532" s="5" t="n">
        <v>6025</v>
      </c>
      <c r="G532" s="5" t="n">
        <v>15835800</v>
      </c>
      <c r="H532" s="3"/>
      <c r="I532" s="0" t="n">
        <v>-5.5</v>
      </c>
      <c r="Q532" s="0" t="n">
        <f aca="false">AVERAGE(F512:F541)</f>
        <v>5839.16666666667</v>
      </c>
      <c r="R532" s="0" t="n">
        <f aca="false">F532-Q532</f>
        <v>185.833333333333</v>
      </c>
      <c r="S532" s="0" t="n">
        <f aca="false">R532*I532</f>
        <v>-1022.08333333333</v>
      </c>
    </row>
    <row r="533" customFormat="false" ht="14.65" hidden="false" customHeight="false" outlineLevel="0" collapsed="false">
      <c r="A533" s="1" t="s">
        <v>565</v>
      </c>
      <c r="B533" s="5" t="s">
        <v>575</v>
      </c>
      <c r="C533" s="5" t="n">
        <v>6200</v>
      </c>
      <c r="D533" s="5" t="n">
        <v>6200</v>
      </c>
      <c r="E533" s="5" t="n">
        <v>5850</v>
      </c>
      <c r="F533" s="5" t="n">
        <v>5950</v>
      </c>
      <c r="G533" s="5" t="n">
        <v>28008900</v>
      </c>
      <c r="H533" s="3"/>
      <c r="I533" s="0" t="n">
        <v>-6.5</v>
      </c>
      <c r="Q533" s="0" t="n">
        <f aca="false">AVERAGE(F512:F541)</f>
        <v>5839.16666666667</v>
      </c>
      <c r="R533" s="0" t="n">
        <f aca="false">F533-Q533</f>
        <v>110.833333333333</v>
      </c>
      <c r="S533" s="0" t="n">
        <f aca="false">R533*I533</f>
        <v>-720.416666666665</v>
      </c>
    </row>
    <row r="534" customFormat="false" ht="14.65" hidden="false" customHeight="false" outlineLevel="0" collapsed="false">
      <c r="A534" s="1" t="s">
        <v>566</v>
      </c>
      <c r="B534" s="5" t="s">
        <v>575</v>
      </c>
      <c r="C534" s="5" t="n">
        <v>6150</v>
      </c>
      <c r="D534" s="5" t="n">
        <v>6250</v>
      </c>
      <c r="E534" s="5" t="n">
        <v>6050</v>
      </c>
      <c r="F534" s="5" t="n">
        <v>6150</v>
      </c>
      <c r="G534" s="5" t="n">
        <v>29191400</v>
      </c>
      <c r="H534" s="3"/>
      <c r="I534" s="0" t="n">
        <v>-7.5</v>
      </c>
      <c r="Q534" s="0" t="n">
        <f aca="false">AVERAGE(F512:F541)</f>
        <v>5839.16666666667</v>
      </c>
      <c r="R534" s="0" t="n">
        <f aca="false">F534-Q534</f>
        <v>310.833333333333</v>
      </c>
      <c r="S534" s="0" t="n">
        <f aca="false">R534*I534</f>
        <v>-2331.25</v>
      </c>
    </row>
    <row r="535" customFormat="false" ht="14.65" hidden="false" customHeight="false" outlineLevel="0" collapsed="false">
      <c r="A535" s="1" t="s">
        <v>567</v>
      </c>
      <c r="B535" s="5" t="s">
        <v>575</v>
      </c>
      <c r="C535" s="5" t="n">
        <v>5900</v>
      </c>
      <c r="D535" s="5" t="n">
        <v>6075</v>
      </c>
      <c r="E535" s="5" t="n">
        <v>5800</v>
      </c>
      <c r="F535" s="5" t="n">
        <v>6025</v>
      </c>
      <c r="G535" s="5" t="n">
        <v>26852100</v>
      </c>
      <c r="H535" s="3"/>
      <c r="I535" s="0" t="n">
        <v>-8.5</v>
      </c>
      <c r="Q535" s="0" t="n">
        <f aca="false">AVERAGE(F512:F541)</f>
        <v>5839.16666666667</v>
      </c>
      <c r="R535" s="0" t="n">
        <f aca="false">F535-Q535</f>
        <v>185.833333333333</v>
      </c>
      <c r="S535" s="0" t="n">
        <f aca="false">R535*I535</f>
        <v>-1579.58333333333</v>
      </c>
    </row>
    <row r="536" customFormat="false" ht="14.65" hidden="false" customHeight="false" outlineLevel="0" collapsed="false">
      <c r="A536" s="1" t="s">
        <v>568</v>
      </c>
      <c r="B536" s="5" t="s">
        <v>575</v>
      </c>
      <c r="C536" s="5" t="n">
        <v>5875</v>
      </c>
      <c r="D536" s="5" t="n">
        <v>6025</v>
      </c>
      <c r="E536" s="5" t="n">
        <v>5750</v>
      </c>
      <c r="F536" s="5" t="n">
        <v>5850</v>
      </c>
      <c r="G536" s="5" t="n">
        <v>18261900</v>
      </c>
      <c r="H536" s="3"/>
      <c r="I536" s="0" t="n">
        <v>-9.5</v>
      </c>
      <c r="Q536" s="0" t="n">
        <f aca="false">AVERAGE(F512:F541)</f>
        <v>5839.16666666667</v>
      </c>
      <c r="R536" s="0" t="n">
        <f aca="false">F536-Q536</f>
        <v>10.833333333333</v>
      </c>
      <c r="S536" s="0" t="n">
        <f aca="false">R536*I536</f>
        <v>-102.916666666664</v>
      </c>
    </row>
    <row r="537" customFormat="false" ht="14.65" hidden="false" customHeight="false" outlineLevel="0" collapsed="false">
      <c r="A537" s="1" t="s">
        <v>569</v>
      </c>
      <c r="B537" s="5" t="s">
        <v>575</v>
      </c>
      <c r="C537" s="5" t="n">
        <v>6025</v>
      </c>
      <c r="D537" s="5" t="n">
        <v>6100</v>
      </c>
      <c r="E537" s="5" t="n">
        <v>5750</v>
      </c>
      <c r="F537" s="5" t="n">
        <v>5850</v>
      </c>
      <c r="G537" s="5" t="n">
        <v>24288200</v>
      </c>
      <c r="H537" s="3"/>
      <c r="I537" s="0" t="n">
        <v>-10.5</v>
      </c>
      <c r="Q537" s="0" t="n">
        <f aca="false">AVERAGE(F512:F541)</f>
        <v>5839.16666666667</v>
      </c>
      <c r="R537" s="0" t="n">
        <f aca="false">F537-Q537</f>
        <v>10.833333333333</v>
      </c>
      <c r="S537" s="0" t="n">
        <f aca="false">R537*I537</f>
        <v>-113.749999999997</v>
      </c>
    </row>
    <row r="538" customFormat="false" ht="14.65" hidden="false" customHeight="false" outlineLevel="0" collapsed="false">
      <c r="A538" s="1" t="s">
        <v>570</v>
      </c>
      <c r="B538" s="5" t="s">
        <v>575</v>
      </c>
      <c r="C538" s="5" t="n">
        <v>6350</v>
      </c>
      <c r="D538" s="5" t="n">
        <v>6375</v>
      </c>
      <c r="E538" s="5" t="n">
        <v>5850</v>
      </c>
      <c r="F538" s="5" t="n">
        <v>5900</v>
      </c>
      <c r="G538" s="5" t="n">
        <v>50442600</v>
      </c>
      <c r="H538" s="3"/>
      <c r="I538" s="0" t="n">
        <v>-11.5</v>
      </c>
      <c r="Q538" s="0" t="n">
        <f aca="false">AVERAGE(F512:F541)</f>
        <v>5839.16666666667</v>
      </c>
      <c r="R538" s="0" t="n">
        <f aca="false">F538-Q538</f>
        <v>60.833333333333</v>
      </c>
      <c r="S538" s="0" t="n">
        <f aca="false">R538*I538</f>
        <v>-699.58333333333</v>
      </c>
    </row>
    <row r="539" customFormat="false" ht="14.65" hidden="false" customHeight="false" outlineLevel="0" collapsed="false">
      <c r="A539" s="1" t="s">
        <v>571</v>
      </c>
      <c r="B539" s="5" t="s">
        <v>575</v>
      </c>
      <c r="C539" s="5" t="n">
        <v>5600</v>
      </c>
      <c r="D539" s="5" t="n">
        <v>6300</v>
      </c>
      <c r="E539" s="5" t="n">
        <v>5225</v>
      </c>
      <c r="F539" s="5" t="n">
        <v>6250</v>
      </c>
      <c r="G539" s="5" t="n">
        <v>87291800</v>
      </c>
      <c r="H539" s="3"/>
      <c r="I539" s="0" t="n">
        <v>-12.5</v>
      </c>
      <c r="Q539" s="0" t="n">
        <f aca="false">AVERAGE(F512:F541)</f>
        <v>5839.16666666667</v>
      </c>
      <c r="R539" s="0" t="n">
        <f aca="false">F539-Q539</f>
        <v>410.833333333333</v>
      </c>
      <c r="S539" s="0" t="n">
        <f aca="false">R539*I539</f>
        <v>-5135.41666666666</v>
      </c>
    </row>
    <row r="540" customFormat="false" ht="14.65" hidden="false" customHeight="false" outlineLevel="0" collapsed="false">
      <c r="A540" s="1" t="s">
        <v>572</v>
      </c>
      <c r="B540" s="5" t="s">
        <v>575</v>
      </c>
      <c r="C540" s="5" t="n">
        <v>5500</v>
      </c>
      <c r="D540" s="5" t="n">
        <v>5875</v>
      </c>
      <c r="E540" s="5" t="n">
        <v>5225</v>
      </c>
      <c r="F540" s="5" t="n">
        <v>5500</v>
      </c>
      <c r="G540" s="5" t="n">
        <v>55872500</v>
      </c>
      <c r="H540" s="3"/>
      <c r="I540" s="0" t="n">
        <v>-13.5</v>
      </c>
      <c r="Q540" s="0" t="n">
        <f aca="false">AVERAGE(F512:F541)</f>
        <v>5839.16666666667</v>
      </c>
      <c r="R540" s="0" t="n">
        <f aca="false">F540-Q540</f>
        <v>-339.166666666667</v>
      </c>
      <c r="S540" s="0" t="n">
        <f aca="false">R540*I540</f>
        <v>4578.75</v>
      </c>
    </row>
    <row r="541" customFormat="false" ht="14.65" hidden="false" customHeight="false" outlineLevel="0" collapsed="false">
      <c r="A541" s="1" t="s">
        <v>573</v>
      </c>
      <c r="B541" s="5" t="s">
        <v>575</v>
      </c>
      <c r="C541" s="5" t="n">
        <v>5600</v>
      </c>
      <c r="D541" s="5" t="n">
        <v>5750</v>
      </c>
      <c r="E541" s="5" t="n">
        <v>5350</v>
      </c>
      <c r="F541" s="5" t="n">
        <v>5400</v>
      </c>
      <c r="G541" s="5" t="n">
        <v>76528100</v>
      </c>
      <c r="H541" s="3"/>
      <c r="I541" s="0" t="n">
        <v>-14.5</v>
      </c>
      <c r="Q541" s="0" t="n">
        <f aca="false">AVERAGE(F512:F541)</f>
        <v>5839.16666666667</v>
      </c>
      <c r="R541" s="0" t="n">
        <f aca="false">F541-Q541</f>
        <v>-439.166666666667</v>
      </c>
      <c r="S541" s="0" t="n">
        <f aca="false">R541*I541</f>
        <v>6367.91666666667</v>
      </c>
    </row>
    <row r="542" customFormat="false" ht="14.65" hidden="false" customHeight="false" outlineLevel="0" collapsed="false">
      <c r="A542" s="1" t="s">
        <v>574</v>
      </c>
      <c r="B542" s="5" t="s">
        <v>2838</v>
      </c>
      <c r="C542" s="5" t="n">
        <v>8400</v>
      </c>
      <c r="D542" s="5" t="n">
        <v>8475</v>
      </c>
      <c r="E542" s="5" t="n">
        <v>8375</v>
      </c>
      <c r="F542" s="5" t="n">
        <v>8425</v>
      </c>
      <c r="G542" s="5" t="n">
        <v>2447200</v>
      </c>
      <c r="H542" s="3"/>
      <c r="I542" s="6" t="n">
        <v>14.5</v>
      </c>
      <c r="J542" s="0" t="n">
        <f aca="false">AVERAGE(F542:F544)</f>
        <v>8375</v>
      </c>
      <c r="K542" s="0" t="n">
        <f aca="false">(J542-(AVERAGE(F543:F544)))/(AVERAGE(F543:F544))</f>
        <v>0.0029940119760479</v>
      </c>
      <c r="L542" s="0" t="n">
        <f aca="false">AVERAGE(F542:F551)</f>
        <v>8520</v>
      </c>
      <c r="M542" s="0" t="n">
        <f aca="false">(L542-(AVERAGE(F543:F552)))/(AVERAGE(F543:F552))</f>
        <v>-0.00175746924428822</v>
      </c>
      <c r="N542" s="0" t="n">
        <f aca="false">F542</f>
        <v>8425</v>
      </c>
      <c r="O542" s="0" t="n">
        <f aca="false">(N542-F543)/F543</f>
        <v>0.00597014925373134</v>
      </c>
      <c r="P542" s="0" t="n">
        <f aca="false">G542</f>
        <v>2447200</v>
      </c>
      <c r="Q542" s="0" t="n">
        <f aca="false">AVERAGE(F542:F571)</f>
        <v>8820</v>
      </c>
      <c r="R542" s="0" t="n">
        <f aca="false">F542-Q542</f>
        <v>-395</v>
      </c>
      <c r="S542" s="0" t="n">
        <f aca="false">R542*I542</f>
        <v>-5727.5</v>
      </c>
      <c r="T542" s="0" t="n">
        <f aca="false">SUM(S542:S571)*100*30/(2247.5*Q571)</f>
        <v>-11.9369215984503</v>
      </c>
      <c r="U542" s="0" t="n">
        <f aca="false">100-(100/(V542+1))</f>
        <v>40.5405405405405</v>
      </c>
      <c r="V542" s="0" t="n">
        <f aca="false">W542/X542</f>
        <v>0.681818181818182</v>
      </c>
      <c r="W542" s="0" t="n">
        <f aca="false">AVERAGE(Y542:Y555)</f>
        <v>26.7857142857143</v>
      </c>
      <c r="X542" s="0" t="n">
        <f aca="false">AVERAGE(Z542:Z555)</f>
        <v>39.2857142857143</v>
      </c>
      <c r="Y542" s="0" t="n">
        <f aca="false">IF(F542&gt;F543,F542-F543,)</f>
        <v>50</v>
      </c>
      <c r="Z542" s="0" t="n">
        <f aca="false">IF(F542&lt;F543,F543-F542,)</f>
        <v>0</v>
      </c>
      <c r="AA542" s="0" t="n">
        <f aca="false">U542-U543</f>
        <v>8.83322346736979</v>
      </c>
      <c r="AB542" s="0" t="n">
        <f aca="false">AVERAGE(F542:F544)</f>
        <v>8375</v>
      </c>
      <c r="AC542" s="0" t="n">
        <f aca="false">AVERAGE(F542:F548)</f>
        <v>8475</v>
      </c>
      <c r="AD542" s="0" t="n">
        <f aca="false">AB542-AB543</f>
        <v>16.6666666666661</v>
      </c>
      <c r="AE542" s="0" t="n">
        <f aca="false">AC542-AC543</f>
        <v>-39.2857142857138</v>
      </c>
      <c r="AF542" s="0" t="n">
        <f aca="false">((AE542*AB543)-(AD542*AC543))/(AE542-AD542)</f>
        <v>8404.78723404255</v>
      </c>
      <c r="AG542" s="0" t="n">
        <f aca="false">IF(AND(AB542&gt;AB543, AB542&gt;=AC542, AB543&lt;AC543),2,IF(AND(AB542&lt;AB543, AB542&lt;=AC542, AB543&gt;AC543),1,0))</f>
        <v>0</v>
      </c>
      <c r="AH542" s="0" t="n">
        <f aca="false">(G542-AVERAGE(G542:G546))*100/AVERAGE(G542:G546)</f>
        <v>-72.1529991966336</v>
      </c>
      <c r="AI542" s="0" t="n">
        <f aca="false">IF(F543-C543&lt;0,-G543,G543)</f>
        <v>7208800</v>
      </c>
      <c r="AJ542" s="0" t="n">
        <f aca="false">IF(AND(AI542&lt;0,AI543&lt;0,AI542&gt;AI543),1,0)</f>
        <v>0</v>
      </c>
      <c r="AK542" s="0" t="n">
        <f aca="false">IF(F542&gt;C542,G542/G543,-G542/G543)</f>
        <v>0.339473976251248</v>
      </c>
      <c r="AL542" s="0" t="n">
        <f aca="false">IF(AND(G542&gt;G543,G543&lt;G544,F542&gt;C542,F543&lt;C543,F544&lt;C544),1,0)</f>
        <v>0</v>
      </c>
      <c r="AM542" s="0" t="n">
        <f aca="false">(D542-F542)/F542</f>
        <v>0.00593471810089021</v>
      </c>
      <c r="AN542" s="0" t="n">
        <f aca="false">G542/((D542-E542)/C542)</f>
        <v>205564800</v>
      </c>
      <c r="AO542" s="0" t="n">
        <f aca="false">AVERAGE(AN542:AN548)</f>
        <v>553580976.870748</v>
      </c>
      <c r="AP542" s="0" t="n">
        <f aca="false">(AN542-AO542)/AO542</f>
        <v>-0.628663540495909</v>
      </c>
      <c r="AQ542" s="0" t="n">
        <f aca="false">SUM(S542:S571)/2247.5</f>
        <v>-35.0945494994438</v>
      </c>
      <c r="AR542" s="0" t="n">
        <f aca="false">(AVERAGE(F542:F571))-(AQ542*15.5)</f>
        <v>9363.96551724138</v>
      </c>
      <c r="AS542" s="0" t="n">
        <f aca="false">(30*AQ542)+AR542</f>
        <v>8311.12903225806</v>
      </c>
      <c r="AT542" s="0" t="n">
        <f aca="false">(AS542-F542)*100/AS542</f>
        <v>-1.37010227250675</v>
      </c>
      <c r="AU542" s="0" t="n">
        <f aca="false">AVERAGE(F542:F546)</f>
        <v>8400</v>
      </c>
      <c r="AV542" s="0" t="n">
        <f aca="false">F542-AU542</f>
        <v>25</v>
      </c>
      <c r="AW542" s="0" t="n">
        <v>2</v>
      </c>
      <c r="AX542" s="0" t="n">
        <f aca="false">AV542*AW542</f>
        <v>50</v>
      </c>
      <c r="AY542" s="0" t="n">
        <f aca="false">SUM(AX542:AX546)*100*5/(10*AU542)</f>
        <v>-0.892857142857143</v>
      </c>
      <c r="AZ542" s="0" t="n">
        <f aca="false">SUM(AX542:AX546)/10</f>
        <v>-15</v>
      </c>
      <c r="BA542" s="0" t="n">
        <f aca="false">(AVERAGE(F542:F546))-(AZ542*3)</f>
        <v>8445</v>
      </c>
      <c r="BB542" s="0" t="n">
        <f aca="false">(5*AZ542)+BA542</f>
        <v>8370</v>
      </c>
      <c r="BC542" s="0" t="n">
        <f aca="false">(BB542-F542)*100/BB542</f>
        <v>-0.657108721624851</v>
      </c>
      <c r="BD542" s="0" t="n">
        <f aca="false">(F542-C542)*100/C542</f>
        <v>0.297619047619048</v>
      </c>
      <c r="BE542" s="0" t="n">
        <f aca="false">(D542-C542)*100/C542</f>
        <v>0.892857142857143</v>
      </c>
      <c r="BF542" s="0" t="n">
        <f aca="false">(E542-C542)*100/C542</f>
        <v>-0.297619047619048</v>
      </c>
      <c r="BG542" s="0" t="n">
        <f aca="false">(C542-F543)*100/F543</f>
        <v>0.298507462686567</v>
      </c>
    </row>
    <row r="543" customFormat="false" ht="14.65" hidden="false" customHeight="false" outlineLevel="0" collapsed="false">
      <c r="A543" s="1" t="s">
        <v>576</v>
      </c>
      <c r="B543" s="5" t="s">
        <v>2838</v>
      </c>
      <c r="C543" s="5" t="n">
        <v>8325</v>
      </c>
      <c r="D543" s="5" t="n">
        <v>8500</v>
      </c>
      <c r="E543" s="5" t="n">
        <v>8325</v>
      </c>
      <c r="F543" s="5" t="n">
        <v>8375</v>
      </c>
      <c r="G543" s="5" t="n">
        <v>7208800</v>
      </c>
      <c r="H543" s="3"/>
      <c r="I543" s="0" t="n">
        <v>13.5</v>
      </c>
      <c r="Q543" s="0" t="n">
        <f aca="false">AVERAGE(F542:F571)</f>
        <v>8820</v>
      </c>
      <c r="R543" s="0" t="n">
        <f aca="false">F543-Q543</f>
        <v>-445</v>
      </c>
      <c r="S543" s="0" t="n">
        <f aca="false">R543*I543</f>
        <v>-6007.5</v>
      </c>
      <c r="U543" s="0" t="n">
        <f aca="false">100-(100/(V543+1))</f>
        <v>31.7073170731707</v>
      </c>
      <c r="V543" s="0" t="n">
        <f aca="false">W543/X543</f>
        <v>0.464285714285714</v>
      </c>
      <c r="W543" s="0" t="n">
        <f aca="false">AVERAGE(Y543:Y556)</f>
        <v>23.2142857142857</v>
      </c>
      <c r="X543" s="0" t="n">
        <f aca="false">AVERAGE(Z543:Z556)</f>
        <v>50</v>
      </c>
      <c r="Y543" s="0" t="n">
        <f aca="false">IF(F543&gt;F544,F543-F544,)</f>
        <v>50</v>
      </c>
      <c r="Z543" s="0" t="n">
        <f aca="false">IF(F543&lt;F544,F544-F543,)</f>
        <v>0</v>
      </c>
      <c r="AB543" s="0" t="n">
        <f aca="false">AVERAGE(F543:F545)</f>
        <v>8358.33333333333</v>
      </c>
      <c r="AC543" s="0" t="n">
        <f aca="false">AVERAGE(F543:F549)</f>
        <v>8514.28571428571</v>
      </c>
      <c r="AI543" s="0" t="n">
        <f aca="false">IF(F544-C544&lt;0,-G544,G544)</f>
        <v>-8629600</v>
      </c>
      <c r="AN543" s="0" t="n">
        <f aca="false">G543/((D543-E543)/C543)</f>
        <v>342932914.285714</v>
      </c>
      <c r="AU543" s="0" t="n">
        <f aca="false">AVERAGE(F542:F546)</f>
        <v>8400</v>
      </c>
      <c r="AV543" s="0" t="n">
        <f aca="false">F543-AU543</f>
        <v>-25</v>
      </c>
      <c r="AW543" s="0" t="n">
        <v>1</v>
      </c>
      <c r="AX543" s="0" t="n">
        <f aca="false">AV543*AW543</f>
        <v>-25</v>
      </c>
    </row>
    <row r="544" customFormat="false" ht="14.65" hidden="false" customHeight="false" outlineLevel="0" collapsed="false">
      <c r="A544" s="1" t="s">
        <v>577</v>
      </c>
      <c r="B544" s="5" t="s">
        <v>2838</v>
      </c>
      <c r="C544" s="5" t="n">
        <v>8375</v>
      </c>
      <c r="D544" s="5" t="n">
        <v>8425</v>
      </c>
      <c r="E544" s="5" t="n">
        <v>8300</v>
      </c>
      <c r="F544" s="5" t="n">
        <v>8325</v>
      </c>
      <c r="G544" s="5" t="n">
        <v>8629600</v>
      </c>
      <c r="H544" s="3"/>
      <c r="I544" s="0" t="n">
        <v>12.5</v>
      </c>
      <c r="Q544" s="0" t="n">
        <f aca="false">AVERAGE(F542:F571)</f>
        <v>8820</v>
      </c>
      <c r="R544" s="0" t="n">
        <f aca="false">F544-Q544</f>
        <v>-495</v>
      </c>
      <c r="S544" s="0" t="n">
        <f aca="false">R544*I544</f>
        <v>-6187.5</v>
      </c>
      <c r="Y544" s="0" t="n">
        <f aca="false">IF(F544&gt;F545,F544-F545,)</f>
        <v>0</v>
      </c>
      <c r="Z544" s="0" t="n">
        <f aca="false">IF(F544&lt;F545,F545-F544,)</f>
        <v>50</v>
      </c>
      <c r="AN544" s="0" t="n">
        <f aca="false">G544/((D544-E544)/C544)</f>
        <v>578183200</v>
      </c>
      <c r="AU544" s="0" t="n">
        <f aca="false">AVERAGE(F542:F546)</f>
        <v>8400</v>
      </c>
      <c r="AV544" s="0" t="n">
        <f aca="false">F544-AU544</f>
        <v>-75</v>
      </c>
      <c r="AW544" s="0" t="n">
        <v>0</v>
      </c>
      <c r="AX544" s="0" t="n">
        <f aca="false">AV544*AW544</f>
        <v>-0</v>
      </c>
    </row>
    <row r="545" customFormat="false" ht="14.65" hidden="false" customHeight="false" outlineLevel="0" collapsed="false">
      <c r="A545" s="1" t="s">
        <v>578</v>
      </c>
      <c r="B545" s="5" t="s">
        <v>2838</v>
      </c>
      <c r="C545" s="5" t="n">
        <v>8500</v>
      </c>
      <c r="D545" s="5" t="n">
        <v>8550</v>
      </c>
      <c r="E545" s="5" t="n">
        <v>8325</v>
      </c>
      <c r="F545" s="5" t="n">
        <v>8375</v>
      </c>
      <c r="G545" s="5" t="n">
        <v>12971400</v>
      </c>
      <c r="H545" s="3"/>
      <c r="I545" s="0" t="n">
        <v>11.5</v>
      </c>
      <c r="Q545" s="0" t="n">
        <f aca="false">AVERAGE(F542:F571)</f>
        <v>8820</v>
      </c>
      <c r="R545" s="0" t="n">
        <f aca="false">F545-Q545</f>
        <v>-445</v>
      </c>
      <c r="S545" s="0" t="n">
        <f aca="false">R545*I545</f>
        <v>-5117.5</v>
      </c>
      <c r="Y545" s="0" t="n">
        <f aca="false">IF(F545&gt;F546,F545-F546,)</f>
        <v>0</v>
      </c>
      <c r="Z545" s="0" t="n">
        <f aca="false">IF(F545&lt;F546,F546-F545,)</f>
        <v>125</v>
      </c>
      <c r="AN545" s="0" t="n">
        <f aca="false">G545/((D545-E545)/C545)</f>
        <v>490030666.666667</v>
      </c>
      <c r="AU545" s="0" t="n">
        <f aca="false">AVERAGE(F542:F546)</f>
        <v>8400</v>
      </c>
      <c r="AV545" s="0" t="n">
        <f aca="false">F545-AU545</f>
        <v>-25</v>
      </c>
      <c r="AW545" s="0" t="n">
        <v>-1</v>
      </c>
      <c r="AX545" s="0" t="n">
        <f aca="false">AV545*AW545</f>
        <v>25</v>
      </c>
    </row>
    <row r="546" customFormat="false" ht="14.65" hidden="false" customHeight="false" outlineLevel="0" collapsed="false">
      <c r="A546" s="1" t="s">
        <v>579</v>
      </c>
      <c r="B546" s="5" t="s">
        <v>2838</v>
      </c>
      <c r="C546" s="5" t="n">
        <v>8600</v>
      </c>
      <c r="D546" s="5" t="n">
        <v>8600</v>
      </c>
      <c r="E546" s="5" t="n">
        <v>8500</v>
      </c>
      <c r="F546" s="5" t="n">
        <v>8500</v>
      </c>
      <c r="G546" s="5" t="n">
        <v>12683100</v>
      </c>
      <c r="H546" s="3"/>
      <c r="I546" s="0" t="n">
        <v>10.5</v>
      </c>
      <c r="Q546" s="0" t="n">
        <f aca="false">AVERAGE(F542:F571)</f>
        <v>8820</v>
      </c>
      <c r="R546" s="0" t="n">
        <f aca="false">F546-Q546</f>
        <v>-320</v>
      </c>
      <c r="S546" s="0" t="n">
        <f aca="false">R546*I546</f>
        <v>-3360</v>
      </c>
      <c r="Y546" s="0" t="n">
        <f aca="false">IF(F546&gt;F547,F546-F547,)</f>
        <v>0</v>
      </c>
      <c r="Z546" s="0" t="n">
        <f aca="false">IF(F546&lt;F547,F547-F546,)</f>
        <v>100</v>
      </c>
      <c r="AN546" s="0" t="n">
        <f aca="false">G546/((D546-E546)/C546)</f>
        <v>1090746600</v>
      </c>
      <c r="AU546" s="0" t="n">
        <f aca="false">AVERAGE(F542:F546)</f>
        <v>8400</v>
      </c>
      <c r="AV546" s="0" t="n">
        <f aca="false">F546-AU546</f>
        <v>100</v>
      </c>
      <c r="AW546" s="0" t="n">
        <v>-2</v>
      </c>
      <c r="AX546" s="0" t="n">
        <f aca="false">AV546*AW546</f>
        <v>-200</v>
      </c>
    </row>
    <row r="547" customFormat="false" ht="14.65" hidden="false" customHeight="false" outlineLevel="0" collapsed="false">
      <c r="A547" s="1" t="s">
        <v>580</v>
      </c>
      <c r="B547" s="5" t="s">
        <v>2838</v>
      </c>
      <c r="C547" s="5" t="n">
        <v>8775</v>
      </c>
      <c r="D547" s="5" t="n">
        <v>8775</v>
      </c>
      <c r="E547" s="5" t="n">
        <v>8600</v>
      </c>
      <c r="F547" s="5" t="n">
        <v>8600</v>
      </c>
      <c r="G547" s="5" t="n">
        <v>7279700</v>
      </c>
      <c r="H547" s="3"/>
      <c r="I547" s="0" t="n">
        <v>9.5</v>
      </c>
      <c r="Q547" s="0" t="n">
        <f aca="false">AVERAGE(F542:F571)</f>
        <v>8820</v>
      </c>
      <c r="R547" s="0" t="n">
        <f aca="false">F547-Q547</f>
        <v>-220</v>
      </c>
      <c r="S547" s="0" t="n">
        <f aca="false">R547*I547</f>
        <v>-2090</v>
      </c>
      <c r="Y547" s="0" t="n">
        <f aca="false">IF(F547&gt;F548,F547-F548,)</f>
        <v>0</v>
      </c>
      <c r="Z547" s="0" t="n">
        <f aca="false">IF(F547&lt;F548,F548-F547,)</f>
        <v>125</v>
      </c>
      <c r="AN547" s="0" t="n">
        <f aca="false">G547/((D547-E547)/C547)</f>
        <v>365024957.142857</v>
      </c>
    </row>
    <row r="548" customFormat="false" ht="14.65" hidden="false" customHeight="false" outlineLevel="0" collapsed="false">
      <c r="A548" s="1" t="s">
        <v>581</v>
      </c>
      <c r="B548" s="5" t="s">
        <v>2838</v>
      </c>
      <c r="C548" s="5" t="n">
        <v>8700</v>
      </c>
      <c r="D548" s="5" t="n">
        <v>8750</v>
      </c>
      <c r="E548" s="5" t="n">
        <v>8650</v>
      </c>
      <c r="F548" s="5" t="n">
        <v>8725</v>
      </c>
      <c r="G548" s="5" t="n">
        <v>9225100</v>
      </c>
      <c r="H548" s="3"/>
      <c r="I548" s="0" t="n">
        <v>8.5</v>
      </c>
      <c r="K548" s="3"/>
      <c r="Q548" s="0" t="n">
        <f aca="false">AVERAGE(F542:F571)</f>
        <v>8820</v>
      </c>
      <c r="R548" s="0" t="n">
        <f aca="false">F548-Q548</f>
        <v>-95</v>
      </c>
      <c r="S548" s="0" t="n">
        <f aca="false">R548*I548</f>
        <v>-807.5</v>
      </c>
      <c r="Y548" s="0" t="n">
        <f aca="false">IF(F548&gt;F549,F548-F549,)</f>
        <v>25</v>
      </c>
      <c r="Z548" s="0" t="n">
        <f aca="false">IF(F548&lt;F549,F549-F548,)</f>
        <v>0</v>
      </c>
      <c r="AN548" s="0" t="n">
        <f aca="false">G548/((D548-E548)/C548)</f>
        <v>802583700</v>
      </c>
    </row>
    <row r="549" customFormat="false" ht="14.65" hidden="false" customHeight="false" outlineLevel="0" collapsed="false">
      <c r="A549" s="1" t="s">
        <v>582</v>
      </c>
      <c r="B549" s="5" t="s">
        <v>2838</v>
      </c>
      <c r="C549" s="5" t="n">
        <v>8600</v>
      </c>
      <c r="D549" s="5" t="n">
        <v>8900</v>
      </c>
      <c r="E549" s="5" t="n">
        <v>8600</v>
      </c>
      <c r="F549" s="5" t="n">
        <v>8700</v>
      </c>
      <c r="G549" s="5" t="n">
        <v>13965700</v>
      </c>
      <c r="H549" s="3"/>
      <c r="I549" s="0" t="n">
        <v>7.5</v>
      </c>
      <c r="Q549" s="0" t="n">
        <f aca="false">AVERAGE(F542:F571)</f>
        <v>8820</v>
      </c>
      <c r="R549" s="0" t="n">
        <f aca="false">F549-Q549</f>
        <v>-120</v>
      </c>
      <c r="S549" s="0" t="n">
        <f aca="false">R549*I549</f>
        <v>-900</v>
      </c>
      <c r="Y549" s="0" t="n">
        <f aca="false">IF(F549&gt;F550,F549-F550,)</f>
        <v>100</v>
      </c>
      <c r="Z549" s="0" t="n">
        <f aca="false">IF(F549&lt;F550,F550-F549,)</f>
        <v>0</v>
      </c>
    </row>
    <row r="550" customFormat="false" ht="14.65" hidden="false" customHeight="false" outlineLevel="0" collapsed="false">
      <c r="A550" s="1" t="s">
        <v>583</v>
      </c>
      <c r="B550" s="5" t="s">
        <v>2838</v>
      </c>
      <c r="C550" s="5" t="n">
        <v>8600</v>
      </c>
      <c r="D550" s="5" t="n">
        <v>8650</v>
      </c>
      <c r="E550" s="5" t="n">
        <v>8575</v>
      </c>
      <c r="F550" s="5" t="n">
        <v>8600</v>
      </c>
      <c r="G550" s="5" t="n">
        <v>4982200</v>
      </c>
      <c r="H550" s="3"/>
      <c r="I550" s="0" t="n">
        <v>6.5</v>
      </c>
      <c r="Q550" s="0" t="n">
        <f aca="false">AVERAGE(F542:F571)</f>
        <v>8820</v>
      </c>
      <c r="R550" s="0" t="n">
        <f aca="false">F550-Q550</f>
        <v>-220</v>
      </c>
      <c r="S550" s="0" t="n">
        <f aca="false">R550*I550</f>
        <v>-1430</v>
      </c>
      <c r="Y550" s="0" t="n">
        <f aca="false">IF(F550&gt;F551,F550-F551,)</f>
        <v>25</v>
      </c>
      <c r="Z550" s="0" t="n">
        <f aca="false">IF(F550&lt;F551,F551-F550,)</f>
        <v>0</v>
      </c>
    </row>
    <row r="551" customFormat="false" ht="14.65" hidden="false" customHeight="false" outlineLevel="0" collapsed="false">
      <c r="A551" s="1" t="s">
        <v>584</v>
      </c>
      <c r="B551" s="5" t="s">
        <v>2838</v>
      </c>
      <c r="C551" s="5" t="n">
        <v>8550</v>
      </c>
      <c r="D551" s="5" t="n">
        <v>8650</v>
      </c>
      <c r="E551" s="5" t="n">
        <v>8500</v>
      </c>
      <c r="F551" s="5" t="n">
        <v>8575</v>
      </c>
      <c r="G551" s="5" t="n">
        <v>11519000</v>
      </c>
      <c r="H551" s="3"/>
      <c r="I551" s="0" t="n">
        <v>5.5</v>
      </c>
      <c r="Q551" s="0" t="n">
        <f aca="false">AVERAGE(F542:F571)</f>
        <v>8820</v>
      </c>
      <c r="R551" s="0" t="n">
        <f aca="false">F551-Q551</f>
        <v>-245</v>
      </c>
      <c r="S551" s="0" t="n">
        <f aca="false">R551*I551</f>
        <v>-1347.5</v>
      </c>
      <c r="Y551" s="0" t="n">
        <f aca="false">IF(F551&gt;F552,F551-F552,)</f>
        <v>0</v>
      </c>
      <c r="Z551" s="0" t="n">
        <f aca="false">IF(F551&lt;F552,F552-F551,)</f>
        <v>0</v>
      </c>
    </row>
    <row r="552" customFormat="false" ht="14.65" hidden="false" customHeight="false" outlineLevel="0" collapsed="false">
      <c r="A552" s="1" t="s">
        <v>585</v>
      </c>
      <c r="B552" s="5" t="s">
        <v>2838</v>
      </c>
      <c r="C552" s="5" t="n">
        <v>8700</v>
      </c>
      <c r="D552" s="5" t="n">
        <v>8750</v>
      </c>
      <c r="E552" s="5" t="n">
        <v>8575</v>
      </c>
      <c r="F552" s="5" t="n">
        <v>8575</v>
      </c>
      <c r="G552" s="5" t="n">
        <v>7989700</v>
      </c>
      <c r="H552" s="3"/>
      <c r="I552" s="0" t="n">
        <v>4.5</v>
      </c>
      <c r="Q552" s="0" t="n">
        <f aca="false">AVERAGE(F542:F571)</f>
        <v>8820</v>
      </c>
      <c r="R552" s="0" t="n">
        <f aca="false">F552-Q552</f>
        <v>-245</v>
      </c>
      <c r="S552" s="0" t="n">
        <f aca="false">R552*I552</f>
        <v>-1102.5</v>
      </c>
      <c r="Y552" s="0" t="n">
        <f aca="false">IF(F552&gt;F553,F552-F553,)</f>
        <v>0</v>
      </c>
      <c r="Z552" s="0" t="n">
        <f aca="false">IF(F552&lt;F553,F553-F552,)</f>
        <v>75</v>
      </c>
    </row>
    <row r="553" customFormat="false" ht="14.65" hidden="false" customHeight="false" outlineLevel="0" collapsed="false">
      <c r="A553" s="1" t="s">
        <v>586</v>
      </c>
      <c r="B553" s="5" t="s">
        <v>2838</v>
      </c>
      <c r="C553" s="5" t="n">
        <v>8550</v>
      </c>
      <c r="D553" s="5" t="n">
        <v>8725</v>
      </c>
      <c r="E553" s="5" t="n">
        <v>8500</v>
      </c>
      <c r="F553" s="5" t="n">
        <v>8650</v>
      </c>
      <c r="G553" s="5" t="n">
        <v>17672400</v>
      </c>
      <c r="H553" s="3"/>
      <c r="I553" s="0" t="n">
        <v>3.5</v>
      </c>
      <c r="Q553" s="0" t="n">
        <f aca="false">AVERAGE(F542:F571)</f>
        <v>8820</v>
      </c>
      <c r="R553" s="0" t="n">
        <f aca="false">F553-Q553</f>
        <v>-170</v>
      </c>
      <c r="S553" s="0" t="n">
        <f aca="false">R553*I553</f>
        <v>-595</v>
      </c>
      <c r="Y553" s="0" t="n">
        <f aca="false">IF(F553&gt;F554,F553-F554,)</f>
        <v>100</v>
      </c>
      <c r="Z553" s="0" t="n">
        <f aca="false">IF(F553&lt;F554,F554-F553,)</f>
        <v>0</v>
      </c>
    </row>
    <row r="554" customFormat="false" ht="14.65" hidden="false" customHeight="false" outlineLevel="0" collapsed="false">
      <c r="A554" s="1" t="s">
        <v>587</v>
      </c>
      <c r="B554" s="5" t="s">
        <v>2838</v>
      </c>
      <c r="C554" s="5" t="n">
        <v>8625</v>
      </c>
      <c r="D554" s="5" t="n">
        <v>8625</v>
      </c>
      <c r="E554" s="5" t="n">
        <v>8550</v>
      </c>
      <c r="F554" s="5" t="n">
        <v>8550</v>
      </c>
      <c r="G554" s="5" t="n">
        <v>11933200</v>
      </c>
      <c r="H554" s="3"/>
      <c r="I554" s="0" t="n">
        <v>2.5</v>
      </c>
      <c r="Q554" s="0" t="n">
        <f aca="false">AVERAGE(F542:F571)</f>
        <v>8820</v>
      </c>
      <c r="R554" s="0" t="n">
        <f aca="false">F554-Q554</f>
        <v>-270</v>
      </c>
      <c r="S554" s="0" t="n">
        <f aca="false">R554*I554</f>
        <v>-675</v>
      </c>
      <c r="Y554" s="0" t="n">
        <f aca="false">IF(F554&gt;F555,F554-F555,)</f>
        <v>0</v>
      </c>
      <c r="Z554" s="0" t="n">
        <f aca="false">IF(F554&lt;F555,F555-F554,)</f>
        <v>75</v>
      </c>
    </row>
    <row r="555" customFormat="false" ht="14.65" hidden="false" customHeight="false" outlineLevel="0" collapsed="false">
      <c r="A555" s="1" t="s">
        <v>588</v>
      </c>
      <c r="B555" s="5" t="s">
        <v>2838</v>
      </c>
      <c r="C555" s="5" t="n">
        <v>8725</v>
      </c>
      <c r="D555" s="5" t="n">
        <v>8750</v>
      </c>
      <c r="E555" s="5" t="n">
        <v>8625</v>
      </c>
      <c r="F555" s="5" t="n">
        <v>8625</v>
      </c>
      <c r="G555" s="5" t="n">
        <v>6220800</v>
      </c>
      <c r="H555" s="3"/>
      <c r="I555" s="0" t="n">
        <v>1.5</v>
      </c>
      <c r="Q555" s="0" t="n">
        <f aca="false">AVERAGE(F542:F571)</f>
        <v>8820</v>
      </c>
      <c r="R555" s="0" t="n">
        <f aca="false">F555-Q555</f>
        <v>-195</v>
      </c>
      <c r="S555" s="0" t="n">
        <f aca="false">R555*I555</f>
        <v>-292.5</v>
      </c>
      <c r="Y555" s="0" t="n">
        <f aca="false">IF(F555&gt;F556,F555-F556,)</f>
        <v>25</v>
      </c>
      <c r="Z555" s="0" t="n">
        <f aca="false">IF(F555&lt;F556,F556-F555,)</f>
        <v>0</v>
      </c>
    </row>
    <row r="556" customFormat="false" ht="14.65" hidden="false" customHeight="false" outlineLevel="0" collapsed="false">
      <c r="A556" s="1" t="s">
        <v>589</v>
      </c>
      <c r="B556" s="5" t="s">
        <v>2838</v>
      </c>
      <c r="C556" s="5" t="n">
        <v>8750</v>
      </c>
      <c r="D556" s="5" t="n">
        <v>8800</v>
      </c>
      <c r="E556" s="5" t="n">
        <v>8550</v>
      </c>
      <c r="F556" s="5" t="n">
        <v>8600</v>
      </c>
      <c r="G556" s="5" t="n">
        <v>16657400</v>
      </c>
      <c r="H556" s="3"/>
      <c r="I556" s="0" t="n">
        <v>0.5</v>
      </c>
      <c r="Q556" s="0" t="n">
        <f aca="false">AVERAGE(F542:F571)</f>
        <v>8820</v>
      </c>
      <c r="R556" s="0" t="n">
        <f aca="false">F556-Q556</f>
        <v>-220</v>
      </c>
      <c r="S556" s="0" t="n">
        <f aca="false">R556*I556</f>
        <v>-110</v>
      </c>
      <c r="Y556" s="0" t="n">
        <f aca="false">IF(F556&gt;F557,F556-F557,)</f>
        <v>0</v>
      </c>
      <c r="Z556" s="0" t="n">
        <f aca="false">IF(F556&lt;F557,F557-F556,)</f>
        <v>150</v>
      </c>
    </row>
    <row r="557" customFormat="false" ht="14.65" hidden="false" customHeight="false" outlineLevel="0" collapsed="false">
      <c r="A557" s="1" t="s">
        <v>590</v>
      </c>
      <c r="B557" s="5" t="s">
        <v>2838</v>
      </c>
      <c r="C557" s="5" t="n">
        <v>8900</v>
      </c>
      <c r="D557" s="5" t="n">
        <v>8925</v>
      </c>
      <c r="E557" s="5" t="n">
        <v>8750</v>
      </c>
      <c r="F557" s="5" t="n">
        <v>8750</v>
      </c>
      <c r="G557" s="5" t="n">
        <v>10242500</v>
      </c>
      <c r="H557" s="3"/>
      <c r="I557" s="0" t="n">
        <v>-0.5</v>
      </c>
      <c r="Q557" s="0" t="n">
        <f aca="false">AVERAGE(F542:F571)</f>
        <v>8820</v>
      </c>
      <c r="R557" s="0" t="n">
        <f aca="false">F557-Q557</f>
        <v>-70</v>
      </c>
      <c r="S557" s="0" t="n">
        <f aca="false">R557*I557</f>
        <v>35</v>
      </c>
    </row>
    <row r="558" customFormat="false" ht="14.65" hidden="false" customHeight="false" outlineLevel="0" collapsed="false">
      <c r="A558" s="1" t="s">
        <v>591</v>
      </c>
      <c r="B558" s="5" t="s">
        <v>2838</v>
      </c>
      <c r="C558" s="5" t="n">
        <v>8825</v>
      </c>
      <c r="D558" s="5" t="n">
        <v>8900</v>
      </c>
      <c r="E558" s="5" t="n">
        <v>8800</v>
      </c>
      <c r="F558" s="5" t="n">
        <v>8825</v>
      </c>
      <c r="G558" s="5" t="n">
        <v>5044600</v>
      </c>
      <c r="H558" s="3"/>
      <c r="I558" s="0" t="n">
        <v>-1.5</v>
      </c>
      <c r="Q558" s="0" t="n">
        <f aca="false">AVERAGE(F542:F571)</f>
        <v>8820</v>
      </c>
      <c r="R558" s="0" t="n">
        <f aca="false">F558-Q558</f>
        <v>5</v>
      </c>
      <c r="S558" s="0" t="n">
        <f aca="false">R558*I558</f>
        <v>-7.5</v>
      </c>
    </row>
    <row r="559" customFormat="false" ht="14.65" hidden="false" customHeight="false" outlineLevel="0" collapsed="false">
      <c r="A559" s="1" t="s">
        <v>592</v>
      </c>
      <c r="B559" s="5" t="s">
        <v>2838</v>
      </c>
      <c r="C559" s="5" t="n">
        <v>9000</v>
      </c>
      <c r="D559" s="5" t="n">
        <v>9025</v>
      </c>
      <c r="E559" s="5" t="n">
        <v>8800</v>
      </c>
      <c r="F559" s="5" t="n">
        <v>8825</v>
      </c>
      <c r="G559" s="5" t="n">
        <v>14656600</v>
      </c>
      <c r="H559" s="3"/>
      <c r="I559" s="0" t="n">
        <v>-2.5</v>
      </c>
      <c r="Q559" s="0" t="n">
        <f aca="false">AVERAGE(F542:F571)</f>
        <v>8820</v>
      </c>
      <c r="R559" s="0" t="n">
        <f aca="false">F559-Q559</f>
        <v>5</v>
      </c>
      <c r="S559" s="0" t="n">
        <f aca="false">R559*I559</f>
        <v>-12.5</v>
      </c>
    </row>
    <row r="560" customFormat="false" ht="14.65" hidden="false" customHeight="false" outlineLevel="0" collapsed="false">
      <c r="A560" s="1" t="s">
        <v>593</v>
      </c>
      <c r="B560" s="5" t="s">
        <v>2838</v>
      </c>
      <c r="C560" s="5" t="n">
        <v>9000</v>
      </c>
      <c r="D560" s="5" t="n">
        <v>9025</v>
      </c>
      <c r="E560" s="5" t="n">
        <v>8950</v>
      </c>
      <c r="F560" s="5" t="n">
        <v>8975</v>
      </c>
      <c r="G560" s="5" t="n">
        <v>4050100</v>
      </c>
      <c r="H560" s="3"/>
      <c r="I560" s="0" t="n">
        <v>-3.5</v>
      </c>
      <c r="Q560" s="0" t="n">
        <f aca="false">AVERAGE(F542:F571)</f>
        <v>8820</v>
      </c>
      <c r="R560" s="0" t="n">
        <f aca="false">F560-Q560</f>
        <v>155</v>
      </c>
      <c r="S560" s="0" t="n">
        <f aca="false">R560*I560</f>
        <v>-542.5</v>
      </c>
    </row>
    <row r="561" customFormat="false" ht="14.65" hidden="false" customHeight="false" outlineLevel="0" collapsed="false">
      <c r="A561" s="1" t="s">
        <v>594</v>
      </c>
      <c r="B561" s="5" t="s">
        <v>2838</v>
      </c>
      <c r="C561" s="5" t="n">
        <v>9000</v>
      </c>
      <c r="D561" s="5" t="n">
        <v>9050</v>
      </c>
      <c r="E561" s="5" t="n">
        <v>8950</v>
      </c>
      <c r="F561" s="5" t="n">
        <v>8975</v>
      </c>
      <c r="G561" s="5" t="n">
        <v>4249400</v>
      </c>
      <c r="H561" s="3"/>
      <c r="I561" s="0" t="n">
        <v>-4.5</v>
      </c>
      <c r="Q561" s="0" t="n">
        <f aca="false">AVERAGE(F542:F571)</f>
        <v>8820</v>
      </c>
      <c r="R561" s="0" t="n">
        <f aca="false">F561-Q561</f>
        <v>155</v>
      </c>
      <c r="S561" s="0" t="n">
        <f aca="false">R561*I561</f>
        <v>-697.5</v>
      </c>
    </row>
    <row r="562" customFormat="false" ht="14.65" hidden="false" customHeight="false" outlineLevel="0" collapsed="false">
      <c r="A562" s="1" t="s">
        <v>595</v>
      </c>
      <c r="B562" s="5" t="s">
        <v>2838</v>
      </c>
      <c r="C562" s="5" t="n">
        <v>8850</v>
      </c>
      <c r="D562" s="5" t="n">
        <v>9075</v>
      </c>
      <c r="E562" s="5" t="n">
        <v>8850</v>
      </c>
      <c r="F562" s="5" t="n">
        <v>9000</v>
      </c>
      <c r="G562" s="5" t="n">
        <v>19472200</v>
      </c>
      <c r="H562" s="3"/>
      <c r="I562" s="0" t="n">
        <v>-5.5</v>
      </c>
      <c r="Q562" s="0" t="n">
        <f aca="false">AVERAGE(F542:F571)</f>
        <v>8820</v>
      </c>
      <c r="R562" s="0" t="n">
        <f aca="false">F562-Q562</f>
        <v>180</v>
      </c>
      <c r="S562" s="0" t="n">
        <f aca="false">R562*I562</f>
        <v>-990</v>
      </c>
    </row>
    <row r="563" customFormat="false" ht="14.65" hidden="false" customHeight="false" outlineLevel="0" collapsed="false">
      <c r="A563" s="1" t="s">
        <v>596</v>
      </c>
      <c r="B563" s="5" t="s">
        <v>2838</v>
      </c>
      <c r="C563" s="5" t="n">
        <v>9150</v>
      </c>
      <c r="D563" s="5" t="n">
        <v>9200</v>
      </c>
      <c r="E563" s="5" t="n">
        <v>8800</v>
      </c>
      <c r="F563" s="5" t="n">
        <v>8800</v>
      </c>
      <c r="G563" s="5" t="n">
        <v>35900200</v>
      </c>
      <c r="H563" s="3"/>
      <c r="I563" s="0" t="n">
        <v>-6.5</v>
      </c>
      <c r="Q563" s="0" t="n">
        <f aca="false">AVERAGE(F542:F571)</f>
        <v>8820</v>
      </c>
      <c r="R563" s="0" t="n">
        <f aca="false">F563-Q563</f>
        <v>-20</v>
      </c>
      <c r="S563" s="0" t="n">
        <f aca="false">R563*I563</f>
        <v>130</v>
      </c>
    </row>
    <row r="564" customFormat="false" ht="14.65" hidden="false" customHeight="false" outlineLevel="0" collapsed="false">
      <c r="A564" s="1" t="s">
        <v>597</v>
      </c>
      <c r="B564" s="5" t="s">
        <v>2838</v>
      </c>
      <c r="C564" s="5" t="n">
        <v>9225</v>
      </c>
      <c r="D564" s="5" t="n">
        <v>9275</v>
      </c>
      <c r="E564" s="5" t="n">
        <v>9100</v>
      </c>
      <c r="F564" s="5" t="n">
        <v>9100</v>
      </c>
      <c r="G564" s="5" t="n">
        <v>11335300</v>
      </c>
      <c r="H564" s="3"/>
      <c r="I564" s="0" t="n">
        <v>-7.5</v>
      </c>
      <c r="Q564" s="0" t="n">
        <f aca="false">AVERAGE(F542:F571)</f>
        <v>8820</v>
      </c>
      <c r="R564" s="0" t="n">
        <f aca="false">F564-Q564</f>
        <v>280</v>
      </c>
      <c r="S564" s="0" t="n">
        <f aca="false">R564*I564</f>
        <v>-2100</v>
      </c>
    </row>
    <row r="565" customFormat="false" ht="14.65" hidden="false" customHeight="false" outlineLevel="0" collapsed="false">
      <c r="A565" s="1" t="s">
        <v>598</v>
      </c>
      <c r="B565" s="5" t="s">
        <v>2838</v>
      </c>
      <c r="C565" s="5" t="n">
        <v>9325</v>
      </c>
      <c r="D565" s="5" t="n">
        <v>9350</v>
      </c>
      <c r="E565" s="5" t="n">
        <v>9175</v>
      </c>
      <c r="F565" s="5" t="n">
        <v>9225</v>
      </c>
      <c r="G565" s="5" t="n">
        <v>7215800</v>
      </c>
      <c r="H565" s="3"/>
      <c r="I565" s="0" t="n">
        <v>-8.5</v>
      </c>
      <c r="Q565" s="0" t="n">
        <f aca="false">AVERAGE(F542:F571)</f>
        <v>8820</v>
      </c>
      <c r="R565" s="0" t="n">
        <f aca="false">F565-Q565</f>
        <v>405</v>
      </c>
      <c r="S565" s="0" t="n">
        <f aca="false">R565*I565</f>
        <v>-3442.5</v>
      </c>
    </row>
    <row r="566" customFormat="false" ht="14.65" hidden="false" customHeight="false" outlineLevel="0" collapsed="false">
      <c r="A566" s="1" t="s">
        <v>599</v>
      </c>
      <c r="B566" s="5" t="s">
        <v>2838</v>
      </c>
      <c r="C566" s="5" t="n">
        <v>9425</v>
      </c>
      <c r="D566" s="5" t="n">
        <v>9475</v>
      </c>
      <c r="E566" s="5" t="n">
        <v>9225</v>
      </c>
      <c r="F566" s="5" t="n">
        <v>9325</v>
      </c>
      <c r="G566" s="5" t="n">
        <v>6585300</v>
      </c>
      <c r="H566" s="3"/>
      <c r="I566" s="0" t="n">
        <v>-9.5</v>
      </c>
      <c r="Q566" s="0" t="n">
        <f aca="false">AVERAGE(F542:F571)</f>
        <v>8820</v>
      </c>
      <c r="R566" s="0" t="n">
        <f aca="false">F566-Q566</f>
        <v>505</v>
      </c>
      <c r="S566" s="0" t="n">
        <f aca="false">R566*I566</f>
        <v>-4797.5</v>
      </c>
    </row>
    <row r="567" customFormat="false" ht="14.65" hidden="false" customHeight="false" outlineLevel="0" collapsed="false">
      <c r="A567" s="1" t="s">
        <v>600</v>
      </c>
      <c r="B567" s="5" t="s">
        <v>2838</v>
      </c>
      <c r="C567" s="5" t="n">
        <v>9525</v>
      </c>
      <c r="D567" s="5" t="n">
        <v>9550</v>
      </c>
      <c r="E567" s="5" t="n">
        <v>9400</v>
      </c>
      <c r="F567" s="5" t="n">
        <v>9425</v>
      </c>
      <c r="G567" s="5" t="n">
        <v>8510200</v>
      </c>
      <c r="H567" s="3"/>
      <c r="I567" s="0" t="n">
        <v>-10.5</v>
      </c>
      <c r="Q567" s="0" t="n">
        <f aca="false">AVERAGE(F542:F571)</f>
        <v>8820</v>
      </c>
      <c r="R567" s="0" t="n">
        <f aca="false">F567-Q567</f>
        <v>605</v>
      </c>
      <c r="S567" s="0" t="n">
        <f aca="false">R567*I567</f>
        <v>-6352.5</v>
      </c>
    </row>
    <row r="568" customFormat="false" ht="14.65" hidden="false" customHeight="false" outlineLevel="0" collapsed="false">
      <c r="A568" s="1" t="s">
        <v>601</v>
      </c>
      <c r="B568" s="5" t="s">
        <v>2838</v>
      </c>
      <c r="C568" s="5" t="n">
        <v>9250</v>
      </c>
      <c r="D568" s="5" t="n">
        <v>9575</v>
      </c>
      <c r="E568" s="5" t="n">
        <v>9225</v>
      </c>
      <c r="F568" s="5" t="n">
        <v>9500</v>
      </c>
      <c r="G568" s="5" t="n">
        <v>12534000</v>
      </c>
      <c r="H568" s="3"/>
      <c r="I568" s="0" t="n">
        <v>-11.5</v>
      </c>
      <c r="Q568" s="0" t="n">
        <f aca="false">AVERAGE(F542:F571)</f>
        <v>8820</v>
      </c>
      <c r="R568" s="0" t="n">
        <f aca="false">F568-Q568</f>
        <v>680</v>
      </c>
      <c r="S568" s="0" t="n">
        <f aca="false">R568*I568</f>
        <v>-7820</v>
      </c>
    </row>
    <row r="569" customFormat="false" ht="14.65" hidden="false" customHeight="false" outlineLevel="0" collapsed="false">
      <c r="A569" s="1" t="s">
        <v>602</v>
      </c>
      <c r="B569" s="5" t="s">
        <v>2838</v>
      </c>
      <c r="C569" s="5" t="n">
        <v>9000</v>
      </c>
      <c r="D569" s="5" t="n">
        <v>9300</v>
      </c>
      <c r="E569" s="5" t="n">
        <v>9000</v>
      </c>
      <c r="F569" s="5" t="n">
        <v>9225</v>
      </c>
      <c r="G569" s="5" t="n">
        <v>6846000</v>
      </c>
      <c r="H569" s="3"/>
      <c r="I569" s="0" t="n">
        <v>-12.5</v>
      </c>
      <c r="Q569" s="0" t="n">
        <f aca="false">AVERAGE(F542:F571)</f>
        <v>8820</v>
      </c>
      <c r="R569" s="0" t="n">
        <f aca="false">F569-Q569</f>
        <v>405</v>
      </c>
      <c r="S569" s="0" t="n">
        <f aca="false">R569*I569</f>
        <v>-5062.5</v>
      </c>
    </row>
    <row r="570" customFormat="false" ht="14.65" hidden="false" customHeight="false" outlineLevel="0" collapsed="false">
      <c r="A570" s="1" t="s">
        <v>603</v>
      </c>
      <c r="B570" s="5" t="s">
        <v>2838</v>
      </c>
      <c r="C570" s="5" t="n">
        <v>9350</v>
      </c>
      <c r="D570" s="5" t="n">
        <v>9400</v>
      </c>
      <c r="E570" s="5" t="n">
        <v>9000</v>
      </c>
      <c r="F570" s="5" t="n">
        <v>9100</v>
      </c>
      <c r="G570" s="5" t="n">
        <v>14066800</v>
      </c>
      <c r="H570" s="3"/>
      <c r="I570" s="0" t="n">
        <v>-13.5</v>
      </c>
      <c r="Q570" s="0" t="n">
        <f aca="false">AVERAGE(F542:F571)</f>
        <v>8820</v>
      </c>
      <c r="R570" s="0" t="n">
        <f aca="false">F570-Q570</f>
        <v>280</v>
      </c>
      <c r="S570" s="0" t="n">
        <f aca="false">R570*I570</f>
        <v>-3780</v>
      </c>
    </row>
    <row r="571" customFormat="false" ht="14.65" hidden="false" customHeight="false" outlineLevel="0" collapsed="false">
      <c r="A571" s="1" t="s">
        <v>604</v>
      </c>
      <c r="B571" s="5" t="s">
        <v>2838</v>
      </c>
      <c r="C571" s="5" t="n">
        <v>9500</v>
      </c>
      <c r="D571" s="5" t="n">
        <v>9500</v>
      </c>
      <c r="E571" s="5" t="n">
        <v>9350</v>
      </c>
      <c r="F571" s="5" t="n">
        <v>9350</v>
      </c>
      <c r="G571" s="5" t="n">
        <v>8804700</v>
      </c>
      <c r="H571" s="3"/>
      <c r="I571" s="0" t="n">
        <v>-14.5</v>
      </c>
      <c r="Q571" s="0" t="n">
        <f aca="false">AVERAGE(F542:F571)</f>
        <v>8820</v>
      </c>
      <c r="R571" s="0" t="n">
        <f aca="false">F571-Q571</f>
        <v>530</v>
      </c>
      <c r="S571" s="0" t="n">
        <f aca="false">R571*I571</f>
        <v>-7685</v>
      </c>
    </row>
    <row r="572" customFormat="false" ht="14.65" hidden="false" customHeight="false" outlineLevel="0" collapsed="false">
      <c r="A572" s="1" t="s">
        <v>605</v>
      </c>
      <c r="B572" s="5" t="s">
        <v>7957</v>
      </c>
      <c r="C572" s="5" t="n">
        <v>12800</v>
      </c>
      <c r="D572" s="5" t="n">
        <v>13100</v>
      </c>
      <c r="E572" s="5" t="n">
        <v>12625</v>
      </c>
      <c r="F572" s="5" t="n">
        <v>13050</v>
      </c>
      <c r="G572" s="5" t="n">
        <v>3337800</v>
      </c>
      <c r="H572" s="3"/>
      <c r="I572" s="6" t="n">
        <v>14.5</v>
      </c>
      <c r="J572" s="0" t="n">
        <f aca="false">AVERAGE(F572:F574)</f>
        <v>12716.6666666667</v>
      </c>
      <c r="K572" s="0" t="n">
        <f aca="false">(J572-(AVERAGE(F573:F574)))/(AVERAGE(F573:F574))</f>
        <v>0.0132802124833997</v>
      </c>
      <c r="L572" s="0" t="n">
        <f aca="false">AVERAGE(F572:F581)</f>
        <v>12762.5</v>
      </c>
      <c r="M572" s="0" t="n">
        <f aca="false">(L572-(AVERAGE(F573:F582)))/(AVERAGE(F573:F582))</f>
        <v>-0.00526110678098207</v>
      </c>
      <c r="N572" s="0" t="n">
        <f aca="false">F572</f>
        <v>13050</v>
      </c>
      <c r="O572" s="0" t="n">
        <f aca="false">(N572-F573)/F573</f>
        <v>0.0377733598409543</v>
      </c>
      <c r="P572" s="0" t="n">
        <f aca="false">G572</f>
        <v>3337800</v>
      </c>
      <c r="Q572" s="0" t="n">
        <f aca="false">AVERAGE(F572:F601)</f>
        <v>13526.6666666667</v>
      </c>
      <c r="R572" s="0" t="n">
        <f aca="false">F572-Q572</f>
        <v>-476.666666666666</v>
      </c>
      <c r="S572" s="0" t="n">
        <f aca="false">R572*I572</f>
        <v>-6911.66666666666</v>
      </c>
      <c r="T572" s="0" t="n">
        <f aca="false">SUM(S572:S601)*100*30/(2247.5*Q601)</f>
        <v>-9.02431977702622</v>
      </c>
      <c r="U572" s="0" t="n">
        <f aca="false">100-(100/(V572+1))</f>
        <v>39.5209580838323</v>
      </c>
      <c r="V572" s="0" t="n">
        <f aca="false">W572/X572</f>
        <v>0.653465346534653</v>
      </c>
      <c r="W572" s="0" t="n">
        <f aca="false">AVERAGE(Y572:Y585)</f>
        <v>117.857142857143</v>
      </c>
      <c r="X572" s="0" t="n">
        <f aca="false">AVERAGE(Z572:Z585)</f>
        <v>180.357142857143</v>
      </c>
      <c r="Y572" s="0" t="n">
        <f aca="false">IF(F572&gt;F573,F572-F573,)</f>
        <v>475</v>
      </c>
      <c r="Z572" s="0" t="n">
        <f aca="false">IF(F572&lt;F573,F573-F572,)</f>
        <v>0</v>
      </c>
      <c r="AA572" s="0" t="n">
        <f aca="false">U572-U573</f>
        <v>7.76420132707558</v>
      </c>
      <c r="AB572" s="0" t="n">
        <f aca="false">AVERAGE(F572:F574)</f>
        <v>12716.6666666667</v>
      </c>
      <c r="AC572" s="0" t="n">
        <f aca="false">AVERAGE(F572:F578)</f>
        <v>12607.1428571429</v>
      </c>
      <c r="AD572" s="0" t="n">
        <f aca="false">AB572-AB573</f>
        <v>225</v>
      </c>
      <c r="AE572" s="0" t="n">
        <f aca="false">AC572-AC573</f>
        <v>-28.5714285714293</v>
      </c>
      <c r="AF572" s="0" t="n">
        <f aca="false">((AE572*AB573)-(AD572*AC573))/(AE572-AD572)</f>
        <v>12619.4835680751</v>
      </c>
      <c r="AG572" s="0" t="n">
        <f aca="false">IF(AND(AB572&gt;AB573, AB572&gt;=AC572, AB573&lt;AC573),2,IF(AND(AB572&lt;AB573, AB572&lt;=AC572, AB573&gt;AC573),1,0))</f>
        <v>2</v>
      </c>
      <c r="AH572" s="0" t="n">
        <f aca="false">(G572-AVERAGE(G572:G576))*100/AVERAGE(G572:G576)</f>
        <v>-55.7258712763333</v>
      </c>
      <c r="AI572" s="0" t="n">
        <f aca="false">IF(F573-C573&lt;0,-G573,G573)</f>
        <v>5224600</v>
      </c>
      <c r="AJ572" s="0" t="n">
        <f aca="false">IF(AND(AI572&lt;0,AI573&lt;0,AI572&gt;AI573),1,0)</f>
        <v>0</v>
      </c>
      <c r="AK572" s="0" t="n">
        <f aca="false">IF(F572&gt;C572,G572/G573,-G572/G573)</f>
        <v>0.638862305248249</v>
      </c>
      <c r="AL572" s="0" t="n">
        <f aca="false">IF(AND(G572&gt;G573,G573&lt;G574,F572&gt;C572,F573&lt;C573,F574&lt;C574),1,0)</f>
        <v>0</v>
      </c>
      <c r="AM572" s="0" t="n">
        <f aca="false">(D572-F572)/F572</f>
        <v>0.00383141762452107</v>
      </c>
      <c r="AN572" s="0" t="n">
        <f aca="false">G572/((D572-E572)/C572)</f>
        <v>89944926.3157895</v>
      </c>
      <c r="AO572" s="0" t="n">
        <f aca="false">AVERAGE(AN572:AN578)</f>
        <v>156756982.198142</v>
      </c>
      <c r="AP572" s="0" t="n">
        <f aca="false">(AN572-AO572)/AO572</f>
        <v>-0.426214226285001</v>
      </c>
      <c r="AQ572" s="0" t="n">
        <f aca="false">SUM(S572:S601)/2247.5</f>
        <v>-40.6896551724138</v>
      </c>
      <c r="AR572" s="0" t="n">
        <f aca="false">(AVERAGE(F572:F601))-(AQ572*15.5)</f>
        <v>14157.3563218391</v>
      </c>
      <c r="AS572" s="0" t="n">
        <f aca="false">(30*AQ572)+AR572</f>
        <v>12936.6666666667</v>
      </c>
      <c r="AT572" s="0" t="n">
        <f aca="false">(AS572-F572)*100/AS572</f>
        <v>-0.876062870394233</v>
      </c>
      <c r="AU572" s="0" t="n">
        <f aca="false">AVERAGE(F572:F576)</f>
        <v>12525</v>
      </c>
      <c r="AV572" s="0" t="n">
        <f aca="false">F572-AU572</f>
        <v>525</v>
      </c>
      <c r="AW572" s="0" t="n">
        <v>2</v>
      </c>
      <c r="AX572" s="0" t="n">
        <f aca="false">AV572*AW572</f>
        <v>1050</v>
      </c>
      <c r="AY572" s="0" t="n">
        <f aca="false">SUM(AX572:AX576)*100*5/(10*AU572)</f>
        <v>8.38323353293413</v>
      </c>
      <c r="AZ572" s="0" t="n">
        <f aca="false">SUM(AX572:AX576)/10</f>
        <v>210</v>
      </c>
      <c r="BA572" s="0" t="n">
        <f aca="false">(AVERAGE(F572:F576))-(AZ572*3)</f>
        <v>11895</v>
      </c>
      <c r="BB572" s="0" t="n">
        <f aca="false">(5*AZ572)+BA572</f>
        <v>12945</v>
      </c>
      <c r="BC572" s="0" t="n">
        <f aca="false">(BB572-F572)*100/BB572</f>
        <v>-0.811123986095017</v>
      </c>
      <c r="BD572" s="0" t="n">
        <f aca="false">(F572-C572)*100/C572</f>
        <v>1.953125</v>
      </c>
      <c r="BE572" s="0" t="n">
        <f aca="false">(D572-C572)*100/C572</f>
        <v>2.34375</v>
      </c>
      <c r="BF572" s="0" t="n">
        <f aca="false">(E572-C572)*100/C572</f>
        <v>-1.3671875</v>
      </c>
      <c r="BG572" s="0" t="n">
        <f aca="false">(C572-F573)*100/F573</f>
        <v>1.78926441351889</v>
      </c>
    </row>
    <row r="573" customFormat="false" ht="14.65" hidden="false" customHeight="false" outlineLevel="0" collapsed="false">
      <c r="A573" s="1" t="s">
        <v>607</v>
      </c>
      <c r="B573" s="5" t="s">
        <v>7957</v>
      </c>
      <c r="C573" s="5" t="n">
        <v>12550</v>
      </c>
      <c r="D573" s="5" t="n">
        <v>12725</v>
      </c>
      <c r="E573" s="5" t="n">
        <v>12250</v>
      </c>
      <c r="F573" s="5" t="n">
        <v>12575</v>
      </c>
      <c r="G573" s="5" t="n">
        <v>5224600</v>
      </c>
      <c r="H573" s="3"/>
      <c r="I573" s="0" t="n">
        <v>13.5</v>
      </c>
      <c r="Q573" s="0" t="n">
        <f aca="false">AVERAGE(F572:F601)</f>
        <v>13526.6666666667</v>
      </c>
      <c r="R573" s="0" t="n">
        <f aca="false">F573-Q573</f>
        <v>-951.666666666666</v>
      </c>
      <c r="S573" s="0" t="n">
        <f aca="false">R573*I573</f>
        <v>-12847.5</v>
      </c>
      <c r="U573" s="0" t="n">
        <f aca="false">100-(100/(V573+1))</f>
        <v>31.7567567567568</v>
      </c>
      <c r="V573" s="0" t="n">
        <f aca="false">W573/X573</f>
        <v>0.465346534653465</v>
      </c>
      <c r="W573" s="0" t="n">
        <f aca="false">AVERAGE(Y573:Y586)</f>
        <v>83.9285714285714</v>
      </c>
      <c r="X573" s="0" t="n">
        <f aca="false">AVERAGE(Z573:Z586)</f>
        <v>180.357142857143</v>
      </c>
      <c r="Y573" s="0" t="n">
        <f aca="false">IF(F573&gt;F574,F573-F574,)</f>
        <v>50</v>
      </c>
      <c r="Z573" s="0" t="n">
        <f aca="false">IF(F573&lt;F574,F574-F573,)</f>
        <v>0</v>
      </c>
      <c r="AB573" s="0" t="n">
        <f aca="false">AVERAGE(F573:F575)</f>
        <v>12491.6666666667</v>
      </c>
      <c r="AC573" s="0" t="n">
        <f aca="false">AVERAGE(F573:F579)</f>
        <v>12635.7142857143</v>
      </c>
      <c r="AI573" s="0" t="n">
        <f aca="false">IF(F574-C574&lt;0,-G574,G574)</f>
        <v>5451200</v>
      </c>
      <c r="AN573" s="0" t="n">
        <f aca="false">G573/((D573-E573)/C573)</f>
        <v>138039431.578947</v>
      </c>
      <c r="AU573" s="0" t="n">
        <f aca="false">AVERAGE(F572:F576)</f>
        <v>12525</v>
      </c>
      <c r="AV573" s="0" t="n">
        <f aca="false">F573-AU573</f>
        <v>50</v>
      </c>
      <c r="AW573" s="0" t="n">
        <v>1</v>
      </c>
      <c r="AX573" s="0" t="n">
        <f aca="false">AV573*AW573</f>
        <v>50</v>
      </c>
    </row>
    <row r="574" customFormat="false" ht="14.65" hidden="false" customHeight="false" outlineLevel="0" collapsed="false">
      <c r="A574" s="1" t="s">
        <v>608</v>
      </c>
      <c r="B574" s="5" t="s">
        <v>7957</v>
      </c>
      <c r="C574" s="5" t="n">
        <v>12475</v>
      </c>
      <c r="D574" s="5" t="n">
        <v>12650</v>
      </c>
      <c r="E574" s="5" t="n">
        <v>12175</v>
      </c>
      <c r="F574" s="5" t="n">
        <v>12525</v>
      </c>
      <c r="G574" s="5" t="n">
        <v>5451200</v>
      </c>
      <c r="H574" s="3"/>
      <c r="I574" s="0" t="n">
        <v>12.5</v>
      </c>
      <c r="Q574" s="0" t="n">
        <f aca="false">AVERAGE(F572:F601)</f>
        <v>13526.6666666667</v>
      </c>
      <c r="R574" s="0" t="n">
        <f aca="false">F574-Q574</f>
        <v>-1001.66666666667</v>
      </c>
      <c r="S574" s="0" t="n">
        <f aca="false">R574*I574</f>
        <v>-12520.8333333333</v>
      </c>
      <c r="Y574" s="0" t="n">
        <f aca="false">IF(F574&gt;F575,F574-F575,)</f>
        <v>150</v>
      </c>
      <c r="Z574" s="0" t="n">
        <f aca="false">IF(F574&lt;F575,F575-F574,)</f>
        <v>0</v>
      </c>
      <c r="AN574" s="0" t="n">
        <f aca="false">G574/((D574-E574)/C574)</f>
        <v>143165726.315789</v>
      </c>
      <c r="AU574" s="0" t="n">
        <f aca="false">AVERAGE(F572:F576)</f>
        <v>12525</v>
      </c>
      <c r="AV574" s="0" t="n">
        <f aca="false">F574-AU574</f>
        <v>0</v>
      </c>
      <c r="AW574" s="0" t="n">
        <v>0</v>
      </c>
      <c r="AX574" s="0" t="n">
        <f aca="false">AV574*AW574</f>
        <v>0</v>
      </c>
    </row>
    <row r="575" customFormat="false" ht="14.65" hidden="false" customHeight="false" outlineLevel="0" collapsed="false">
      <c r="A575" s="1" t="s">
        <v>609</v>
      </c>
      <c r="B575" s="5" t="s">
        <v>7957</v>
      </c>
      <c r="C575" s="5" t="n">
        <v>12250</v>
      </c>
      <c r="D575" s="5" t="n">
        <v>13025</v>
      </c>
      <c r="E575" s="5" t="n">
        <v>12150</v>
      </c>
      <c r="F575" s="5" t="n">
        <v>12375</v>
      </c>
      <c r="G575" s="5" t="n">
        <v>11651900</v>
      </c>
      <c r="H575" s="3"/>
      <c r="I575" s="0" t="n">
        <v>11.5</v>
      </c>
      <c r="Q575" s="0" t="n">
        <f aca="false">AVERAGE(F572:F601)</f>
        <v>13526.6666666667</v>
      </c>
      <c r="R575" s="0" t="n">
        <f aca="false">F575-Q575</f>
        <v>-1151.66666666667</v>
      </c>
      <c r="S575" s="0" t="n">
        <f aca="false">R575*I575</f>
        <v>-13244.1666666667</v>
      </c>
      <c r="Y575" s="0" t="n">
        <f aca="false">IF(F575&gt;F576,F575-F576,)</f>
        <v>275</v>
      </c>
      <c r="Z575" s="0" t="n">
        <f aca="false">IF(F575&lt;F576,F576-F575,)</f>
        <v>0</v>
      </c>
      <c r="AN575" s="0" t="n">
        <f aca="false">G575/((D575-E575)/C575)</f>
        <v>163126600</v>
      </c>
      <c r="AU575" s="0" t="n">
        <f aca="false">AVERAGE(F572:F576)</f>
        <v>12525</v>
      </c>
      <c r="AV575" s="0" t="n">
        <f aca="false">F575-AU575</f>
        <v>-150</v>
      </c>
      <c r="AW575" s="0" t="n">
        <v>-1</v>
      </c>
      <c r="AX575" s="0" t="n">
        <f aca="false">AV575*AW575</f>
        <v>150</v>
      </c>
    </row>
    <row r="576" customFormat="false" ht="14.65" hidden="false" customHeight="false" outlineLevel="0" collapsed="false">
      <c r="A576" s="1" t="s">
        <v>610</v>
      </c>
      <c r="B576" s="5" t="s">
        <v>7957</v>
      </c>
      <c r="C576" s="5" t="n">
        <v>12500</v>
      </c>
      <c r="D576" s="5" t="n">
        <v>12650</v>
      </c>
      <c r="E576" s="5" t="n">
        <v>11900</v>
      </c>
      <c r="F576" s="5" t="n">
        <v>12100</v>
      </c>
      <c r="G576" s="5" t="n">
        <v>12029200</v>
      </c>
      <c r="H576" s="3"/>
      <c r="I576" s="0" t="n">
        <v>10.5</v>
      </c>
      <c r="Q576" s="0" t="n">
        <f aca="false">AVERAGE(F572:F601)</f>
        <v>13526.6666666667</v>
      </c>
      <c r="R576" s="0" t="n">
        <f aca="false">F576-Q576</f>
        <v>-1426.66666666667</v>
      </c>
      <c r="S576" s="0" t="n">
        <f aca="false">R576*I576</f>
        <v>-14980</v>
      </c>
      <c r="Y576" s="0" t="n">
        <f aca="false">IF(F576&gt;F577,F576-F577,)</f>
        <v>0</v>
      </c>
      <c r="Z576" s="0" t="n">
        <f aca="false">IF(F576&lt;F577,F577-F576,)</f>
        <v>550</v>
      </c>
      <c r="AN576" s="0" t="n">
        <f aca="false">G576/((D576-E576)/C576)</f>
        <v>200486666.666667</v>
      </c>
      <c r="AU576" s="0" t="n">
        <f aca="false">AVERAGE(F572:F576)</f>
        <v>12525</v>
      </c>
      <c r="AV576" s="0" t="n">
        <f aca="false">F576-AU576</f>
        <v>-425</v>
      </c>
      <c r="AW576" s="0" t="n">
        <v>-2</v>
      </c>
      <c r="AX576" s="0" t="n">
        <f aca="false">AV576*AW576</f>
        <v>850</v>
      </c>
    </row>
    <row r="577" customFormat="false" ht="14.65" hidden="false" customHeight="false" outlineLevel="0" collapsed="false">
      <c r="A577" s="1" t="s">
        <v>611</v>
      </c>
      <c r="B577" s="5" t="s">
        <v>7957</v>
      </c>
      <c r="C577" s="5" t="n">
        <v>12900</v>
      </c>
      <c r="D577" s="5" t="n">
        <v>12975</v>
      </c>
      <c r="E577" s="5" t="n">
        <v>12550</v>
      </c>
      <c r="F577" s="5" t="n">
        <v>12650</v>
      </c>
      <c r="G577" s="5" t="n">
        <v>7891800</v>
      </c>
      <c r="H577" s="3"/>
      <c r="I577" s="0" t="n">
        <v>9.5</v>
      </c>
      <c r="Q577" s="0" t="n">
        <f aca="false">AVERAGE(F572:F601)</f>
        <v>13526.6666666667</v>
      </c>
      <c r="R577" s="0" t="n">
        <f aca="false">F577-Q577</f>
        <v>-876.666666666666</v>
      </c>
      <c r="S577" s="0" t="n">
        <f aca="false">R577*I577</f>
        <v>-8328.33333333333</v>
      </c>
      <c r="Y577" s="0" t="n">
        <f aca="false">IF(F577&gt;F578,F577-F578,)</f>
        <v>0</v>
      </c>
      <c r="Z577" s="0" t="n">
        <f aca="false">IF(F577&lt;F578,F578-F577,)</f>
        <v>325</v>
      </c>
      <c r="AN577" s="0" t="n">
        <f aca="false">G577/((D577-E577)/C577)</f>
        <v>239539341.176471</v>
      </c>
    </row>
    <row r="578" customFormat="false" ht="14.65" hidden="false" customHeight="false" outlineLevel="0" collapsed="false">
      <c r="A578" s="1" t="s">
        <v>612</v>
      </c>
      <c r="B578" s="5" t="s">
        <v>7957</v>
      </c>
      <c r="C578" s="5" t="n">
        <v>13300</v>
      </c>
      <c r="D578" s="5" t="n">
        <v>13400</v>
      </c>
      <c r="E578" s="5" t="n">
        <v>12800</v>
      </c>
      <c r="F578" s="5" t="n">
        <v>12975</v>
      </c>
      <c r="G578" s="5" t="n">
        <v>5548700</v>
      </c>
      <c r="H578" s="3"/>
      <c r="I578" s="0" t="n">
        <v>8.5</v>
      </c>
      <c r="K578" s="3"/>
      <c r="Q578" s="0" t="n">
        <f aca="false">AVERAGE(F572:F601)</f>
        <v>13526.6666666667</v>
      </c>
      <c r="R578" s="0" t="n">
        <f aca="false">F578-Q578</f>
        <v>-551.666666666666</v>
      </c>
      <c r="S578" s="0" t="n">
        <f aca="false">R578*I578</f>
        <v>-4689.16666666666</v>
      </c>
      <c r="Y578" s="0" t="n">
        <f aca="false">IF(F578&gt;F579,F578-F579,)</f>
        <v>0</v>
      </c>
      <c r="Z578" s="0" t="n">
        <f aca="false">IF(F578&lt;F579,F579-F578,)</f>
        <v>275</v>
      </c>
      <c r="AN578" s="0" t="n">
        <f aca="false">G578/((D578-E578)/C578)</f>
        <v>122996183.333333</v>
      </c>
    </row>
    <row r="579" customFormat="false" ht="14.65" hidden="false" customHeight="false" outlineLevel="0" collapsed="false">
      <c r="A579" s="1" t="s">
        <v>613</v>
      </c>
      <c r="B579" s="5" t="s">
        <v>7957</v>
      </c>
      <c r="C579" s="5" t="n">
        <v>13125</v>
      </c>
      <c r="D579" s="5" t="n">
        <v>13450</v>
      </c>
      <c r="E579" s="5" t="n">
        <v>13000</v>
      </c>
      <c r="F579" s="5" t="n">
        <v>13250</v>
      </c>
      <c r="G579" s="5" t="n">
        <v>9910700</v>
      </c>
      <c r="H579" s="3"/>
      <c r="I579" s="0" t="n">
        <v>7.5</v>
      </c>
      <c r="Q579" s="0" t="n">
        <f aca="false">AVERAGE(F572:F601)</f>
        <v>13526.6666666667</v>
      </c>
      <c r="R579" s="0" t="n">
        <f aca="false">F579-Q579</f>
        <v>-276.666666666666</v>
      </c>
      <c r="S579" s="0" t="n">
        <f aca="false">R579*I579</f>
        <v>-2075</v>
      </c>
      <c r="Y579" s="0" t="n">
        <f aca="false">IF(F579&gt;F580,F579-F580,)</f>
        <v>300</v>
      </c>
      <c r="Z579" s="0" t="n">
        <f aca="false">IF(F579&lt;F580,F580-F579,)</f>
        <v>0</v>
      </c>
    </row>
    <row r="580" customFormat="false" ht="14.65" hidden="false" customHeight="false" outlineLevel="0" collapsed="false">
      <c r="A580" s="1" t="s">
        <v>614</v>
      </c>
      <c r="B580" s="5" t="s">
        <v>7957</v>
      </c>
      <c r="C580" s="5" t="n">
        <v>13225</v>
      </c>
      <c r="D580" s="5" t="n">
        <v>13325</v>
      </c>
      <c r="E580" s="5" t="n">
        <v>12625</v>
      </c>
      <c r="F580" s="5" t="n">
        <v>12950</v>
      </c>
      <c r="G580" s="5" t="n">
        <v>11014400</v>
      </c>
      <c r="H580" s="3"/>
      <c r="I580" s="0" t="n">
        <v>6.5</v>
      </c>
      <c r="Q580" s="0" t="n">
        <f aca="false">AVERAGE(F572:F601)</f>
        <v>13526.6666666667</v>
      </c>
      <c r="R580" s="0" t="n">
        <f aca="false">F580-Q580</f>
        <v>-576.666666666666</v>
      </c>
      <c r="S580" s="0" t="n">
        <f aca="false">R580*I580</f>
        <v>-3748.33333333333</v>
      </c>
      <c r="Y580" s="0" t="n">
        <f aca="false">IF(F580&gt;F581,F580-F581,)</f>
        <v>0</v>
      </c>
      <c r="Z580" s="0" t="n">
        <f aca="false">IF(F580&lt;F581,F581-F580,)</f>
        <v>225</v>
      </c>
    </row>
    <row r="581" customFormat="false" ht="14.65" hidden="false" customHeight="false" outlineLevel="0" collapsed="false">
      <c r="A581" s="1" t="s">
        <v>615</v>
      </c>
      <c r="B581" s="5" t="s">
        <v>7957</v>
      </c>
      <c r="C581" s="5" t="n">
        <v>13400</v>
      </c>
      <c r="D581" s="5" t="n">
        <v>13650</v>
      </c>
      <c r="E581" s="5" t="n">
        <v>12950</v>
      </c>
      <c r="F581" s="5" t="n">
        <v>13175</v>
      </c>
      <c r="G581" s="5" t="n">
        <v>15566300</v>
      </c>
      <c r="H581" s="3"/>
      <c r="I581" s="0" t="n">
        <v>5.5</v>
      </c>
      <c r="Q581" s="0" t="n">
        <f aca="false">AVERAGE(F572:F601)</f>
        <v>13526.6666666667</v>
      </c>
      <c r="R581" s="0" t="n">
        <f aca="false">F581-Q581</f>
        <v>-351.666666666666</v>
      </c>
      <c r="S581" s="0" t="n">
        <f aca="false">R581*I581</f>
        <v>-1934.16666666666</v>
      </c>
      <c r="Y581" s="0" t="n">
        <f aca="false">IF(F581&gt;F582,F581-F582,)</f>
        <v>0</v>
      </c>
      <c r="Z581" s="0" t="n">
        <f aca="false">IF(F581&lt;F582,F582-F581,)</f>
        <v>550</v>
      </c>
    </row>
    <row r="582" customFormat="false" ht="14.65" hidden="false" customHeight="false" outlineLevel="0" collapsed="false">
      <c r="A582" s="1" t="s">
        <v>616</v>
      </c>
      <c r="B582" s="5" t="s">
        <v>7957</v>
      </c>
      <c r="C582" s="5" t="n">
        <v>13800</v>
      </c>
      <c r="D582" s="5" t="n">
        <v>13875</v>
      </c>
      <c r="E582" s="5" t="n">
        <v>13625</v>
      </c>
      <c r="F582" s="5" t="n">
        <v>13725</v>
      </c>
      <c r="G582" s="5" t="n">
        <v>4245700</v>
      </c>
      <c r="H582" s="3"/>
      <c r="I582" s="0" t="n">
        <v>4.5</v>
      </c>
      <c r="Q582" s="0" t="n">
        <f aca="false">AVERAGE(F572:F601)</f>
        <v>13526.6666666667</v>
      </c>
      <c r="R582" s="0" t="n">
        <f aca="false">F582-Q582</f>
        <v>198.333333333334</v>
      </c>
      <c r="S582" s="0" t="n">
        <f aca="false">R582*I582</f>
        <v>892.500000000003</v>
      </c>
      <c r="Y582" s="0" t="n">
        <f aca="false">IF(F582&gt;F583,F582-F583,)</f>
        <v>100</v>
      </c>
      <c r="Z582" s="0" t="n">
        <f aca="false">IF(F582&lt;F583,F583-F582,)</f>
        <v>0</v>
      </c>
    </row>
    <row r="583" customFormat="false" ht="14.65" hidden="false" customHeight="false" outlineLevel="0" collapsed="false">
      <c r="A583" s="1" t="s">
        <v>617</v>
      </c>
      <c r="B583" s="5" t="s">
        <v>7957</v>
      </c>
      <c r="C583" s="5" t="n">
        <v>14700</v>
      </c>
      <c r="D583" s="5" t="n">
        <v>14800</v>
      </c>
      <c r="E583" s="5" t="n">
        <v>13500</v>
      </c>
      <c r="F583" s="5" t="n">
        <v>13625</v>
      </c>
      <c r="G583" s="5" t="n">
        <v>12152900</v>
      </c>
      <c r="H583" s="3"/>
      <c r="I583" s="0" t="n">
        <v>3.5</v>
      </c>
      <c r="Q583" s="0" t="n">
        <f aca="false">AVERAGE(F572:F601)</f>
        <v>13526.6666666667</v>
      </c>
      <c r="R583" s="0" t="n">
        <f aca="false">F583-Q583</f>
        <v>98.3333333333339</v>
      </c>
      <c r="S583" s="0" t="n">
        <f aca="false">R583*I583</f>
        <v>344.166666666669</v>
      </c>
      <c r="Y583" s="0" t="n">
        <f aca="false">IF(F583&gt;F584,F583-F584,)</f>
        <v>0</v>
      </c>
      <c r="Z583" s="0" t="n">
        <f aca="false">IF(F583&lt;F584,F584-F583,)</f>
        <v>600</v>
      </c>
    </row>
    <row r="584" customFormat="false" ht="14.65" hidden="false" customHeight="false" outlineLevel="0" collapsed="false">
      <c r="A584" s="1" t="s">
        <v>618</v>
      </c>
      <c r="B584" s="5" t="s">
        <v>7957</v>
      </c>
      <c r="C584" s="5" t="n">
        <v>14300</v>
      </c>
      <c r="D584" s="5" t="n">
        <v>14400</v>
      </c>
      <c r="E584" s="5" t="n">
        <v>14000</v>
      </c>
      <c r="F584" s="5" t="n">
        <v>14225</v>
      </c>
      <c r="G584" s="5" t="n">
        <v>6122400</v>
      </c>
      <c r="H584" s="3"/>
      <c r="I584" s="0" t="n">
        <v>2.5</v>
      </c>
      <c r="Q584" s="0" t="n">
        <f aca="false">AVERAGE(F572:F601)</f>
        <v>13526.6666666667</v>
      </c>
      <c r="R584" s="0" t="n">
        <f aca="false">F584-Q584</f>
        <v>698.333333333334</v>
      </c>
      <c r="S584" s="0" t="n">
        <f aca="false">R584*I584</f>
        <v>1745.83333333333</v>
      </c>
      <c r="Y584" s="0" t="n">
        <f aca="false">IF(F584&gt;F585,F584-F585,)</f>
        <v>25</v>
      </c>
      <c r="Z584" s="0" t="n">
        <f aca="false">IF(F584&lt;F585,F585-F584,)</f>
        <v>0</v>
      </c>
    </row>
    <row r="585" customFormat="false" ht="14.65" hidden="false" customHeight="false" outlineLevel="0" collapsed="false">
      <c r="A585" s="1" t="s">
        <v>619</v>
      </c>
      <c r="B585" s="5" t="s">
        <v>7957</v>
      </c>
      <c r="C585" s="5" t="n">
        <v>14125</v>
      </c>
      <c r="D585" s="5" t="n">
        <v>14500</v>
      </c>
      <c r="E585" s="5" t="n">
        <v>14125</v>
      </c>
      <c r="F585" s="5" t="n">
        <v>14200</v>
      </c>
      <c r="G585" s="5" t="n">
        <v>8390000</v>
      </c>
      <c r="H585" s="3"/>
      <c r="I585" s="0" t="n">
        <v>1.5</v>
      </c>
      <c r="Q585" s="0" t="n">
        <f aca="false">AVERAGE(F572:F601)</f>
        <v>13526.6666666667</v>
      </c>
      <c r="R585" s="0" t="n">
        <f aca="false">F585-Q585</f>
        <v>673.333333333334</v>
      </c>
      <c r="S585" s="0" t="n">
        <f aca="false">R585*I585</f>
        <v>1010</v>
      </c>
      <c r="Y585" s="0" t="n">
        <f aca="false">IF(F585&gt;F586,F585-F586,)</f>
        <v>275</v>
      </c>
      <c r="Z585" s="0" t="n">
        <f aca="false">IF(F585&lt;F586,F586-F585,)</f>
        <v>0</v>
      </c>
    </row>
    <row r="586" customFormat="false" ht="14.65" hidden="false" customHeight="false" outlineLevel="0" collapsed="false">
      <c r="A586" s="1" t="s">
        <v>620</v>
      </c>
      <c r="B586" s="5" t="s">
        <v>7957</v>
      </c>
      <c r="C586" s="5" t="n">
        <v>13875</v>
      </c>
      <c r="D586" s="5" t="n">
        <v>14125</v>
      </c>
      <c r="E586" s="5" t="n">
        <v>13725</v>
      </c>
      <c r="F586" s="5" t="n">
        <v>13925</v>
      </c>
      <c r="G586" s="5" t="n">
        <v>3845500</v>
      </c>
      <c r="H586" s="3"/>
      <c r="I586" s="0" t="n">
        <v>0.5</v>
      </c>
      <c r="Q586" s="0" t="n">
        <f aca="false">AVERAGE(F572:F601)</f>
        <v>13526.6666666667</v>
      </c>
      <c r="R586" s="0" t="n">
        <f aca="false">F586-Q586</f>
        <v>398.333333333334</v>
      </c>
      <c r="S586" s="0" t="n">
        <f aca="false">R586*I586</f>
        <v>199.166666666667</v>
      </c>
      <c r="Y586" s="0" t="n">
        <f aca="false">IF(F586&gt;F587,F586-F587,)</f>
        <v>0</v>
      </c>
      <c r="Z586" s="0" t="n">
        <f aca="false">IF(F586&lt;F587,F587-F586,)</f>
        <v>0</v>
      </c>
    </row>
    <row r="587" customFormat="false" ht="14.65" hidden="false" customHeight="false" outlineLevel="0" collapsed="false">
      <c r="A587" s="1" t="s">
        <v>621</v>
      </c>
      <c r="B587" s="5" t="s">
        <v>7957</v>
      </c>
      <c r="C587" s="5" t="n">
        <v>14150</v>
      </c>
      <c r="D587" s="5" t="n">
        <v>14375</v>
      </c>
      <c r="E587" s="5" t="n">
        <v>13900</v>
      </c>
      <c r="F587" s="5" t="n">
        <v>13925</v>
      </c>
      <c r="G587" s="5" t="n">
        <v>4944400</v>
      </c>
      <c r="H587" s="3"/>
      <c r="I587" s="0" t="n">
        <v>-0.5</v>
      </c>
      <c r="Q587" s="0" t="n">
        <f aca="false">AVERAGE(F572:F601)</f>
        <v>13526.6666666667</v>
      </c>
      <c r="R587" s="0" t="n">
        <f aca="false">F587-Q587</f>
        <v>398.333333333334</v>
      </c>
      <c r="S587" s="0" t="n">
        <f aca="false">R587*I587</f>
        <v>-199.166666666667</v>
      </c>
    </row>
    <row r="588" customFormat="false" ht="14.65" hidden="false" customHeight="false" outlineLevel="0" collapsed="false">
      <c r="A588" s="1" t="s">
        <v>622</v>
      </c>
      <c r="B588" s="5" t="s">
        <v>7957</v>
      </c>
      <c r="C588" s="5" t="n">
        <v>14725</v>
      </c>
      <c r="D588" s="5" t="n">
        <v>14725</v>
      </c>
      <c r="E588" s="5" t="n">
        <v>14100</v>
      </c>
      <c r="F588" s="5" t="n">
        <v>14125</v>
      </c>
      <c r="G588" s="5" t="n">
        <v>5522100</v>
      </c>
      <c r="H588" s="3"/>
      <c r="I588" s="0" t="n">
        <v>-1.5</v>
      </c>
      <c r="Q588" s="0" t="n">
        <f aca="false">AVERAGE(F572:F601)</f>
        <v>13526.6666666667</v>
      </c>
      <c r="R588" s="0" t="n">
        <f aca="false">F588-Q588</f>
        <v>598.333333333334</v>
      </c>
      <c r="S588" s="0" t="n">
        <f aca="false">R588*I588</f>
        <v>-897.500000000001</v>
      </c>
    </row>
    <row r="589" customFormat="false" ht="14.65" hidden="false" customHeight="false" outlineLevel="0" collapsed="false">
      <c r="A589" s="1" t="s">
        <v>623</v>
      </c>
      <c r="B589" s="5" t="s">
        <v>7957</v>
      </c>
      <c r="C589" s="5" t="n">
        <v>14950</v>
      </c>
      <c r="D589" s="5" t="n">
        <v>14950</v>
      </c>
      <c r="E589" s="5" t="n">
        <v>14600</v>
      </c>
      <c r="F589" s="5" t="n">
        <v>14725</v>
      </c>
      <c r="G589" s="5" t="n">
        <v>5160300</v>
      </c>
      <c r="H589" s="3"/>
      <c r="I589" s="0" t="n">
        <v>-2.5</v>
      </c>
      <c r="Q589" s="0" t="n">
        <f aca="false">AVERAGE(F572:F601)</f>
        <v>13526.6666666667</v>
      </c>
      <c r="R589" s="0" t="n">
        <f aca="false">F589-Q589</f>
        <v>1198.33333333333</v>
      </c>
      <c r="S589" s="0" t="n">
        <f aca="false">R589*I589</f>
        <v>-2995.83333333333</v>
      </c>
    </row>
    <row r="590" customFormat="false" ht="14.65" hidden="false" customHeight="false" outlineLevel="0" collapsed="false">
      <c r="A590" s="1" t="s">
        <v>624</v>
      </c>
      <c r="B590" s="5" t="s">
        <v>7957</v>
      </c>
      <c r="C590" s="5" t="n">
        <v>14300</v>
      </c>
      <c r="D590" s="5" t="n">
        <v>14925</v>
      </c>
      <c r="E590" s="5" t="n">
        <v>14225</v>
      </c>
      <c r="F590" s="5" t="n">
        <v>14800</v>
      </c>
      <c r="G590" s="5" t="n">
        <v>11245500</v>
      </c>
      <c r="H590" s="3"/>
      <c r="I590" s="0" t="n">
        <v>-3.5</v>
      </c>
      <c r="Q590" s="0" t="n">
        <f aca="false">AVERAGE(F572:F601)</f>
        <v>13526.6666666667</v>
      </c>
      <c r="R590" s="0" t="n">
        <f aca="false">F590-Q590</f>
        <v>1273.33333333333</v>
      </c>
      <c r="S590" s="0" t="n">
        <f aca="false">R590*I590</f>
        <v>-4456.66666666667</v>
      </c>
    </row>
    <row r="591" customFormat="false" ht="14.65" hidden="false" customHeight="false" outlineLevel="0" collapsed="false">
      <c r="A591" s="1" t="s">
        <v>625</v>
      </c>
      <c r="B591" s="5" t="s">
        <v>7957</v>
      </c>
      <c r="C591" s="5" t="n">
        <v>14100</v>
      </c>
      <c r="D591" s="5" t="n">
        <v>14175</v>
      </c>
      <c r="E591" s="5" t="n">
        <v>13875</v>
      </c>
      <c r="F591" s="5" t="n">
        <v>14125</v>
      </c>
      <c r="G591" s="5" t="n">
        <v>2947100</v>
      </c>
      <c r="H591" s="3"/>
      <c r="I591" s="0" t="n">
        <v>-4.5</v>
      </c>
      <c r="Q591" s="0" t="n">
        <f aca="false">AVERAGE(F572:F601)</f>
        <v>13526.6666666667</v>
      </c>
      <c r="R591" s="0" t="n">
        <f aca="false">F591-Q591</f>
        <v>598.333333333334</v>
      </c>
      <c r="S591" s="0" t="n">
        <f aca="false">R591*I591</f>
        <v>-2692.5</v>
      </c>
    </row>
    <row r="592" customFormat="false" ht="14.65" hidden="false" customHeight="false" outlineLevel="0" collapsed="false">
      <c r="A592" s="1" t="s">
        <v>626</v>
      </c>
      <c r="B592" s="5" t="s">
        <v>7957</v>
      </c>
      <c r="C592" s="5" t="n">
        <v>14000</v>
      </c>
      <c r="D592" s="5" t="n">
        <v>14225</v>
      </c>
      <c r="E592" s="5" t="n">
        <v>13850</v>
      </c>
      <c r="F592" s="5" t="n">
        <v>14025</v>
      </c>
      <c r="G592" s="5" t="n">
        <v>4879600</v>
      </c>
      <c r="H592" s="3"/>
      <c r="I592" s="0" t="n">
        <v>-5.5</v>
      </c>
      <c r="Q592" s="0" t="n">
        <f aca="false">AVERAGE(F572:F601)</f>
        <v>13526.6666666667</v>
      </c>
      <c r="R592" s="0" t="n">
        <f aca="false">F592-Q592</f>
        <v>498.333333333334</v>
      </c>
      <c r="S592" s="0" t="n">
        <f aca="false">R592*I592</f>
        <v>-2740.83333333334</v>
      </c>
    </row>
    <row r="593" customFormat="false" ht="14.65" hidden="false" customHeight="false" outlineLevel="0" collapsed="false">
      <c r="A593" s="1" t="s">
        <v>627</v>
      </c>
      <c r="B593" s="5" t="s">
        <v>7957</v>
      </c>
      <c r="C593" s="5" t="n">
        <v>14225</v>
      </c>
      <c r="D593" s="5" t="n">
        <v>14450</v>
      </c>
      <c r="E593" s="5" t="n">
        <v>13825</v>
      </c>
      <c r="F593" s="5" t="n">
        <v>13975</v>
      </c>
      <c r="G593" s="5" t="n">
        <v>9598100</v>
      </c>
      <c r="H593" s="3"/>
      <c r="I593" s="0" t="n">
        <v>-6.5</v>
      </c>
      <c r="Q593" s="0" t="n">
        <f aca="false">AVERAGE(F572:F601)</f>
        <v>13526.6666666667</v>
      </c>
      <c r="R593" s="0" t="n">
        <f aca="false">F593-Q593</f>
        <v>448.333333333334</v>
      </c>
      <c r="S593" s="0" t="n">
        <f aca="false">R593*I593</f>
        <v>-2914.16666666667</v>
      </c>
    </row>
    <row r="594" customFormat="false" ht="14.65" hidden="false" customHeight="false" outlineLevel="0" collapsed="false">
      <c r="A594" s="1" t="s">
        <v>628</v>
      </c>
      <c r="B594" s="5" t="s">
        <v>7957</v>
      </c>
      <c r="C594" s="5" t="n">
        <v>14000</v>
      </c>
      <c r="D594" s="5" t="n">
        <v>14775</v>
      </c>
      <c r="E594" s="5" t="n">
        <v>14000</v>
      </c>
      <c r="F594" s="5" t="n">
        <v>14225</v>
      </c>
      <c r="G594" s="5" t="n">
        <v>24002100</v>
      </c>
      <c r="H594" s="3"/>
      <c r="I594" s="0" t="n">
        <v>-7.5</v>
      </c>
      <c r="Q594" s="0" t="n">
        <f aca="false">AVERAGE(F572:F601)</f>
        <v>13526.6666666667</v>
      </c>
      <c r="R594" s="0" t="n">
        <f aca="false">F594-Q594</f>
        <v>698.333333333334</v>
      </c>
      <c r="S594" s="0" t="n">
        <f aca="false">R594*I594</f>
        <v>-5237.5</v>
      </c>
    </row>
    <row r="595" customFormat="false" ht="14.65" hidden="false" customHeight="false" outlineLevel="0" collapsed="false">
      <c r="A595" s="1" t="s">
        <v>629</v>
      </c>
      <c r="B595" s="5" t="s">
        <v>7957</v>
      </c>
      <c r="C595" s="5" t="n">
        <v>14925</v>
      </c>
      <c r="D595" s="5" t="n">
        <v>14975</v>
      </c>
      <c r="E595" s="5" t="n">
        <v>13825</v>
      </c>
      <c r="F595" s="5" t="n">
        <v>13925</v>
      </c>
      <c r="G595" s="5" t="n">
        <v>18307100</v>
      </c>
      <c r="H595" s="3"/>
      <c r="I595" s="0" t="n">
        <v>-8.5</v>
      </c>
      <c r="Q595" s="0" t="n">
        <f aca="false">AVERAGE(F572:F601)</f>
        <v>13526.6666666667</v>
      </c>
      <c r="R595" s="0" t="n">
        <f aca="false">F595-Q595</f>
        <v>398.333333333334</v>
      </c>
      <c r="S595" s="0" t="n">
        <f aca="false">R595*I595</f>
        <v>-3385.83333333334</v>
      </c>
    </row>
    <row r="596" customFormat="false" ht="14.65" hidden="false" customHeight="false" outlineLevel="0" collapsed="false">
      <c r="A596" s="1" t="s">
        <v>630</v>
      </c>
      <c r="B596" s="5" t="s">
        <v>7957</v>
      </c>
      <c r="C596" s="5" t="n">
        <v>13200</v>
      </c>
      <c r="D596" s="5" t="n">
        <v>15550</v>
      </c>
      <c r="E596" s="5" t="n">
        <v>13200</v>
      </c>
      <c r="F596" s="5" t="n">
        <v>14675</v>
      </c>
      <c r="G596" s="5" t="n">
        <v>70173800</v>
      </c>
      <c r="H596" s="3"/>
      <c r="I596" s="0" t="n">
        <v>-9.5</v>
      </c>
      <c r="Q596" s="0" t="n">
        <f aca="false">AVERAGE(F572:F601)</f>
        <v>13526.6666666667</v>
      </c>
      <c r="R596" s="0" t="n">
        <f aca="false">F596-Q596</f>
        <v>1148.33333333333</v>
      </c>
      <c r="S596" s="0" t="n">
        <f aca="false">R596*I596</f>
        <v>-10909.1666666667</v>
      </c>
    </row>
    <row r="597" customFormat="false" ht="14.65" hidden="false" customHeight="false" outlineLevel="0" collapsed="false">
      <c r="A597" s="1" t="s">
        <v>631</v>
      </c>
      <c r="B597" s="5" t="s">
        <v>7957</v>
      </c>
      <c r="C597" s="5" t="n">
        <v>13375</v>
      </c>
      <c r="D597" s="5" t="n">
        <v>13650</v>
      </c>
      <c r="E597" s="5" t="n">
        <v>13025</v>
      </c>
      <c r="F597" s="5" t="n">
        <v>13075</v>
      </c>
      <c r="G597" s="5" t="n">
        <v>8025500</v>
      </c>
      <c r="H597" s="3"/>
      <c r="I597" s="0" t="n">
        <v>-10.5</v>
      </c>
      <c r="Q597" s="0" t="n">
        <f aca="false">AVERAGE(F572:F601)</f>
        <v>13526.6666666667</v>
      </c>
      <c r="R597" s="0" t="n">
        <f aca="false">F597-Q597</f>
        <v>-451.666666666666</v>
      </c>
      <c r="S597" s="0" t="n">
        <f aca="false">R597*I597</f>
        <v>4742.49999999999</v>
      </c>
    </row>
    <row r="598" customFormat="false" ht="14.65" hidden="false" customHeight="false" outlineLevel="0" collapsed="false">
      <c r="A598" s="1" t="s">
        <v>632</v>
      </c>
      <c r="B598" s="5" t="s">
        <v>7957</v>
      </c>
      <c r="C598" s="5" t="n">
        <v>14000</v>
      </c>
      <c r="D598" s="5" t="n">
        <v>14150</v>
      </c>
      <c r="E598" s="5" t="n">
        <v>13100</v>
      </c>
      <c r="F598" s="5" t="n">
        <v>13375</v>
      </c>
      <c r="G598" s="5" t="n">
        <v>14618100</v>
      </c>
      <c r="H598" s="3"/>
      <c r="I598" s="0" t="n">
        <v>-11.5</v>
      </c>
      <c r="Q598" s="0" t="n">
        <f aca="false">AVERAGE(F572:F601)</f>
        <v>13526.6666666667</v>
      </c>
      <c r="R598" s="0" t="n">
        <f aca="false">F598-Q598</f>
        <v>-151.666666666666</v>
      </c>
      <c r="S598" s="0" t="n">
        <f aca="false">R598*I598</f>
        <v>1744.16666666666</v>
      </c>
    </row>
    <row r="599" customFormat="false" ht="14.65" hidden="false" customHeight="false" outlineLevel="0" collapsed="false">
      <c r="A599" s="1" t="s">
        <v>633</v>
      </c>
      <c r="B599" s="5" t="s">
        <v>7957</v>
      </c>
      <c r="C599" s="5" t="n">
        <v>12900</v>
      </c>
      <c r="D599" s="5" t="n">
        <v>13900</v>
      </c>
      <c r="E599" s="5" t="n">
        <v>12500</v>
      </c>
      <c r="F599" s="5" t="n">
        <v>13800</v>
      </c>
      <c r="G599" s="5" t="n">
        <v>16944700</v>
      </c>
      <c r="H599" s="3"/>
      <c r="I599" s="0" t="n">
        <v>-12.5</v>
      </c>
      <c r="Q599" s="0" t="n">
        <f aca="false">AVERAGE(F572:F601)</f>
        <v>13526.6666666667</v>
      </c>
      <c r="R599" s="0" t="n">
        <f aca="false">F599-Q599</f>
        <v>273.333333333334</v>
      </c>
      <c r="S599" s="0" t="n">
        <f aca="false">R599*I599</f>
        <v>-3416.66666666667</v>
      </c>
    </row>
    <row r="600" customFormat="false" ht="14.65" hidden="false" customHeight="false" outlineLevel="0" collapsed="false">
      <c r="A600" s="1" t="s">
        <v>634</v>
      </c>
      <c r="B600" s="5" t="s">
        <v>7957</v>
      </c>
      <c r="C600" s="5" t="n">
        <v>13100</v>
      </c>
      <c r="D600" s="5" t="n">
        <v>13325</v>
      </c>
      <c r="E600" s="5" t="n">
        <v>12575</v>
      </c>
      <c r="F600" s="5" t="n">
        <v>12900</v>
      </c>
      <c r="G600" s="5" t="n">
        <v>9657000</v>
      </c>
      <c r="H600" s="3"/>
      <c r="I600" s="0" t="n">
        <v>-13.5</v>
      </c>
      <c r="Q600" s="0" t="n">
        <f aca="false">AVERAGE(F572:F601)</f>
        <v>13526.6666666667</v>
      </c>
      <c r="R600" s="0" t="n">
        <f aca="false">F600-Q600</f>
        <v>-626.666666666666</v>
      </c>
      <c r="S600" s="0" t="n">
        <f aca="false">R600*I600</f>
        <v>8459.99999999999</v>
      </c>
    </row>
    <row r="601" customFormat="false" ht="14.65" hidden="false" customHeight="false" outlineLevel="0" collapsed="false">
      <c r="A601" s="1" t="s">
        <v>635</v>
      </c>
      <c r="B601" s="5" t="s">
        <v>7957</v>
      </c>
      <c r="C601" s="5" t="n">
        <v>12975</v>
      </c>
      <c r="D601" s="5" t="n">
        <v>13325</v>
      </c>
      <c r="E601" s="5" t="n">
        <v>12650</v>
      </c>
      <c r="F601" s="5" t="n">
        <v>12800</v>
      </c>
      <c r="G601" s="5" t="n">
        <v>7730200</v>
      </c>
      <c r="H601" s="3"/>
      <c r="I601" s="0" t="n">
        <v>-14.5</v>
      </c>
      <c r="Q601" s="0" t="n">
        <f aca="false">AVERAGE(F572:F601)</f>
        <v>13526.6666666667</v>
      </c>
      <c r="R601" s="0" t="n">
        <f aca="false">F601-Q601</f>
        <v>-726.666666666666</v>
      </c>
      <c r="S601" s="0" t="n">
        <f aca="false">R601*I601</f>
        <v>10536.6666666667</v>
      </c>
    </row>
    <row r="602" customFormat="false" ht="14.65" hidden="false" customHeight="false" outlineLevel="0" collapsed="false">
      <c r="A602" s="1" t="s">
        <v>636</v>
      </c>
      <c r="B602" s="5" t="s">
        <v>2900</v>
      </c>
      <c r="C602" s="5" t="n">
        <v>2990</v>
      </c>
      <c r="D602" s="5" t="n">
        <v>3040</v>
      </c>
      <c r="E602" s="5" t="n">
        <v>2990</v>
      </c>
      <c r="F602" s="5" t="n">
        <v>3040</v>
      </c>
      <c r="G602" s="5" t="n">
        <v>242800</v>
      </c>
      <c r="H602" s="3"/>
      <c r="I602" s="6" t="n">
        <v>14.5</v>
      </c>
      <c r="J602" s="0" t="n">
        <f aca="false">AVERAGE(F602:F604)</f>
        <v>2993.33333333333</v>
      </c>
      <c r="K602" s="0" t="n">
        <f aca="false">(J602-(AVERAGE(F603:F604)))/(AVERAGE(F603:F604))</f>
        <v>0.00785634118967457</v>
      </c>
      <c r="L602" s="0" t="n">
        <f aca="false">AVERAGE(F602:F611)</f>
        <v>3154</v>
      </c>
      <c r="M602" s="0" t="n">
        <f aca="false">(L602-(AVERAGE(F603:F612)))/(AVERAGE(F603:F612))</f>
        <v>-0.010354565422027</v>
      </c>
      <c r="N602" s="0" t="n">
        <f aca="false">F602</f>
        <v>3040</v>
      </c>
      <c r="O602" s="0" t="n">
        <f aca="false">(N602-F603)/F603</f>
        <v>0.0201342281879195</v>
      </c>
      <c r="P602" s="0" t="n">
        <f aca="false">G602</f>
        <v>242800</v>
      </c>
      <c r="Q602" s="0" t="n">
        <f aca="false">AVERAGE(F602:F631)</f>
        <v>3231.33333333333</v>
      </c>
      <c r="R602" s="0" t="n">
        <f aca="false">F602-Q602</f>
        <v>-191.333333333334</v>
      </c>
      <c r="S602" s="0" t="n">
        <f aca="false">R602*I602</f>
        <v>-2774.33333333334</v>
      </c>
      <c r="T602" s="0" t="n">
        <f aca="false">SUM(S602:S631)*100*30/(2247.5*Q631)</f>
        <v>0.67745997489818</v>
      </c>
      <c r="U602" s="0" t="n">
        <f aca="false">100-(100/(V602+1))</f>
        <v>22.8571428571429</v>
      </c>
      <c r="V602" s="0" t="n">
        <f aca="false">W602/X602</f>
        <v>0.296296296296296</v>
      </c>
      <c r="W602" s="0" t="n">
        <f aca="false">AVERAGE(Y602:Y615)</f>
        <v>11.4285714285714</v>
      </c>
      <c r="X602" s="0" t="n">
        <f aca="false">AVERAGE(Z602:Z615)</f>
        <v>38.5714285714286</v>
      </c>
      <c r="Y602" s="0" t="n">
        <f aca="false">IF(F602&gt;F603,F602-F603,)</f>
        <v>60</v>
      </c>
      <c r="Z602" s="0" t="n">
        <f aca="false">IF(F602&lt;F603,F603-F602,)</f>
        <v>0</v>
      </c>
      <c r="AA602" s="0" t="n">
        <f aca="false">U602-U603</f>
        <v>4.67532467532467</v>
      </c>
      <c r="AB602" s="0" t="n">
        <f aca="false">AVERAGE(F602:F604)</f>
        <v>2993.33333333333</v>
      </c>
      <c r="AC602" s="0" t="n">
        <f aca="false">AVERAGE(F602:F608)</f>
        <v>3082.85714285714</v>
      </c>
      <c r="AD602" s="0" t="n">
        <f aca="false">AB602-AB603</f>
        <v>-13.333333333333</v>
      </c>
      <c r="AE602" s="0" t="n">
        <f aca="false">AC602-AC603</f>
        <v>-41.4285714285716</v>
      </c>
      <c r="AF602" s="0" t="n">
        <f aca="false">((AE602*AB603)-(AD602*AC603))/(AE602-AD602)</f>
        <v>2950.84745762712</v>
      </c>
      <c r="AG602" s="0" t="n">
        <f aca="false">IF(AND(AB602&gt;AB603, AB602&gt;=AC602, AB603&lt;AC603),2,IF(AND(AB602&lt;AB603, AB602&lt;=AC602, AB603&gt;AC603),1,0))</f>
        <v>0</v>
      </c>
      <c r="AH602" s="0" t="n">
        <f aca="false">(G602-AVERAGE(G602:G606))*100/AVERAGE(G602:G606)</f>
        <v>-53.1418866759302</v>
      </c>
      <c r="AI602" s="0" t="n">
        <f aca="false">IF(F603-C603&lt;0,-G603,G603)</f>
        <v>594600</v>
      </c>
      <c r="AJ602" s="0" t="n">
        <f aca="false">IF(AND(AI602&lt;0,AI603&lt;0,AI602&gt;AI603),1,0)</f>
        <v>0</v>
      </c>
      <c r="AK602" s="0" t="n">
        <f aca="false">IF(F602&gt;C602,G602/G603,-G602/G603)</f>
        <v>0.408341742347797</v>
      </c>
      <c r="AL602" s="0" t="n">
        <f aca="false">IF(AND(G602&gt;G603,G603&lt;G604,F602&gt;C602,F603&lt;C603,F604&lt;C604),1,0)</f>
        <v>0</v>
      </c>
      <c r="AM602" s="0" t="n">
        <f aca="false">(D602-F602)/F602</f>
        <v>0</v>
      </c>
      <c r="AN602" s="0" t="n">
        <f aca="false">G602/((D602-E602)/C602)</f>
        <v>14519440</v>
      </c>
      <c r="AO602" s="0" t="n">
        <f aca="false">AVERAGE(AN602:AN608)</f>
        <v>20506584.1233766</v>
      </c>
      <c r="AP602" s="0" t="n">
        <f aca="false">(AN602-AO602)/AO602</f>
        <v>-0.291962039477435</v>
      </c>
      <c r="AQ602" s="0" t="n">
        <f aca="false">SUM(S602:S631)/2247.5</f>
        <v>0.729699666295884</v>
      </c>
      <c r="AR602" s="0" t="n">
        <f aca="false">(AVERAGE(F602:F631))-(AQ602*15.5)</f>
        <v>3220.02298850575</v>
      </c>
      <c r="AS602" s="0" t="n">
        <f aca="false">(30*AQ602)+AR602</f>
        <v>3241.91397849462</v>
      </c>
      <c r="AT602" s="0" t="n">
        <f aca="false">(AS602-F602)*100/AS602</f>
        <v>6.22823368645896</v>
      </c>
      <c r="AU602" s="0" t="n">
        <f aca="false">AVERAGE(F602:F606)</f>
        <v>3028</v>
      </c>
      <c r="AV602" s="0" t="n">
        <f aca="false">F602-AU602</f>
        <v>12</v>
      </c>
      <c r="AW602" s="0" t="n">
        <v>2</v>
      </c>
      <c r="AX602" s="0" t="n">
        <f aca="false">AV602*AW602</f>
        <v>24</v>
      </c>
      <c r="AY602" s="0" t="n">
        <f aca="false">SUM(AX602:AX606)*100*5/(10*AU602)</f>
        <v>-2.97225891677675</v>
      </c>
      <c r="AZ602" s="0" t="n">
        <f aca="false">SUM(AX602:AX606)/10</f>
        <v>-18</v>
      </c>
      <c r="BA602" s="0" t="n">
        <f aca="false">(AVERAGE(F602:F606))-(AZ602*3)</f>
        <v>3082</v>
      </c>
      <c r="BB602" s="0" t="n">
        <f aca="false">(5*AZ602)+BA602</f>
        <v>2992</v>
      </c>
      <c r="BC602" s="0" t="n">
        <f aca="false">(BB602-F602)*100/BB602</f>
        <v>-1.60427807486631</v>
      </c>
      <c r="BD602" s="0" t="n">
        <f aca="false">(F602-C602)*100/C602</f>
        <v>1.67224080267559</v>
      </c>
      <c r="BE602" s="0" t="n">
        <f aca="false">(D602-C602)*100/C602</f>
        <v>1.67224080267559</v>
      </c>
      <c r="BF602" s="0" t="n">
        <f aca="false">(E602-C602)*100/C602</f>
        <v>0</v>
      </c>
      <c r="BG602" s="0" t="n">
        <f aca="false">(C602-F603)*100/F603</f>
        <v>0.335570469798658</v>
      </c>
    </row>
    <row r="603" customFormat="false" ht="14.65" hidden="false" customHeight="false" outlineLevel="0" collapsed="false">
      <c r="A603" s="1" t="s">
        <v>638</v>
      </c>
      <c r="B603" s="5" t="s">
        <v>2900</v>
      </c>
      <c r="C603" s="5" t="n">
        <v>2960</v>
      </c>
      <c r="D603" s="5" t="n">
        <v>3070</v>
      </c>
      <c r="E603" s="5" t="n">
        <v>2960</v>
      </c>
      <c r="F603" s="5" t="n">
        <v>2980</v>
      </c>
      <c r="G603" s="5" t="n">
        <v>594600</v>
      </c>
      <c r="H603" s="3"/>
      <c r="I603" s="0" t="n">
        <v>13.5</v>
      </c>
      <c r="Q603" s="0" t="n">
        <f aca="false">AVERAGE(F602:F631)</f>
        <v>3231.33333333333</v>
      </c>
      <c r="R603" s="0" t="n">
        <f aca="false">F603-Q603</f>
        <v>-251.333333333333</v>
      </c>
      <c r="S603" s="0" t="n">
        <f aca="false">R603*I603</f>
        <v>-3393</v>
      </c>
      <c r="U603" s="0" t="n">
        <f aca="false">100-(100/(V603+1))</f>
        <v>18.1818181818182</v>
      </c>
      <c r="V603" s="0" t="n">
        <f aca="false">W603/X603</f>
        <v>0.222222222222222</v>
      </c>
      <c r="W603" s="0" t="n">
        <f aca="false">AVERAGE(Y603:Y616)</f>
        <v>8.57142857142857</v>
      </c>
      <c r="X603" s="0" t="n">
        <f aca="false">AVERAGE(Z603:Z616)</f>
        <v>38.5714285714286</v>
      </c>
      <c r="Y603" s="0" t="n">
        <f aca="false">IF(F603&gt;F604,F603-F604,)</f>
        <v>20</v>
      </c>
      <c r="Z603" s="0" t="n">
        <f aca="false">IF(F603&lt;F604,F604-F603,)</f>
        <v>0</v>
      </c>
      <c r="AB603" s="0" t="n">
        <f aca="false">AVERAGE(F603:F605)</f>
        <v>3006.66666666667</v>
      </c>
      <c r="AC603" s="0" t="n">
        <f aca="false">AVERAGE(F603:F609)</f>
        <v>3124.28571428571</v>
      </c>
      <c r="AI603" s="0" t="n">
        <f aca="false">IF(F604-C604&lt;0,-G604,G604)</f>
        <v>-483000</v>
      </c>
      <c r="AN603" s="0" t="n">
        <f aca="false">G603/((D603-E603)/C603)</f>
        <v>16000145.4545455</v>
      </c>
      <c r="AU603" s="0" t="n">
        <f aca="false">AVERAGE(F602:F606)</f>
        <v>3028</v>
      </c>
      <c r="AV603" s="0" t="n">
        <f aca="false">F603-AU603</f>
        <v>-48</v>
      </c>
      <c r="AW603" s="0" t="n">
        <v>1</v>
      </c>
      <c r="AX603" s="0" t="n">
        <f aca="false">AV603*AW603</f>
        <v>-48</v>
      </c>
    </row>
    <row r="604" customFormat="false" ht="14.65" hidden="false" customHeight="false" outlineLevel="0" collapsed="false">
      <c r="A604" s="1" t="s">
        <v>639</v>
      </c>
      <c r="B604" s="5" t="s">
        <v>2900</v>
      </c>
      <c r="C604" s="5" t="n">
        <v>3080</v>
      </c>
      <c r="D604" s="5" t="n">
        <v>3100</v>
      </c>
      <c r="E604" s="5" t="n">
        <v>2960</v>
      </c>
      <c r="F604" s="5" t="n">
        <v>2960</v>
      </c>
      <c r="G604" s="5" t="n">
        <v>483000</v>
      </c>
      <c r="H604" s="3"/>
      <c r="I604" s="0" t="n">
        <v>12.5</v>
      </c>
      <c r="Q604" s="0" t="n">
        <f aca="false">AVERAGE(F602:F631)</f>
        <v>3231.33333333333</v>
      </c>
      <c r="R604" s="0" t="n">
        <f aca="false">F604-Q604</f>
        <v>-271.333333333333</v>
      </c>
      <c r="S604" s="0" t="n">
        <f aca="false">R604*I604</f>
        <v>-3391.66666666667</v>
      </c>
      <c r="Y604" s="0" t="n">
        <f aca="false">IF(F604&gt;F605,F604-F605,)</f>
        <v>0</v>
      </c>
      <c r="Z604" s="0" t="n">
        <f aca="false">IF(F604&lt;F605,F605-F604,)</f>
        <v>120</v>
      </c>
      <c r="AN604" s="0" t="n">
        <f aca="false">G604/((D604-E604)/C604)</f>
        <v>10626000</v>
      </c>
      <c r="AU604" s="0" t="n">
        <f aca="false">AVERAGE(F602:F606)</f>
        <v>3028</v>
      </c>
      <c r="AV604" s="0" t="n">
        <f aca="false">F604-AU604</f>
        <v>-68</v>
      </c>
      <c r="AW604" s="0" t="n">
        <v>0</v>
      </c>
      <c r="AX604" s="0" t="n">
        <f aca="false">AV604*AW604</f>
        <v>-0</v>
      </c>
    </row>
    <row r="605" customFormat="false" ht="14.65" hidden="false" customHeight="false" outlineLevel="0" collapsed="false">
      <c r="A605" s="1" t="s">
        <v>640</v>
      </c>
      <c r="B605" s="5" t="s">
        <v>2900</v>
      </c>
      <c r="C605" s="5" t="n">
        <v>3080</v>
      </c>
      <c r="D605" s="5" t="n">
        <v>3150</v>
      </c>
      <c r="E605" s="5" t="n">
        <v>3070</v>
      </c>
      <c r="F605" s="5" t="n">
        <v>3080</v>
      </c>
      <c r="G605" s="5" t="n">
        <v>508900</v>
      </c>
      <c r="H605" s="3"/>
      <c r="I605" s="0" t="n">
        <v>11.5</v>
      </c>
      <c r="Q605" s="0" t="n">
        <f aca="false">AVERAGE(F602:F631)</f>
        <v>3231.33333333333</v>
      </c>
      <c r="R605" s="0" t="n">
        <f aca="false">F605-Q605</f>
        <v>-151.333333333333</v>
      </c>
      <c r="S605" s="0" t="n">
        <f aca="false">R605*I605</f>
        <v>-1740.33333333334</v>
      </c>
      <c r="Y605" s="0" t="n">
        <f aca="false">IF(F605&gt;F606,F605-F606,)</f>
        <v>0</v>
      </c>
      <c r="Z605" s="0" t="n">
        <f aca="false">IF(F605&lt;F606,F606-F605,)</f>
        <v>0</v>
      </c>
      <c r="AN605" s="0" t="n">
        <f aca="false">G605/((D605-E605)/C605)</f>
        <v>19592650</v>
      </c>
      <c r="AU605" s="0" t="n">
        <f aca="false">AVERAGE(F602:F606)</f>
        <v>3028</v>
      </c>
      <c r="AV605" s="0" t="n">
        <f aca="false">F605-AU605</f>
        <v>52</v>
      </c>
      <c r="AW605" s="0" t="n">
        <v>-1</v>
      </c>
      <c r="AX605" s="0" t="n">
        <f aca="false">AV605*AW605</f>
        <v>-52</v>
      </c>
    </row>
    <row r="606" customFormat="false" ht="14.65" hidden="false" customHeight="false" outlineLevel="0" collapsed="false">
      <c r="A606" s="1" t="s">
        <v>641</v>
      </c>
      <c r="B606" s="5" t="s">
        <v>2900</v>
      </c>
      <c r="C606" s="5" t="n">
        <v>3180</v>
      </c>
      <c r="D606" s="5" t="n">
        <v>3180</v>
      </c>
      <c r="E606" s="5" t="n">
        <v>3080</v>
      </c>
      <c r="F606" s="5" t="n">
        <v>3080</v>
      </c>
      <c r="G606" s="5" t="n">
        <v>761500</v>
      </c>
      <c r="H606" s="3"/>
      <c r="I606" s="0" t="n">
        <v>10.5</v>
      </c>
      <c r="Q606" s="0" t="n">
        <f aca="false">AVERAGE(F602:F631)</f>
        <v>3231.33333333333</v>
      </c>
      <c r="R606" s="0" t="n">
        <f aca="false">F606-Q606</f>
        <v>-151.333333333333</v>
      </c>
      <c r="S606" s="0" t="n">
        <f aca="false">R606*I606</f>
        <v>-1589</v>
      </c>
      <c r="Y606" s="0" t="n">
        <f aca="false">IF(F606&gt;F607,F606-F607,)</f>
        <v>0</v>
      </c>
      <c r="Z606" s="0" t="n">
        <f aca="false">IF(F606&lt;F607,F607-F606,)</f>
        <v>100</v>
      </c>
      <c r="AN606" s="0" t="n">
        <f aca="false">G606/((D606-E606)/C606)</f>
        <v>24215700</v>
      </c>
      <c r="AU606" s="0" t="n">
        <f aca="false">AVERAGE(F602:F606)</f>
        <v>3028</v>
      </c>
      <c r="AV606" s="0" t="n">
        <f aca="false">F606-AU606</f>
        <v>52</v>
      </c>
      <c r="AW606" s="0" t="n">
        <v>-2</v>
      </c>
      <c r="AX606" s="0" t="n">
        <f aca="false">AV606*AW606</f>
        <v>-104</v>
      </c>
    </row>
    <row r="607" customFormat="false" ht="14.65" hidden="false" customHeight="false" outlineLevel="0" collapsed="false">
      <c r="A607" s="1" t="s">
        <v>642</v>
      </c>
      <c r="B607" s="5" t="s">
        <v>2900</v>
      </c>
      <c r="C607" s="5" t="n">
        <v>3250</v>
      </c>
      <c r="D607" s="5" t="n">
        <v>3280</v>
      </c>
      <c r="E607" s="5" t="n">
        <v>3120</v>
      </c>
      <c r="F607" s="5" t="n">
        <v>3180</v>
      </c>
      <c r="G607" s="5" t="n">
        <v>1355400</v>
      </c>
      <c r="H607" s="3"/>
      <c r="I607" s="0" t="n">
        <v>9.5</v>
      </c>
      <c r="Q607" s="0" t="n">
        <f aca="false">AVERAGE(F602:F631)</f>
        <v>3231.33333333333</v>
      </c>
      <c r="R607" s="0" t="n">
        <f aca="false">F607-Q607</f>
        <v>-51.3333333333335</v>
      </c>
      <c r="S607" s="0" t="n">
        <f aca="false">R607*I607</f>
        <v>-487.666666666668</v>
      </c>
      <c r="Y607" s="0" t="n">
        <f aca="false">IF(F607&gt;F608,F607-F608,)</f>
        <v>0</v>
      </c>
      <c r="Z607" s="0" t="n">
        <f aca="false">IF(F607&lt;F608,F608-F607,)</f>
        <v>80</v>
      </c>
      <c r="AN607" s="0" t="n">
        <f aca="false">G607/((D607-E607)/C607)</f>
        <v>27531562.5</v>
      </c>
    </row>
    <row r="608" customFormat="false" ht="14.65" hidden="false" customHeight="false" outlineLevel="0" collapsed="false">
      <c r="A608" s="1" t="s">
        <v>643</v>
      </c>
      <c r="B608" s="5" t="s">
        <v>2900</v>
      </c>
      <c r="C608" s="5" t="n">
        <v>3350</v>
      </c>
      <c r="D608" s="5" t="n">
        <v>3360</v>
      </c>
      <c r="E608" s="5" t="n">
        <v>3250</v>
      </c>
      <c r="F608" s="5" t="n">
        <v>3260</v>
      </c>
      <c r="G608" s="5" t="n">
        <v>1019900</v>
      </c>
      <c r="H608" s="3"/>
      <c r="I608" s="0" t="n">
        <v>8.5</v>
      </c>
      <c r="K608" s="3"/>
      <c r="Q608" s="0" t="n">
        <f aca="false">AVERAGE(F602:F631)</f>
        <v>3231.33333333333</v>
      </c>
      <c r="R608" s="0" t="n">
        <f aca="false">F608-Q608</f>
        <v>28.6666666666665</v>
      </c>
      <c r="S608" s="0" t="n">
        <f aca="false">R608*I608</f>
        <v>243.666666666665</v>
      </c>
      <c r="Y608" s="0" t="n">
        <f aca="false">IF(F608&gt;F609,F608-F609,)</f>
        <v>0</v>
      </c>
      <c r="Z608" s="0" t="n">
        <f aca="false">IF(F608&lt;F609,F609-F608,)</f>
        <v>70</v>
      </c>
      <c r="AN608" s="0" t="n">
        <f aca="false">G608/((D608-E608)/C608)</f>
        <v>31060590.9090909</v>
      </c>
    </row>
    <row r="609" customFormat="false" ht="14.65" hidden="false" customHeight="false" outlineLevel="0" collapsed="false">
      <c r="A609" s="1" t="s">
        <v>644</v>
      </c>
      <c r="B609" s="5" t="s">
        <v>2900</v>
      </c>
      <c r="C609" s="5" t="n">
        <v>3340</v>
      </c>
      <c r="D609" s="5" t="n">
        <v>3380</v>
      </c>
      <c r="E609" s="5" t="n">
        <v>3300</v>
      </c>
      <c r="F609" s="5" t="n">
        <v>3330</v>
      </c>
      <c r="G609" s="5" t="n">
        <v>744200</v>
      </c>
      <c r="H609" s="3"/>
      <c r="I609" s="0" t="n">
        <v>7.5</v>
      </c>
      <c r="Q609" s="0" t="n">
        <f aca="false">AVERAGE(F602:F631)</f>
        <v>3231.33333333333</v>
      </c>
      <c r="R609" s="0" t="n">
        <f aca="false">F609-Q609</f>
        <v>98.6666666666665</v>
      </c>
      <c r="S609" s="0" t="n">
        <f aca="false">R609*I609</f>
        <v>739.999999999999</v>
      </c>
      <c r="Y609" s="0" t="n">
        <f aca="false">IF(F609&gt;F610,F609-F610,)</f>
        <v>0</v>
      </c>
      <c r="Z609" s="0" t="n">
        <f aca="false">IF(F609&lt;F610,F610-F609,)</f>
        <v>10</v>
      </c>
    </row>
    <row r="610" customFormat="false" ht="14.65" hidden="false" customHeight="false" outlineLevel="0" collapsed="false">
      <c r="A610" s="1" t="s">
        <v>645</v>
      </c>
      <c r="B610" s="5" t="s">
        <v>2900</v>
      </c>
      <c r="C610" s="5" t="n">
        <v>3300</v>
      </c>
      <c r="D610" s="5" t="n">
        <v>3380</v>
      </c>
      <c r="E610" s="5" t="n">
        <v>3300</v>
      </c>
      <c r="F610" s="5" t="n">
        <v>3340</v>
      </c>
      <c r="G610" s="5" t="n">
        <v>864200</v>
      </c>
      <c r="H610" s="3"/>
      <c r="I610" s="0" t="n">
        <v>6.5</v>
      </c>
      <c r="Q610" s="0" t="n">
        <f aca="false">AVERAGE(F602:F631)</f>
        <v>3231.33333333333</v>
      </c>
      <c r="R610" s="0" t="n">
        <f aca="false">F610-Q610</f>
        <v>108.666666666667</v>
      </c>
      <c r="S610" s="0" t="n">
        <f aca="false">R610*I610</f>
        <v>706.333333333332</v>
      </c>
      <c r="Y610" s="0" t="n">
        <f aca="false">IF(F610&gt;F611,F610-F611,)</f>
        <v>50</v>
      </c>
      <c r="Z610" s="0" t="n">
        <f aca="false">IF(F610&lt;F611,F611-F610,)</f>
        <v>0</v>
      </c>
    </row>
    <row r="611" customFormat="false" ht="14.65" hidden="false" customHeight="false" outlineLevel="0" collapsed="false">
      <c r="A611" s="1" t="s">
        <v>646</v>
      </c>
      <c r="B611" s="5" t="s">
        <v>2900</v>
      </c>
      <c r="C611" s="5" t="n">
        <v>3350</v>
      </c>
      <c r="D611" s="5" t="n">
        <v>3360</v>
      </c>
      <c r="E611" s="5" t="n">
        <v>3250</v>
      </c>
      <c r="F611" s="5" t="n">
        <v>3290</v>
      </c>
      <c r="G611" s="5" t="n">
        <v>1428500</v>
      </c>
      <c r="H611" s="3"/>
      <c r="I611" s="0" t="n">
        <v>5.5</v>
      </c>
      <c r="Q611" s="0" t="n">
        <f aca="false">AVERAGE(F602:F631)</f>
        <v>3231.33333333333</v>
      </c>
      <c r="R611" s="0" t="n">
        <f aca="false">F611-Q611</f>
        <v>58.6666666666665</v>
      </c>
      <c r="S611" s="0" t="n">
        <f aca="false">R611*I611</f>
        <v>322.666666666666</v>
      </c>
      <c r="Y611" s="0" t="n">
        <f aca="false">IF(F611&gt;F612,F611-F612,)</f>
        <v>0</v>
      </c>
      <c r="Z611" s="0" t="n">
        <f aca="false">IF(F611&lt;F612,F612-F611,)</f>
        <v>80</v>
      </c>
    </row>
    <row r="612" customFormat="false" ht="14.65" hidden="false" customHeight="false" outlineLevel="0" collapsed="false">
      <c r="A612" s="1" t="s">
        <v>647</v>
      </c>
      <c r="B612" s="5" t="s">
        <v>2900</v>
      </c>
      <c r="C612" s="5" t="n">
        <v>3350</v>
      </c>
      <c r="D612" s="5" t="n">
        <v>3410</v>
      </c>
      <c r="E612" s="5" t="n">
        <v>3310</v>
      </c>
      <c r="F612" s="5" t="n">
        <v>3370</v>
      </c>
      <c r="G612" s="5" t="n">
        <v>1269200</v>
      </c>
      <c r="H612" s="3"/>
      <c r="I612" s="0" t="n">
        <v>4.5</v>
      </c>
      <c r="Q612" s="0" t="n">
        <f aca="false">AVERAGE(F602:F631)</f>
        <v>3231.33333333333</v>
      </c>
      <c r="R612" s="0" t="n">
        <f aca="false">F612-Q612</f>
        <v>138.666666666667</v>
      </c>
      <c r="S612" s="0" t="n">
        <f aca="false">R612*I612</f>
        <v>623.999999999999</v>
      </c>
      <c r="Y612" s="0" t="n">
        <f aca="false">IF(F612&gt;F613,F612-F613,)</f>
        <v>30</v>
      </c>
      <c r="Z612" s="0" t="n">
        <f aca="false">IF(F612&lt;F613,F613-F612,)</f>
        <v>0</v>
      </c>
    </row>
    <row r="613" customFormat="false" ht="14.65" hidden="false" customHeight="false" outlineLevel="0" collapsed="false">
      <c r="A613" s="1" t="s">
        <v>648</v>
      </c>
      <c r="B613" s="5" t="s">
        <v>2900</v>
      </c>
      <c r="C613" s="5" t="n">
        <v>3410</v>
      </c>
      <c r="D613" s="5" t="n">
        <v>3420</v>
      </c>
      <c r="E613" s="5" t="n">
        <v>3310</v>
      </c>
      <c r="F613" s="5" t="n">
        <v>3340</v>
      </c>
      <c r="G613" s="5" t="n">
        <v>1058600</v>
      </c>
      <c r="H613" s="3"/>
      <c r="I613" s="0" t="n">
        <v>3.5</v>
      </c>
      <c r="Q613" s="0" t="n">
        <f aca="false">AVERAGE(F602:F631)</f>
        <v>3231.33333333333</v>
      </c>
      <c r="R613" s="0" t="n">
        <f aca="false">F613-Q613</f>
        <v>108.666666666667</v>
      </c>
      <c r="S613" s="0" t="n">
        <f aca="false">R613*I613</f>
        <v>380.333333333333</v>
      </c>
      <c r="Y613" s="0" t="n">
        <f aca="false">IF(F613&gt;F614,F613-F614,)</f>
        <v>0</v>
      </c>
      <c r="Z613" s="0" t="n">
        <f aca="false">IF(F613&lt;F614,F614-F613,)</f>
        <v>70</v>
      </c>
    </row>
    <row r="614" customFormat="false" ht="14.65" hidden="false" customHeight="false" outlineLevel="0" collapsed="false">
      <c r="A614" s="1" t="s">
        <v>649</v>
      </c>
      <c r="B614" s="5" t="s">
        <v>2900</v>
      </c>
      <c r="C614" s="5" t="n">
        <v>3430</v>
      </c>
      <c r="D614" s="5" t="n">
        <v>3460</v>
      </c>
      <c r="E614" s="5" t="n">
        <v>3390</v>
      </c>
      <c r="F614" s="5" t="n">
        <v>3410</v>
      </c>
      <c r="G614" s="5" t="n">
        <v>801400</v>
      </c>
      <c r="H614" s="3"/>
      <c r="I614" s="0" t="n">
        <v>2.5</v>
      </c>
      <c r="Q614" s="0" t="n">
        <f aca="false">AVERAGE(F602:F631)</f>
        <v>3231.33333333333</v>
      </c>
      <c r="R614" s="0" t="n">
        <f aca="false">F614-Q614</f>
        <v>178.666666666667</v>
      </c>
      <c r="S614" s="0" t="n">
        <f aca="false">R614*I614</f>
        <v>446.666666666666</v>
      </c>
      <c r="Y614" s="0" t="n">
        <f aca="false">IF(F614&gt;F615,F614-F615,)</f>
        <v>0</v>
      </c>
      <c r="Z614" s="0" t="n">
        <f aca="false">IF(F614&lt;F615,F615-F614,)</f>
        <v>10</v>
      </c>
    </row>
    <row r="615" customFormat="false" ht="14.65" hidden="false" customHeight="false" outlineLevel="0" collapsed="false">
      <c r="A615" s="1" t="s">
        <v>650</v>
      </c>
      <c r="B615" s="5" t="s">
        <v>2900</v>
      </c>
      <c r="C615" s="5" t="n">
        <v>3450</v>
      </c>
      <c r="D615" s="5" t="n">
        <v>3510</v>
      </c>
      <c r="E615" s="5" t="n">
        <v>3420</v>
      </c>
      <c r="F615" s="5" t="n">
        <v>3420</v>
      </c>
      <c r="G615" s="5" t="n">
        <v>1470200</v>
      </c>
      <c r="H615" s="3"/>
      <c r="I615" s="0" t="n">
        <v>1.5</v>
      </c>
      <c r="Q615" s="0" t="n">
        <f aca="false">AVERAGE(F602:F631)</f>
        <v>3231.33333333333</v>
      </c>
      <c r="R615" s="0" t="n">
        <f aca="false">F615-Q615</f>
        <v>188.666666666667</v>
      </c>
      <c r="S615" s="0" t="n">
        <f aca="false">R615*I615</f>
        <v>283</v>
      </c>
      <c r="Y615" s="0" t="n">
        <f aca="false">IF(F615&gt;F616,F615-F616,)</f>
        <v>0</v>
      </c>
      <c r="Z615" s="0" t="n">
        <f aca="false">IF(F615&lt;F616,F616-F615,)</f>
        <v>0</v>
      </c>
    </row>
    <row r="616" customFormat="false" ht="14.65" hidden="false" customHeight="false" outlineLevel="0" collapsed="false">
      <c r="A616" s="1" t="s">
        <v>651</v>
      </c>
      <c r="B616" s="5" t="s">
        <v>2900</v>
      </c>
      <c r="C616" s="5" t="n">
        <v>3350</v>
      </c>
      <c r="D616" s="5" t="n">
        <v>3520</v>
      </c>
      <c r="E616" s="5" t="n">
        <v>3340</v>
      </c>
      <c r="F616" s="5" t="n">
        <v>3420</v>
      </c>
      <c r="G616" s="5" t="n">
        <v>1570000</v>
      </c>
      <c r="H616" s="3"/>
      <c r="I616" s="0" t="n">
        <v>0.5</v>
      </c>
      <c r="Q616" s="0" t="n">
        <f aca="false">AVERAGE(F602:F631)</f>
        <v>3231.33333333333</v>
      </c>
      <c r="R616" s="0" t="n">
        <f aca="false">F616-Q616</f>
        <v>188.666666666667</v>
      </c>
      <c r="S616" s="0" t="n">
        <f aca="false">R616*I616</f>
        <v>94.3333333333333</v>
      </c>
      <c r="Y616" s="0" t="n">
        <f aca="false">IF(F616&gt;F617,F616-F617,)</f>
        <v>20</v>
      </c>
      <c r="Z616" s="0" t="n">
        <f aca="false">IF(F616&lt;F617,F617-F616,)</f>
        <v>0</v>
      </c>
    </row>
    <row r="617" customFormat="false" ht="14.65" hidden="false" customHeight="false" outlineLevel="0" collapsed="false">
      <c r="A617" s="1" t="s">
        <v>652</v>
      </c>
      <c r="B617" s="5" t="s">
        <v>2900</v>
      </c>
      <c r="C617" s="5" t="n">
        <v>3540</v>
      </c>
      <c r="D617" s="5" t="n">
        <v>3650</v>
      </c>
      <c r="E617" s="5" t="n">
        <v>3400</v>
      </c>
      <c r="F617" s="5" t="n">
        <v>3400</v>
      </c>
      <c r="G617" s="5" t="n">
        <v>2375700</v>
      </c>
      <c r="H617" s="3"/>
      <c r="I617" s="0" t="n">
        <v>-0.5</v>
      </c>
      <c r="Q617" s="0" t="n">
        <f aca="false">AVERAGE(F602:F631)</f>
        <v>3231.33333333333</v>
      </c>
      <c r="R617" s="0" t="n">
        <f aca="false">F617-Q617</f>
        <v>168.666666666667</v>
      </c>
      <c r="S617" s="0" t="n">
        <f aca="false">R617*I617</f>
        <v>-84.3333333333333</v>
      </c>
    </row>
    <row r="618" customFormat="false" ht="14.65" hidden="false" customHeight="false" outlineLevel="0" collapsed="false">
      <c r="A618" s="1" t="s">
        <v>653</v>
      </c>
      <c r="B618" s="5" t="s">
        <v>2900</v>
      </c>
      <c r="C618" s="5" t="n">
        <v>3710</v>
      </c>
      <c r="D618" s="5" t="n">
        <v>3770</v>
      </c>
      <c r="E618" s="5" t="n">
        <v>3500</v>
      </c>
      <c r="F618" s="5" t="n">
        <v>3540</v>
      </c>
      <c r="G618" s="5" t="n">
        <v>10291200</v>
      </c>
      <c r="H618" s="3"/>
      <c r="I618" s="0" t="n">
        <v>-1.5</v>
      </c>
      <c r="Q618" s="0" t="n">
        <f aca="false">AVERAGE(F602:F631)</f>
        <v>3231.33333333333</v>
      </c>
      <c r="R618" s="0" t="n">
        <f aca="false">F618-Q618</f>
        <v>308.666666666667</v>
      </c>
      <c r="S618" s="0" t="n">
        <f aca="false">R618*I618</f>
        <v>-463</v>
      </c>
    </row>
    <row r="619" customFormat="false" ht="14.65" hidden="false" customHeight="false" outlineLevel="0" collapsed="false">
      <c r="A619" s="1" t="s">
        <v>654</v>
      </c>
      <c r="B619" s="5" t="s">
        <v>2900</v>
      </c>
      <c r="C619" s="5" t="n">
        <v>3320</v>
      </c>
      <c r="D619" s="5" t="n">
        <v>3680</v>
      </c>
      <c r="E619" s="5" t="n">
        <v>3290</v>
      </c>
      <c r="F619" s="5" t="n">
        <v>3680</v>
      </c>
      <c r="G619" s="5" t="n">
        <v>15644600</v>
      </c>
      <c r="H619" s="3"/>
      <c r="I619" s="0" t="n">
        <v>-2.5</v>
      </c>
      <c r="Q619" s="0" t="n">
        <f aca="false">AVERAGE(F602:F631)</f>
        <v>3231.33333333333</v>
      </c>
      <c r="R619" s="0" t="n">
        <f aca="false">F619-Q619</f>
        <v>448.666666666667</v>
      </c>
      <c r="S619" s="0" t="n">
        <f aca="false">R619*I619</f>
        <v>-1121.66666666667</v>
      </c>
    </row>
    <row r="620" customFormat="false" ht="14.65" hidden="false" customHeight="false" outlineLevel="0" collapsed="false">
      <c r="A620" s="1" t="s">
        <v>655</v>
      </c>
      <c r="B620" s="5" t="s">
        <v>2900</v>
      </c>
      <c r="C620" s="5" t="n">
        <v>3390</v>
      </c>
      <c r="D620" s="5" t="n">
        <v>3440</v>
      </c>
      <c r="E620" s="5" t="n">
        <v>3260</v>
      </c>
      <c r="F620" s="5" t="n">
        <v>3310</v>
      </c>
      <c r="G620" s="5" t="n">
        <v>2869100</v>
      </c>
      <c r="H620" s="3"/>
      <c r="I620" s="0" t="n">
        <v>-3.5</v>
      </c>
      <c r="Q620" s="0" t="n">
        <f aca="false">AVERAGE(F602:F631)</f>
        <v>3231.33333333333</v>
      </c>
      <c r="R620" s="0" t="n">
        <f aca="false">F620-Q620</f>
        <v>78.6666666666665</v>
      </c>
      <c r="S620" s="0" t="n">
        <f aca="false">R620*I620</f>
        <v>-275.333333333333</v>
      </c>
    </row>
    <row r="621" customFormat="false" ht="14.65" hidden="false" customHeight="false" outlineLevel="0" collapsed="false">
      <c r="A621" s="1" t="s">
        <v>656</v>
      </c>
      <c r="B621" s="5" t="s">
        <v>2900</v>
      </c>
      <c r="C621" s="5" t="n">
        <v>3220</v>
      </c>
      <c r="D621" s="5" t="n">
        <v>3380</v>
      </c>
      <c r="E621" s="5" t="n">
        <v>3200</v>
      </c>
      <c r="F621" s="5" t="n">
        <v>3360</v>
      </c>
      <c r="G621" s="5" t="n">
        <v>6392900</v>
      </c>
      <c r="H621" s="3"/>
      <c r="I621" s="0" t="n">
        <v>-4.5</v>
      </c>
      <c r="Q621" s="0" t="n">
        <f aca="false">AVERAGE(F602:F631)</f>
        <v>3231.33333333333</v>
      </c>
      <c r="R621" s="0" t="n">
        <f aca="false">F621-Q621</f>
        <v>128.666666666667</v>
      </c>
      <c r="S621" s="0" t="n">
        <f aca="false">R621*I621</f>
        <v>-578.999999999999</v>
      </c>
    </row>
    <row r="622" customFormat="false" ht="14.65" hidden="false" customHeight="false" outlineLevel="0" collapsed="false">
      <c r="A622" s="1" t="s">
        <v>657</v>
      </c>
      <c r="B622" s="5" t="s">
        <v>2900</v>
      </c>
      <c r="C622" s="5" t="n">
        <v>3400</v>
      </c>
      <c r="D622" s="5" t="n">
        <v>3400</v>
      </c>
      <c r="E622" s="5" t="n">
        <v>3180</v>
      </c>
      <c r="F622" s="5" t="n">
        <v>3220</v>
      </c>
      <c r="G622" s="5" t="n">
        <v>2708700</v>
      </c>
      <c r="H622" s="3"/>
      <c r="I622" s="0" t="n">
        <v>-5.5</v>
      </c>
      <c r="Q622" s="0" t="n">
        <f aca="false">AVERAGE(F602:F631)</f>
        <v>3231.33333333333</v>
      </c>
      <c r="R622" s="0" t="n">
        <f aca="false">F622-Q622</f>
        <v>-11.3333333333335</v>
      </c>
      <c r="S622" s="0" t="n">
        <f aca="false">R622*I622</f>
        <v>62.3333333333342</v>
      </c>
    </row>
    <row r="623" customFormat="false" ht="14.65" hidden="false" customHeight="false" outlineLevel="0" collapsed="false">
      <c r="A623" s="1" t="s">
        <v>658</v>
      </c>
      <c r="B623" s="5" t="s">
        <v>2900</v>
      </c>
      <c r="C623" s="5" t="n">
        <v>3250</v>
      </c>
      <c r="D623" s="5" t="n">
        <v>3640</v>
      </c>
      <c r="E623" s="5" t="n">
        <v>3190</v>
      </c>
      <c r="F623" s="5" t="n">
        <v>3340</v>
      </c>
      <c r="G623" s="5" t="n">
        <v>18101400</v>
      </c>
      <c r="H623" s="3"/>
      <c r="I623" s="0" t="n">
        <v>-6.5</v>
      </c>
      <c r="Q623" s="0" t="n">
        <f aca="false">AVERAGE(F602:F631)</f>
        <v>3231.33333333333</v>
      </c>
      <c r="R623" s="0" t="n">
        <f aca="false">F623-Q623</f>
        <v>108.666666666667</v>
      </c>
      <c r="S623" s="0" t="n">
        <f aca="false">R623*I623</f>
        <v>-706.333333333332</v>
      </c>
    </row>
    <row r="624" customFormat="false" ht="14.65" hidden="false" customHeight="false" outlineLevel="0" collapsed="false">
      <c r="A624" s="1" t="s">
        <v>659</v>
      </c>
      <c r="B624" s="5" t="s">
        <v>2900</v>
      </c>
      <c r="C624" s="5" t="n">
        <v>3090</v>
      </c>
      <c r="D624" s="5" t="n">
        <v>3270</v>
      </c>
      <c r="E624" s="5" t="n">
        <v>3060</v>
      </c>
      <c r="F624" s="5" t="n">
        <v>3220</v>
      </c>
      <c r="G624" s="5" t="n">
        <v>4619500</v>
      </c>
      <c r="H624" s="3"/>
      <c r="I624" s="0" t="n">
        <v>-7.5</v>
      </c>
      <c r="Q624" s="0" t="n">
        <f aca="false">AVERAGE(F602:F631)</f>
        <v>3231.33333333333</v>
      </c>
      <c r="R624" s="0" t="n">
        <f aca="false">F624-Q624</f>
        <v>-11.3333333333335</v>
      </c>
      <c r="S624" s="0" t="n">
        <f aca="false">R624*I624</f>
        <v>85.0000000000011</v>
      </c>
    </row>
    <row r="625" customFormat="false" ht="14.65" hidden="false" customHeight="false" outlineLevel="0" collapsed="false">
      <c r="A625" s="1" t="s">
        <v>660</v>
      </c>
      <c r="B625" s="5" t="s">
        <v>2900</v>
      </c>
      <c r="C625" s="5" t="n">
        <v>2990</v>
      </c>
      <c r="D625" s="5" t="n">
        <v>3150</v>
      </c>
      <c r="E625" s="5" t="n">
        <v>2920</v>
      </c>
      <c r="F625" s="5" t="n">
        <v>3070</v>
      </c>
      <c r="G625" s="5" t="n">
        <v>2086000</v>
      </c>
      <c r="H625" s="3"/>
      <c r="I625" s="0" t="n">
        <v>-8.5</v>
      </c>
      <c r="Q625" s="0" t="n">
        <f aca="false">AVERAGE(F602:F631)</f>
        <v>3231.33333333333</v>
      </c>
      <c r="R625" s="0" t="n">
        <f aca="false">F625-Q625</f>
        <v>-161.333333333333</v>
      </c>
      <c r="S625" s="0" t="n">
        <f aca="false">R625*I625</f>
        <v>1371.33333333333</v>
      </c>
    </row>
    <row r="626" customFormat="false" ht="14.65" hidden="false" customHeight="false" outlineLevel="0" collapsed="false">
      <c r="A626" s="1" t="s">
        <v>661</v>
      </c>
      <c r="B626" s="5" t="s">
        <v>2900</v>
      </c>
      <c r="C626" s="5" t="n">
        <v>3240</v>
      </c>
      <c r="D626" s="5" t="n">
        <v>3240</v>
      </c>
      <c r="E626" s="5" t="n">
        <v>2990</v>
      </c>
      <c r="F626" s="5" t="n">
        <v>3010</v>
      </c>
      <c r="G626" s="5" t="n">
        <v>3589900</v>
      </c>
      <c r="H626" s="3"/>
      <c r="I626" s="0" t="n">
        <v>-9.5</v>
      </c>
      <c r="Q626" s="0" t="n">
        <f aca="false">AVERAGE(F602:F631)</f>
        <v>3231.33333333333</v>
      </c>
      <c r="R626" s="0" t="n">
        <f aca="false">F626-Q626</f>
        <v>-221.333333333333</v>
      </c>
      <c r="S626" s="0" t="n">
        <f aca="false">R626*I626</f>
        <v>2102.66666666667</v>
      </c>
    </row>
    <row r="627" customFormat="false" ht="14.65" hidden="false" customHeight="false" outlineLevel="0" collapsed="false">
      <c r="A627" s="1" t="s">
        <v>662</v>
      </c>
      <c r="B627" s="5" t="s">
        <v>2900</v>
      </c>
      <c r="C627" s="5" t="n">
        <v>3080</v>
      </c>
      <c r="D627" s="5" t="n">
        <v>3370</v>
      </c>
      <c r="E627" s="5" t="n">
        <v>3030</v>
      </c>
      <c r="F627" s="5" t="n">
        <v>3190</v>
      </c>
      <c r="G627" s="5" t="n">
        <v>9468400</v>
      </c>
      <c r="H627" s="3"/>
      <c r="I627" s="0" t="n">
        <v>-10.5</v>
      </c>
      <c r="Q627" s="0" t="n">
        <f aca="false">AVERAGE(F602:F631)</f>
        <v>3231.33333333333</v>
      </c>
      <c r="R627" s="0" t="n">
        <f aca="false">F627-Q627</f>
        <v>-41.3333333333335</v>
      </c>
      <c r="S627" s="0" t="n">
        <f aca="false">R627*I627</f>
        <v>434.000000000002</v>
      </c>
    </row>
    <row r="628" customFormat="false" ht="14.65" hidden="false" customHeight="false" outlineLevel="0" collapsed="false">
      <c r="A628" s="1" t="s">
        <v>663</v>
      </c>
      <c r="B628" s="5" t="s">
        <v>2900</v>
      </c>
      <c r="C628" s="5" t="n">
        <v>2790</v>
      </c>
      <c r="D628" s="5" t="n">
        <v>3360</v>
      </c>
      <c r="E628" s="5" t="n">
        <v>2790</v>
      </c>
      <c r="F628" s="5" t="n">
        <v>3010</v>
      </c>
      <c r="G628" s="5" t="n">
        <v>14250700</v>
      </c>
      <c r="H628" s="3"/>
      <c r="I628" s="0" t="n">
        <v>-11.5</v>
      </c>
      <c r="Q628" s="0" t="n">
        <f aca="false">AVERAGE(F602:F631)</f>
        <v>3231.33333333333</v>
      </c>
      <c r="R628" s="0" t="n">
        <f aca="false">F628-Q628</f>
        <v>-221.333333333333</v>
      </c>
      <c r="S628" s="0" t="n">
        <f aca="false">R628*I628</f>
        <v>2545.33333333333</v>
      </c>
    </row>
    <row r="629" customFormat="false" ht="14.65" hidden="false" customHeight="false" outlineLevel="0" collapsed="false">
      <c r="A629" s="1" t="s">
        <v>664</v>
      </c>
      <c r="B629" s="5" t="s">
        <v>2900</v>
      </c>
      <c r="C629" s="5" t="n">
        <v>2980</v>
      </c>
      <c r="D629" s="5" t="n">
        <v>3070</v>
      </c>
      <c r="E629" s="5" t="n">
        <v>2790</v>
      </c>
      <c r="F629" s="5" t="n">
        <v>2870</v>
      </c>
      <c r="G629" s="5" t="n">
        <v>15455400</v>
      </c>
      <c r="H629" s="3"/>
      <c r="I629" s="0" t="n">
        <v>-12.5</v>
      </c>
      <c r="Q629" s="0" t="n">
        <f aca="false">AVERAGE(F602:F631)</f>
        <v>3231.33333333333</v>
      </c>
      <c r="R629" s="0" t="n">
        <f aca="false">F629-Q629</f>
        <v>-361.333333333333</v>
      </c>
      <c r="S629" s="0" t="n">
        <f aca="false">R629*I629</f>
        <v>4516.66666666667</v>
      </c>
    </row>
    <row r="630" customFormat="false" ht="14.65" hidden="false" customHeight="false" outlineLevel="0" collapsed="false">
      <c r="A630" s="1" t="s">
        <v>665</v>
      </c>
      <c r="B630" s="5" t="s">
        <v>2900</v>
      </c>
      <c r="C630" s="5" t="n">
        <v>3150</v>
      </c>
      <c r="D630" s="5" t="n">
        <v>3230</v>
      </c>
      <c r="E630" s="5" t="n">
        <v>3000</v>
      </c>
      <c r="F630" s="5" t="n">
        <v>3000</v>
      </c>
      <c r="G630" s="5" t="n">
        <v>1465900</v>
      </c>
      <c r="H630" s="3"/>
      <c r="I630" s="0" t="n">
        <v>-13.5</v>
      </c>
      <c r="Q630" s="0" t="n">
        <f aca="false">AVERAGE(F602:F631)</f>
        <v>3231.33333333333</v>
      </c>
      <c r="R630" s="0" t="n">
        <f aca="false">F630-Q630</f>
        <v>-231.333333333333</v>
      </c>
      <c r="S630" s="0" t="n">
        <f aca="false">R630*I630</f>
        <v>3123</v>
      </c>
    </row>
    <row r="631" customFormat="false" ht="14.65" hidden="false" customHeight="false" outlineLevel="0" collapsed="false">
      <c r="A631" s="1" t="s">
        <v>666</v>
      </c>
      <c r="B631" s="5" t="s">
        <v>2900</v>
      </c>
      <c r="C631" s="5" t="n">
        <v>3450</v>
      </c>
      <c r="D631" s="5" t="n">
        <v>3450</v>
      </c>
      <c r="E631" s="5" t="n">
        <v>3220</v>
      </c>
      <c r="F631" s="5" t="n">
        <v>3220</v>
      </c>
      <c r="G631" s="5" t="n">
        <v>417800</v>
      </c>
      <c r="H631" s="3"/>
      <c r="I631" s="0" t="n">
        <v>-14.5</v>
      </c>
      <c r="Q631" s="0" t="n">
        <f aca="false">AVERAGE(F602:F631)</f>
        <v>3231.33333333333</v>
      </c>
      <c r="R631" s="0" t="n">
        <f aca="false">F631-Q631</f>
        <v>-11.3333333333335</v>
      </c>
      <c r="S631" s="0" t="n">
        <f aca="false">R631*I631</f>
        <v>164.333333333336</v>
      </c>
    </row>
    <row r="632" customFormat="false" ht="14.65" hidden="false" customHeight="false" outlineLevel="0" collapsed="false">
      <c r="A632" s="1" t="s">
        <v>667</v>
      </c>
      <c r="B632" s="5" t="s">
        <v>2931</v>
      </c>
      <c r="C632" s="5" t="n">
        <v>6425</v>
      </c>
      <c r="D632" s="5" t="n">
        <v>6475</v>
      </c>
      <c r="E632" s="5" t="n">
        <v>6350</v>
      </c>
      <c r="F632" s="5" t="n">
        <v>6400</v>
      </c>
      <c r="G632" s="5" t="n">
        <v>7270400</v>
      </c>
      <c r="H632" s="3"/>
      <c r="I632" s="6" t="n">
        <v>14.5</v>
      </c>
      <c r="J632" s="0" t="n">
        <f aca="false">AVERAGE(F632:F634)</f>
        <v>6333.33333333333</v>
      </c>
      <c r="K632" s="0" t="n">
        <f aca="false">(J632-(AVERAGE(F633:F634)))/(AVERAGE(F633:F634))</f>
        <v>0.00529100529100524</v>
      </c>
      <c r="L632" s="0" t="n">
        <f aca="false">AVERAGE(F632:F641)</f>
        <v>6222.5</v>
      </c>
      <c r="M632" s="0" t="n">
        <f aca="false">(L632-(AVERAGE(F633:F642)))/(AVERAGE(F633:F642))</f>
        <v>0.00443906376109766</v>
      </c>
      <c r="N632" s="0" t="n">
        <f aca="false">F632</f>
        <v>6400</v>
      </c>
      <c r="O632" s="0" t="n">
        <f aca="false">(N632-F633)/F633</f>
        <v>0</v>
      </c>
      <c r="P632" s="0" t="n">
        <f aca="false">G632</f>
        <v>7270400</v>
      </c>
      <c r="Q632" s="0" t="n">
        <f aca="false">AVERAGE(F632:F661)</f>
        <v>6191.66666666667</v>
      </c>
      <c r="R632" s="0" t="n">
        <f aca="false">F632-Q632</f>
        <v>208.333333333333</v>
      </c>
      <c r="S632" s="0" t="n">
        <f aca="false">R632*I632</f>
        <v>3020.83333333333</v>
      </c>
      <c r="T632" s="0" t="n">
        <f aca="false">SUM(S632:S661)*100*30/(2247.5*Q661)</f>
        <v>-0.317984540921047</v>
      </c>
      <c r="U632" s="0" t="n">
        <f aca="false">100-(100/(V632+1))</f>
        <v>68.5714285714286</v>
      </c>
      <c r="V632" s="0" t="n">
        <f aca="false">W632/X632</f>
        <v>2.18181818181818</v>
      </c>
      <c r="W632" s="0" t="n">
        <f aca="false">AVERAGE(Y632:Y645)</f>
        <v>42.8571428571429</v>
      </c>
      <c r="X632" s="0" t="n">
        <f aca="false">AVERAGE(Z632:Z645)</f>
        <v>19.6428571428571</v>
      </c>
      <c r="Y632" s="0" t="n">
        <f aca="false">IF(F632&gt;F633,F632-F633,)</f>
        <v>0</v>
      </c>
      <c r="Z632" s="0" t="n">
        <f aca="false">IF(F632&lt;F633,F633-F632,)</f>
        <v>0</v>
      </c>
      <c r="AA632" s="0" t="n">
        <f aca="false">U632-U633</f>
        <v>-0.873015873015873</v>
      </c>
      <c r="AB632" s="0" t="n">
        <f aca="false">AVERAGE(F632:F634)</f>
        <v>6333.33333333333</v>
      </c>
      <c r="AC632" s="0" t="n">
        <f aca="false">AVERAGE(F632:F638)</f>
        <v>6257.14285714286</v>
      </c>
      <c r="AD632" s="0" t="n">
        <f aca="false">AB632-AB633</f>
        <v>75</v>
      </c>
      <c r="AE632" s="0" t="n">
        <f aca="false">AC632-AC633</f>
        <v>17.8571428571422</v>
      </c>
      <c r="AF632" s="0" t="n">
        <f aca="false">((AE632*AB633)-(AD632*AC633))/(AE632-AD632)</f>
        <v>6233.33333333333</v>
      </c>
      <c r="AG632" s="0" t="n">
        <f aca="false">IF(AND(AB632&gt;AB633, AB632&gt;=AC632, AB633&lt;AC633),2,IF(AND(AB632&lt;AB633, AB632&lt;=AC632, AB633&gt;AC633),1,0))</f>
        <v>0</v>
      </c>
      <c r="AH632" s="0" t="n">
        <f aca="false">(G632-AVERAGE(G632:G636))*100/AVERAGE(G632:G636)</f>
        <v>-27.8433801184217</v>
      </c>
      <c r="AI632" s="0" t="n">
        <f aca="false">IF(F633-C633&lt;0,-G633,G633)</f>
        <v>12830000</v>
      </c>
      <c r="AJ632" s="0" t="n">
        <f aca="false">IF(AND(AI632&lt;0,AI633&lt;0,AI632&gt;AI633),1,0)</f>
        <v>0</v>
      </c>
      <c r="AK632" s="0" t="n">
        <f aca="false">IF(F632&gt;C632,G632/G633,-G632/G633)</f>
        <v>-0.566671862821512</v>
      </c>
      <c r="AL632" s="0" t="n">
        <f aca="false">IF(AND(G632&gt;G633,G633&lt;G634,F632&gt;C632,F633&lt;C633,F634&lt;C634),1,0)</f>
        <v>0</v>
      </c>
      <c r="AM632" s="0" t="n">
        <f aca="false">(D632-F632)/F632</f>
        <v>0.01171875</v>
      </c>
      <c r="AN632" s="0" t="n">
        <f aca="false">G632/((D632-E632)/C632)</f>
        <v>373698560</v>
      </c>
      <c r="AO632" s="0" t="n">
        <f aca="false">AVERAGE(AN632:AN638)</f>
        <v>501812774.285714</v>
      </c>
      <c r="AP632" s="0" t="n">
        <f aca="false">(AN632-AO632)/AO632</f>
        <v>-0.255302815812279</v>
      </c>
      <c r="AQ632" s="0" t="n">
        <f aca="false">SUM(S632:S661)/2247.5</f>
        <v>-0.656284760845384</v>
      </c>
      <c r="AR632" s="0" t="n">
        <f aca="false">(AVERAGE(F632:F661))-(AQ632*15.5)</f>
        <v>6201.83908045977</v>
      </c>
      <c r="AS632" s="0" t="n">
        <f aca="false">(30*AQ632)+AR632</f>
        <v>6182.15053763441</v>
      </c>
      <c r="AT632" s="0" t="n">
        <f aca="false">(AS632-F632)*100/AS632</f>
        <v>-3.52384596653564</v>
      </c>
      <c r="AU632" s="0" t="n">
        <f aca="false">AVERAGE(F632:F636)</f>
        <v>6260</v>
      </c>
      <c r="AV632" s="0" t="n">
        <f aca="false">F632-AU632</f>
        <v>140</v>
      </c>
      <c r="AW632" s="0" t="n">
        <v>2</v>
      </c>
      <c r="AX632" s="0" t="n">
        <f aca="false">AV632*AW632</f>
        <v>280</v>
      </c>
      <c r="AY632" s="0" t="n">
        <f aca="false">SUM(AX632:AX636)*100*5/(10*AU632)</f>
        <v>6.19009584664537</v>
      </c>
      <c r="AZ632" s="0" t="n">
        <f aca="false">SUM(AX632:AX636)/10</f>
        <v>77.5</v>
      </c>
      <c r="BA632" s="0" t="n">
        <f aca="false">(AVERAGE(F632:F636))-(AZ632*3)</f>
        <v>6027.5</v>
      </c>
      <c r="BB632" s="0" t="n">
        <f aca="false">(5*AZ632)+BA632</f>
        <v>6415</v>
      </c>
      <c r="BC632" s="0" t="n">
        <f aca="false">(BB632-F632)*100/BB632</f>
        <v>0.233826968043648</v>
      </c>
      <c r="BD632" s="0" t="n">
        <f aca="false">(F632-C632)*100/C632</f>
        <v>-0.389105058365759</v>
      </c>
      <c r="BE632" s="0" t="n">
        <f aca="false">(D632-C632)*100/C632</f>
        <v>0.778210116731518</v>
      </c>
      <c r="BF632" s="0" t="n">
        <f aca="false">(E632-C632)*100/C632</f>
        <v>-1.16731517509728</v>
      </c>
      <c r="BG632" s="0" t="n">
        <f aca="false">(C632-F633)*100/F633</f>
        <v>0.390625</v>
      </c>
    </row>
    <row r="633" customFormat="false" ht="14.65" hidden="false" customHeight="false" outlineLevel="0" collapsed="false">
      <c r="A633" s="1" t="s">
        <v>669</v>
      </c>
      <c r="B633" s="5" t="s">
        <v>2931</v>
      </c>
      <c r="C633" s="5" t="n">
        <v>6250</v>
      </c>
      <c r="D633" s="5" t="n">
        <v>6400</v>
      </c>
      <c r="E633" s="5" t="n">
        <v>6200</v>
      </c>
      <c r="F633" s="5" t="n">
        <v>6400</v>
      </c>
      <c r="G633" s="5" t="n">
        <v>12830000</v>
      </c>
      <c r="H633" s="3"/>
      <c r="I633" s="0" t="n">
        <v>13.5</v>
      </c>
      <c r="Q633" s="0" t="n">
        <f aca="false">AVERAGE(F632:F661)</f>
        <v>6191.66666666667</v>
      </c>
      <c r="R633" s="0" t="n">
        <f aca="false">F633-Q633</f>
        <v>208.333333333333</v>
      </c>
      <c r="S633" s="0" t="n">
        <f aca="false">R633*I633</f>
        <v>2812.5</v>
      </c>
      <c r="U633" s="0" t="n">
        <f aca="false">100-(100/(V633+1))</f>
        <v>69.4444444444444</v>
      </c>
      <c r="V633" s="0" t="n">
        <f aca="false">W633/X633</f>
        <v>2.27272727272727</v>
      </c>
      <c r="W633" s="0" t="n">
        <f aca="false">AVERAGE(Y633:Y646)</f>
        <v>44.6428571428571</v>
      </c>
      <c r="X633" s="0" t="n">
        <f aca="false">AVERAGE(Z633:Z646)</f>
        <v>19.6428571428571</v>
      </c>
      <c r="Y633" s="0" t="n">
        <f aca="false">IF(F633&gt;F634,F633-F634,)</f>
        <v>200</v>
      </c>
      <c r="Z633" s="0" t="n">
        <f aca="false">IF(F633&lt;F634,F634-F633,)</f>
        <v>0</v>
      </c>
      <c r="AB633" s="0" t="n">
        <f aca="false">AVERAGE(F633:F635)</f>
        <v>6258.33333333333</v>
      </c>
      <c r="AC633" s="0" t="n">
        <f aca="false">AVERAGE(F633:F639)</f>
        <v>6239.28571428572</v>
      </c>
      <c r="AI633" s="0" t="n">
        <f aca="false">IF(F634-C634&lt;0,-G634,G634)</f>
        <v>-11669300</v>
      </c>
      <c r="AN633" s="0" t="n">
        <f aca="false">G633/((D633-E633)/C633)</f>
        <v>400937500</v>
      </c>
      <c r="AU633" s="0" t="n">
        <f aca="false">AVERAGE(F632:F636)</f>
        <v>6260</v>
      </c>
      <c r="AV633" s="0" t="n">
        <f aca="false">F633-AU633</f>
        <v>140</v>
      </c>
      <c r="AW633" s="0" t="n">
        <v>1</v>
      </c>
      <c r="AX633" s="0" t="n">
        <f aca="false">AV633*AW633</f>
        <v>140</v>
      </c>
    </row>
    <row r="634" customFormat="false" ht="14.65" hidden="false" customHeight="false" outlineLevel="0" collapsed="false">
      <c r="A634" s="1" t="s">
        <v>670</v>
      </c>
      <c r="B634" s="5" t="s">
        <v>2931</v>
      </c>
      <c r="C634" s="5" t="n">
        <v>6250</v>
      </c>
      <c r="D634" s="5" t="n">
        <v>6275</v>
      </c>
      <c r="E634" s="5" t="n">
        <v>6150</v>
      </c>
      <c r="F634" s="5" t="n">
        <v>6200</v>
      </c>
      <c r="G634" s="5" t="n">
        <v>11669300</v>
      </c>
      <c r="H634" s="3"/>
      <c r="I634" s="0" t="n">
        <v>12.5</v>
      </c>
      <c r="Q634" s="0" t="n">
        <f aca="false">AVERAGE(F632:F661)</f>
        <v>6191.66666666667</v>
      </c>
      <c r="R634" s="0" t="n">
        <f aca="false">F634-Q634</f>
        <v>8.33333333333303</v>
      </c>
      <c r="S634" s="0" t="n">
        <f aca="false">R634*I634</f>
        <v>104.166666666663</v>
      </c>
      <c r="Y634" s="0" t="n">
        <f aca="false">IF(F634&gt;F635,F634-F635,)</f>
        <v>25</v>
      </c>
      <c r="Z634" s="0" t="n">
        <f aca="false">IF(F634&lt;F635,F635-F634,)</f>
        <v>0</v>
      </c>
      <c r="AN634" s="0" t="n">
        <f aca="false">G634/((D634-E634)/C634)</f>
        <v>583465000</v>
      </c>
      <c r="AU634" s="0" t="n">
        <f aca="false">AVERAGE(F632:F636)</f>
        <v>6260</v>
      </c>
      <c r="AV634" s="0" t="n">
        <f aca="false">F634-AU634</f>
        <v>-60</v>
      </c>
      <c r="AW634" s="0" t="n">
        <v>0</v>
      </c>
      <c r="AX634" s="0" t="n">
        <f aca="false">AV634*AW634</f>
        <v>-0</v>
      </c>
    </row>
    <row r="635" customFormat="false" ht="14.65" hidden="false" customHeight="false" outlineLevel="0" collapsed="false">
      <c r="A635" s="1" t="s">
        <v>671</v>
      </c>
      <c r="B635" s="5" t="s">
        <v>2931</v>
      </c>
      <c r="C635" s="5" t="n">
        <v>6200</v>
      </c>
      <c r="D635" s="5" t="n">
        <v>6250</v>
      </c>
      <c r="E635" s="5" t="n">
        <v>6150</v>
      </c>
      <c r="F635" s="5" t="n">
        <v>6175</v>
      </c>
      <c r="G635" s="5" t="n">
        <v>8327900</v>
      </c>
      <c r="H635" s="3"/>
      <c r="I635" s="0" t="n">
        <v>11.5</v>
      </c>
      <c r="Q635" s="0" t="n">
        <f aca="false">AVERAGE(F632:F661)</f>
        <v>6191.66666666667</v>
      </c>
      <c r="R635" s="0" t="n">
        <f aca="false">F635-Q635</f>
        <v>-16.666666666667</v>
      </c>
      <c r="S635" s="0" t="n">
        <f aca="false">R635*I635</f>
        <v>-191.66666666667</v>
      </c>
      <c r="Y635" s="0" t="n">
        <f aca="false">IF(F635&gt;F636,F635-F636,)</f>
        <v>50</v>
      </c>
      <c r="Z635" s="0" t="n">
        <f aca="false">IF(F635&lt;F636,F636-F635,)</f>
        <v>0</v>
      </c>
      <c r="AN635" s="0" t="n">
        <f aca="false">G635/((D635-E635)/C635)</f>
        <v>516329800</v>
      </c>
      <c r="AU635" s="0" t="n">
        <f aca="false">AVERAGE(F632:F636)</f>
        <v>6260</v>
      </c>
      <c r="AV635" s="0" t="n">
        <f aca="false">F635-AU635</f>
        <v>-85</v>
      </c>
      <c r="AW635" s="0" t="n">
        <v>-1</v>
      </c>
      <c r="AX635" s="0" t="n">
        <f aca="false">AV635*AW635</f>
        <v>85</v>
      </c>
    </row>
    <row r="636" customFormat="false" ht="14.65" hidden="false" customHeight="false" outlineLevel="0" collapsed="false">
      <c r="A636" s="1" t="s">
        <v>672</v>
      </c>
      <c r="B636" s="5" t="s">
        <v>2931</v>
      </c>
      <c r="C636" s="5" t="n">
        <v>6100</v>
      </c>
      <c r="D636" s="5" t="n">
        <v>6225</v>
      </c>
      <c r="E636" s="5" t="n">
        <v>6100</v>
      </c>
      <c r="F636" s="5" t="n">
        <v>6125</v>
      </c>
      <c r="G636" s="5" t="n">
        <v>10281700</v>
      </c>
      <c r="H636" s="3"/>
      <c r="I636" s="0" t="n">
        <v>10.5</v>
      </c>
      <c r="Q636" s="0" t="n">
        <f aca="false">AVERAGE(F632:F661)</f>
        <v>6191.66666666667</v>
      </c>
      <c r="R636" s="0" t="n">
        <f aca="false">F636-Q636</f>
        <v>-66.666666666667</v>
      </c>
      <c r="S636" s="0" t="n">
        <f aca="false">R636*I636</f>
        <v>-700.000000000003</v>
      </c>
      <c r="Y636" s="0" t="n">
        <f aca="false">IF(F636&gt;F637,F636-F637,)</f>
        <v>0</v>
      </c>
      <c r="Z636" s="0" t="n">
        <f aca="false">IF(F636&lt;F637,F637-F636,)</f>
        <v>75</v>
      </c>
      <c r="AN636" s="0" t="n">
        <f aca="false">G636/((D636-E636)/C636)</f>
        <v>501746960</v>
      </c>
      <c r="AU636" s="0" t="n">
        <f aca="false">AVERAGE(F632:F636)</f>
        <v>6260</v>
      </c>
      <c r="AV636" s="0" t="n">
        <f aca="false">F636-AU636</f>
        <v>-135</v>
      </c>
      <c r="AW636" s="0" t="n">
        <v>-2</v>
      </c>
      <c r="AX636" s="0" t="n">
        <f aca="false">AV636*AW636</f>
        <v>270</v>
      </c>
    </row>
    <row r="637" customFormat="false" ht="14.65" hidden="false" customHeight="false" outlineLevel="0" collapsed="false">
      <c r="A637" s="1" t="s">
        <v>673</v>
      </c>
      <c r="B637" s="5" t="s">
        <v>2931</v>
      </c>
      <c r="C637" s="5" t="n">
        <v>6300</v>
      </c>
      <c r="D637" s="5" t="n">
        <v>6300</v>
      </c>
      <c r="E637" s="5" t="n">
        <v>6175</v>
      </c>
      <c r="F637" s="5" t="n">
        <v>6200</v>
      </c>
      <c r="G637" s="5" t="n">
        <v>10535500</v>
      </c>
      <c r="H637" s="3"/>
      <c r="I637" s="0" t="n">
        <v>9.5</v>
      </c>
      <c r="Q637" s="0" t="n">
        <f aca="false">AVERAGE(F632:F661)</f>
        <v>6191.66666666667</v>
      </c>
      <c r="R637" s="0" t="n">
        <f aca="false">F637-Q637</f>
        <v>8.33333333333303</v>
      </c>
      <c r="S637" s="0" t="n">
        <f aca="false">R637*I637</f>
        <v>79.1666666666638</v>
      </c>
      <c r="Y637" s="0" t="n">
        <f aca="false">IF(F637&gt;F638,F637-F638,)</f>
        <v>0</v>
      </c>
      <c r="Z637" s="0" t="n">
        <f aca="false">IF(F637&lt;F638,F638-F637,)</f>
        <v>100</v>
      </c>
      <c r="AN637" s="0" t="n">
        <f aca="false">G637/((D637-E637)/C637)</f>
        <v>530989200</v>
      </c>
    </row>
    <row r="638" customFormat="false" ht="14.65" hidden="false" customHeight="false" outlineLevel="0" collapsed="false">
      <c r="A638" s="1" t="s">
        <v>674</v>
      </c>
      <c r="B638" s="5" t="s">
        <v>2931</v>
      </c>
      <c r="C638" s="5" t="n">
        <v>6300</v>
      </c>
      <c r="D638" s="5" t="n">
        <v>6350</v>
      </c>
      <c r="E638" s="5" t="n">
        <v>6200</v>
      </c>
      <c r="F638" s="5" t="n">
        <v>6300</v>
      </c>
      <c r="G638" s="5" t="n">
        <v>14417200</v>
      </c>
      <c r="H638" s="3"/>
      <c r="I638" s="0" t="n">
        <v>8.5</v>
      </c>
      <c r="K638" s="3"/>
      <c r="Q638" s="0" t="n">
        <f aca="false">AVERAGE(F632:F661)</f>
        <v>6191.66666666667</v>
      </c>
      <c r="R638" s="0" t="n">
        <f aca="false">F638-Q638</f>
        <v>108.333333333333</v>
      </c>
      <c r="S638" s="0" t="n">
        <f aca="false">R638*I638</f>
        <v>920.833333333331</v>
      </c>
      <c r="Y638" s="0" t="n">
        <f aca="false">IF(F638&gt;F639,F638-F639,)</f>
        <v>25</v>
      </c>
      <c r="Z638" s="0" t="n">
        <f aca="false">IF(F638&lt;F639,F639-F638,)</f>
        <v>0</v>
      </c>
      <c r="AN638" s="0" t="n">
        <f aca="false">G638/((D638-E638)/C638)</f>
        <v>605522400</v>
      </c>
    </row>
    <row r="639" customFormat="false" ht="14.65" hidden="false" customHeight="false" outlineLevel="0" collapsed="false">
      <c r="A639" s="1" t="s">
        <v>675</v>
      </c>
      <c r="B639" s="5" t="s">
        <v>2931</v>
      </c>
      <c r="C639" s="5" t="n">
        <v>6150</v>
      </c>
      <c r="D639" s="5" t="n">
        <v>6300</v>
      </c>
      <c r="E639" s="5" t="n">
        <v>6125</v>
      </c>
      <c r="F639" s="5" t="n">
        <v>6275</v>
      </c>
      <c r="G639" s="5" t="n">
        <v>16995000</v>
      </c>
      <c r="H639" s="3"/>
      <c r="I639" s="0" t="n">
        <v>7.5</v>
      </c>
      <c r="Q639" s="0" t="n">
        <f aca="false">AVERAGE(F632:F661)</f>
        <v>6191.66666666667</v>
      </c>
      <c r="R639" s="0" t="n">
        <f aca="false">F639-Q639</f>
        <v>83.333333333333</v>
      </c>
      <c r="S639" s="0" t="n">
        <f aca="false">R639*I639</f>
        <v>624.999999999998</v>
      </c>
      <c r="Y639" s="0" t="n">
        <f aca="false">IF(F639&gt;F640,F639-F640,)</f>
        <v>175</v>
      </c>
      <c r="Z639" s="0" t="n">
        <f aca="false">IF(F639&lt;F640,F640-F639,)</f>
        <v>0</v>
      </c>
    </row>
    <row r="640" customFormat="false" ht="14.65" hidden="false" customHeight="false" outlineLevel="0" collapsed="false">
      <c r="A640" s="1" t="s">
        <v>676</v>
      </c>
      <c r="B640" s="5" t="s">
        <v>2931</v>
      </c>
      <c r="C640" s="5" t="n">
        <v>6100</v>
      </c>
      <c r="D640" s="5" t="n">
        <v>6125</v>
      </c>
      <c r="E640" s="5" t="n">
        <v>6050</v>
      </c>
      <c r="F640" s="5" t="n">
        <v>6100</v>
      </c>
      <c r="G640" s="5" t="n">
        <v>9537900</v>
      </c>
      <c r="H640" s="3"/>
      <c r="I640" s="0" t="n">
        <v>6.5</v>
      </c>
      <c r="Q640" s="0" t="n">
        <f aca="false">AVERAGE(F632:F661)</f>
        <v>6191.66666666667</v>
      </c>
      <c r="R640" s="0" t="n">
        <f aca="false">F640-Q640</f>
        <v>-91.666666666667</v>
      </c>
      <c r="S640" s="0" t="n">
        <f aca="false">R640*I640</f>
        <v>-595.833333333335</v>
      </c>
      <c r="Y640" s="0" t="n">
        <f aca="false">IF(F640&gt;F641,F640-F641,)</f>
        <v>50</v>
      </c>
      <c r="Z640" s="0" t="n">
        <f aca="false">IF(F640&lt;F641,F641-F640,)</f>
        <v>0</v>
      </c>
    </row>
    <row r="641" customFormat="false" ht="14.65" hidden="false" customHeight="false" outlineLevel="0" collapsed="false">
      <c r="A641" s="1" t="s">
        <v>677</v>
      </c>
      <c r="B641" s="5" t="s">
        <v>2931</v>
      </c>
      <c r="C641" s="5" t="n">
        <v>6125</v>
      </c>
      <c r="D641" s="5" t="n">
        <v>6150</v>
      </c>
      <c r="E641" s="5" t="n">
        <v>6050</v>
      </c>
      <c r="F641" s="5" t="n">
        <v>6050</v>
      </c>
      <c r="G641" s="5" t="n">
        <v>21120400</v>
      </c>
      <c r="H641" s="3"/>
      <c r="I641" s="0" t="n">
        <v>5.5</v>
      </c>
      <c r="Q641" s="0" t="n">
        <f aca="false">AVERAGE(F632:F661)</f>
        <v>6191.66666666667</v>
      </c>
      <c r="R641" s="0" t="n">
        <f aca="false">F641-Q641</f>
        <v>-141.666666666667</v>
      </c>
      <c r="S641" s="0" t="n">
        <f aca="false">R641*I641</f>
        <v>-779.166666666668</v>
      </c>
      <c r="Y641" s="0" t="n">
        <f aca="false">IF(F641&gt;F642,F641-F642,)</f>
        <v>0</v>
      </c>
      <c r="Z641" s="0" t="n">
        <f aca="false">IF(F641&lt;F642,F642-F641,)</f>
        <v>75</v>
      </c>
    </row>
    <row r="642" customFormat="false" ht="14.65" hidden="false" customHeight="false" outlineLevel="0" collapsed="false">
      <c r="A642" s="1" t="s">
        <v>678</v>
      </c>
      <c r="B642" s="5" t="s">
        <v>2931</v>
      </c>
      <c r="C642" s="5" t="n">
        <v>6175</v>
      </c>
      <c r="D642" s="5" t="n">
        <v>6175</v>
      </c>
      <c r="E642" s="5" t="n">
        <v>6100</v>
      </c>
      <c r="F642" s="5" t="n">
        <v>6125</v>
      </c>
      <c r="G642" s="5" t="n">
        <v>7496000</v>
      </c>
      <c r="H642" s="3"/>
      <c r="I642" s="0" t="n">
        <v>4.5</v>
      </c>
      <c r="Q642" s="0" t="n">
        <f aca="false">AVERAGE(F632:F661)</f>
        <v>6191.66666666667</v>
      </c>
      <c r="R642" s="0" t="n">
        <f aca="false">F642-Q642</f>
        <v>-66.666666666667</v>
      </c>
      <c r="S642" s="0" t="n">
        <f aca="false">R642*I642</f>
        <v>-300.000000000001</v>
      </c>
      <c r="Y642" s="0" t="n">
        <f aca="false">IF(F642&gt;F643,F642-F643,)</f>
        <v>25</v>
      </c>
      <c r="Z642" s="0" t="n">
        <f aca="false">IF(F642&lt;F643,F643-F642,)</f>
        <v>0</v>
      </c>
    </row>
    <row r="643" customFormat="false" ht="14.65" hidden="false" customHeight="false" outlineLevel="0" collapsed="false">
      <c r="A643" s="1" t="s">
        <v>679</v>
      </c>
      <c r="B643" s="5" t="s">
        <v>2931</v>
      </c>
      <c r="C643" s="5" t="n">
        <v>6100</v>
      </c>
      <c r="D643" s="5" t="n">
        <v>6200</v>
      </c>
      <c r="E643" s="5" t="n">
        <v>6075</v>
      </c>
      <c r="F643" s="5" t="n">
        <v>6100</v>
      </c>
      <c r="G643" s="5" t="n">
        <v>11677000</v>
      </c>
      <c r="H643" s="3"/>
      <c r="I643" s="0" t="n">
        <v>3.5</v>
      </c>
      <c r="Q643" s="0" t="n">
        <f aca="false">AVERAGE(F632:F661)</f>
        <v>6191.66666666667</v>
      </c>
      <c r="R643" s="0" t="n">
        <f aca="false">F643-Q643</f>
        <v>-91.666666666667</v>
      </c>
      <c r="S643" s="0" t="n">
        <f aca="false">R643*I643</f>
        <v>-320.833333333334</v>
      </c>
      <c r="Y643" s="0" t="n">
        <f aca="false">IF(F643&gt;F644,F643-F644,)</f>
        <v>50</v>
      </c>
      <c r="Z643" s="0" t="n">
        <f aca="false">IF(F643&lt;F644,F644-F643,)</f>
        <v>0</v>
      </c>
    </row>
    <row r="644" customFormat="false" ht="14.65" hidden="false" customHeight="false" outlineLevel="0" collapsed="false">
      <c r="A644" s="1" t="s">
        <v>680</v>
      </c>
      <c r="B644" s="5" t="s">
        <v>2931</v>
      </c>
      <c r="C644" s="5" t="n">
        <v>6075</v>
      </c>
      <c r="D644" s="5" t="n">
        <v>6100</v>
      </c>
      <c r="E644" s="5" t="n">
        <v>6000</v>
      </c>
      <c r="F644" s="5" t="n">
        <v>6050</v>
      </c>
      <c r="G644" s="5" t="n">
        <v>10874800</v>
      </c>
      <c r="H644" s="3"/>
      <c r="I644" s="0" t="n">
        <v>2.5</v>
      </c>
      <c r="Q644" s="0" t="n">
        <f aca="false">AVERAGE(F632:F661)</f>
        <v>6191.66666666667</v>
      </c>
      <c r="R644" s="0" t="n">
        <f aca="false">F644-Q644</f>
        <v>-141.666666666667</v>
      </c>
      <c r="S644" s="0" t="n">
        <f aca="false">R644*I644</f>
        <v>-354.166666666667</v>
      </c>
      <c r="Y644" s="0" t="n">
        <f aca="false">IF(F644&gt;F645,F644-F645,)</f>
        <v>0</v>
      </c>
      <c r="Z644" s="0" t="n">
        <f aca="false">IF(F644&lt;F645,F645-F644,)</f>
        <v>0</v>
      </c>
    </row>
    <row r="645" customFormat="false" ht="14.65" hidden="false" customHeight="false" outlineLevel="0" collapsed="false">
      <c r="A645" s="1" t="s">
        <v>681</v>
      </c>
      <c r="B645" s="5" t="s">
        <v>2931</v>
      </c>
      <c r="C645" s="5" t="n">
        <v>6100</v>
      </c>
      <c r="D645" s="5" t="n">
        <v>6150</v>
      </c>
      <c r="E645" s="5" t="n">
        <v>6050</v>
      </c>
      <c r="F645" s="5" t="n">
        <v>6050</v>
      </c>
      <c r="G645" s="5" t="n">
        <v>8928400</v>
      </c>
      <c r="H645" s="3"/>
      <c r="I645" s="0" t="n">
        <v>1.5</v>
      </c>
      <c r="Q645" s="0" t="n">
        <f aca="false">AVERAGE(F632:F661)</f>
        <v>6191.66666666667</v>
      </c>
      <c r="R645" s="0" t="n">
        <f aca="false">F645-Q645</f>
        <v>-141.666666666667</v>
      </c>
      <c r="S645" s="0" t="n">
        <f aca="false">R645*I645</f>
        <v>-212.5</v>
      </c>
      <c r="Y645" s="0" t="n">
        <f aca="false">IF(F645&gt;F646,F645-F646,)</f>
        <v>0</v>
      </c>
      <c r="Z645" s="0" t="n">
        <f aca="false">IF(F645&lt;F646,F646-F645,)</f>
        <v>25</v>
      </c>
    </row>
    <row r="646" customFormat="false" ht="14.65" hidden="false" customHeight="false" outlineLevel="0" collapsed="false">
      <c r="A646" s="1" t="s">
        <v>682</v>
      </c>
      <c r="B646" s="5" t="s">
        <v>2931</v>
      </c>
      <c r="C646" s="5" t="n">
        <v>6050</v>
      </c>
      <c r="D646" s="5" t="n">
        <v>6125</v>
      </c>
      <c r="E646" s="5" t="n">
        <v>6025</v>
      </c>
      <c r="F646" s="5" t="n">
        <v>6075</v>
      </c>
      <c r="G646" s="5" t="n">
        <v>5309600</v>
      </c>
      <c r="H646" s="3"/>
      <c r="I646" s="0" t="n">
        <v>0.5</v>
      </c>
      <c r="Q646" s="0" t="n">
        <f aca="false">AVERAGE(F632:F661)</f>
        <v>6191.66666666667</v>
      </c>
      <c r="R646" s="0" t="n">
        <f aca="false">F646-Q646</f>
        <v>-116.666666666667</v>
      </c>
      <c r="S646" s="0" t="n">
        <f aca="false">R646*I646</f>
        <v>-58.3333333333335</v>
      </c>
      <c r="Y646" s="0" t="n">
        <f aca="false">IF(F646&gt;F647,F646-F647,)</f>
        <v>25</v>
      </c>
      <c r="Z646" s="0" t="n">
        <f aca="false">IF(F646&lt;F647,F647-F646,)</f>
        <v>0</v>
      </c>
    </row>
    <row r="647" customFormat="false" ht="14.65" hidden="false" customHeight="false" outlineLevel="0" collapsed="false">
      <c r="A647" s="1" t="s">
        <v>683</v>
      </c>
      <c r="B647" s="5" t="s">
        <v>2931</v>
      </c>
      <c r="C647" s="5" t="n">
        <v>6175</v>
      </c>
      <c r="D647" s="5" t="n">
        <v>6175</v>
      </c>
      <c r="E647" s="5" t="n">
        <v>6050</v>
      </c>
      <c r="F647" s="5" t="n">
        <v>6050</v>
      </c>
      <c r="G647" s="5" t="n">
        <v>8654700</v>
      </c>
      <c r="H647" s="3"/>
      <c r="I647" s="0" t="n">
        <v>-0.5</v>
      </c>
      <c r="Q647" s="0" t="n">
        <f aca="false">AVERAGE(F632:F661)</f>
        <v>6191.66666666667</v>
      </c>
      <c r="R647" s="0" t="n">
        <f aca="false">F647-Q647</f>
        <v>-141.666666666667</v>
      </c>
      <c r="S647" s="0" t="n">
        <f aca="false">R647*I647</f>
        <v>70.8333333333335</v>
      </c>
    </row>
    <row r="648" customFormat="false" ht="14.65" hidden="false" customHeight="false" outlineLevel="0" collapsed="false">
      <c r="A648" s="1" t="s">
        <v>684</v>
      </c>
      <c r="B648" s="5" t="s">
        <v>2931</v>
      </c>
      <c r="C648" s="5" t="n">
        <v>6175</v>
      </c>
      <c r="D648" s="5" t="n">
        <v>6175</v>
      </c>
      <c r="E648" s="5" t="n">
        <v>6075</v>
      </c>
      <c r="F648" s="5" t="n">
        <v>6100</v>
      </c>
      <c r="G648" s="5" t="n">
        <v>5738900</v>
      </c>
      <c r="H648" s="3"/>
      <c r="I648" s="0" t="n">
        <v>-1.5</v>
      </c>
      <c r="Q648" s="0" t="n">
        <f aca="false">AVERAGE(F632:F661)</f>
        <v>6191.66666666667</v>
      </c>
      <c r="R648" s="0" t="n">
        <f aca="false">F648-Q648</f>
        <v>-91.666666666667</v>
      </c>
      <c r="S648" s="0" t="n">
        <f aca="false">R648*I648</f>
        <v>137.5</v>
      </c>
    </row>
    <row r="649" customFormat="false" ht="14.65" hidden="false" customHeight="false" outlineLevel="0" collapsed="false">
      <c r="A649" s="1" t="s">
        <v>685</v>
      </c>
      <c r="B649" s="5" t="s">
        <v>2931</v>
      </c>
      <c r="C649" s="5" t="n">
        <v>6200</v>
      </c>
      <c r="D649" s="5" t="n">
        <v>6225</v>
      </c>
      <c r="E649" s="5" t="n">
        <v>6075</v>
      </c>
      <c r="F649" s="5" t="n">
        <v>6100</v>
      </c>
      <c r="G649" s="5" t="n">
        <v>15087800</v>
      </c>
      <c r="H649" s="3"/>
      <c r="I649" s="0" t="n">
        <v>-2.5</v>
      </c>
      <c r="Q649" s="0" t="n">
        <f aca="false">AVERAGE(F632:F661)</f>
        <v>6191.66666666667</v>
      </c>
      <c r="R649" s="0" t="n">
        <f aca="false">F649-Q649</f>
        <v>-91.666666666667</v>
      </c>
      <c r="S649" s="0" t="n">
        <f aca="false">R649*I649</f>
        <v>229.166666666667</v>
      </c>
    </row>
    <row r="650" customFormat="false" ht="14.65" hidden="false" customHeight="false" outlineLevel="0" collapsed="false">
      <c r="A650" s="1" t="s">
        <v>686</v>
      </c>
      <c r="B650" s="5" t="s">
        <v>2931</v>
      </c>
      <c r="C650" s="5" t="n">
        <v>6325</v>
      </c>
      <c r="D650" s="5" t="n">
        <v>6350</v>
      </c>
      <c r="E650" s="5" t="n">
        <v>6150</v>
      </c>
      <c r="F650" s="5" t="n">
        <v>6150</v>
      </c>
      <c r="G650" s="5" t="n">
        <v>12525200</v>
      </c>
      <c r="H650" s="3"/>
      <c r="I650" s="0" t="n">
        <v>-3.5</v>
      </c>
      <c r="Q650" s="0" t="n">
        <f aca="false">AVERAGE(F632:F661)</f>
        <v>6191.66666666667</v>
      </c>
      <c r="R650" s="0" t="n">
        <f aca="false">F650-Q650</f>
        <v>-41.666666666667</v>
      </c>
      <c r="S650" s="0" t="n">
        <f aca="false">R650*I650</f>
        <v>145.833333333334</v>
      </c>
    </row>
    <row r="651" customFormat="false" ht="14.65" hidden="false" customHeight="false" outlineLevel="0" collapsed="false">
      <c r="A651" s="1" t="s">
        <v>687</v>
      </c>
      <c r="B651" s="5" t="s">
        <v>2931</v>
      </c>
      <c r="C651" s="5" t="n">
        <v>6125</v>
      </c>
      <c r="D651" s="5" t="n">
        <v>6300</v>
      </c>
      <c r="E651" s="5" t="n">
        <v>6125</v>
      </c>
      <c r="F651" s="5" t="n">
        <v>6300</v>
      </c>
      <c r="G651" s="5" t="n">
        <v>9091500</v>
      </c>
      <c r="H651" s="3"/>
      <c r="I651" s="0" t="n">
        <v>-4.5</v>
      </c>
      <c r="Q651" s="0" t="n">
        <f aca="false">AVERAGE(F632:F661)</f>
        <v>6191.66666666667</v>
      </c>
      <c r="R651" s="0" t="n">
        <f aca="false">F651-Q651</f>
        <v>108.333333333333</v>
      </c>
      <c r="S651" s="0" t="n">
        <f aca="false">R651*I651</f>
        <v>-487.499999999999</v>
      </c>
    </row>
    <row r="652" customFormat="false" ht="14.65" hidden="false" customHeight="false" outlineLevel="0" collapsed="false">
      <c r="A652" s="1" t="s">
        <v>688</v>
      </c>
      <c r="B652" s="5" t="s">
        <v>2931</v>
      </c>
      <c r="C652" s="5" t="n">
        <v>6175</v>
      </c>
      <c r="D652" s="5" t="n">
        <v>6225</v>
      </c>
      <c r="E652" s="5" t="n">
        <v>6125</v>
      </c>
      <c r="F652" s="5" t="n">
        <v>6125</v>
      </c>
      <c r="G652" s="5" t="n">
        <v>12959600</v>
      </c>
      <c r="H652" s="3"/>
      <c r="I652" s="0" t="n">
        <v>-5.5</v>
      </c>
      <c r="Q652" s="0" t="n">
        <f aca="false">AVERAGE(F632:F661)</f>
        <v>6191.66666666667</v>
      </c>
      <c r="R652" s="0" t="n">
        <f aca="false">F652-Q652</f>
        <v>-66.666666666667</v>
      </c>
      <c r="S652" s="0" t="n">
        <f aca="false">R652*I652</f>
        <v>366.666666666668</v>
      </c>
    </row>
    <row r="653" customFormat="false" ht="14.65" hidden="false" customHeight="false" outlineLevel="0" collapsed="false">
      <c r="A653" s="1" t="s">
        <v>689</v>
      </c>
      <c r="B653" s="5" t="s">
        <v>2931</v>
      </c>
      <c r="C653" s="5" t="n">
        <v>6250</v>
      </c>
      <c r="D653" s="5" t="n">
        <v>6250</v>
      </c>
      <c r="E653" s="5" t="n">
        <v>6100</v>
      </c>
      <c r="F653" s="5" t="n">
        <v>6150</v>
      </c>
      <c r="G653" s="5" t="n">
        <v>16389300</v>
      </c>
      <c r="H653" s="3"/>
      <c r="I653" s="0" t="n">
        <v>-6.5</v>
      </c>
      <c r="Q653" s="0" t="n">
        <f aca="false">AVERAGE(F632:F661)</f>
        <v>6191.66666666667</v>
      </c>
      <c r="R653" s="0" t="n">
        <f aca="false">F653-Q653</f>
        <v>-41.666666666667</v>
      </c>
      <c r="S653" s="0" t="n">
        <f aca="false">R653*I653</f>
        <v>270.833333333335</v>
      </c>
    </row>
    <row r="654" customFormat="false" ht="14.65" hidden="false" customHeight="false" outlineLevel="0" collapsed="false">
      <c r="A654" s="1" t="s">
        <v>690</v>
      </c>
      <c r="B654" s="5" t="s">
        <v>2931</v>
      </c>
      <c r="C654" s="5" t="n">
        <v>6325</v>
      </c>
      <c r="D654" s="5" t="n">
        <v>6375</v>
      </c>
      <c r="E654" s="5" t="n">
        <v>6225</v>
      </c>
      <c r="F654" s="5" t="n">
        <v>6250</v>
      </c>
      <c r="G654" s="5" t="n">
        <v>10698600</v>
      </c>
      <c r="H654" s="3"/>
      <c r="I654" s="0" t="n">
        <v>-7.5</v>
      </c>
      <c r="Q654" s="0" t="n">
        <f aca="false">AVERAGE(F632:F661)</f>
        <v>6191.66666666667</v>
      </c>
      <c r="R654" s="0" t="n">
        <f aca="false">F654-Q654</f>
        <v>58.333333333333</v>
      </c>
      <c r="S654" s="0" t="n">
        <f aca="false">R654*I654</f>
        <v>-437.499999999998</v>
      </c>
    </row>
    <row r="655" customFormat="false" ht="14.65" hidden="false" customHeight="false" outlineLevel="0" collapsed="false">
      <c r="A655" s="1" t="s">
        <v>691</v>
      </c>
      <c r="B655" s="5" t="s">
        <v>2931</v>
      </c>
      <c r="C655" s="5" t="n">
        <v>6325</v>
      </c>
      <c r="D655" s="5" t="n">
        <v>6375</v>
      </c>
      <c r="E655" s="5" t="n">
        <v>6275</v>
      </c>
      <c r="F655" s="5" t="n">
        <v>6325</v>
      </c>
      <c r="G655" s="5" t="n">
        <v>7175100</v>
      </c>
      <c r="H655" s="3"/>
      <c r="I655" s="0" t="n">
        <v>-8.5</v>
      </c>
      <c r="Q655" s="0" t="n">
        <f aca="false">AVERAGE(F632:F661)</f>
        <v>6191.66666666667</v>
      </c>
      <c r="R655" s="0" t="n">
        <f aca="false">F655-Q655</f>
        <v>133.333333333333</v>
      </c>
      <c r="S655" s="0" t="n">
        <f aca="false">R655*I655</f>
        <v>-1133.33333333333</v>
      </c>
    </row>
    <row r="656" customFormat="false" ht="14.65" hidden="false" customHeight="false" outlineLevel="0" collapsed="false">
      <c r="A656" s="1" t="s">
        <v>692</v>
      </c>
      <c r="B656" s="5" t="s">
        <v>2931</v>
      </c>
      <c r="C656" s="5" t="n">
        <v>6300</v>
      </c>
      <c r="D656" s="5" t="n">
        <v>6350</v>
      </c>
      <c r="E656" s="5" t="n">
        <v>6275</v>
      </c>
      <c r="F656" s="5" t="n">
        <v>6325</v>
      </c>
      <c r="G656" s="5" t="n">
        <v>9622800</v>
      </c>
      <c r="H656" s="3"/>
      <c r="I656" s="0" t="n">
        <v>-9.5</v>
      </c>
      <c r="Q656" s="0" t="n">
        <f aca="false">AVERAGE(F632:F661)</f>
        <v>6191.66666666667</v>
      </c>
      <c r="R656" s="0" t="n">
        <f aca="false">F656-Q656</f>
        <v>133.333333333333</v>
      </c>
      <c r="S656" s="0" t="n">
        <f aca="false">R656*I656</f>
        <v>-1266.66666666666</v>
      </c>
    </row>
    <row r="657" customFormat="false" ht="14.65" hidden="false" customHeight="false" outlineLevel="0" collapsed="false">
      <c r="A657" s="1" t="s">
        <v>693</v>
      </c>
      <c r="B657" s="5" t="s">
        <v>2931</v>
      </c>
      <c r="C657" s="5" t="n">
        <v>6375</v>
      </c>
      <c r="D657" s="5" t="n">
        <v>6450</v>
      </c>
      <c r="E657" s="5" t="n">
        <v>6300</v>
      </c>
      <c r="F657" s="5" t="n">
        <v>6300</v>
      </c>
      <c r="G657" s="5" t="n">
        <v>10659800</v>
      </c>
      <c r="H657" s="3"/>
      <c r="I657" s="0" t="n">
        <v>-10.5</v>
      </c>
      <c r="Q657" s="0" t="n">
        <f aca="false">AVERAGE(F632:F661)</f>
        <v>6191.66666666667</v>
      </c>
      <c r="R657" s="0" t="n">
        <f aca="false">F657-Q657</f>
        <v>108.333333333333</v>
      </c>
      <c r="S657" s="0" t="n">
        <f aca="false">R657*I657</f>
        <v>-1137.5</v>
      </c>
    </row>
    <row r="658" customFormat="false" ht="14.65" hidden="false" customHeight="false" outlineLevel="0" collapsed="false">
      <c r="A658" s="1" t="s">
        <v>694</v>
      </c>
      <c r="B658" s="5" t="s">
        <v>2931</v>
      </c>
      <c r="C658" s="5" t="n">
        <v>6300</v>
      </c>
      <c r="D658" s="5" t="n">
        <v>6475</v>
      </c>
      <c r="E658" s="5" t="n">
        <v>6250</v>
      </c>
      <c r="F658" s="5" t="n">
        <v>6325</v>
      </c>
      <c r="G658" s="5" t="n">
        <v>16938300</v>
      </c>
      <c r="H658" s="3"/>
      <c r="I658" s="0" t="n">
        <v>-11.5</v>
      </c>
      <c r="Q658" s="0" t="n">
        <f aca="false">AVERAGE(F632:F661)</f>
        <v>6191.66666666667</v>
      </c>
      <c r="R658" s="0" t="n">
        <f aca="false">F658-Q658</f>
        <v>133.333333333333</v>
      </c>
      <c r="S658" s="0" t="n">
        <f aca="false">R658*I658</f>
        <v>-1533.33333333333</v>
      </c>
    </row>
    <row r="659" customFormat="false" ht="14.65" hidden="false" customHeight="false" outlineLevel="0" collapsed="false">
      <c r="A659" s="1" t="s">
        <v>695</v>
      </c>
      <c r="B659" s="5" t="s">
        <v>2931</v>
      </c>
      <c r="C659" s="5" t="n">
        <v>6100</v>
      </c>
      <c r="D659" s="5" t="n">
        <v>6275</v>
      </c>
      <c r="E659" s="5" t="n">
        <v>6000</v>
      </c>
      <c r="F659" s="5" t="n">
        <v>6250</v>
      </c>
      <c r="G659" s="5" t="n">
        <v>13536900</v>
      </c>
      <c r="H659" s="3"/>
      <c r="I659" s="0" t="n">
        <v>-12.5</v>
      </c>
      <c r="Q659" s="0" t="n">
        <f aca="false">AVERAGE(F632:F661)</f>
        <v>6191.66666666667</v>
      </c>
      <c r="R659" s="0" t="n">
        <f aca="false">F659-Q659</f>
        <v>58.333333333333</v>
      </c>
      <c r="S659" s="0" t="n">
        <f aca="false">R659*I659</f>
        <v>-729.166666666663</v>
      </c>
    </row>
    <row r="660" customFormat="false" ht="14.65" hidden="false" customHeight="false" outlineLevel="0" collapsed="false">
      <c r="A660" s="1" t="s">
        <v>696</v>
      </c>
      <c r="B660" s="5" t="s">
        <v>2931</v>
      </c>
      <c r="C660" s="5" t="n">
        <v>6425</v>
      </c>
      <c r="D660" s="5" t="n">
        <v>6550</v>
      </c>
      <c r="E660" s="5" t="n">
        <v>6050</v>
      </c>
      <c r="F660" s="5" t="n">
        <v>6050</v>
      </c>
      <c r="G660" s="5" t="n">
        <v>27088500</v>
      </c>
      <c r="H660" s="3"/>
      <c r="I660" s="0" t="n">
        <v>-13.5</v>
      </c>
      <c r="Q660" s="0" t="n">
        <f aca="false">AVERAGE(F632:F661)</f>
        <v>6191.66666666667</v>
      </c>
      <c r="R660" s="0" t="n">
        <f aca="false">F660-Q660</f>
        <v>-141.666666666667</v>
      </c>
      <c r="S660" s="0" t="n">
        <f aca="false">R660*I660</f>
        <v>1912.5</v>
      </c>
    </row>
    <row r="661" customFormat="false" ht="14.65" hidden="false" customHeight="false" outlineLevel="0" collapsed="false">
      <c r="A661" s="1" t="s">
        <v>697</v>
      </c>
      <c r="B661" s="5" t="s">
        <v>2931</v>
      </c>
      <c r="C661" s="5" t="n">
        <v>6525</v>
      </c>
      <c r="D661" s="5" t="n">
        <v>6575</v>
      </c>
      <c r="E661" s="5" t="n">
        <v>6325</v>
      </c>
      <c r="F661" s="5" t="n">
        <v>6325</v>
      </c>
      <c r="G661" s="5" t="n">
        <v>11374700</v>
      </c>
      <c r="H661" s="3"/>
      <c r="I661" s="0" t="n">
        <v>-14.5</v>
      </c>
      <c r="Q661" s="0" t="n">
        <f aca="false">AVERAGE(F632:F661)</f>
        <v>6191.66666666667</v>
      </c>
      <c r="R661" s="0" t="n">
        <f aca="false">F661-Q661</f>
        <v>133.333333333333</v>
      </c>
      <c r="S661" s="0" t="n">
        <f aca="false">R661*I661</f>
        <v>-1933.33333333333</v>
      </c>
    </row>
    <row r="662" customFormat="false" ht="14.65" hidden="false" customHeight="false" outlineLevel="0" collapsed="false">
      <c r="A662" s="1" t="s">
        <v>698</v>
      </c>
      <c r="B662" s="5" t="s">
        <v>544</v>
      </c>
      <c r="C662" s="5" t="n">
        <v>4960</v>
      </c>
      <c r="D662" s="5" t="n">
        <v>5300</v>
      </c>
      <c r="E662" s="5" t="n">
        <v>4960</v>
      </c>
      <c r="F662" s="5" t="n">
        <v>5200</v>
      </c>
      <c r="G662" s="5" t="n">
        <v>12155900</v>
      </c>
      <c r="H662" s="3"/>
      <c r="I662" s="6" t="n">
        <v>14.5</v>
      </c>
      <c r="J662" s="0" t="n">
        <f aca="false">AVERAGE(F662:F664)</f>
        <v>5053.33333333333</v>
      </c>
      <c r="K662" s="0" t="n">
        <f aca="false">(J662-(AVERAGE(F663:F664)))/(AVERAGE(F663:F664))</f>
        <v>0.0147255689424364</v>
      </c>
      <c r="L662" s="0" t="n">
        <f aca="false">AVERAGE(F662:F671)</f>
        <v>5616</v>
      </c>
      <c r="M662" s="0" t="n">
        <f aca="false">(L662-(AVERAGE(F663:F672)))/(AVERAGE(F663:F672))</f>
        <v>-0.0281214848143982</v>
      </c>
      <c r="N662" s="0" t="n">
        <f aca="false">F662</f>
        <v>5200</v>
      </c>
      <c r="O662" s="0" t="n">
        <f aca="false">(N662-F663)/F663</f>
        <v>0.0483870967741936</v>
      </c>
      <c r="P662" s="0" t="n">
        <f aca="false">G662</f>
        <v>12155900</v>
      </c>
      <c r="Q662" s="0" t="n">
        <f aca="false">AVERAGE(F662:F691)</f>
        <v>6169</v>
      </c>
      <c r="R662" s="0" t="n">
        <f aca="false">F662-Q662</f>
        <v>-969</v>
      </c>
      <c r="S662" s="0" t="n">
        <f aca="false">R662*I662</f>
        <v>-14050.5</v>
      </c>
      <c r="T662" s="0" t="n">
        <f aca="false">SUM(S662:S691)*100*30/(2247.5*Q691)</f>
        <v>-6.90776715397289</v>
      </c>
      <c r="U662" s="0" t="n">
        <f aca="false">100-(100/(V662+1))</f>
        <v>23.5054347826087</v>
      </c>
      <c r="V662" s="0" t="n">
        <f aca="false">W662/X662</f>
        <v>0.307282415630551</v>
      </c>
      <c r="W662" s="0" t="n">
        <f aca="false">AVERAGE(Y662:Y675)</f>
        <v>61.7857142857143</v>
      </c>
      <c r="X662" s="0" t="n">
        <f aca="false">AVERAGE(Z662:Z675)</f>
        <v>201.071428571429</v>
      </c>
      <c r="Y662" s="0" t="n">
        <f aca="false">IF(F662&gt;F663,F662-F663,)</f>
        <v>240</v>
      </c>
      <c r="Z662" s="0" t="n">
        <f aca="false">IF(F662&lt;F663,F663-F662,)</f>
        <v>0</v>
      </c>
      <c r="AA662" s="0" t="n">
        <f aca="false">U662-U663</f>
        <v>3.59078328900985</v>
      </c>
      <c r="AB662" s="0" t="n">
        <f aca="false">AVERAGE(F662:F664)</f>
        <v>5053.33333333333</v>
      </c>
      <c r="AC662" s="0" t="n">
        <f aca="false">AVERAGE(F662:F668)</f>
        <v>5322.85714285714</v>
      </c>
      <c r="AD662" s="0" t="n">
        <f aca="false">AB662-AB663</f>
        <v>33.333333333333</v>
      </c>
      <c r="AE662" s="0" t="n">
        <f aca="false">AC662-AC663</f>
        <v>-135.714285714285</v>
      </c>
      <c r="AF662" s="0" t="n">
        <f aca="false">((AE662*AB663)-(AD662*AC663))/(AE662-AD662)</f>
        <v>5106.47887323944</v>
      </c>
      <c r="AG662" s="0" t="n">
        <f aca="false">IF(AND(AB662&gt;AB663, AB662&gt;=AC662, AB663&lt;AC663),2,IF(AND(AB662&lt;AB663, AB662&lt;=AC662, AB663&gt;AC663),1,0))</f>
        <v>0</v>
      </c>
      <c r="AH662" s="0" t="n">
        <f aca="false">(G662-AVERAGE(G662:G666))*100/AVERAGE(G662:G666)</f>
        <v>-28.1488907199238</v>
      </c>
      <c r="AI662" s="0" t="n">
        <f aca="false">IF(F663-C663&lt;0,-G663,G663)</f>
        <v>-5572900</v>
      </c>
      <c r="AJ662" s="0" t="n">
        <f aca="false">IF(AND(AI662&lt;0,AI663&lt;0,AI662&gt;AI663),1,0)</f>
        <v>1</v>
      </c>
      <c r="AK662" s="0" t="n">
        <f aca="false">IF(F662&gt;C662,G662/G663,-G662/G663)</f>
        <v>2.18125213084749</v>
      </c>
      <c r="AL662" s="0" t="n">
        <f aca="false">IF(AND(G662&gt;G663,G663&lt;G664,F662&gt;C662,F663&lt;C663,F664&lt;C664),1,0)</f>
        <v>1</v>
      </c>
      <c r="AM662" s="0" t="n">
        <f aca="false">(D662-F662)/F662</f>
        <v>0.0192307692307692</v>
      </c>
      <c r="AN662" s="0" t="n">
        <f aca="false">G662/((D662-E662)/C662)</f>
        <v>177333129.411765</v>
      </c>
      <c r="AO662" s="0" t="n">
        <f aca="false">AVERAGE(AN662:AN668)</f>
        <v>213541951.284093</v>
      </c>
      <c r="AP662" s="0" t="n">
        <f aca="false">(AN662-AO662)/AO662</f>
        <v>-0.169563037401284</v>
      </c>
      <c r="AQ662" s="0" t="n">
        <f aca="false">SUM(S662:S691)/2247.5</f>
        <v>-14.2046718576196</v>
      </c>
      <c r="AR662" s="0" t="n">
        <f aca="false">(AVERAGE(F662:F691))-(AQ662*15.5)</f>
        <v>6389.1724137931</v>
      </c>
      <c r="AS662" s="0" t="n">
        <f aca="false">(30*AQ662)+AR662</f>
        <v>5963.03225806452</v>
      </c>
      <c r="AT662" s="0" t="n">
        <f aca="false">(AS662-F662)*100/AS662</f>
        <v>12.796044445887</v>
      </c>
      <c r="AU662" s="0" t="n">
        <f aca="false">AVERAGE(F662:F666)</f>
        <v>5107</v>
      </c>
      <c r="AV662" s="0" t="n">
        <f aca="false">F662-AU662</f>
        <v>93</v>
      </c>
      <c r="AW662" s="0" t="n">
        <v>2</v>
      </c>
      <c r="AX662" s="0" t="n">
        <f aca="false">AV662*AW662</f>
        <v>186</v>
      </c>
      <c r="AY662" s="0" t="n">
        <f aca="false">SUM(AX662:AX666)*100*5/(10*AU662)</f>
        <v>-2.83924025846877</v>
      </c>
      <c r="AZ662" s="0" t="n">
        <f aca="false">SUM(AX662:AX666)/10</f>
        <v>-29</v>
      </c>
      <c r="BA662" s="0" t="n">
        <f aca="false">(AVERAGE(F662:F666))-(AZ662*3)</f>
        <v>5194</v>
      </c>
      <c r="BB662" s="0" t="n">
        <f aca="false">(5*AZ662)+BA662</f>
        <v>5049</v>
      </c>
      <c r="BC662" s="0" t="n">
        <f aca="false">(BB662-F662)*100/BB662</f>
        <v>-2.99069122598534</v>
      </c>
      <c r="BD662" s="0" t="n">
        <f aca="false">(F662-C662)*100/C662</f>
        <v>4.83870967741936</v>
      </c>
      <c r="BE662" s="0" t="n">
        <f aca="false">(D662-C662)*100/C662</f>
        <v>6.85483870967742</v>
      </c>
      <c r="BF662" s="0" t="n">
        <f aca="false">(E662-C662)*100/C662</f>
        <v>0</v>
      </c>
      <c r="BG662" s="0" t="n">
        <f aca="false">(C662-F663)*100/F663</f>
        <v>0</v>
      </c>
    </row>
    <row r="663" customFormat="false" ht="14.65" hidden="false" customHeight="false" outlineLevel="0" collapsed="false">
      <c r="A663" s="1" t="s">
        <v>700</v>
      </c>
      <c r="B663" s="5" t="s">
        <v>544</v>
      </c>
      <c r="C663" s="5" t="n">
        <v>5000</v>
      </c>
      <c r="D663" s="5" t="n">
        <v>5100</v>
      </c>
      <c r="E663" s="5" t="n">
        <v>4850</v>
      </c>
      <c r="F663" s="5" t="n">
        <v>4960</v>
      </c>
      <c r="G663" s="5" t="n">
        <v>5572900</v>
      </c>
      <c r="H663" s="3"/>
      <c r="I663" s="0" t="n">
        <v>13.5</v>
      </c>
      <c r="Q663" s="0" t="n">
        <f aca="false">AVERAGE(F662:F691)</f>
        <v>6169</v>
      </c>
      <c r="R663" s="0" t="n">
        <f aca="false">F663-Q663</f>
        <v>-1209</v>
      </c>
      <c r="S663" s="0" t="n">
        <f aca="false">R663*I663</f>
        <v>-16321.5</v>
      </c>
      <c r="U663" s="0" t="n">
        <f aca="false">100-(100/(V663+1))</f>
        <v>19.9146514935989</v>
      </c>
      <c r="V663" s="0" t="n">
        <f aca="false">W663/X663</f>
        <v>0.248667850799289</v>
      </c>
      <c r="W663" s="0" t="n">
        <f aca="false">AVERAGE(Y663:Y676)</f>
        <v>50</v>
      </c>
      <c r="X663" s="0" t="n">
        <f aca="false">AVERAGE(Z663:Z676)</f>
        <v>201.071428571429</v>
      </c>
      <c r="Y663" s="0" t="n">
        <f aca="false">IF(F663&gt;F664,F663-F664,)</f>
        <v>0</v>
      </c>
      <c r="Z663" s="0" t="n">
        <f aca="false">IF(F663&lt;F664,F664-F663,)</f>
        <v>40</v>
      </c>
      <c r="AB663" s="0" t="n">
        <f aca="false">AVERAGE(F663:F665)</f>
        <v>5020</v>
      </c>
      <c r="AC663" s="0" t="n">
        <f aca="false">AVERAGE(F663:F669)</f>
        <v>5458.57142857143</v>
      </c>
      <c r="AI663" s="0" t="n">
        <f aca="false">IF(F664-C664&lt;0,-G664,G664)</f>
        <v>-14192000</v>
      </c>
      <c r="AN663" s="0" t="n">
        <f aca="false">G663/((D663-E663)/C663)</f>
        <v>111458000</v>
      </c>
      <c r="AU663" s="0" t="n">
        <f aca="false">AVERAGE(F662:F666)</f>
        <v>5107</v>
      </c>
      <c r="AV663" s="0" t="n">
        <f aca="false">F663-AU663</f>
        <v>-147</v>
      </c>
      <c r="AW663" s="0" t="n">
        <v>1</v>
      </c>
      <c r="AX663" s="0" t="n">
        <f aca="false">AV663*AW663</f>
        <v>-147</v>
      </c>
    </row>
    <row r="664" customFormat="false" ht="14.65" hidden="false" customHeight="false" outlineLevel="0" collapsed="false">
      <c r="A664" s="1" t="s">
        <v>701</v>
      </c>
      <c r="B664" s="5" t="s">
        <v>544</v>
      </c>
      <c r="C664" s="5" t="n">
        <v>5100</v>
      </c>
      <c r="D664" s="5" t="n">
        <v>5350</v>
      </c>
      <c r="E664" s="5" t="n">
        <v>4950</v>
      </c>
      <c r="F664" s="5" t="n">
        <v>5000</v>
      </c>
      <c r="G664" s="5" t="n">
        <v>14192000</v>
      </c>
      <c r="H664" s="3"/>
      <c r="I664" s="0" t="n">
        <v>12.5</v>
      </c>
      <c r="Q664" s="0" t="n">
        <f aca="false">AVERAGE(F662:F691)</f>
        <v>6169</v>
      </c>
      <c r="R664" s="0" t="n">
        <f aca="false">F664-Q664</f>
        <v>-1169</v>
      </c>
      <c r="S664" s="0" t="n">
        <f aca="false">R664*I664</f>
        <v>-14612.5</v>
      </c>
      <c r="Y664" s="0" t="n">
        <f aca="false">IF(F664&gt;F665,F664-F665,)</f>
        <v>0</v>
      </c>
      <c r="Z664" s="0" t="n">
        <f aca="false">IF(F664&lt;F665,F665-F664,)</f>
        <v>100</v>
      </c>
      <c r="AN664" s="0" t="n">
        <f aca="false">G664/((D664-E664)/C664)</f>
        <v>180948000</v>
      </c>
      <c r="AU664" s="0" t="n">
        <f aca="false">AVERAGE(F662:F666)</f>
        <v>5107</v>
      </c>
      <c r="AV664" s="0" t="n">
        <f aca="false">F664-AU664</f>
        <v>-107</v>
      </c>
      <c r="AW664" s="0" t="n">
        <v>0</v>
      </c>
      <c r="AX664" s="0" t="n">
        <f aca="false">AV664*AW664</f>
        <v>-0</v>
      </c>
    </row>
    <row r="665" customFormat="false" ht="14.65" hidden="false" customHeight="false" outlineLevel="0" collapsed="false">
      <c r="A665" s="1" t="s">
        <v>702</v>
      </c>
      <c r="B665" s="5" t="s">
        <v>544</v>
      </c>
      <c r="C665" s="5" t="n">
        <v>5500</v>
      </c>
      <c r="D665" s="5" t="n">
        <v>5500</v>
      </c>
      <c r="E665" s="5" t="n">
        <v>4930</v>
      </c>
      <c r="F665" s="5" t="n">
        <v>5100</v>
      </c>
      <c r="G665" s="5" t="n">
        <v>23852300</v>
      </c>
      <c r="H665" s="3"/>
      <c r="I665" s="0" t="n">
        <v>11.5</v>
      </c>
      <c r="Q665" s="0" t="n">
        <f aca="false">AVERAGE(F662:F691)</f>
        <v>6169</v>
      </c>
      <c r="R665" s="0" t="n">
        <f aca="false">F665-Q665</f>
        <v>-1069</v>
      </c>
      <c r="S665" s="0" t="n">
        <f aca="false">R665*I665</f>
        <v>-12293.5</v>
      </c>
      <c r="Y665" s="0" t="n">
        <f aca="false">IF(F665&gt;F666,F665-F666,)</f>
        <v>0</v>
      </c>
      <c r="Z665" s="0" t="n">
        <f aca="false">IF(F665&lt;F666,F666-F665,)</f>
        <v>175</v>
      </c>
      <c r="AN665" s="0" t="n">
        <f aca="false">G665/((D665-E665)/C665)</f>
        <v>230153771.929825</v>
      </c>
      <c r="AU665" s="0" t="n">
        <f aca="false">AVERAGE(F662:F666)</f>
        <v>5107</v>
      </c>
      <c r="AV665" s="0" t="n">
        <f aca="false">F665-AU665</f>
        <v>-7</v>
      </c>
      <c r="AW665" s="0" t="n">
        <v>-1</v>
      </c>
      <c r="AX665" s="0" t="n">
        <f aca="false">AV665*AW665</f>
        <v>7</v>
      </c>
    </row>
    <row r="666" customFormat="false" ht="14.65" hidden="false" customHeight="false" outlineLevel="0" collapsed="false">
      <c r="A666" s="1" t="s">
        <v>703</v>
      </c>
      <c r="B666" s="5" t="s">
        <v>544</v>
      </c>
      <c r="C666" s="5" t="n">
        <v>5300</v>
      </c>
      <c r="D666" s="5" t="n">
        <v>5700</v>
      </c>
      <c r="E666" s="5" t="n">
        <v>5275</v>
      </c>
      <c r="F666" s="5" t="n">
        <v>5275</v>
      </c>
      <c r="G666" s="5" t="n">
        <v>28817800</v>
      </c>
      <c r="H666" s="3"/>
      <c r="I666" s="0" t="n">
        <v>10.5</v>
      </c>
      <c r="Q666" s="0" t="n">
        <f aca="false">AVERAGE(F662:F691)</f>
        <v>6169</v>
      </c>
      <c r="R666" s="0" t="n">
        <f aca="false">F666-Q666</f>
        <v>-894</v>
      </c>
      <c r="S666" s="0" t="n">
        <f aca="false">R666*I666</f>
        <v>-9387</v>
      </c>
      <c r="Y666" s="0" t="n">
        <f aca="false">IF(F666&gt;F667,F666-F667,)</f>
        <v>0</v>
      </c>
      <c r="Z666" s="0" t="n">
        <f aca="false">IF(F666&lt;F667,F667-F666,)</f>
        <v>375</v>
      </c>
      <c r="AN666" s="0" t="n">
        <f aca="false">G666/((D666-E666)/C666)</f>
        <v>359374917.647059</v>
      </c>
      <c r="AU666" s="0" t="n">
        <f aca="false">AVERAGE(F662:F666)</f>
        <v>5107</v>
      </c>
      <c r="AV666" s="0" t="n">
        <f aca="false">F666-AU666</f>
        <v>168</v>
      </c>
      <c r="AW666" s="0" t="n">
        <v>-2</v>
      </c>
      <c r="AX666" s="0" t="n">
        <f aca="false">AV666*AW666</f>
        <v>-336</v>
      </c>
    </row>
    <row r="667" customFormat="false" ht="14.65" hidden="false" customHeight="false" outlineLevel="0" collapsed="false">
      <c r="A667" s="1" t="s">
        <v>704</v>
      </c>
      <c r="B667" s="5" t="s">
        <v>544</v>
      </c>
      <c r="C667" s="5" t="n">
        <v>5850</v>
      </c>
      <c r="D667" s="5" t="n">
        <v>5975</v>
      </c>
      <c r="E667" s="5" t="n">
        <v>5650</v>
      </c>
      <c r="F667" s="5" t="n">
        <v>5650</v>
      </c>
      <c r="G667" s="5" t="n">
        <v>15722000</v>
      </c>
      <c r="H667" s="3"/>
      <c r="I667" s="0" t="n">
        <v>9.5</v>
      </c>
      <c r="Q667" s="0" t="n">
        <f aca="false">AVERAGE(F662:F691)</f>
        <v>6169</v>
      </c>
      <c r="R667" s="0" t="n">
        <f aca="false">F667-Q667</f>
        <v>-519</v>
      </c>
      <c r="S667" s="0" t="n">
        <f aca="false">R667*I667</f>
        <v>-4930.5</v>
      </c>
      <c r="Y667" s="0" t="n">
        <f aca="false">IF(F667&gt;F668,F667-F668,)</f>
        <v>0</v>
      </c>
      <c r="Z667" s="0" t="n">
        <f aca="false">IF(F667&lt;F668,F668-F667,)</f>
        <v>425</v>
      </c>
      <c r="AN667" s="0" t="n">
        <f aca="false">G667/((D667-E667)/C667)</f>
        <v>282996000</v>
      </c>
    </row>
    <row r="668" customFormat="false" ht="14.65" hidden="false" customHeight="false" outlineLevel="0" collapsed="false">
      <c r="A668" s="1" t="s">
        <v>705</v>
      </c>
      <c r="B668" s="5" t="s">
        <v>544</v>
      </c>
      <c r="C668" s="5" t="n">
        <v>6150</v>
      </c>
      <c r="D668" s="5" t="n">
        <v>6225</v>
      </c>
      <c r="E668" s="5" t="n">
        <v>5975</v>
      </c>
      <c r="F668" s="5" t="n">
        <v>6075</v>
      </c>
      <c r="G668" s="5" t="n">
        <v>6200400</v>
      </c>
      <c r="H668" s="3"/>
      <c r="I668" s="0" t="n">
        <v>8.5</v>
      </c>
      <c r="K668" s="3"/>
      <c r="Q668" s="0" t="n">
        <f aca="false">AVERAGE(F662:F691)</f>
        <v>6169</v>
      </c>
      <c r="R668" s="0" t="n">
        <f aca="false">F668-Q668</f>
        <v>-94</v>
      </c>
      <c r="S668" s="0" t="n">
        <f aca="false">R668*I668</f>
        <v>-799</v>
      </c>
      <c r="Y668" s="0" t="n">
        <f aca="false">IF(F668&gt;F669,F668-F669,)</f>
        <v>0</v>
      </c>
      <c r="Z668" s="0" t="n">
        <f aca="false">IF(F668&lt;F669,F669-F668,)</f>
        <v>75</v>
      </c>
      <c r="AN668" s="0" t="n">
        <f aca="false">G668/((D668-E668)/C668)</f>
        <v>152529840</v>
      </c>
    </row>
    <row r="669" customFormat="false" ht="14.65" hidden="false" customHeight="false" outlineLevel="0" collapsed="false">
      <c r="A669" s="1" t="s">
        <v>706</v>
      </c>
      <c r="B669" s="5" t="s">
        <v>544</v>
      </c>
      <c r="C669" s="5" t="n">
        <v>6400</v>
      </c>
      <c r="D669" s="5" t="n">
        <v>6500</v>
      </c>
      <c r="E669" s="5" t="n">
        <v>6075</v>
      </c>
      <c r="F669" s="5" t="n">
        <v>6150</v>
      </c>
      <c r="G669" s="5" t="n">
        <v>9224300</v>
      </c>
      <c r="H669" s="3"/>
      <c r="I669" s="0" t="n">
        <v>7.5</v>
      </c>
      <c r="Q669" s="0" t="n">
        <f aca="false">AVERAGE(F662:F691)</f>
        <v>6169</v>
      </c>
      <c r="R669" s="0" t="n">
        <f aca="false">F669-Q669</f>
        <v>-19</v>
      </c>
      <c r="S669" s="0" t="n">
        <f aca="false">R669*I669</f>
        <v>-142.5</v>
      </c>
      <c r="Y669" s="0" t="n">
        <f aca="false">IF(F669&gt;F670,F669-F670,)</f>
        <v>0</v>
      </c>
      <c r="Z669" s="0" t="n">
        <f aca="false">IF(F669&lt;F670,F670-F669,)</f>
        <v>200</v>
      </c>
    </row>
    <row r="670" customFormat="false" ht="14.65" hidden="false" customHeight="false" outlineLevel="0" collapsed="false">
      <c r="A670" s="1" t="s">
        <v>707</v>
      </c>
      <c r="B670" s="5" t="s">
        <v>544</v>
      </c>
      <c r="C670" s="5" t="n">
        <v>6450</v>
      </c>
      <c r="D670" s="5" t="n">
        <v>6450</v>
      </c>
      <c r="E670" s="5" t="n">
        <v>6100</v>
      </c>
      <c r="F670" s="5" t="n">
        <v>6350</v>
      </c>
      <c r="G670" s="5" t="n">
        <v>9039200</v>
      </c>
      <c r="H670" s="3"/>
      <c r="I670" s="0" t="n">
        <v>6.5</v>
      </c>
      <c r="Q670" s="0" t="n">
        <f aca="false">AVERAGE(F662:F691)</f>
        <v>6169</v>
      </c>
      <c r="R670" s="0" t="n">
        <f aca="false">F670-Q670</f>
        <v>181</v>
      </c>
      <c r="S670" s="0" t="n">
        <f aca="false">R670*I670</f>
        <v>1176.5</v>
      </c>
      <c r="Y670" s="0" t="n">
        <f aca="false">IF(F670&gt;F671,F670-F671,)</f>
        <v>0</v>
      </c>
      <c r="Z670" s="0" t="n">
        <f aca="false">IF(F670&lt;F671,F671-F670,)</f>
        <v>50</v>
      </c>
    </row>
    <row r="671" customFormat="false" ht="14.65" hidden="false" customHeight="false" outlineLevel="0" collapsed="false">
      <c r="A671" s="1" t="s">
        <v>708</v>
      </c>
      <c r="B671" s="5" t="s">
        <v>544</v>
      </c>
      <c r="C671" s="5" t="n">
        <v>6650</v>
      </c>
      <c r="D671" s="5" t="n">
        <v>6825</v>
      </c>
      <c r="E671" s="5" t="n">
        <v>6350</v>
      </c>
      <c r="F671" s="5" t="n">
        <v>6400</v>
      </c>
      <c r="G671" s="5" t="n">
        <v>20946500</v>
      </c>
      <c r="H671" s="3"/>
      <c r="I671" s="0" t="n">
        <v>5.5</v>
      </c>
      <c r="Q671" s="0" t="n">
        <f aca="false">AVERAGE(F662:F691)</f>
        <v>6169</v>
      </c>
      <c r="R671" s="0" t="n">
        <f aca="false">F671-Q671</f>
        <v>231</v>
      </c>
      <c r="S671" s="0" t="n">
        <f aca="false">R671*I671</f>
        <v>1270.5</v>
      </c>
      <c r="Y671" s="0" t="n">
        <f aca="false">IF(F671&gt;F672,F671-F672,)</f>
        <v>0</v>
      </c>
      <c r="Z671" s="0" t="n">
        <f aca="false">IF(F671&lt;F672,F672-F671,)</f>
        <v>425</v>
      </c>
    </row>
    <row r="672" customFormat="false" ht="14.65" hidden="false" customHeight="false" outlineLevel="0" collapsed="false">
      <c r="A672" s="1" t="s">
        <v>709</v>
      </c>
      <c r="B672" s="5" t="s">
        <v>544</v>
      </c>
      <c r="C672" s="5" t="n">
        <v>6500</v>
      </c>
      <c r="D672" s="5" t="n">
        <v>7075</v>
      </c>
      <c r="E672" s="5" t="n">
        <v>6475</v>
      </c>
      <c r="F672" s="5" t="n">
        <v>6825</v>
      </c>
      <c r="G672" s="5" t="n">
        <v>21751300</v>
      </c>
      <c r="H672" s="3"/>
      <c r="I672" s="0" t="n">
        <v>4.5</v>
      </c>
      <c r="Q672" s="0" t="n">
        <f aca="false">AVERAGE(F662:F691)</f>
        <v>6169</v>
      </c>
      <c r="R672" s="0" t="n">
        <f aca="false">F672-Q672</f>
        <v>656</v>
      </c>
      <c r="S672" s="0" t="n">
        <f aca="false">R672*I672</f>
        <v>2952</v>
      </c>
      <c r="Y672" s="0" t="n">
        <f aca="false">IF(F672&gt;F673,F672-F673,)</f>
        <v>375</v>
      </c>
      <c r="Z672" s="0" t="n">
        <f aca="false">IF(F672&lt;F673,F673-F672,)</f>
        <v>0</v>
      </c>
    </row>
    <row r="673" customFormat="false" ht="14.65" hidden="false" customHeight="false" outlineLevel="0" collapsed="false">
      <c r="A673" s="1" t="s">
        <v>710</v>
      </c>
      <c r="B673" s="5" t="s">
        <v>544</v>
      </c>
      <c r="C673" s="5" t="n">
        <v>6850</v>
      </c>
      <c r="D673" s="5" t="n">
        <v>6900</v>
      </c>
      <c r="E673" s="5" t="n">
        <v>6425</v>
      </c>
      <c r="F673" s="5" t="n">
        <v>6450</v>
      </c>
      <c r="G673" s="5" t="n">
        <v>37449100</v>
      </c>
      <c r="H673" s="3"/>
      <c r="I673" s="0" t="n">
        <v>3.5</v>
      </c>
      <c r="Q673" s="0" t="n">
        <f aca="false">AVERAGE(F662:F691)</f>
        <v>6169</v>
      </c>
      <c r="R673" s="0" t="n">
        <f aca="false">F673-Q673</f>
        <v>281</v>
      </c>
      <c r="S673" s="0" t="n">
        <f aca="false">R673*I673</f>
        <v>983.5</v>
      </c>
      <c r="Y673" s="0" t="n">
        <f aca="false">IF(F673&gt;F674,F673-F674,)</f>
        <v>0</v>
      </c>
      <c r="Z673" s="0" t="n">
        <f aca="false">IF(F673&lt;F674,F674-F673,)</f>
        <v>450</v>
      </c>
    </row>
    <row r="674" customFormat="false" ht="14.65" hidden="false" customHeight="false" outlineLevel="0" collapsed="false">
      <c r="A674" s="1" t="s">
        <v>711</v>
      </c>
      <c r="B674" s="5" t="s">
        <v>544</v>
      </c>
      <c r="C674" s="5" t="n">
        <v>7400</v>
      </c>
      <c r="D674" s="5" t="n">
        <v>7625</v>
      </c>
      <c r="E674" s="5" t="n">
        <v>6900</v>
      </c>
      <c r="F674" s="5" t="n">
        <v>6900</v>
      </c>
      <c r="G674" s="5" t="n">
        <v>44258400</v>
      </c>
      <c r="H674" s="3"/>
      <c r="I674" s="0" t="n">
        <v>2.5</v>
      </c>
      <c r="Q674" s="0" t="n">
        <f aca="false">AVERAGE(F662:F691)</f>
        <v>6169</v>
      </c>
      <c r="R674" s="0" t="n">
        <f aca="false">F674-Q674</f>
        <v>731</v>
      </c>
      <c r="S674" s="0" t="n">
        <f aca="false">R674*I674</f>
        <v>1827.5</v>
      </c>
      <c r="Y674" s="0" t="n">
        <f aca="false">IF(F674&gt;F675,F674-F675,)</f>
        <v>0</v>
      </c>
      <c r="Z674" s="0" t="n">
        <f aca="false">IF(F674&lt;F675,F675-F674,)</f>
        <v>500</v>
      </c>
    </row>
    <row r="675" customFormat="false" ht="14.65" hidden="false" customHeight="false" outlineLevel="0" collapsed="false">
      <c r="A675" s="1" t="s">
        <v>712</v>
      </c>
      <c r="B675" s="5" t="s">
        <v>544</v>
      </c>
      <c r="C675" s="5" t="n">
        <v>7225</v>
      </c>
      <c r="D675" s="5" t="n">
        <v>7450</v>
      </c>
      <c r="E675" s="5" t="n">
        <v>7050</v>
      </c>
      <c r="F675" s="5" t="n">
        <v>7400</v>
      </c>
      <c r="G675" s="5" t="n">
        <v>20547400</v>
      </c>
      <c r="H675" s="3"/>
      <c r="I675" s="0" t="n">
        <v>1.5</v>
      </c>
      <c r="Q675" s="0" t="n">
        <f aca="false">AVERAGE(F662:F691)</f>
        <v>6169</v>
      </c>
      <c r="R675" s="0" t="n">
        <f aca="false">F675-Q675</f>
        <v>1231</v>
      </c>
      <c r="S675" s="0" t="n">
        <f aca="false">R675*I675</f>
        <v>1846.5</v>
      </c>
      <c r="Y675" s="0" t="n">
        <f aca="false">IF(F675&gt;F676,F675-F676,)</f>
        <v>250</v>
      </c>
      <c r="Z675" s="0" t="n">
        <f aca="false">IF(F675&lt;F676,F676-F675,)</f>
        <v>0</v>
      </c>
    </row>
    <row r="676" customFormat="false" ht="14.65" hidden="false" customHeight="false" outlineLevel="0" collapsed="false">
      <c r="A676" s="1" t="s">
        <v>713</v>
      </c>
      <c r="B676" s="5" t="s">
        <v>544</v>
      </c>
      <c r="C676" s="5" t="n">
        <v>7100</v>
      </c>
      <c r="D676" s="5" t="n">
        <v>7325</v>
      </c>
      <c r="E676" s="5" t="n">
        <v>6875</v>
      </c>
      <c r="F676" s="5" t="n">
        <v>7150</v>
      </c>
      <c r="G676" s="5" t="n">
        <v>13072000</v>
      </c>
      <c r="H676" s="3"/>
      <c r="I676" s="0" t="n">
        <v>0.5</v>
      </c>
      <c r="Q676" s="0" t="n">
        <f aca="false">AVERAGE(F662:F691)</f>
        <v>6169</v>
      </c>
      <c r="R676" s="0" t="n">
        <f aca="false">F676-Q676</f>
        <v>981</v>
      </c>
      <c r="S676" s="0" t="n">
        <f aca="false">R676*I676</f>
        <v>490.5</v>
      </c>
      <c r="Y676" s="0" t="n">
        <f aca="false">IF(F676&gt;F677,F676-F677,)</f>
        <v>75</v>
      </c>
      <c r="Z676" s="0" t="n">
        <f aca="false">IF(F676&lt;F677,F677-F676,)</f>
        <v>0</v>
      </c>
    </row>
    <row r="677" customFormat="false" ht="14.65" hidden="false" customHeight="false" outlineLevel="0" collapsed="false">
      <c r="A677" s="1" t="s">
        <v>714</v>
      </c>
      <c r="B677" s="5" t="s">
        <v>544</v>
      </c>
      <c r="C677" s="5" t="n">
        <v>7225</v>
      </c>
      <c r="D677" s="5" t="n">
        <v>7350</v>
      </c>
      <c r="E677" s="5" t="n">
        <v>6975</v>
      </c>
      <c r="F677" s="5" t="n">
        <v>7075</v>
      </c>
      <c r="G677" s="5" t="n">
        <v>7842700</v>
      </c>
      <c r="H677" s="3"/>
      <c r="I677" s="0" t="n">
        <v>-0.5</v>
      </c>
      <c r="Q677" s="0" t="n">
        <f aca="false">AVERAGE(F662:F691)</f>
        <v>6169</v>
      </c>
      <c r="R677" s="0" t="n">
        <f aca="false">F677-Q677</f>
        <v>906</v>
      </c>
      <c r="S677" s="0" t="n">
        <f aca="false">R677*I677</f>
        <v>-453</v>
      </c>
    </row>
    <row r="678" customFormat="false" ht="14.65" hidden="false" customHeight="false" outlineLevel="0" collapsed="false">
      <c r="A678" s="1" t="s">
        <v>715</v>
      </c>
      <c r="B678" s="5" t="s">
        <v>544</v>
      </c>
      <c r="C678" s="5" t="n">
        <v>6700</v>
      </c>
      <c r="D678" s="5" t="n">
        <v>7200</v>
      </c>
      <c r="E678" s="5" t="n">
        <v>6500</v>
      </c>
      <c r="F678" s="5" t="n">
        <v>7175</v>
      </c>
      <c r="G678" s="5" t="n">
        <v>18016100</v>
      </c>
      <c r="H678" s="3"/>
      <c r="I678" s="0" t="n">
        <v>-1.5</v>
      </c>
      <c r="Q678" s="0" t="n">
        <f aca="false">AVERAGE(F662:F691)</f>
        <v>6169</v>
      </c>
      <c r="R678" s="0" t="n">
        <f aca="false">F678-Q678</f>
        <v>1006</v>
      </c>
      <c r="S678" s="0" t="n">
        <f aca="false">R678*I678</f>
        <v>-1509</v>
      </c>
    </row>
    <row r="679" customFormat="false" ht="14.65" hidden="false" customHeight="false" outlineLevel="0" collapsed="false">
      <c r="A679" s="1" t="s">
        <v>716</v>
      </c>
      <c r="B679" s="5" t="s">
        <v>544</v>
      </c>
      <c r="C679" s="5" t="n">
        <v>7025</v>
      </c>
      <c r="D679" s="5" t="n">
        <v>7075</v>
      </c>
      <c r="E679" s="5" t="n">
        <v>6675</v>
      </c>
      <c r="F679" s="5" t="n">
        <v>6750</v>
      </c>
      <c r="G679" s="5" t="n">
        <v>7041600</v>
      </c>
      <c r="H679" s="3"/>
      <c r="I679" s="0" t="n">
        <v>-2.5</v>
      </c>
      <c r="Q679" s="0" t="n">
        <f aca="false">AVERAGE(F662:F691)</f>
        <v>6169</v>
      </c>
      <c r="R679" s="0" t="n">
        <f aca="false">F679-Q679</f>
        <v>581</v>
      </c>
      <c r="S679" s="0" t="n">
        <f aca="false">R679*I679</f>
        <v>-1452.5</v>
      </c>
    </row>
    <row r="680" customFormat="false" ht="14.65" hidden="false" customHeight="false" outlineLevel="0" collapsed="false">
      <c r="A680" s="1" t="s">
        <v>717</v>
      </c>
      <c r="B680" s="5" t="s">
        <v>544</v>
      </c>
      <c r="C680" s="5" t="n">
        <v>7300</v>
      </c>
      <c r="D680" s="5" t="n">
        <v>7675</v>
      </c>
      <c r="E680" s="5" t="n">
        <v>6850</v>
      </c>
      <c r="F680" s="5" t="n">
        <v>7025</v>
      </c>
      <c r="G680" s="5" t="n">
        <v>12769400</v>
      </c>
      <c r="H680" s="3"/>
      <c r="I680" s="0" t="n">
        <v>-3.5</v>
      </c>
      <c r="Q680" s="0" t="n">
        <f aca="false">AVERAGE(F662:F691)</f>
        <v>6169</v>
      </c>
      <c r="R680" s="0" t="n">
        <f aca="false">F680-Q680</f>
        <v>856</v>
      </c>
      <c r="S680" s="0" t="n">
        <f aca="false">R680*I680</f>
        <v>-2996</v>
      </c>
    </row>
    <row r="681" customFormat="false" ht="14.65" hidden="false" customHeight="false" outlineLevel="0" collapsed="false">
      <c r="A681" s="1" t="s">
        <v>718</v>
      </c>
      <c r="B681" s="5" t="s">
        <v>544</v>
      </c>
      <c r="C681" s="5" t="n">
        <v>6425</v>
      </c>
      <c r="D681" s="5" t="n">
        <v>7450</v>
      </c>
      <c r="E681" s="5" t="n">
        <v>6425</v>
      </c>
      <c r="F681" s="5" t="n">
        <v>7275</v>
      </c>
      <c r="G681" s="5" t="n">
        <v>22120100</v>
      </c>
      <c r="H681" s="3"/>
      <c r="I681" s="0" t="n">
        <v>-4.5</v>
      </c>
      <c r="Q681" s="0" t="n">
        <f aca="false">AVERAGE(F662:F691)</f>
        <v>6169</v>
      </c>
      <c r="R681" s="0" t="n">
        <f aca="false">F681-Q681</f>
        <v>1106</v>
      </c>
      <c r="S681" s="0" t="n">
        <f aca="false">R681*I681</f>
        <v>-4977</v>
      </c>
    </row>
    <row r="682" customFormat="false" ht="14.65" hidden="false" customHeight="false" outlineLevel="0" collapsed="false">
      <c r="A682" s="1" t="s">
        <v>719</v>
      </c>
      <c r="B682" s="5" t="s">
        <v>544</v>
      </c>
      <c r="C682" s="5" t="n">
        <v>6525</v>
      </c>
      <c r="D682" s="5" t="n">
        <v>6700</v>
      </c>
      <c r="E682" s="5" t="n">
        <v>6425</v>
      </c>
      <c r="F682" s="5" t="n">
        <v>6575</v>
      </c>
      <c r="G682" s="5" t="n">
        <v>7477500</v>
      </c>
      <c r="H682" s="3"/>
      <c r="I682" s="0" t="n">
        <v>-5.5</v>
      </c>
      <c r="Q682" s="0" t="n">
        <f aca="false">AVERAGE(F662:F691)</f>
        <v>6169</v>
      </c>
      <c r="R682" s="0" t="n">
        <f aca="false">F682-Q682</f>
        <v>406</v>
      </c>
      <c r="S682" s="0" t="n">
        <f aca="false">R682*I682</f>
        <v>-2233</v>
      </c>
    </row>
    <row r="683" customFormat="false" ht="14.65" hidden="false" customHeight="false" outlineLevel="0" collapsed="false">
      <c r="A683" s="1" t="s">
        <v>720</v>
      </c>
      <c r="B683" s="5" t="s">
        <v>544</v>
      </c>
      <c r="C683" s="5" t="n">
        <v>6225</v>
      </c>
      <c r="D683" s="5" t="n">
        <v>6775</v>
      </c>
      <c r="E683" s="5" t="n">
        <v>6050</v>
      </c>
      <c r="F683" s="5" t="n">
        <v>6500</v>
      </c>
      <c r="G683" s="5" t="n">
        <v>16467200</v>
      </c>
      <c r="H683" s="3"/>
      <c r="I683" s="0" t="n">
        <v>-6.5</v>
      </c>
      <c r="Q683" s="0" t="n">
        <f aca="false">AVERAGE(F662:F691)</f>
        <v>6169</v>
      </c>
      <c r="R683" s="0" t="n">
        <f aca="false">F683-Q683</f>
        <v>331</v>
      </c>
      <c r="S683" s="0" t="n">
        <f aca="false">R683*I683</f>
        <v>-2151.5</v>
      </c>
    </row>
    <row r="684" customFormat="false" ht="14.65" hidden="false" customHeight="false" outlineLevel="0" collapsed="false">
      <c r="A684" s="1" t="s">
        <v>721</v>
      </c>
      <c r="B684" s="5" t="s">
        <v>544</v>
      </c>
      <c r="C684" s="5" t="n">
        <v>6100</v>
      </c>
      <c r="D684" s="5" t="n">
        <v>6400</v>
      </c>
      <c r="E684" s="5" t="n">
        <v>6100</v>
      </c>
      <c r="F684" s="5" t="n">
        <v>6200</v>
      </c>
      <c r="G684" s="5" t="n">
        <v>7046800</v>
      </c>
      <c r="H684" s="3"/>
      <c r="I684" s="0" t="n">
        <v>-7.5</v>
      </c>
      <c r="Q684" s="0" t="n">
        <f aca="false">AVERAGE(F662:F691)</f>
        <v>6169</v>
      </c>
      <c r="R684" s="0" t="n">
        <f aca="false">F684-Q684</f>
        <v>31</v>
      </c>
      <c r="S684" s="0" t="n">
        <f aca="false">R684*I684</f>
        <v>-232.5</v>
      </c>
    </row>
    <row r="685" customFormat="false" ht="14.65" hidden="false" customHeight="false" outlineLevel="0" collapsed="false">
      <c r="A685" s="1" t="s">
        <v>722</v>
      </c>
      <c r="B685" s="5" t="s">
        <v>544</v>
      </c>
      <c r="C685" s="5" t="n">
        <v>6000</v>
      </c>
      <c r="D685" s="5" t="n">
        <v>6075</v>
      </c>
      <c r="E685" s="5" t="n">
        <v>5900</v>
      </c>
      <c r="F685" s="5" t="n">
        <v>5975</v>
      </c>
      <c r="G685" s="5" t="n">
        <v>3902900</v>
      </c>
      <c r="H685" s="3"/>
      <c r="I685" s="0" t="n">
        <v>-8.5</v>
      </c>
      <c r="Q685" s="0" t="n">
        <f aca="false">AVERAGE(F662:F691)</f>
        <v>6169</v>
      </c>
      <c r="R685" s="0" t="n">
        <f aca="false">F685-Q685</f>
        <v>-194</v>
      </c>
      <c r="S685" s="0" t="n">
        <f aca="false">R685*I685</f>
        <v>1649</v>
      </c>
    </row>
    <row r="686" customFormat="false" ht="14.65" hidden="false" customHeight="false" outlineLevel="0" collapsed="false">
      <c r="A686" s="1" t="s">
        <v>723</v>
      </c>
      <c r="B686" s="5" t="s">
        <v>544</v>
      </c>
      <c r="C686" s="5" t="n">
        <v>6000</v>
      </c>
      <c r="D686" s="5" t="n">
        <v>6200</v>
      </c>
      <c r="E686" s="5" t="n">
        <v>5875</v>
      </c>
      <c r="F686" s="5" t="n">
        <v>5925</v>
      </c>
      <c r="G686" s="5" t="n">
        <v>4838700</v>
      </c>
      <c r="H686" s="3"/>
      <c r="I686" s="0" t="n">
        <v>-9.5</v>
      </c>
      <c r="Q686" s="0" t="n">
        <f aca="false">AVERAGE(F662:F691)</f>
        <v>6169</v>
      </c>
      <c r="R686" s="0" t="n">
        <f aca="false">F686-Q686</f>
        <v>-244</v>
      </c>
      <c r="S686" s="0" t="n">
        <f aca="false">R686*I686</f>
        <v>2318</v>
      </c>
    </row>
    <row r="687" customFormat="false" ht="14.65" hidden="false" customHeight="false" outlineLevel="0" collapsed="false">
      <c r="A687" s="1" t="s">
        <v>724</v>
      </c>
      <c r="B687" s="5" t="s">
        <v>544</v>
      </c>
      <c r="C687" s="5" t="n">
        <v>6050</v>
      </c>
      <c r="D687" s="5" t="n">
        <v>6325</v>
      </c>
      <c r="E687" s="5" t="n">
        <v>5850</v>
      </c>
      <c r="F687" s="5" t="n">
        <v>6000</v>
      </c>
      <c r="G687" s="5" t="n">
        <v>10370600</v>
      </c>
      <c r="H687" s="3"/>
      <c r="I687" s="0" t="n">
        <v>-10.5</v>
      </c>
      <c r="Q687" s="0" t="n">
        <f aca="false">AVERAGE(F662:F691)</f>
        <v>6169</v>
      </c>
      <c r="R687" s="0" t="n">
        <f aca="false">F687-Q687</f>
        <v>-169</v>
      </c>
      <c r="S687" s="0" t="n">
        <f aca="false">R687*I687</f>
        <v>1774.5</v>
      </c>
    </row>
    <row r="688" customFormat="false" ht="14.65" hidden="false" customHeight="false" outlineLevel="0" collapsed="false">
      <c r="A688" s="1" t="s">
        <v>725</v>
      </c>
      <c r="B688" s="5" t="s">
        <v>544</v>
      </c>
      <c r="C688" s="5" t="n">
        <v>5675</v>
      </c>
      <c r="D688" s="5" t="n">
        <v>6450</v>
      </c>
      <c r="E688" s="5" t="n">
        <v>5675</v>
      </c>
      <c r="F688" s="5" t="n">
        <v>6075</v>
      </c>
      <c r="G688" s="5" t="n">
        <v>24642900</v>
      </c>
      <c r="H688" s="3"/>
      <c r="I688" s="0" t="n">
        <v>-11.5</v>
      </c>
      <c r="Q688" s="0" t="n">
        <f aca="false">AVERAGE(F662:F691)</f>
        <v>6169</v>
      </c>
      <c r="R688" s="0" t="n">
        <f aca="false">F688-Q688</f>
        <v>-94</v>
      </c>
      <c r="S688" s="0" t="n">
        <f aca="false">R688*I688</f>
        <v>1081</v>
      </c>
    </row>
    <row r="689" customFormat="false" ht="14.65" hidden="false" customHeight="false" outlineLevel="0" collapsed="false">
      <c r="A689" s="1" t="s">
        <v>726</v>
      </c>
      <c r="B689" s="5" t="s">
        <v>544</v>
      </c>
      <c r="C689" s="5" t="n">
        <v>4850</v>
      </c>
      <c r="D689" s="5" t="n">
        <v>5650</v>
      </c>
      <c r="E689" s="5" t="n">
        <v>4730</v>
      </c>
      <c r="F689" s="5" t="n">
        <v>5625</v>
      </c>
      <c r="G689" s="5" t="n">
        <v>25368700</v>
      </c>
      <c r="H689" s="3"/>
      <c r="I689" s="0" t="n">
        <v>-12.5</v>
      </c>
      <c r="Q689" s="0" t="n">
        <f aca="false">AVERAGE(F662:F691)</f>
        <v>6169</v>
      </c>
      <c r="R689" s="0" t="n">
        <f aca="false">F689-Q689</f>
        <v>-544</v>
      </c>
      <c r="S689" s="0" t="n">
        <f aca="false">R689*I689</f>
        <v>6800</v>
      </c>
    </row>
    <row r="690" customFormat="false" ht="14.65" hidden="false" customHeight="false" outlineLevel="0" collapsed="false">
      <c r="A690" s="1" t="s">
        <v>727</v>
      </c>
      <c r="B690" s="5" t="s">
        <v>544</v>
      </c>
      <c r="C690" s="5" t="n">
        <v>5175</v>
      </c>
      <c r="D690" s="5" t="n">
        <v>5475</v>
      </c>
      <c r="E690" s="5" t="n">
        <v>4790</v>
      </c>
      <c r="F690" s="5" t="n">
        <v>4860</v>
      </c>
      <c r="G690" s="5" t="n">
        <v>13701700</v>
      </c>
      <c r="H690" s="3"/>
      <c r="I690" s="0" t="n">
        <v>-13.5</v>
      </c>
      <c r="Q690" s="0" t="n">
        <f aca="false">AVERAGE(F662:F691)</f>
        <v>6169</v>
      </c>
      <c r="R690" s="0" t="n">
        <f aca="false">F690-Q690</f>
        <v>-1309</v>
      </c>
      <c r="S690" s="0" t="n">
        <f aca="false">R690*I690</f>
        <v>17671.5</v>
      </c>
    </row>
    <row r="691" customFormat="false" ht="14.65" hidden="false" customHeight="false" outlineLevel="0" collapsed="false">
      <c r="A691" s="1" t="s">
        <v>728</v>
      </c>
      <c r="B691" s="5" t="s">
        <v>544</v>
      </c>
      <c r="C691" s="5" t="n">
        <v>4910</v>
      </c>
      <c r="D691" s="5" t="n">
        <v>5600</v>
      </c>
      <c r="E691" s="5" t="n">
        <v>4600</v>
      </c>
      <c r="F691" s="5" t="n">
        <v>5150</v>
      </c>
      <c r="G691" s="5" t="n">
        <v>33009600</v>
      </c>
      <c r="H691" s="3"/>
      <c r="I691" s="0" t="n">
        <v>-14.5</v>
      </c>
      <c r="Q691" s="0" t="n">
        <f aca="false">AVERAGE(F662:F691)</f>
        <v>6169</v>
      </c>
      <c r="R691" s="0" t="n">
        <f aca="false">F691-Q691</f>
        <v>-1019</v>
      </c>
      <c r="S691" s="0" t="n">
        <f aca="false">R691*I691</f>
        <v>14775.5</v>
      </c>
    </row>
    <row r="692" customFormat="false" ht="14.65" hidden="false" customHeight="false" outlineLevel="0" collapsed="false">
      <c r="A692" s="1" t="s">
        <v>729</v>
      </c>
      <c r="B692" s="5" t="s">
        <v>1381</v>
      </c>
      <c r="C692" s="5" t="n">
        <v>13375</v>
      </c>
      <c r="D692" s="5" t="n">
        <v>13400</v>
      </c>
      <c r="E692" s="5" t="n">
        <v>13175</v>
      </c>
      <c r="F692" s="5" t="n">
        <v>13225</v>
      </c>
      <c r="G692" s="5" t="n">
        <v>1318500</v>
      </c>
      <c r="H692" s="3"/>
      <c r="I692" s="6" t="n">
        <v>14.5</v>
      </c>
      <c r="J692" s="0" t="n">
        <f aca="false">AVERAGE(F692:F694)</f>
        <v>13275</v>
      </c>
      <c r="K692" s="0" t="n">
        <f aca="false">(J692-(AVERAGE(F693:F694)))/(AVERAGE(F693:F694))</f>
        <v>-0.0018796992481203</v>
      </c>
      <c r="L692" s="0" t="n">
        <f aca="false">AVERAGE(F692:F701)</f>
        <v>13232.5</v>
      </c>
      <c r="M692" s="0" t="n">
        <f aca="false">(L692-(AVERAGE(F693:F702)))/(AVERAGE(F693:F702))</f>
        <v>0.00132425274309497</v>
      </c>
      <c r="N692" s="0" t="n">
        <f aca="false">F692</f>
        <v>13225</v>
      </c>
      <c r="O692" s="0" t="n">
        <f aca="false">(N692-F693)/F693</f>
        <v>-0.0075046904315197</v>
      </c>
      <c r="P692" s="0" t="n">
        <f aca="false">G692</f>
        <v>1318500</v>
      </c>
      <c r="Q692" s="0" t="n">
        <f aca="false">AVERAGE(F692:F721)</f>
        <v>13543.3333333333</v>
      </c>
      <c r="R692" s="0" t="n">
        <f aca="false">F692-Q692</f>
        <v>-318.333333333334</v>
      </c>
      <c r="S692" s="0" t="n">
        <f aca="false">R692*I692</f>
        <v>-4615.83333333334</v>
      </c>
      <c r="T692" s="0" t="n">
        <f aca="false">SUM(S692:S721)*100*30/(2247.5*Q721)</f>
        <v>-6.55416894698269</v>
      </c>
      <c r="U692" s="0" t="n">
        <f aca="false">100-(100/(V692+1))</f>
        <v>42.1875</v>
      </c>
      <c r="V692" s="0" t="n">
        <f aca="false">W692/X692</f>
        <v>0.72972972972973</v>
      </c>
      <c r="W692" s="0" t="n">
        <f aca="false">AVERAGE(Y692:Y705)</f>
        <v>96.4285714285714</v>
      </c>
      <c r="X692" s="0" t="n">
        <f aca="false">AVERAGE(Z692:Z705)</f>
        <v>132.142857142857</v>
      </c>
      <c r="Y692" s="0" t="n">
        <f aca="false">IF(F692&gt;F693,F692-F693,)</f>
        <v>0</v>
      </c>
      <c r="Z692" s="0" t="n">
        <f aca="false">IF(F692&lt;F693,F693-F692,)</f>
        <v>100</v>
      </c>
      <c r="AA692" s="0" t="n">
        <f aca="false">U692-U693</f>
        <v>-3.96634615384615</v>
      </c>
      <c r="AB692" s="0" t="n">
        <f aca="false">AVERAGE(F692:F694)</f>
        <v>13275</v>
      </c>
      <c r="AC692" s="0" t="n">
        <f aca="false">AVERAGE(F692:F698)</f>
        <v>13307.1428571429</v>
      </c>
      <c r="AD692" s="0" t="n">
        <f aca="false">AB692-AB693</f>
        <v>-8.33333333333394</v>
      </c>
      <c r="AE692" s="0" t="n">
        <f aca="false">AC692-AC693</f>
        <v>-78.5714285714294</v>
      </c>
      <c r="AF692" s="0" t="n">
        <f aca="false">((AE692*AB693)-(AD692*AC693))/(AE692-AD692)</f>
        <v>13271.186440678</v>
      </c>
      <c r="AG692" s="0" t="n">
        <f aca="false">IF(AND(AB692&gt;AB693, AB692&gt;=AC692, AB693&lt;AC693),2,IF(AND(AB692&lt;AB693, AB692&lt;=AC692, AB693&gt;AC693),1,0))</f>
        <v>0</v>
      </c>
      <c r="AH692" s="0" t="n">
        <f aca="false">(G692-AVERAGE(G692:G696))*100/AVERAGE(G692:G696)</f>
        <v>-43.3857753808632</v>
      </c>
      <c r="AI692" s="0" t="n">
        <f aca="false">IF(F693-C693&lt;0,-G693,G693)</f>
        <v>-3334400</v>
      </c>
      <c r="AJ692" s="0" t="n">
        <f aca="false">IF(AND(AI692&lt;0,AI693&lt;0,AI692&gt;AI693),1,0)</f>
        <v>1</v>
      </c>
      <c r="AK692" s="0" t="n">
        <f aca="false">IF(F692&gt;C692,G692/G693,-G692/G693)</f>
        <v>-0.395423464491363</v>
      </c>
      <c r="AL692" s="0" t="n">
        <f aca="false">IF(AND(G692&gt;G693,G693&lt;G694,F692&gt;C692,F693&lt;C693,F694&lt;C694),1,0)</f>
        <v>0</v>
      </c>
      <c r="AM692" s="0" t="n">
        <f aca="false">(D692-F692)/F692</f>
        <v>0.0132325141776938</v>
      </c>
      <c r="AN692" s="0" t="n">
        <f aca="false">G692/((D692-E692)/C692)</f>
        <v>78377500</v>
      </c>
      <c r="AO692" s="0" t="n">
        <f aca="false">AVERAGE(AN692:AN698)</f>
        <v>121221410.197534</v>
      </c>
      <c r="AP692" s="0" t="n">
        <f aca="false">(AN692-AO692)/AO692</f>
        <v>-0.353435173932709</v>
      </c>
      <c r="AQ692" s="0" t="n">
        <f aca="false">SUM(S692:S721)/2247.5</f>
        <v>-29.5884315906563</v>
      </c>
      <c r="AR692" s="0" t="n">
        <f aca="false">(AVERAGE(F692:F721))-(AQ692*15.5)</f>
        <v>14001.9540229885</v>
      </c>
      <c r="AS692" s="0" t="n">
        <f aca="false">(30*AQ692)+AR692</f>
        <v>13114.3010752688</v>
      </c>
      <c r="AT692" s="0" t="n">
        <f aca="false">(AS692-F692)*100/AS692</f>
        <v>-0.844108459122851</v>
      </c>
      <c r="AU692" s="0" t="n">
        <f aca="false">AVERAGE(F692:F696)</f>
        <v>13270</v>
      </c>
      <c r="AV692" s="0" t="n">
        <f aca="false">F692-AU692</f>
        <v>-45</v>
      </c>
      <c r="AW692" s="0" t="n">
        <v>2</v>
      </c>
      <c r="AX692" s="0" t="n">
        <f aca="false">AV692*AW692</f>
        <v>-90</v>
      </c>
      <c r="AY692" s="0" t="n">
        <f aca="false">SUM(AX692:AX696)*100*5/(10*AU692)</f>
        <v>-0.094197437829691</v>
      </c>
      <c r="AZ692" s="0" t="n">
        <f aca="false">SUM(AX692:AX696)/10</f>
        <v>-2.5</v>
      </c>
      <c r="BA692" s="0" t="n">
        <f aca="false">(AVERAGE(F692:F696))-(AZ692*3)</f>
        <v>13277.5</v>
      </c>
      <c r="BB692" s="0" t="n">
        <f aca="false">(5*AZ692)+BA692</f>
        <v>13265</v>
      </c>
      <c r="BC692" s="0" t="n">
        <f aca="false">(BB692-F692)*100/BB692</f>
        <v>0.301545420278929</v>
      </c>
      <c r="BD692" s="0" t="n">
        <f aca="false">(F692-C692)*100/C692</f>
        <v>-1.1214953271028</v>
      </c>
      <c r="BE692" s="0" t="n">
        <f aca="false">(D692-C692)*100/C692</f>
        <v>0.186915887850467</v>
      </c>
      <c r="BF692" s="0" t="n">
        <f aca="false">(E692-C692)*100/C692</f>
        <v>-1.49532710280374</v>
      </c>
      <c r="BG692" s="0" t="n">
        <f aca="false">(C692-F693)*100/F693</f>
        <v>0.375234521575985</v>
      </c>
    </row>
    <row r="693" customFormat="false" ht="14.65" hidden="false" customHeight="false" outlineLevel="0" collapsed="false">
      <c r="A693" s="1" t="s">
        <v>731</v>
      </c>
      <c r="B693" s="5" t="s">
        <v>1381</v>
      </c>
      <c r="C693" s="5" t="n">
        <v>13475</v>
      </c>
      <c r="D693" s="5" t="n">
        <v>13475</v>
      </c>
      <c r="E693" s="5" t="n">
        <v>13225</v>
      </c>
      <c r="F693" s="5" t="n">
        <v>13325</v>
      </c>
      <c r="G693" s="5" t="n">
        <v>3334400</v>
      </c>
      <c r="H693" s="3"/>
      <c r="I693" s="0" t="n">
        <v>13.5</v>
      </c>
      <c r="Q693" s="0" t="n">
        <f aca="false">AVERAGE(F692:F721)</f>
        <v>13543.3333333333</v>
      </c>
      <c r="R693" s="0" t="n">
        <f aca="false">F693-Q693</f>
        <v>-218.333333333334</v>
      </c>
      <c r="S693" s="0" t="n">
        <f aca="false">R693*I693</f>
        <v>-2947.50000000001</v>
      </c>
      <c r="U693" s="0" t="n">
        <f aca="false">100-(100/(V693+1))</f>
        <v>46.1538461538462</v>
      </c>
      <c r="V693" s="0" t="n">
        <f aca="false">W693/X693</f>
        <v>0.857142857142857</v>
      </c>
      <c r="W693" s="0" t="n">
        <f aca="false">AVERAGE(Y693:Y706)</f>
        <v>107.142857142857</v>
      </c>
      <c r="X693" s="0" t="n">
        <f aca="false">AVERAGE(Z693:Z706)</f>
        <v>125</v>
      </c>
      <c r="Y693" s="0" t="n">
        <f aca="false">IF(F693&gt;F694,F693-F694,)</f>
        <v>50</v>
      </c>
      <c r="Z693" s="0" t="n">
        <f aca="false">IF(F693&lt;F694,F694-F693,)</f>
        <v>0</v>
      </c>
      <c r="AB693" s="0" t="n">
        <f aca="false">AVERAGE(F693:F695)</f>
        <v>13283.3333333333</v>
      </c>
      <c r="AC693" s="0" t="n">
        <f aca="false">AVERAGE(F693:F699)</f>
        <v>13385.7142857143</v>
      </c>
      <c r="AI693" s="0" t="n">
        <f aca="false">IF(F694-C694&lt;0,-G694,G694)</f>
        <v>-3689400</v>
      </c>
      <c r="AN693" s="0" t="n">
        <f aca="false">G693/((D693-E693)/C693)</f>
        <v>179724160</v>
      </c>
      <c r="AU693" s="0" t="n">
        <f aca="false">AVERAGE(F692:F696)</f>
        <v>13270</v>
      </c>
      <c r="AV693" s="0" t="n">
        <f aca="false">F693-AU693</f>
        <v>55</v>
      </c>
      <c r="AW693" s="0" t="n">
        <v>1</v>
      </c>
      <c r="AX693" s="0" t="n">
        <f aca="false">AV693*AW693</f>
        <v>55</v>
      </c>
    </row>
    <row r="694" customFormat="false" ht="14.65" hidden="false" customHeight="false" outlineLevel="0" collapsed="false">
      <c r="A694" s="1" t="s">
        <v>732</v>
      </c>
      <c r="B694" s="5" t="s">
        <v>1381</v>
      </c>
      <c r="C694" s="5" t="n">
        <v>13500</v>
      </c>
      <c r="D694" s="5" t="n">
        <v>13500</v>
      </c>
      <c r="E694" s="5" t="n">
        <v>13150</v>
      </c>
      <c r="F694" s="5" t="n">
        <v>13275</v>
      </c>
      <c r="G694" s="5" t="n">
        <v>3689400</v>
      </c>
      <c r="H694" s="3"/>
      <c r="I694" s="0" t="n">
        <v>12.5</v>
      </c>
      <c r="Q694" s="0" t="n">
        <f aca="false">AVERAGE(F692:F721)</f>
        <v>13543.3333333333</v>
      </c>
      <c r="R694" s="0" t="n">
        <f aca="false">F694-Q694</f>
        <v>-268.333333333334</v>
      </c>
      <c r="S694" s="0" t="n">
        <f aca="false">R694*I694</f>
        <v>-3354.16666666667</v>
      </c>
      <c r="Y694" s="0" t="n">
        <f aca="false">IF(F694&gt;F695,F694-F695,)</f>
        <v>25</v>
      </c>
      <c r="Z694" s="0" t="n">
        <f aca="false">IF(F694&lt;F695,F695-F694,)</f>
        <v>0</v>
      </c>
      <c r="AN694" s="0" t="n">
        <f aca="false">G694/((D694-E694)/C694)</f>
        <v>142305428.571429</v>
      </c>
      <c r="AU694" s="0" t="n">
        <f aca="false">AVERAGE(F692:F696)</f>
        <v>13270</v>
      </c>
      <c r="AV694" s="0" t="n">
        <f aca="false">F694-AU694</f>
        <v>5</v>
      </c>
      <c r="AW694" s="0" t="n">
        <v>0</v>
      </c>
      <c r="AX694" s="0" t="n">
        <f aca="false">AV694*AW694</f>
        <v>0</v>
      </c>
    </row>
    <row r="695" customFormat="false" ht="14.65" hidden="false" customHeight="false" outlineLevel="0" collapsed="false">
      <c r="A695" s="1" t="s">
        <v>733</v>
      </c>
      <c r="B695" s="5" t="s">
        <v>1381</v>
      </c>
      <c r="C695" s="5" t="n">
        <v>13300</v>
      </c>
      <c r="D695" s="5" t="n">
        <v>13475</v>
      </c>
      <c r="E695" s="5" t="n">
        <v>13050</v>
      </c>
      <c r="F695" s="5" t="n">
        <v>13250</v>
      </c>
      <c r="G695" s="5" t="n">
        <v>1092600</v>
      </c>
      <c r="H695" s="3"/>
      <c r="I695" s="0" t="n">
        <v>11.5</v>
      </c>
      <c r="Q695" s="0" t="n">
        <f aca="false">AVERAGE(F692:F721)</f>
        <v>13543.3333333333</v>
      </c>
      <c r="R695" s="0" t="n">
        <f aca="false">F695-Q695</f>
        <v>-293.333333333334</v>
      </c>
      <c r="S695" s="0" t="n">
        <f aca="false">R695*I695</f>
        <v>-3373.33333333334</v>
      </c>
      <c r="Y695" s="0" t="n">
        <f aca="false">IF(F695&gt;F696,F695-F696,)</f>
        <v>0</v>
      </c>
      <c r="Z695" s="0" t="n">
        <f aca="false">IF(F695&lt;F696,F696-F695,)</f>
        <v>25</v>
      </c>
      <c r="AN695" s="0" t="n">
        <f aca="false">G695/((D695-E695)/C695)</f>
        <v>34191952.9411765</v>
      </c>
      <c r="AU695" s="0" t="n">
        <f aca="false">AVERAGE(F692:F696)</f>
        <v>13270</v>
      </c>
      <c r="AV695" s="0" t="n">
        <f aca="false">F695-AU695</f>
        <v>-20</v>
      </c>
      <c r="AW695" s="0" t="n">
        <v>-1</v>
      </c>
      <c r="AX695" s="0" t="n">
        <f aca="false">AV695*AW695</f>
        <v>20</v>
      </c>
    </row>
    <row r="696" customFormat="false" ht="14.65" hidden="false" customHeight="false" outlineLevel="0" collapsed="false">
      <c r="A696" s="1" t="s">
        <v>734</v>
      </c>
      <c r="B696" s="5" t="s">
        <v>1381</v>
      </c>
      <c r="C696" s="5" t="n">
        <v>13100</v>
      </c>
      <c r="D696" s="5" t="n">
        <v>13350</v>
      </c>
      <c r="E696" s="5" t="n">
        <v>13075</v>
      </c>
      <c r="F696" s="5" t="n">
        <v>13275</v>
      </c>
      <c r="G696" s="5" t="n">
        <v>2209700</v>
      </c>
      <c r="H696" s="3"/>
      <c r="I696" s="0" t="n">
        <v>10.5</v>
      </c>
      <c r="Q696" s="0" t="n">
        <f aca="false">AVERAGE(F692:F721)</f>
        <v>13543.3333333333</v>
      </c>
      <c r="R696" s="0" t="n">
        <f aca="false">F696-Q696</f>
        <v>-268.333333333334</v>
      </c>
      <c r="S696" s="0" t="n">
        <f aca="false">R696*I696</f>
        <v>-2817.50000000001</v>
      </c>
      <c r="Y696" s="0" t="n">
        <f aca="false">IF(F696&gt;F697,F696-F697,)</f>
        <v>0</v>
      </c>
      <c r="Z696" s="0" t="n">
        <f aca="false">IF(F696&lt;F697,F697-F696,)</f>
        <v>125</v>
      </c>
      <c r="AN696" s="0" t="n">
        <f aca="false">G696/((D696-E696)/C696)</f>
        <v>105262072.727273</v>
      </c>
      <c r="AU696" s="0" t="n">
        <f aca="false">AVERAGE(F692:F696)</f>
        <v>13270</v>
      </c>
      <c r="AV696" s="0" t="n">
        <f aca="false">F696-AU696</f>
        <v>5</v>
      </c>
      <c r="AW696" s="0" t="n">
        <v>-2</v>
      </c>
      <c r="AX696" s="0" t="n">
        <f aca="false">AV696*AW696</f>
        <v>-10</v>
      </c>
    </row>
    <row r="697" customFormat="false" ht="14.65" hidden="false" customHeight="false" outlineLevel="0" collapsed="false">
      <c r="A697" s="1" t="s">
        <v>735</v>
      </c>
      <c r="B697" s="5" t="s">
        <v>1381</v>
      </c>
      <c r="C697" s="5" t="n">
        <v>13375</v>
      </c>
      <c r="D697" s="5" t="n">
        <v>13500</v>
      </c>
      <c r="E697" s="5" t="n">
        <v>13250</v>
      </c>
      <c r="F697" s="5" t="n">
        <v>13400</v>
      </c>
      <c r="G697" s="5" t="n">
        <v>4396200</v>
      </c>
      <c r="H697" s="3"/>
      <c r="I697" s="0" t="n">
        <v>9.5</v>
      </c>
      <c r="Q697" s="0" t="n">
        <f aca="false">AVERAGE(F692:F721)</f>
        <v>13543.3333333333</v>
      </c>
      <c r="R697" s="0" t="n">
        <f aca="false">F697-Q697</f>
        <v>-143.333333333334</v>
      </c>
      <c r="S697" s="0" t="n">
        <f aca="false">R697*I697</f>
        <v>-1361.66666666667</v>
      </c>
      <c r="Y697" s="0" t="n">
        <f aca="false">IF(F697&gt;F698,F697-F698,)</f>
        <v>0</v>
      </c>
      <c r="Z697" s="0" t="n">
        <f aca="false">IF(F697&lt;F698,F698-F697,)</f>
        <v>0</v>
      </c>
      <c r="AN697" s="0" t="n">
        <f aca="false">G697/((D697-E697)/C697)</f>
        <v>235196700</v>
      </c>
    </row>
    <row r="698" customFormat="false" ht="14.65" hidden="false" customHeight="false" outlineLevel="0" collapsed="false">
      <c r="A698" s="1" t="s">
        <v>736</v>
      </c>
      <c r="B698" s="5" t="s">
        <v>1381</v>
      </c>
      <c r="C698" s="5" t="n">
        <v>13850</v>
      </c>
      <c r="D698" s="5" t="n">
        <v>13875</v>
      </c>
      <c r="E698" s="5" t="n">
        <v>13350</v>
      </c>
      <c r="F698" s="5" t="n">
        <v>13400</v>
      </c>
      <c r="G698" s="5" t="n">
        <v>2785800</v>
      </c>
      <c r="H698" s="3"/>
      <c r="I698" s="0" t="n">
        <v>8.5</v>
      </c>
      <c r="K698" s="3"/>
      <c r="Q698" s="0" t="n">
        <f aca="false">AVERAGE(F692:F721)</f>
        <v>13543.3333333333</v>
      </c>
      <c r="R698" s="0" t="n">
        <f aca="false">F698-Q698</f>
        <v>-143.333333333334</v>
      </c>
      <c r="S698" s="0" t="n">
        <f aca="false">R698*I698</f>
        <v>-1218.33333333334</v>
      </c>
      <c r="Y698" s="0" t="n">
        <f aca="false">IF(F698&gt;F699,F698-F699,)</f>
        <v>0</v>
      </c>
      <c r="Z698" s="0" t="n">
        <f aca="false">IF(F698&lt;F699,F699-F698,)</f>
        <v>375</v>
      </c>
      <c r="AN698" s="0" t="n">
        <f aca="false">G698/((D698-E698)/C698)</f>
        <v>73492057.1428571</v>
      </c>
    </row>
    <row r="699" customFormat="false" ht="14.65" hidden="false" customHeight="false" outlineLevel="0" collapsed="false">
      <c r="A699" s="1" t="s">
        <v>737</v>
      </c>
      <c r="B699" s="5" t="s">
        <v>1381</v>
      </c>
      <c r="C699" s="5" t="n">
        <v>13150</v>
      </c>
      <c r="D699" s="5" t="n">
        <v>13875</v>
      </c>
      <c r="E699" s="5" t="n">
        <v>13125</v>
      </c>
      <c r="F699" s="5" t="n">
        <v>13775</v>
      </c>
      <c r="G699" s="5" t="n">
        <v>7516500</v>
      </c>
      <c r="H699" s="3"/>
      <c r="I699" s="0" t="n">
        <v>7.5</v>
      </c>
      <c r="Q699" s="0" t="n">
        <f aca="false">AVERAGE(F692:F721)</f>
        <v>13543.3333333333</v>
      </c>
      <c r="R699" s="0" t="n">
        <f aca="false">F699-Q699</f>
        <v>231.666666666666</v>
      </c>
      <c r="S699" s="0" t="n">
        <f aca="false">R699*I699</f>
        <v>1737.5</v>
      </c>
      <c r="Y699" s="0" t="n">
        <f aca="false">IF(F699&gt;F700,F699-F700,)</f>
        <v>875</v>
      </c>
      <c r="Z699" s="0" t="n">
        <f aca="false">IF(F699&lt;F700,F700-F699,)</f>
        <v>0</v>
      </c>
    </row>
    <row r="700" customFormat="false" ht="14.65" hidden="false" customHeight="false" outlineLevel="0" collapsed="false">
      <c r="A700" s="1" t="s">
        <v>738</v>
      </c>
      <c r="B700" s="5" t="s">
        <v>1381</v>
      </c>
      <c r="C700" s="5" t="n">
        <v>12700</v>
      </c>
      <c r="D700" s="5" t="n">
        <v>13125</v>
      </c>
      <c r="E700" s="5" t="n">
        <v>12650</v>
      </c>
      <c r="F700" s="5" t="n">
        <v>12900</v>
      </c>
      <c r="G700" s="5" t="n">
        <v>3125500</v>
      </c>
      <c r="H700" s="3"/>
      <c r="I700" s="0" t="n">
        <v>6.5</v>
      </c>
      <c r="Q700" s="0" t="n">
        <f aca="false">AVERAGE(F692:F721)</f>
        <v>13543.3333333333</v>
      </c>
      <c r="R700" s="0" t="n">
        <f aca="false">F700-Q700</f>
        <v>-643.333333333334</v>
      </c>
      <c r="S700" s="0" t="n">
        <f aca="false">R700*I700</f>
        <v>-4181.66666666667</v>
      </c>
      <c r="Y700" s="0" t="n">
        <f aca="false">IF(F700&gt;F701,F700-F701,)</f>
        <v>400</v>
      </c>
      <c r="Z700" s="0" t="n">
        <f aca="false">IF(F700&lt;F701,F701-F700,)</f>
        <v>0</v>
      </c>
    </row>
    <row r="701" customFormat="false" ht="14.65" hidden="false" customHeight="false" outlineLevel="0" collapsed="false">
      <c r="A701" s="1" t="s">
        <v>739</v>
      </c>
      <c r="B701" s="5" t="s">
        <v>1381</v>
      </c>
      <c r="C701" s="5" t="n">
        <v>12900</v>
      </c>
      <c r="D701" s="5" t="n">
        <v>13025</v>
      </c>
      <c r="E701" s="5" t="n">
        <v>12300</v>
      </c>
      <c r="F701" s="5" t="n">
        <v>12500</v>
      </c>
      <c r="G701" s="5" t="n">
        <v>7773600</v>
      </c>
      <c r="H701" s="3"/>
      <c r="I701" s="0" t="n">
        <v>5.5</v>
      </c>
      <c r="Q701" s="0" t="n">
        <f aca="false">AVERAGE(F692:F721)</f>
        <v>13543.3333333333</v>
      </c>
      <c r="R701" s="0" t="n">
        <f aca="false">F701-Q701</f>
        <v>-1043.33333333333</v>
      </c>
      <c r="S701" s="0" t="n">
        <f aca="false">R701*I701</f>
        <v>-5738.33333333334</v>
      </c>
      <c r="Y701" s="0" t="n">
        <f aca="false">IF(F701&gt;F702,F701-F702,)</f>
        <v>0</v>
      </c>
      <c r="Z701" s="0" t="n">
        <f aca="false">IF(F701&lt;F702,F702-F701,)</f>
        <v>550</v>
      </c>
    </row>
    <row r="702" customFormat="false" ht="14.65" hidden="false" customHeight="false" outlineLevel="0" collapsed="false">
      <c r="A702" s="1" t="s">
        <v>740</v>
      </c>
      <c r="B702" s="5" t="s">
        <v>1381</v>
      </c>
      <c r="C702" s="5" t="n">
        <v>13125</v>
      </c>
      <c r="D702" s="5" t="n">
        <v>13375</v>
      </c>
      <c r="E702" s="5" t="n">
        <v>13000</v>
      </c>
      <c r="F702" s="5" t="n">
        <v>13050</v>
      </c>
      <c r="G702" s="5" t="n">
        <v>2698600</v>
      </c>
      <c r="H702" s="3"/>
      <c r="I702" s="0" t="n">
        <v>4.5</v>
      </c>
      <c r="Q702" s="0" t="n">
        <f aca="false">AVERAGE(F692:F721)</f>
        <v>13543.3333333333</v>
      </c>
      <c r="R702" s="0" t="n">
        <f aca="false">F702-Q702</f>
        <v>-493.333333333334</v>
      </c>
      <c r="S702" s="0" t="n">
        <f aca="false">R702*I702</f>
        <v>-2220</v>
      </c>
      <c r="Y702" s="0" t="n">
        <f aca="false">IF(F702&gt;F703,F702-F703,)</f>
        <v>0</v>
      </c>
      <c r="Z702" s="0" t="n">
        <f aca="false">IF(F702&lt;F703,F703-F702,)</f>
        <v>25</v>
      </c>
    </row>
    <row r="703" customFormat="false" ht="14.65" hidden="false" customHeight="false" outlineLevel="0" collapsed="false">
      <c r="A703" s="1" t="s">
        <v>741</v>
      </c>
      <c r="B703" s="5" t="s">
        <v>1381</v>
      </c>
      <c r="C703" s="5" t="n">
        <v>13275</v>
      </c>
      <c r="D703" s="5" t="n">
        <v>13425</v>
      </c>
      <c r="E703" s="5" t="n">
        <v>13025</v>
      </c>
      <c r="F703" s="5" t="n">
        <v>13075</v>
      </c>
      <c r="G703" s="5" t="n">
        <v>2385700</v>
      </c>
      <c r="H703" s="3"/>
      <c r="I703" s="0" t="n">
        <v>3.5</v>
      </c>
      <c r="Q703" s="0" t="n">
        <f aca="false">AVERAGE(F692:F721)</f>
        <v>13543.3333333333</v>
      </c>
      <c r="R703" s="0" t="n">
        <f aca="false">F703-Q703</f>
        <v>-468.333333333334</v>
      </c>
      <c r="S703" s="0" t="n">
        <f aca="false">R703*I703</f>
        <v>-1639.16666666667</v>
      </c>
      <c r="Y703" s="0" t="n">
        <f aca="false">IF(F703&gt;F704,F703-F704,)</f>
        <v>0</v>
      </c>
      <c r="Z703" s="0" t="n">
        <f aca="false">IF(F703&lt;F704,F704-F703,)</f>
        <v>200</v>
      </c>
    </row>
    <row r="704" customFormat="false" ht="14.65" hidden="false" customHeight="false" outlineLevel="0" collapsed="false">
      <c r="A704" s="1" t="s">
        <v>742</v>
      </c>
      <c r="B704" s="5" t="s">
        <v>1381</v>
      </c>
      <c r="C704" s="5" t="n">
        <v>13425</v>
      </c>
      <c r="D704" s="5" t="n">
        <v>13450</v>
      </c>
      <c r="E704" s="5" t="n">
        <v>13150</v>
      </c>
      <c r="F704" s="5" t="n">
        <v>13275</v>
      </c>
      <c r="G704" s="5" t="n">
        <v>3182100</v>
      </c>
      <c r="H704" s="3"/>
      <c r="I704" s="0" t="n">
        <v>2.5</v>
      </c>
      <c r="Q704" s="0" t="n">
        <f aca="false">AVERAGE(F692:F721)</f>
        <v>13543.3333333333</v>
      </c>
      <c r="R704" s="0" t="n">
        <f aca="false">F704-Q704</f>
        <v>-268.333333333334</v>
      </c>
      <c r="S704" s="0" t="n">
        <f aca="false">R704*I704</f>
        <v>-670.833333333335</v>
      </c>
      <c r="Y704" s="0" t="n">
        <f aca="false">IF(F704&gt;F705,F704-F705,)</f>
        <v>0</v>
      </c>
      <c r="Z704" s="0" t="n">
        <f aca="false">IF(F704&lt;F705,F705-F704,)</f>
        <v>150</v>
      </c>
    </row>
    <row r="705" customFormat="false" ht="14.65" hidden="false" customHeight="false" outlineLevel="0" collapsed="false">
      <c r="A705" s="1" t="s">
        <v>743</v>
      </c>
      <c r="B705" s="5" t="s">
        <v>1381</v>
      </c>
      <c r="C705" s="5" t="n">
        <v>13725</v>
      </c>
      <c r="D705" s="5" t="n">
        <v>13775</v>
      </c>
      <c r="E705" s="5" t="n">
        <v>13350</v>
      </c>
      <c r="F705" s="5" t="n">
        <v>13425</v>
      </c>
      <c r="G705" s="5" t="n">
        <v>3189900</v>
      </c>
      <c r="H705" s="3"/>
      <c r="I705" s="0" t="n">
        <v>1.5</v>
      </c>
      <c r="Q705" s="0" t="n">
        <f aca="false">AVERAGE(F692:F721)</f>
        <v>13543.3333333333</v>
      </c>
      <c r="R705" s="0" t="n">
        <f aca="false">F705-Q705</f>
        <v>-118.333333333334</v>
      </c>
      <c r="S705" s="0" t="n">
        <f aca="false">R705*I705</f>
        <v>-177.500000000001</v>
      </c>
      <c r="Y705" s="0" t="n">
        <f aca="false">IF(F705&gt;F706,F705-F706,)</f>
        <v>0</v>
      </c>
      <c r="Z705" s="0" t="n">
        <f aca="false">IF(F705&lt;F706,F706-F705,)</f>
        <v>300</v>
      </c>
    </row>
    <row r="706" customFormat="false" ht="14.65" hidden="false" customHeight="false" outlineLevel="0" collapsed="false">
      <c r="A706" s="1" t="s">
        <v>744</v>
      </c>
      <c r="B706" s="5" t="s">
        <v>1381</v>
      </c>
      <c r="C706" s="5" t="n">
        <v>13700</v>
      </c>
      <c r="D706" s="5" t="n">
        <v>13750</v>
      </c>
      <c r="E706" s="5" t="n">
        <v>13500</v>
      </c>
      <c r="F706" s="5" t="n">
        <v>13725</v>
      </c>
      <c r="G706" s="5" t="n">
        <v>1810800</v>
      </c>
      <c r="H706" s="3"/>
      <c r="I706" s="0" t="n">
        <v>0.5</v>
      </c>
      <c r="Q706" s="0" t="n">
        <f aca="false">AVERAGE(F692:F721)</f>
        <v>13543.3333333333</v>
      </c>
      <c r="R706" s="0" t="n">
        <f aca="false">F706-Q706</f>
        <v>181.666666666666</v>
      </c>
      <c r="S706" s="0" t="n">
        <f aca="false">R706*I706</f>
        <v>90.833333333333</v>
      </c>
      <c r="Y706" s="0" t="n">
        <f aca="false">IF(F706&gt;F707,F706-F707,)</f>
        <v>150</v>
      </c>
      <c r="Z706" s="0" t="n">
        <f aca="false">IF(F706&lt;F707,F707-F706,)</f>
        <v>0</v>
      </c>
    </row>
    <row r="707" customFormat="false" ht="14.65" hidden="false" customHeight="false" outlineLevel="0" collapsed="false">
      <c r="A707" s="1" t="s">
        <v>745</v>
      </c>
      <c r="B707" s="5" t="s">
        <v>1381</v>
      </c>
      <c r="C707" s="5" t="n">
        <v>13600</v>
      </c>
      <c r="D707" s="5" t="n">
        <v>13750</v>
      </c>
      <c r="E707" s="5" t="n">
        <v>13475</v>
      </c>
      <c r="F707" s="5" t="n">
        <v>13575</v>
      </c>
      <c r="G707" s="5" t="n">
        <v>2291600</v>
      </c>
      <c r="H707" s="3"/>
      <c r="I707" s="0" t="n">
        <v>-0.5</v>
      </c>
      <c r="Q707" s="0" t="n">
        <f aca="false">AVERAGE(F692:F721)</f>
        <v>13543.3333333333</v>
      </c>
      <c r="R707" s="0" t="n">
        <f aca="false">F707-Q707</f>
        <v>31.6666666666661</v>
      </c>
      <c r="S707" s="0" t="n">
        <f aca="false">R707*I707</f>
        <v>-15.833333333333</v>
      </c>
    </row>
    <row r="708" customFormat="false" ht="14.65" hidden="false" customHeight="false" outlineLevel="0" collapsed="false">
      <c r="A708" s="1" t="s">
        <v>746</v>
      </c>
      <c r="B708" s="5" t="s">
        <v>1381</v>
      </c>
      <c r="C708" s="5" t="n">
        <v>13850</v>
      </c>
      <c r="D708" s="5" t="n">
        <v>13875</v>
      </c>
      <c r="E708" s="5" t="n">
        <v>13300</v>
      </c>
      <c r="F708" s="5" t="n">
        <v>13425</v>
      </c>
      <c r="G708" s="5" t="n">
        <v>2294200</v>
      </c>
      <c r="H708" s="3"/>
      <c r="I708" s="0" t="n">
        <v>-1.5</v>
      </c>
      <c r="Q708" s="0" t="n">
        <f aca="false">AVERAGE(F692:F721)</f>
        <v>13543.3333333333</v>
      </c>
      <c r="R708" s="0" t="n">
        <f aca="false">F708-Q708</f>
        <v>-118.333333333334</v>
      </c>
      <c r="S708" s="0" t="n">
        <f aca="false">R708*I708</f>
        <v>177.500000000001</v>
      </c>
    </row>
    <row r="709" customFormat="false" ht="14.65" hidden="false" customHeight="false" outlineLevel="0" collapsed="false">
      <c r="A709" s="1" t="s">
        <v>747</v>
      </c>
      <c r="B709" s="5" t="s">
        <v>1381</v>
      </c>
      <c r="C709" s="5" t="n">
        <v>13925</v>
      </c>
      <c r="D709" s="5" t="n">
        <v>13950</v>
      </c>
      <c r="E709" s="5" t="n">
        <v>13800</v>
      </c>
      <c r="F709" s="5" t="n">
        <v>13850</v>
      </c>
      <c r="G709" s="5" t="n">
        <v>427000</v>
      </c>
      <c r="H709" s="3"/>
      <c r="I709" s="0" t="n">
        <v>-2.5</v>
      </c>
      <c r="Q709" s="0" t="n">
        <f aca="false">AVERAGE(F692:F721)</f>
        <v>13543.3333333333</v>
      </c>
      <c r="R709" s="0" t="n">
        <f aca="false">F709-Q709</f>
        <v>306.666666666666</v>
      </c>
      <c r="S709" s="0" t="n">
        <f aca="false">R709*I709</f>
        <v>-766.666666666665</v>
      </c>
    </row>
    <row r="710" customFormat="false" ht="14.65" hidden="false" customHeight="false" outlineLevel="0" collapsed="false">
      <c r="A710" s="1" t="s">
        <v>748</v>
      </c>
      <c r="B710" s="5" t="s">
        <v>1381</v>
      </c>
      <c r="C710" s="5" t="n">
        <v>13975</v>
      </c>
      <c r="D710" s="5" t="n">
        <v>14000</v>
      </c>
      <c r="E710" s="5" t="n">
        <v>13750</v>
      </c>
      <c r="F710" s="5" t="n">
        <v>13850</v>
      </c>
      <c r="G710" s="5" t="n">
        <v>1305500</v>
      </c>
      <c r="H710" s="3"/>
      <c r="I710" s="0" t="n">
        <v>-3.5</v>
      </c>
      <c r="Q710" s="0" t="n">
        <f aca="false">AVERAGE(F692:F721)</f>
        <v>13543.3333333333</v>
      </c>
      <c r="R710" s="0" t="n">
        <f aca="false">F710-Q710</f>
        <v>306.666666666666</v>
      </c>
      <c r="S710" s="0" t="n">
        <f aca="false">R710*I710</f>
        <v>-1073.33333333333</v>
      </c>
    </row>
    <row r="711" customFormat="false" ht="14.65" hidden="false" customHeight="false" outlineLevel="0" collapsed="false">
      <c r="A711" s="1" t="s">
        <v>749</v>
      </c>
      <c r="B711" s="5" t="s">
        <v>1381</v>
      </c>
      <c r="C711" s="5" t="n">
        <v>13800</v>
      </c>
      <c r="D711" s="5" t="n">
        <v>13950</v>
      </c>
      <c r="E711" s="5" t="n">
        <v>13675</v>
      </c>
      <c r="F711" s="5" t="n">
        <v>13875</v>
      </c>
      <c r="G711" s="5" t="n">
        <v>987900</v>
      </c>
      <c r="H711" s="3"/>
      <c r="I711" s="0" t="n">
        <v>-4.5</v>
      </c>
      <c r="Q711" s="0" t="n">
        <f aca="false">AVERAGE(F692:F721)</f>
        <v>13543.3333333333</v>
      </c>
      <c r="R711" s="0" t="n">
        <f aca="false">F711-Q711</f>
        <v>331.666666666666</v>
      </c>
      <c r="S711" s="0" t="n">
        <f aca="false">R711*I711</f>
        <v>-1492.5</v>
      </c>
    </row>
    <row r="712" customFormat="false" ht="14.65" hidden="false" customHeight="false" outlineLevel="0" collapsed="false">
      <c r="A712" s="1" t="s">
        <v>750</v>
      </c>
      <c r="B712" s="5" t="s">
        <v>1381</v>
      </c>
      <c r="C712" s="5" t="n">
        <v>13900</v>
      </c>
      <c r="D712" s="5" t="n">
        <v>14050</v>
      </c>
      <c r="E712" s="5" t="n">
        <v>13675</v>
      </c>
      <c r="F712" s="5" t="n">
        <v>13975</v>
      </c>
      <c r="G712" s="5" t="n">
        <v>2140700</v>
      </c>
      <c r="H712" s="3"/>
      <c r="I712" s="0" t="n">
        <v>-5.5</v>
      </c>
      <c r="Q712" s="0" t="n">
        <f aca="false">AVERAGE(F692:F721)</f>
        <v>13543.3333333333</v>
      </c>
      <c r="R712" s="0" t="n">
        <f aca="false">F712-Q712</f>
        <v>431.666666666666</v>
      </c>
      <c r="S712" s="0" t="n">
        <f aca="false">R712*I712</f>
        <v>-2374.16666666666</v>
      </c>
    </row>
    <row r="713" customFormat="false" ht="14.65" hidden="false" customHeight="false" outlineLevel="0" collapsed="false">
      <c r="A713" s="1" t="s">
        <v>751</v>
      </c>
      <c r="B713" s="5" t="s">
        <v>1381</v>
      </c>
      <c r="C713" s="5" t="n">
        <v>13975</v>
      </c>
      <c r="D713" s="5" t="n">
        <v>14175</v>
      </c>
      <c r="E713" s="5" t="n">
        <v>13725</v>
      </c>
      <c r="F713" s="5" t="n">
        <v>13900</v>
      </c>
      <c r="G713" s="5" t="n">
        <v>1417800</v>
      </c>
      <c r="H713" s="3"/>
      <c r="I713" s="0" t="n">
        <v>-6.5</v>
      </c>
      <c r="Q713" s="0" t="n">
        <f aca="false">AVERAGE(F692:F721)</f>
        <v>13543.3333333333</v>
      </c>
      <c r="R713" s="0" t="n">
        <f aca="false">F713-Q713</f>
        <v>356.666666666666</v>
      </c>
      <c r="S713" s="0" t="n">
        <f aca="false">R713*I713</f>
        <v>-2318.33333333333</v>
      </c>
    </row>
    <row r="714" customFormat="false" ht="14.65" hidden="false" customHeight="false" outlineLevel="0" collapsed="false">
      <c r="A714" s="1" t="s">
        <v>752</v>
      </c>
      <c r="B714" s="5" t="s">
        <v>1381</v>
      </c>
      <c r="C714" s="5" t="n">
        <v>13900</v>
      </c>
      <c r="D714" s="5" t="n">
        <v>14100</v>
      </c>
      <c r="E714" s="5" t="n">
        <v>13900</v>
      </c>
      <c r="F714" s="5" t="n">
        <v>13975</v>
      </c>
      <c r="G714" s="5" t="n">
        <v>2062800</v>
      </c>
      <c r="H714" s="3"/>
      <c r="I714" s="0" t="n">
        <v>-7.5</v>
      </c>
      <c r="Q714" s="0" t="n">
        <f aca="false">AVERAGE(F692:F721)</f>
        <v>13543.3333333333</v>
      </c>
      <c r="R714" s="0" t="n">
        <f aca="false">F714-Q714</f>
        <v>431.666666666666</v>
      </c>
      <c r="S714" s="0" t="n">
        <f aca="false">R714*I714</f>
        <v>-3237.5</v>
      </c>
    </row>
    <row r="715" customFormat="false" ht="14.65" hidden="false" customHeight="false" outlineLevel="0" collapsed="false">
      <c r="A715" s="1" t="s">
        <v>753</v>
      </c>
      <c r="B715" s="5" t="s">
        <v>1381</v>
      </c>
      <c r="C715" s="5" t="n">
        <v>13850</v>
      </c>
      <c r="D715" s="5" t="n">
        <v>13875</v>
      </c>
      <c r="E715" s="5" t="n">
        <v>13675</v>
      </c>
      <c r="F715" s="5" t="n">
        <v>13850</v>
      </c>
      <c r="G715" s="5" t="n">
        <v>1821200</v>
      </c>
      <c r="H715" s="3"/>
      <c r="I715" s="0" t="n">
        <v>-8.5</v>
      </c>
      <c r="Q715" s="0" t="n">
        <f aca="false">AVERAGE(F692:F721)</f>
        <v>13543.3333333333</v>
      </c>
      <c r="R715" s="0" t="n">
        <f aca="false">F715-Q715</f>
        <v>306.666666666666</v>
      </c>
      <c r="S715" s="0" t="n">
        <f aca="false">R715*I715</f>
        <v>-2606.66666666666</v>
      </c>
    </row>
    <row r="716" customFormat="false" ht="14.65" hidden="false" customHeight="false" outlineLevel="0" collapsed="false">
      <c r="A716" s="1" t="s">
        <v>754</v>
      </c>
      <c r="B716" s="5" t="s">
        <v>1381</v>
      </c>
      <c r="C716" s="5" t="n">
        <v>14375</v>
      </c>
      <c r="D716" s="5" t="n">
        <v>14375</v>
      </c>
      <c r="E716" s="5" t="n">
        <v>13600</v>
      </c>
      <c r="F716" s="5" t="n">
        <v>13650</v>
      </c>
      <c r="G716" s="5" t="n">
        <v>2946600</v>
      </c>
      <c r="H716" s="3"/>
      <c r="I716" s="0" t="n">
        <v>-9.5</v>
      </c>
      <c r="Q716" s="0" t="n">
        <f aca="false">AVERAGE(F692:F721)</f>
        <v>13543.3333333333</v>
      </c>
      <c r="R716" s="0" t="n">
        <f aca="false">F716-Q716</f>
        <v>106.666666666666</v>
      </c>
      <c r="S716" s="0" t="n">
        <f aca="false">R716*I716</f>
        <v>-1013.33333333333</v>
      </c>
    </row>
    <row r="717" customFormat="false" ht="14.65" hidden="false" customHeight="false" outlineLevel="0" collapsed="false">
      <c r="A717" s="1" t="s">
        <v>755</v>
      </c>
      <c r="B717" s="5" t="s">
        <v>1381</v>
      </c>
      <c r="C717" s="5" t="n">
        <v>14300</v>
      </c>
      <c r="D717" s="5" t="n">
        <v>14400</v>
      </c>
      <c r="E717" s="5" t="n">
        <v>14050</v>
      </c>
      <c r="F717" s="5" t="n">
        <v>14250</v>
      </c>
      <c r="G717" s="5" t="n">
        <v>3709600</v>
      </c>
      <c r="H717" s="3"/>
      <c r="I717" s="0" t="n">
        <v>-10.5</v>
      </c>
      <c r="Q717" s="0" t="n">
        <f aca="false">AVERAGE(F692:F721)</f>
        <v>13543.3333333333</v>
      </c>
      <c r="R717" s="0" t="n">
        <f aca="false">F717-Q717</f>
        <v>706.666666666666</v>
      </c>
      <c r="S717" s="0" t="n">
        <f aca="false">R717*I717</f>
        <v>-7419.99999999999</v>
      </c>
    </row>
    <row r="718" customFormat="false" ht="14.65" hidden="false" customHeight="false" outlineLevel="0" collapsed="false">
      <c r="A718" s="1" t="s">
        <v>756</v>
      </c>
      <c r="B718" s="5" t="s">
        <v>1381</v>
      </c>
      <c r="C718" s="5" t="n">
        <v>14600</v>
      </c>
      <c r="D718" s="5" t="n">
        <v>14600</v>
      </c>
      <c r="E718" s="5" t="n">
        <v>13900</v>
      </c>
      <c r="F718" s="5" t="n">
        <v>14475</v>
      </c>
      <c r="G718" s="5" t="n">
        <v>6276700</v>
      </c>
      <c r="H718" s="3"/>
      <c r="I718" s="0" t="n">
        <v>-11.5</v>
      </c>
      <c r="Q718" s="0" t="n">
        <f aca="false">AVERAGE(F692:F721)</f>
        <v>13543.3333333333</v>
      </c>
      <c r="R718" s="0" t="n">
        <f aca="false">F718-Q718</f>
        <v>931.666666666666</v>
      </c>
      <c r="S718" s="0" t="n">
        <f aca="false">R718*I718</f>
        <v>-10714.1666666667</v>
      </c>
    </row>
    <row r="719" customFormat="false" ht="14.65" hidden="false" customHeight="false" outlineLevel="0" collapsed="false">
      <c r="A719" s="1" t="s">
        <v>757</v>
      </c>
      <c r="B719" s="5" t="s">
        <v>1381</v>
      </c>
      <c r="C719" s="5" t="n">
        <v>13350</v>
      </c>
      <c r="D719" s="5" t="n">
        <v>14450</v>
      </c>
      <c r="E719" s="5" t="n">
        <v>13300</v>
      </c>
      <c r="F719" s="5" t="n">
        <v>14100</v>
      </c>
      <c r="G719" s="5" t="n">
        <v>5010700</v>
      </c>
      <c r="H719" s="3"/>
      <c r="I719" s="0" t="n">
        <v>-12.5</v>
      </c>
      <c r="Q719" s="0" t="n">
        <f aca="false">AVERAGE(F692:F721)</f>
        <v>13543.3333333333</v>
      </c>
      <c r="R719" s="0" t="n">
        <f aca="false">F719-Q719</f>
        <v>556.666666666666</v>
      </c>
      <c r="S719" s="0" t="n">
        <f aca="false">R719*I719</f>
        <v>-6958.33333333333</v>
      </c>
    </row>
    <row r="720" customFormat="false" ht="14.65" hidden="false" customHeight="false" outlineLevel="0" collapsed="false">
      <c r="A720" s="1" t="s">
        <v>758</v>
      </c>
      <c r="B720" s="5" t="s">
        <v>1381</v>
      </c>
      <c r="C720" s="5" t="n">
        <v>13500</v>
      </c>
      <c r="D720" s="5" t="n">
        <v>13950</v>
      </c>
      <c r="E720" s="5" t="n">
        <v>12800</v>
      </c>
      <c r="F720" s="5" t="n">
        <v>13375</v>
      </c>
      <c r="G720" s="5" t="n">
        <v>6610800</v>
      </c>
      <c r="H720" s="3"/>
      <c r="I720" s="0" t="n">
        <v>-13.5</v>
      </c>
      <c r="Q720" s="0" t="n">
        <f aca="false">AVERAGE(F692:F721)</f>
        <v>13543.3333333333</v>
      </c>
      <c r="R720" s="0" t="n">
        <f aca="false">F720-Q720</f>
        <v>-168.333333333334</v>
      </c>
      <c r="S720" s="0" t="n">
        <f aca="false">R720*I720</f>
        <v>2272.50000000001</v>
      </c>
    </row>
    <row r="721" customFormat="false" ht="14.65" hidden="false" customHeight="false" outlineLevel="0" collapsed="false">
      <c r="A721" s="1" t="s">
        <v>759</v>
      </c>
      <c r="B721" s="5" t="s">
        <v>1381</v>
      </c>
      <c r="C721" s="5" t="n">
        <v>14000</v>
      </c>
      <c r="D721" s="5" t="n">
        <v>14075</v>
      </c>
      <c r="E721" s="5" t="n">
        <v>13300</v>
      </c>
      <c r="F721" s="5" t="n">
        <v>13300</v>
      </c>
      <c r="G721" s="5" t="n">
        <v>9804900</v>
      </c>
      <c r="H721" s="3"/>
      <c r="I721" s="0" t="n">
        <v>-14.5</v>
      </c>
      <c r="Q721" s="0" t="n">
        <f aca="false">AVERAGE(F692:F721)</f>
        <v>13543.3333333333</v>
      </c>
      <c r="R721" s="0" t="n">
        <f aca="false">F721-Q721</f>
        <v>-243.333333333334</v>
      </c>
      <c r="S721" s="0" t="n">
        <f aca="false">R721*I721</f>
        <v>3528.33333333334</v>
      </c>
    </row>
    <row r="722" customFormat="false" ht="14.65" hidden="false" customHeight="false" outlineLevel="0" collapsed="false">
      <c r="A722" s="1" t="s">
        <v>760</v>
      </c>
      <c r="B722" s="5" t="s">
        <v>7958</v>
      </c>
      <c r="C722" s="5" t="n">
        <v>306</v>
      </c>
      <c r="D722" s="5" t="n">
        <v>306</v>
      </c>
      <c r="E722" s="5" t="n">
        <v>270</v>
      </c>
      <c r="F722" s="5" t="n">
        <v>272</v>
      </c>
      <c r="G722" s="5" t="n">
        <v>8996500</v>
      </c>
      <c r="H722" s="3"/>
      <c r="I722" s="6" t="n">
        <v>14.5</v>
      </c>
      <c r="J722" s="0" t="n">
        <f aca="false">AVERAGE(F722:F724)</f>
        <v>273.333333333333</v>
      </c>
      <c r="K722" s="0" t="n">
        <f aca="false">(J722-(AVERAGE(F723:F724)))/(AVERAGE(F723:F724))</f>
        <v>-0.00243309002433097</v>
      </c>
      <c r="L722" s="0" t="n">
        <f aca="false">AVERAGE(F722:F731)</f>
        <v>277.8</v>
      </c>
      <c r="M722" s="0" t="n">
        <f aca="false">(L722-(AVERAGE(F723:F732)))/(AVERAGE(F723:F732))</f>
        <v>-0.00501432664756439</v>
      </c>
      <c r="N722" s="0" t="n">
        <f aca="false">F722</f>
        <v>272</v>
      </c>
      <c r="O722" s="0" t="n">
        <f aca="false">(N722-F723)/F723</f>
        <v>-0.0072992700729927</v>
      </c>
      <c r="P722" s="0" t="n">
        <f aca="false">G722</f>
        <v>8996500</v>
      </c>
      <c r="Q722" s="0" t="n">
        <f aca="false">AVERAGE(F722:F751)</f>
        <v>274.6</v>
      </c>
      <c r="R722" s="0" t="n">
        <f aca="false">F722-Q722</f>
        <v>-2.60000000000002</v>
      </c>
      <c r="S722" s="0" t="n">
        <f aca="false">R722*I722</f>
        <v>-37.7000000000003</v>
      </c>
      <c r="T722" s="0" t="n">
        <f aca="false">SUM(S722:S751)*100*30/(2247.5*Q751)</f>
        <v>0.267352168428625</v>
      </c>
      <c r="U722" s="0" t="n">
        <f aca="false">100-(100/(V722+1))</f>
        <v>57.6923076923077</v>
      </c>
      <c r="V722" s="0" t="n">
        <f aca="false">W722/X722</f>
        <v>1.36363636363636</v>
      </c>
      <c r="W722" s="0" t="n">
        <f aca="false">AVERAGE(Y722:Y735)</f>
        <v>2.14285714285714</v>
      </c>
      <c r="X722" s="0" t="n">
        <f aca="false">AVERAGE(Z722:Z735)</f>
        <v>1.57142857142857</v>
      </c>
      <c r="Y722" s="0" t="n">
        <f aca="false">IF(F722&gt;F723,F722-F723,)</f>
        <v>0</v>
      </c>
      <c r="Z722" s="0" t="n">
        <f aca="false">IF(F722&lt;F723,F723-F722,)</f>
        <v>2</v>
      </c>
      <c r="AA722" s="0" t="n">
        <f aca="false">U722-U723</f>
        <v>0</v>
      </c>
      <c r="AB722" s="0" t="n">
        <f aca="false">AVERAGE(F722:F724)</f>
        <v>273.333333333333</v>
      </c>
      <c r="AC722" s="0" t="n">
        <f aca="false">AVERAGE(F722:F728)</f>
        <v>276.571428571429</v>
      </c>
      <c r="AD722" s="0" t="n">
        <f aca="false">AB722-AB723</f>
        <v>-1.33333333333337</v>
      </c>
      <c r="AE722" s="0" t="n">
        <f aca="false">AC722-AC723</f>
        <v>-1.14285714285717</v>
      </c>
      <c r="AF722" s="0" t="n">
        <f aca="false">((AE722*AB723)-(AD722*AC723))/(AE722-AD722)</f>
        <v>295.999999999999</v>
      </c>
      <c r="AG722" s="0" t="n">
        <f aca="false">IF(AND(AB722&gt;AB723, AB722&gt;=AC722, AB723&lt;AC723),2,IF(AND(AB722&lt;AB723, AB722&lt;=AC722, AB723&gt;AC723),1,0))</f>
        <v>0</v>
      </c>
      <c r="AH722" s="0" t="n">
        <f aca="false">(G722-AVERAGE(G722:G726))*100/AVERAGE(G722:G726)</f>
        <v>-45.2413240686186</v>
      </c>
      <c r="AI722" s="0" t="n">
        <f aca="false">IF(F723-C723&lt;0,-G723,G723)</f>
        <v>11876800</v>
      </c>
      <c r="AJ722" s="0" t="n">
        <f aca="false">IF(AND(AI722&lt;0,AI723&lt;0,AI722&gt;AI723),1,0)</f>
        <v>0</v>
      </c>
      <c r="AK722" s="0" t="n">
        <f aca="false">IF(F722&gt;C722,G722/G723,-G722/G723)</f>
        <v>-0.757485181193588</v>
      </c>
      <c r="AL722" s="0" t="n">
        <f aca="false">IF(AND(G722&gt;G723,G723&lt;G724,F722&gt;C722,F723&lt;C723,F724&lt;C724),1,0)</f>
        <v>0</v>
      </c>
      <c r="AM722" s="0" t="n">
        <f aca="false">(D722-F722)/F722</f>
        <v>0.125</v>
      </c>
      <c r="AN722" s="0" t="n">
        <f aca="false">G722/((D722-E722)/C722)</f>
        <v>76470250</v>
      </c>
      <c r="AO722" s="0" t="n">
        <f aca="false">AVERAGE(AN722:AN728)</f>
        <v>498286118.29932</v>
      </c>
      <c r="AP722" s="0" t="n">
        <f aca="false">(AN722-AO722)/AO722</f>
        <v>-0.846533452986815</v>
      </c>
      <c r="AQ722" s="0" t="n">
        <f aca="false">SUM(S722:S751)/2247.5</f>
        <v>0.0244716351501668</v>
      </c>
      <c r="AR722" s="0" t="n">
        <f aca="false">(AVERAGE(F722:F751))-(AQ722*15.5)</f>
        <v>274.220689655172</v>
      </c>
      <c r="AS722" s="0" t="n">
        <f aca="false">(30*AQ722)+AR722</f>
        <v>274.954838709677</v>
      </c>
      <c r="AT722" s="0" t="n">
        <f aca="false">(AS722-F722)*100/AS722</f>
        <v>1.07466328781268</v>
      </c>
      <c r="AU722" s="0" t="n">
        <f aca="false">AVERAGE(F722:F726)</f>
        <v>274.8</v>
      </c>
      <c r="AV722" s="0" t="n">
        <f aca="false">F722-AU722</f>
        <v>-2.80000000000001</v>
      </c>
      <c r="AW722" s="0" t="n">
        <v>2</v>
      </c>
      <c r="AX722" s="0" t="n">
        <f aca="false">AV722*AW722</f>
        <v>-5.60000000000002</v>
      </c>
      <c r="AY722" s="0" t="n">
        <f aca="false">SUM(AX722:AX726)*100*5/(10*AU722)</f>
        <v>-2.54730713245997</v>
      </c>
      <c r="AZ722" s="0" t="n">
        <f aca="false">SUM(AX722:AX726)/10</f>
        <v>-1.4</v>
      </c>
      <c r="BA722" s="0" t="n">
        <f aca="false">(AVERAGE(F722:F726))-(AZ722*3)</f>
        <v>279</v>
      </c>
      <c r="BB722" s="0" t="n">
        <f aca="false">(5*AZ722)+BA722</f>
        <v>272</v>
      </c>
      <c r="BC722" s="0" t="n">
        <f aca="false">(BB722-F722)*100/BB722</f>
        <v>0</v>
      </c>
      <c r="BD722" s="0" t="n">
        <f aca="false">(F722-C722)*100/C722</f>
        <v>-11.1111111111111</v>
      </c>
      <c r="BE722" s="0" t="n">
        <f aca="false">(D722-C722)*100/C722</f>
        <v>0</v>
      </c>
      <c r="BF722" s="0" t="n">
        <f aca="false">(E722-C722)*100/C722</f>
        <v>-11.7647058823529</v>
      </c>
      <c r="BG722" s="0" t="n">
        <f aca="false">(C722-F723)*100/F723</f>
        <v>11.6788321167883</v>
      </c>
    </row>
    <row r="723" customFormat="false" ht="14.65" hidden="false" customHeight="false" outlineLevel="0" collapsed="false">
      <c r="A723" s="1" t="s">
        <v>762</v>
      </c>
      <c r="B723" s="5" t="s">
        <v>7958</v>
      </c>
      <c r="C723" s="5" t="n">
        <v>274</v>
      </c>
      <c r="D723" s="5" t="n">
        <v>276</v>
      </c>
      <c r="E723" s="5" t="n">
        <v>270</v>
      </c>
      <c r="F723" s="5" t="n">
        <v>274</v>
      </c>
      <c r="G723" s="5" t="n">
        <v>11876800</v>
      </c>
      <c r="H723" s="3"/>
      <c r="I723" s="0" t="n">
        <v>13.5</v>
      </c>
      <c r="Q723" s="0" t="n">
        <f aca="false">AVERAGE(F722:F751)</f>
        <v>274.6</v>
      </c>
      <c r="R723" s="0" t="n">
        <f aca="false">F723-Q723</f>
        <v>-0.600000000000023</v>
      </c>
      <c r="S723" s="0" t="n">
        <f aca="false">R723*I723</f>
        <v>-8.10000000000031</v>
      </c>
      <c r="U723" s="0" t="n">
        <f aca="false">100-(100/(V723+1))</f>
        <v>57.6923076923077</v>
      </c>
      <c r="V723" s="0" t="n">
        <f aca="false">W723/X723</f>
        <v>1.36363636363636</v>
      </c>
      <c r="W723" s="0" t="n">
        <f aca="false">AVERAGE(Y723:Y736)</f>
        <v>2.14285714285714</v>
      </c>
      <c r="X723" s="0" t="n">
        <f aca="false">AVERAGE(Z723:Z736)</f>
        <v>1.57142857142857</v>
      </c>
      <c r="Y723" s="0" t="n">
        <f aca="false">IF(F723&gt;F724,F723-F724,)</f>
        <v>0</v>
      </c>
      <c r="Z723" s="0" t="n">
        <f aca="false">IF(F723&lt;F724,F724-F723,)</f>
        <v>0</v>
      </c>
      <c r="AB723" s="0" t="n">
        <f aca="false">AVERAGE(F723:F725)</f>
        <v>274.666666666667</v>
      </c>
      <c r="AC723" s="0" t="n">
        <f aca="false">AVERAGE(F723:F729)</f>
        <v>277.714285714286</v>
      </c>
      <c r="AI723" s="0" t="n">
        <f aca="false">IF(F724-C724&lt;0,-G724,G724)</f>
        <v>-10996100</v>
      </c>
      <c r="AN723" s="0" t="n">
        <f aca="false">G723/((D723-E723)/C723)</f>
        <v>542373866.666667</v>
      </c>
      <c r="AU723" s="0" t="n">
        <f aca="false">AVERAGE(F722:F726)</f>
        <v>274.8</v>
      </c>
      <c r="AV723" s="0" t="n">
        <f aca="false">F723-AU723</f>
        <v>-0.800000000000011</v>
      </c>
      <c r="AW723" s="0" t="n">
        <v>1</v>
      </c>
      <c r="AX723" s="0" t="n">
        <f aca="false">AV723*AW723</f>
        <v>-0.800000000000011</v>
      </c>
    </row>
    <row r="724" customFormat="false" ht="14.65" hidden="false" customHeight="false" outlineLevel="0" collapsed="false">
      <c r="A724" s="1" t="s">
        <v>763</v>
      </c>
      <c r="B724" s="5" t="s">
        <v>7958</v>
      </c>
      <c r="C724" s="5" t="n">
        <v>280</v>
      </c>
      <c r="D724" s="5" t="n">
        <v>280</v>
      </c>
      <c r="E724" s="5" t="n">
        <v>272</v>
      </c>
      <c r="F724" s="5" t="n">
        <v>274</v>
      </c>
      <c r="G724" s="5" t="n">
        <v>10996100</v>
      </c>
      <c r="H724" s="3"/>
      <c r="I724" s="0" t="n">
        <v>12.5</v>
      </c>
      <c r="Q724" s="0" t="n">
        <f aca="false">AVERAGE(F722:F751)</f>
        <v>274.6</v>
      </c>
      <c r="R724" s="0" t="n">
        <f aca="false">F724-Q724</f>
        <v>-0.600000000000023</v>
      </c>
      <c r="S724" s="0" t="n">
        <f aca="false">R724*I724</f>
        <v>-7.50000000000028</v>
      </c>
      <c r="Y724" s="0" t="n">
        <f aca="false">IF(F724&gt;F725,F724-F725,)</f>
        <v>0</v>
      </c>
      <c r="Z724" s="0" t="n">
        <f aca="false">IF(F724&lt;F725,F725-F724,)</f>
        <v>2</v>
      </c>
      <c r="AN724" s="0" t="n">
        <f aca="false">G724/((D724-E724)/C724)</f>
        <v>384863500</v>
      </c>
      <c r="AU724" s="0" t="n">
        <f aca="false">AVERAGE(F722:F726)</f>
        <v>274.8</v>
      </c>
      <c r="AV724" s="0" t="n">
        <f aca="false">F724-AU724</f>
        <v>-0.800000000000011</v>
      </c>
      <c r="AW724" s="0" t="n">
        <v>0</v>
      </c>
      <c r="AX724" s="0" t="n">
        <f aca="false">AV724*AW724</f>
        <v>-0</v>
      </c>
    </row>
    <row r="725" customFormat="false" ht="14.65" hidden="false" customHeight="false" outlineLevel="0" collapsed="false">
      <c r="A725" s="1" t="s">
        <v>764</v>
      </c>
      <c r="B725" s="5" t="s">
        <v>7958</v>
      </c>
      <c r="C725" s="5" t="n">
        <v>278</v>
      </c>
      <c r="D725" s="5" t="n">
        <v>280</v>
      </c>
      <c r="E725" s="5" t="n">
        <v>270</v>
      </c>
      <c r="F725" s="5" t="n">
        <v>276</v>
      </c>
      <c r="G725" s="5" t="n">
        <v>18841300</v>
      </c>
      <c r="H725" s="3"/>
      <c r="I725" s="0" t="n">
        <v>11.5</v>
      </c>
      <c r="Q725" s="0" t="n">
        <f aca="false">AVERAGE(F722:F751)</f>
        <v>274.6</v>
      </c>
      <c r="R725" s="0" t="n">
        <f aca="false">F725-Q725</f>
        <v>1.39999999999998</v>
      </c>
      <c r="S725" s="0" t="n">
        <f aca="false">R725*I725</f>
        <v>16.0999999999997</v>
      </c>
      <c r="Y725" s="0" t="n">
        <f aca="false">IF(F725&gt;F726,F725-F726,)</f>
        <v>0</v>
      </c>
      <c r="Z725" s="0" t="n">
        <f aca="false">IF(F725&lt;F726,F726-F725,)</f>
        <v>2</v>
      </c>
      <c r="AN725" s="0" t="n">
        <f aca="false">G725/((D725-E725)/C725)</f>
        <v>523788140</v>
      </c>
      <c r="AU725" s="0" t="n">
        <f aca="false">AVERAGE(F722:F726)</f>
        <v>274.8</v>
      </c>
      <c r="AV725" s="0" t="n">
        <f aca="false">F725-AU725</f>
        <v>1.19999999999999</v>
      </c>
      <c r="AW725" s="0" t="n">
        <v>-1</v>
      </c>
      <c r="AX725" s="0" t="n">
        <f aca="false">AV725*AW725</f>
        <v>-1.19999999999999</v>
      </c>
    </row>
    <row r="726" customFormat="false" ht="14.65" hidden="false" customHeight="false" outlineLevel="0" collapsed="false">
      <c r="A726" s="1" t="s">
        <v>765</v>
      </c>
      <c r="B726" s="5" t="s">
        <v>7958</v>
      </c>
      <c r="C726" s="5" t="n">
        <v>282</v>
      </c>
      <c r="D726" s="5" t="n">
        <v>290</v>
      </c>
      <c r="E726" s="5" t="n">
        <v>276</v>
      </c>
      <c r="F726" s="5" t="n">
        <v>278</v>
      </c>
      <c r="G726" s="5" t="n">
        <v>31436100</v>
      </c>
      <c r="H726" s="3"/>
      <c r="I726" s="0" t="n">
        <v>10.5</v>
      </c>
      <c r="Q726" s="0" t="n">
        <f aca="false">AVERAGE(F722:F751)</f>
        <v>274.6</v>
      </c>
      <c r="R726" s="0" t="n">
        <f aca="false">F726-Q726</f>
        <v>3.39999999999998</v>
      </c>
      <c r="S726" s="0" t="n">
        <f aca="false">R726*I726</f>
        <v>35.6999999999998</v>
      </c>
      <c r="Y726" s="0" t="n">
        <f aca="false">IF(F726&gt;F727,F726-F727,)</f>
        <v>0</v>
      </c>
      <c r="Z726" s="0" t="n">
        <f aca="false">IF(F726&lt;F727,F727-F726,)</f>
        <v>6</v>
      </c>
      <c r="AN726" s="0" t="n">
        <f aca="false">G726/((D726-E726)/C726)</f>
        <v>633212871.428571</v>
      </c>
      <c r="AU726" s="0" t="n">
        <f aca="false">AVERAGE(F722:F726)</f>
        <v>274.8</v>
      </c>
      <c r="AV726" s="0" t="n">
        <f aca="false">F726-AU726</f>
        <v>3.19999999999999</v>
      </c>
      <c r="AW726" s="0" t="n">
        <v>-2</v>
      </c>
      <c r="AX726" s="0" t="n">
        <f aca="false">AV726*AW726</f>
        <v>-6.39999999999998</v>
      </c>
    </row>
    <row r="727" customFormat="false" ht="14.65" hidden="false" customHeight="false" outlineLevel="0" collapsed="false">
      <c r="A727" s="1" t="s">
        <v>766</v>
      </c>
      <c r="B727" s="5" t="s">
        <v>7958</v>
      </c>
      <c r="C727" s="5" t="n">
        <v>278</v>
      </c>
      <c r="D727" s="5" t="n">
        <v>290</v>
      </c>
      <c r="E727" s="5" t="n">
        <v>274</v>
      </c>
      <c r="F727" s="5" t="n">
        <v>284</v>
      </c>
      <c r="G727" s="5" t="n">
        <v>38972000</v>
      </c>
      <c r="H727" s="3"/>
      <c r="I727" s="0" t="n">
        <v>9.5</v>
      </c>
      <c r="Q727" s="0" t="n">
        <f aca="false">AVERAGE(F722:F751)</f>
        <v>274.6</v>
      </c>
      <c r="R727" s="0" t="n">
        <f aca="false">F727-Q727</f>
        <v>9.39999999999998</v>
      </c>
      <c r="S727" s="0" t="n">
        <f aca="false">R727*I727</f>
        <v>89.2999999999998</v>
      </c>
      <c r="Y727" s="0" t="n">
        <f aca="false">IF(F727&gt;F728,F727-F728,)</f>
        <v>6</v>
      </c>
      <c r="Z727" s="0" t="n">
        <f aca="false">IF(F727&lt;F728,F728-F727,)</f>
        <v>0</v>
      </c>
      <c r="AN727" s="0" t="n">
        <f aca="false">G727/((D727-E727)/C727)</f>
        <v>677138500</v>
      </c>
    </row>
    <row r="728" customFormat="false" ht="14.65" hidden="false" customHeight="false" outlineLevel="0" collapsed="false">
      <c r="A728" s="1" t="s">
        <v>767</v>
      </c>
      <c r="B728" s="5" t="s">
        <v>7958</v>
      </c>
      <c r="C728" s="5" t="n">
        <v>282</v>
      </c>
      <c r="D728" s="5" t="n">
        <v>282</v>
      </c>
      <c r="E728" s="5" t="n">
        <v>270</v>
      </c>
      <c r="F728" s="5" t="n">
        <v>278</v>
      </c>
      <c r="G728" s="5" t="n">
        <v>27666200</v>
      </c>
      <c r="H728" s="3"/>
      <c r="I728" s="0" t="n">
        <v>8.5</v>
      </c>
      <c r="K728" s="3"/>
      <c r="Q728" s="0" t="n">
        <f aca="false">AVERAGE(F722:F751)</f>
        <v>274.6</v>
      </c>
      <c r="R728" s="0" t="n">
        <f aca="false">F728-Q728</f>
        <v>3.39999999999998</v>
      </c>
      <c r="S728" s="0" t="n">
        <f aca="false">R728*I728</f>
        <v>28.8999999999998</v>
      </c>
      <c r="Y728" s="0" t="n">
        <f aca="false">IF(F728&gt;F729,F728-F729,)</f>
        <v>0</v>
      </c>
      <c r="Z728" s="0" t="n">
        <f aca="false">IF(F728&lt;F729,F729-F728,)</f>
        <v>2</v>
      </c>
      <c r="AN728" s="0" t="n">
        <f aca="false">G728/((D728-E728)/C728)</f>
        <v>650155700</v>
      </c>
    </row>
    <row r="729" customFormat="false" ht="14.65" hidden="false" customHeight="false" outlineLevel="0" collapsed="false">
      <c r="A729" s="1" t="s">
        <v>768</v>
      </c>
      <c r="B729" s="5" t="s">
        <v>7958</v>
      </c>
      <c r="C729" s="5" t="n">
        <v>280</v>
      </c>
      <c r="D729" s="5" t="n">
        <v>282</v>
      </c>
      <c r="E729" s="5" t="n">
        <v>274</v>
      </c>
      <c r="F729" s="5" t="n">
        <v>280</v>
      </c>
      <c r="G729" s="5" t="n">
        <v>16619200</v>
      </c>
      <c r="H729" s="3"/>
      <c r="I729" s="0" t="n">
        <v>7.5</v>
      </c>
      <c r="Q729" s="0" t="n">
        <f aca="false">AVERAGE(F722:F751)</f>
        <v>274.6</v>
      </c>
      <c r="R729" s="0" t="n">
        <f aca="false">F729-Q729</f>
        <v>5.39999999999998</v>
      </c>
      <c r="S729" s="0" t="n">
        <f aca="false">R729*I729</f>
        <v>40.4999999999998</v>
      </c>
      <c r="Y729" s="0" t="n">
        <f aca="false">IF(F729&gt;F730,F729-F730,)</f>
        <v>0</v>
      </c>
      <c r="Z729" s="0" t="n">
        <f aca="false">IF(F729&lt;F730,F730-F729,)</f>
        <v>0</v>
      </c>
    </row>
    <row r="730" customFormat="false" ht="14.65" hidden="false" customHeight="false" outlineLevel="0" collapsed="false">
      <c r="A730" s="1" t="s">
        <v>769</v>
      </c>
      <c r="B730" s="5" t="s">
        <v>7958</v>
      </c>
      <c r="C730" s="5" t="n">
        <v>284</v>
      </c>
      <c r="D730" s="5" t="n">
        <v>286</v>
      </c>
      <c r="E730" s="5" t="n">
        <v>274</v>
      </c>
      <c r="F730" s="5" t="n">
        <v>280</v>
      </c>
      <c r="G730" s="5" t="n">
        <v>17324000</v>
      </c>
      <c r="H730" s="3"/>
      <c r="I730" s="0" t="n">
        <v>6.5</v>
      </c>
      <c r="Q730" s="0" t="n">
        <f aca="false">AVERAGE(F722:F751)</f>
        <v>274.6</v>
      </c>
      <c r="R730" s="0" t="n">
        <f aca="false">F730-Q730</f>
        <v>5.39999999999998</v>
      </c>
      <c r="S730" s="0" t="n">
        <f aca="false">R730*I730</f>
        <v>35.0999999999999</v>
      </c>
      <c r="Y730" s="0" t="n">
        <f aca="false">IF(F730&gt;F731,F730-F731,)</f>
        <v>0</v>
      </c>
      <c r="Z730" s="0" t="n">
        <f aca="false">IF(F730&lt;F731,F731-F730,)</f>
        <v>2</v>
      </c>
    </row>
    <row r="731" customFormat="false" ht="14.65" hidden="false" customHeight="false" outlineLevel="0" collapsed="false">
      <c r="A731" s="1" t="s">
        <v>770</v>
      </c>
      <c r="B731" s="5" t="s">
        <v>7958</v>
      </c>
      <c r="C731" s="5" t="n">
        <v>286</v>
      </c>
      <c r="D731" s="5" t="n">
        <v>290</v>
      </c>
      <c r="E731" s="5" t="n">
        <v>272</v>
      </c>
      <c r="F731" s="5" t="n">
        <v>282</v>
      </c>
      <c r="G731" s="5" t="n">
        <v>29565900</v>
      </c>
      <c r="H731" s="3"/>
      <c r="I731" s="0" t="n">
        <v>5.5</v>
      </c>
      <c r="Q731" s="0" t="n">
        <f aca="false">AVERAGE(F722:F751)</f>
        <v>274.6</v>
      </c>
      <c r="R731" s="0" t="n">
        <f aca="false">F731-Q731</f>
        <v>7.39999999999998</v>
      </c>
      <c r="S731" s="0" t="n">
        <f aca="false">R731*I731</f>
        <v>40.6999999999999</v>
      </c>
      <c r="Y731" s="0" t="n">
        <f aca="false">IF(F731&gt;F732,F731-F732,)</f>
        <v>0</v>
      </c>
      <c r="Z731" s="0" t="n">
        <f aca="false">IF(F731&lt;F732,F732-F731,)</f>
        <v>4</v>
      </c>
    </row>
    <row r="732" customFormat="false" ht="14.65" hidden="false" customHeight="false" outlineLevel="0" collapsed="false">
      <c r="A732" s="1" t="s">
        <v>771</v>
      </c>
      <c r="B732" s="5" t="s">
        <v>7958</v>
      </c>
      <c r="C732" s="5" t="n">
        <v>272</v>
      </c>
      <c r="D732" s="5" t="n">
        <v>310</v>
      </c>
      <c r="E732" s="5" t="n">
        <v>270</v>
      </c>
      <c r="F732" s="5" t="n">
        <v>286</v>
      </c>
      <c r="G732" s="5" t="n">
        <v>137091200</v>
      </c>
      <c r="H732" s="3"/>
      <c r="I732" s="0" t="n">
        <v>4.5</v>
      </c>
      <c r="Q732" s="0" t="n">
        <f aca="false">AVERAGE(F722:F751)</f>
        <v>274.6</v>
      </c>
      <c r="R732" s="0" t="n">
        <f aca="false">F732-Q732</f>
        <v>11.4</v>
      </c>
      <c r="S732" s="0" t="n">
        <f aca="false">R732*I732</f>
        <v>51.2999999999999</v>
      </c>
      <c r="Y732" s="0" t="n">
        <f aca="false">IF(F732&gt;F733,F732-F733,)</f>
        <v>14</v>
      </c>
      <c r="Z732" s="0" t="n">
        <f aca="false">IF(F732&lt;F733,F733-F732,)</f>
        <v>0</v>
      </c>
    </row>
    <row r="733" customFormat="false" ht="14.65" hidden="false" customHeight="false" outlineLevel="0" collapsed="false">
      <c r="A733" s="1" t="s">
        <v>772</v>
      </c>
      <c r="B733" s="5" t="s">
        <v>7958</v>
      </c>
      <c r="C733" s="5" t="n">
        <v>262</v>
      </c>
      <c r="D733" s="5" t="n">
        <v>272</v>
      </c>
      <c r="E733" s="5" t="n">
        <v>262</v>
      </c>
      <c r="F733" s="5" t="n">
        <v>272</v>
      </c>
      <c r="G733" s="5" t="n">
        <v>19839500</v>
      </c>
      <c r="H733" s="3"/>
      <c r="I733" s="0" t="n">
        <v>3.5</v>
      </c>
      <c r="Q733" s="0" t="n">
        <f aca="false">AVERAGE(F722:F751)</f>
        <v>274.6</v>
      </c>
      <c r="R733" s="0" t="n">
        <f aca="false">F733-Q733</f>
        <v>-2.60000000000002</v>
      </c>
      <c r="S733" s="0" t="n">
        <f aca="false">R733*I733</f>
        <v>-9.10000000000008</v>
      </c>
      <c r="Y733" s="0" t="n">
        <f aca="false">IF(F733&gt;F734,F733-F734,)</f>
        <v>10</v>
      </c>
      <c r="Z733" s="0" t="n">
        <f aca="false">IF(F733&lt;F734,F734-F733,)</f>
        <v>0</v>
      </c>
    </row>
    <row r="734" customFormat="false" ht="14.65" hidden="false" customHeight="false" outlineLevel="0" collapsed="false">
      <c r="A734" s="1" t="s">
        <v>773</v>
      </c>
      <c r="B734" s="5" t="s">
        <v>7958</v>
      </c>
      <c r="C734" s="5" t="n">
        <v>264</v>
      </c>
      <c r="D734" s="5" t="n">
        <v>266</v>
      </c>
      <c r="E734" s="5" t="n">
        <v>260</v>
      </c>
      <c r="F734" s="5" t="n">
        <v>262</v>
      </c>
      <c r="G734" s="5" t="n">
        <v>9736800</v>
      </c>
      <c r="H734" s="3"/>
      <c r="I734" s="0" t="n">
        <v>2.5</v>
      </c>
      <c r="Q734" s="0" t="n">
        <f aca="false">AVERAGE(F722:F751)</f>
        <v>274.6</v>
      </c>
      <c r="R734" s="0" t="n">
        <f aca="false">F734-Q734</f>
        <v>-12.6</v>
      </c>
      <c r="S734" s="0" t="n">
        <f aca="false">R734*I734</f>
        <v>-31.5000000000001</v>
      </c>
      <c r="Y734" s="0" t="n">
        <f aca="false">IF(F734&gt;F735,F734-F735,)</f>
        <v>0</v>
      </c>
      <c r="Z734" s="0" t="n">
        <f aca="false">IF(F734&lt;F735,F735-F734,)</f>
        <v>2</v>
      </c>
    </row>
    <row r="735" customFormat="false" ht="14.65" hidden="false" customHeight="false" outlineLevel="0" collapsed="false">
      <c r="A735" s="1" t="s">
        <v>774</v>
      </c>
      <c r="B735" s="5" t="s">
        <v>7958</v>
      </c>
      <c r="C735" s="5" t="n">
        <v>264</v>
      </c>
      <c r="D735" s="5" t="n">
        <v>266</v>
      </c>
      <c r="E735" s="5" t="n">
        <v>258</v>
      </c>
      <c r="F735" s="5" t="n">
        <v>264</v>
      </c>
      <c r="G735" s="5" t="n">
        <v>12364200</v>
      </c>
      <c r="H735" s="3"/>
      <c r="I735" s="0" t="n">
        <v>1.5</v>
      </c>
      <c r="Q735" s="0" t="n">
        <f aca="false">AVERAGE(F722:F751)</f>
        <v>274.6</v>
      </c>
      <c r="R735" s="0" t="n">
        <f aca="false">F735-Q735</f>
        <v>-10.6</v>
      </c>
      <c r="S735" s="0" t="n">
        <f aca="false">R735*I735</f>
        <v>-15.9</v>
      </c>
      <c r="Y735" s="0" t="n">
        <f aca="false">IF(F735&gt;F736,F735-F736,)</f>
        <v>0</v>
      </c>
      <c r="Z735" s="0" t="n">
        <f aca="false">IF(F735&lt;F736,F736-F735,)</f>
        <v>0</v>
      </c>
    </row>
    <row r="736" customFormat="false" ht="14.65" hidden="false" customHeight="false" outlineLevel="0" collapsed="false">
      <c r="A736" s="1" t="s">
        <v>775</v>
      </c>
      <c r="B736" s="5" t="s">
        <v>7958</v>
      </c>
      <c r="C736" s="5" t="n">
        <v>266</v>
      </c>
      <c r="D736" s="5" t="n">
        <v>268</v>
      </c>
      <c r="E736" s="5" t="n">
        <v>262</v>
      </c>
      <c r="F736" s="5" t="n">
        <v>264</v>
      </c>
      <c r="G736" s="5" t="n">
        <v>10569700</v>
      </c>
      <c r="H736" s="3"/>
      <c r="I736" s="0" t="n">
        <v>0.5</v>
      </c>
      <c r="Q736" s="0" t="n">
        <f aca="false">AVERAGE(F722:F751)</f>
        <v>274.6</v>
      </c>
      <c r="R736" s="0" t="n">
        <f aca="false">F736-Q736</f>
        <v>-10.6</v>
      </c>
      <c r="S736" s="0" t="n">
        <f aca="false">R736*I736</f>
        <v>-5.30000000000001</v>
      </c>
      <c r="Y736" s="0" t="n">
        <f aca="false">IF(F736&gt;F737,F736-F737,)</f>
        <v>0</v>
      </c>
      <c r="Z736" s="0" t="n">
        <f aca="false">IF(F736&lt;F737,F737-F736,)</f>
        <v>2</v>
      </c>
    </row>
    <row r="737" customFormat="false" ht="14.65" hidden="false" customHeight="false" outlineLevel="0" collapsed="false">
      <c r="A737" s="1" t="s">
        <v>776</v>
      </c>
      <c r="B737" s="5" t="s">
        <v>7958</v>
      </c>
      <c r="C737" s="5" t="n">
        <v>268</v>
      </c>
      <c r="D737" s="5" t="n">
        <v>268</v>
      </c>
      <c r="E737" s="5" t="n">
        <v>264</v>
      </c>
      <c r="F737" s="5" t="n">
        <v>266</v>
      </c>
      <c r="G737" s="5" t="n">
        <v>11563700</v>
      </c>
      <c r="H737" s="3"/>
      <c r="I737" s="0" t="n">
        <v>-0.5</v>
      </c>
      <c r="Q737" s="0" t="n">
        <f aca="false">AVERAGE(F722:F751)</f>
        <v>274.6</v>
      </c>
      <c r="R737" s="0" t="n">
        <f aca="false">F737-Q737</f>
        <v>-8.60000000000002</v>
      </c>
      <c r="S737" s="0" t="n">
        <f aca="false">R737*I737</f>
        <v>4.30000000000001</v>
      </c>
    </row>
    <row r="738" customFormat="false" ht="14.65" hidden="false" customHeight="false" outlineLevel="0" collapsed="false">
      <c r="A738" s="1" t="s">
        <v>777</v>
      </c>
      <c r="B738" s="5" t="s">
        <v>7958</v>
      </c>
      <c r="C738" s="5" t="n">
        <v>272</v>
      </c>
      <c r="D738" s="5" t="n">
        <v>272</v>
      </c>
      <c r="E738" s="5" t="n">
        <v>264</v>
      </c>
      <c r="F738" s="5" t="n">
        <v>268</v>
      </c>
      <c r="G738" s="5" t="n">
        <v>13528600</v>
      </c>
      <c r="H738" s="3"/>
      <c r="I738" s="0" t="n">
        <v>-1.5</v>
      </c>
      <c r="Q738" s="0" t="n">
        <f aca="false">AVERAGE(F722:F751)</f>
        <v>274.6</v>
      </c>
      <c r="R738" s="0" t="n">
        <f aca="false">F738-Q738</f>
        <v>-6.60000000000002</v>
      </c>
      <c r="S738" s="0" t="n">
        <f aca="false">R738*I738</f>
        <v>9.90000000000003</v>
      </c>
    </row>
    <row r="739" customFormat="false" ht="14.65" hidden="false" customHeight="false" outlineLevel="0" collapsed="false">
      <c r="A739" s="1" t="s">
        <v>778</v>
      </c>
      <c r="B739" s="5" t="s">
        <v>7958</v>
      </c>
      <c r="C739" s="5" t="n">
        <v>274</v>
      </c>
      <c r="D739" s="5" t="n">
        <v>274</v>
      </c>
      <c r="E739" s="5" t="n">
        <v>268</v>
      </c>
      <c r="F739" s="5" t="n">
        <v>272</v>
      </c>
      <c r="G739" s="5" t="n">
        <v>20349900</v>
      </c>
      <c r="H739" s="3"/>
      <c r="I739" s="0" t="n">
        <v>-2.5</v>
      </c>
      <c r="Q739" s="0" t="n">
        <f aca="false">AVERAGE(F722:F751)</f>
        <v>274.6</v>
      </c>
      <c r="R739" s="0" t="n">
        <f aca="false">F739-Q739</f>
        <v>-2.60000000000002</v>
      </c>
      <c r="S739" s="0" t="n">
        <f aca="false">R739*I739</f>
        <v>6.50000000000006</v>
      </c>
    </row>
    <row r="740" customFormat="false" ht="14.65" hidden="false" customHeight="false" outlineLevel="0" collapsed="false">
      <c r="A740" s="1" t="s">
        <v>779</v>
      </c>
      <c r="B740" s="5" t="s">
        <v>7958</v>
      </c>
      <c r="C740" s="5" t="n">
        <v>272</v>
      </c>
      <c r="D740" s="5" t="n">
        <v>282</v>
      </c>
      <c r="E740" s="5" t="n">
        <v>268</v>
      </c>
      <c r="F740" s="5" t="n">
        <v>274</v>
      </c>
      <c r="G740" s="5" t="n">
        <v>31738200</v>
      </c>
      <c r="H740" s="3"/>
      <c r="I740" s="0" t="n">
        <v>-3.5</v>
      </c>
      <c r="Q740" s="0" t="n">
        <f aca="false">AVERAGE(F722:F751)</f>
        <v>274.6</v>
      </c>
      <c r="R740" s="0" t="n">
        <f aca="false">F740-Q740</f>
        <v>-0.600000000000023</v>
      </c>
      <c r="S740" s="0" t="n">
        <f aca="false">R740*I740</f>
        <v>2.10000000000008</v>
      </c>
    </row>
    <row r="741" customFormat="false" ht="14.65" hidden="false" customHeight="false" outlineLevel="0" collapsed="false">
      <c r="A741" s="1" t="s">
        <v>780</v>
      </c>
      <c r="B741" s="5" t="s">
        <v>7958</v>
      </c>
      <c r="C741" s="5" t="n">
        <v>272</v>
      </c>
      <c r="D741" s="5" t="n">
        <v>274</v>
      </c>
      <c r="E741" s="5" t="n">
        <v>268</v>
      </c>
      <c r="F741" s="5" t="n">
        <v>272</v>
      </c>
      <c r="G741" s="5" t="n">
        <v>10103700</v>
      </c>
      <c r="H741" s="3"/>
      <c r="I741" s="0" t="n">
        <v>-4.5</v>
      </c>
      <c r="Q741" s="0" t="n">
        <f aca="false">AVERAGE(F722:F751)</f>
        <v>274.6</v>
      </c>
      <c r="R741" s="0" t="n">
        <f aca="false">F741-Q741</f>
        <v>-2.60000000000002</v>
      </c>
      <c r="S741" s="0" t="n">
        <f aca="false">R741*I741</f>
        <v>11.7000000000001</v>
      </c>
    </row>
    <row r="742" customFormat="false" ht="14.65" hidden="false" customHeight="false" outlineLevel="0" collapsed="false">
      <c r="A742" s="1" t="s">
        <v>781</v>
      </c>
      <c r="B742" s="5" t="s">
        <v>7958</v>
      </c>
      <c r="C742" s="5" t="n">
        <v>272</v>
      </c>
      <c r="D742" s="5" t="n">
        <v>274</v>
      </c>
      <c r="E742" s="5" t="n">
        <v>268</v>
      </c>
      <c r="F742" s="5" t="n">
        <v>272</v>
      </c>
      <c r="G742" s="5" t="n">
        <v>11779300</v>
      </c>
      <c r="H742" s="3"/>
      <c r="I742" s="0" t="n">
        <v>-5.5</v>
      </c>
      <c r="Q742" s="0" t="n">
        <f aca="false">AVERAGE(F722:F751)</f>
        <v>274.6</v>
      </c>
      <c r="R742" s="0" t="n">
        <f aca="false">F742-Q742</f>
        <v>-2.60000000000002</v>
      </c>
      <c r="S742" s="0" t="n">
        <f aca="false">R742*I742</f>
        <v>14.3000000000001</v>
      </c>
    </row>
    <row r="743" customFormat="false" ht="14.65" hidden="false" customHeight="false" outlineLevel="0" collapsed="false">
      <c r="A743" s="1" t="s">
        <v>782</v>
      </c>
      <c r="B743" s="5" t="s">
        <v>7958</v>
      </c>
      <c r="C743" s="5" t="n">
        <v>274</v>
      </c>
      <c r="D743" s="5" t="n">
        <v>276</v>
      </c>
      <c r="E743" s="5" t="n">
        <v>268</v>
      </c>
      <c r="F743" s="5" t="n">
        <v>272</v>
      </c>
      <c r="G743" s="5" t="n">
        <v>12188900</v>
      </c>
      <c r="H743" s="3"/>
      <c r="I743" s="0" t="n">
        <v>-6.5</v>
      </c>
      <c r="Q743" s="0" t="n">
        <f aca="false">AVERAGE(F722:F751)</f>
        <v>274.6</v>
      </c>
      <c r="R743" s="0" t="n">
        <f aca="false">F743-Q743</f>
        <v>-2.60000000000002</v>
      </c>
      <c r="S743" s="0" t="n">
        <f aca="false">R743*I743</f>
        <v>16.9000000000001</v>
      </c>
    </row>
    <row r="744" customFormat="false" ht="14.65" hidden="false" customHeight="false" outlineLevel="0" collapsed="false">
      <c r="A744" s="1" t="s">
        <v>783</v>
      </c>
      <c r="B744" s="5" t="s">
        <v>7958</v>
      </c>
      <c r="C744" s="5" t="n">
        <v>276</v>
      </c>
      <c r="D744" s="5" t="n">
        <v>278</v>
      </c>
      <c r="E744" s="5" t="n">
        <v>272</v>
      </c>
      <c r="F744" s="5" t="n">
        <v>274</v>
      </c>
      <c r="G744" s="5" t="n">
        <v>15205100</v>
      </c>
      <c r="H744" s="3"/>
      <c r="I744" s="0" t="n">
        <v>-7.5</v>
      </c>
      <c r="Q744" s="0" t="n">
        <f aca="false">AVERAGE(F722:F751)</f>
        <v>274.6</v>
      </c>
      <c r="R744" s="0" t="n">
        <f aca="false">F744-Q744</f>
        <v>-0.600000000000023</v>
      </c>
      <c r="S744" s="0" t="n">
        <f aca="false">R744*I744</f>
        <v>4.50000000000017</v>
      </c>
    </row>
    <row r="745" customFormat="false" ht="14.65" hidden="false" customHeight="false" outlineLevel="0" collapsed="false">
      <c r="A745" s="1" t="s">
        <v>784</v>
      </c>
      <c r="B745" s="5" t="s">
        <v>7958</v>
      </c>
      <c r="C745" s="5" t="n">
        <v>278</v>
      </c>
      <c r="D745" s="5" t="n">
        <v>278</v>
      </c>
      <c r="E745" s="5" t="n">
        <v>274</v>
      </c>
      <c r="F745" s="5" t="n">
        <v>276</v>
      </c>
      <c r="G745" s="5" t="n">
        <v>14725700</v>
      </c>
      <c r="H745" s="3"/>
      <c r="I745" s="0" t="n">
        <v>-8.5</v>
      </c>
      <c r="Q745" s="0" t="n">
        <f aca="false">AVERAGE(F722:F751)</f>
        <v>274.6</v>
      </c>
      <c r="R745" s="0" t="n">
        <f aca="false">F745-Q745</f>
        <v>1.39999999999998</v>
      </c>
      <c r="S745" s="0" t="n">
        <f aca="false">R745*I745</f>
        <v>-11.8999999999998</v>
      </c>
    </row>
    <row r="746" customFormat="false" ht="14.65" hidden="false" customHeight="false" outlineLevel="0" collapsed="false">
      <c r="A746" s="1" t="s">
        <v>785</v>
      </c>
      <c r="B746" s="5" t="s">
        <v>7958</v>
      </c>
      <c r="C746" s="5" t="n">
        <v>276</v>
      </c>
      <c r="D746" s="5" t="n">
        <v>278</v>
      </c>
      <c r="E746" s="5" t="n">
        <v>272</v>
      </c>
      <c r="F746" s="5" t="n">
        <v>278</v>
      </c>
      <c r="G746" s="5" t="n">
        <v>14730300</v>
      </c>
      <c r="H746" s="3"/>
      <c r="I746" s="0" t="n">
        <v>-9.5</v>
      </c>
      <c r="Q746" s="0" t="n">
        <f aca="false">AVERAGE(F722:F751)</f>
        <v>274.6</v>
      </c>
      <c r="R746" s="0" t="n">
        <f aca="false">F746-Q746</f>
        <v>3.39999999999998</v>
      </c>
      <c r="S746" s="0" t="n">
        <f aca="false">R746*I746</f>
        <v>-32.2999999999998</v>
      </c>
    </row>
    <row r="747" customFormat="false" ht="14.65" hidden="false" customHeight="false" outlineLevel="0" collapsed="false">
      <c r="A747" s="1" t="s">
        <v>786</v>
      </c>
      <c r="B747" s="5" t="s">
        <v>7958</v>
      </c>
      <c r="C747" s="5" t="n">
        <v>280</v>
      </c>
      <c r="D747" s="5" t="n">
        <v>280</v>
      </c>
      <c r="E747" s="5" t="n">
        <v>274</v>
      </c>
      <c r="F747" s="5" t="n">
        <v>276</v>
      </c>
      <c r="G747" s="5" t="n">
        <v>19892300</v>
      </c>
      <c r="H747" s="3"/>
      <c r="I747" s="0" t="n">
        <v>-10.5</v>
      </c>
      <c r="Q747" s="0" t="n">
        <f aca="false">AVERAGE(F722:F751)</f>
        <v>274.6</v>
      </c>
      <c r="R747" s="0" t="n">
        <f aca="false">F747-Q747</f>
        <v>1.39999999999998</v>
      </c>
      <c r="S747" s="0" t="n">
        <f aca="false">R747*I747</f>
        <v>-14.6999999999998</v>
      </c>
    </row>
    <row r="748" customFormat="false" ht="14.65" hidden="false" customHeight="false" outlineLevel="0" collapsed="false">
      <c r="A748" s="1" t="s">
        <v>787</v>
      </c>
      <c r="B748" s="5" t="s">
        <v>7958</v>
      </c>
      <c r="C748" s="5" t="n">
        <v>278</v>
      </c>
      <c r="D748" s="5" t="n">
        <v>280</v>
      </c>
      <c r="E748" s="5" t="n">
        <v>274</v>
      </c>
      <c r="F748" s="5" t="n">
        <v>278</v>
      </c>
      <c r="G748" s="5" t="n">
        <v>15025200</v>
      </c>
      <c r="H748" s="3"/>
      <c r="I748" s="0" t="n">
        <v>-11.5</v>
      </c>
      <c r="Q748" s="0" t="n">
        <f aca="false">AVERAGE(F722:F751)</f>
        <v>274.6</v>
      </c>
      <c r="R748" s="0" t="n">
        <f aca="false">F748-Q748</f>
        <v>3.39999999999998</v>
      </c>
      <c r="S748" s="0" t="n">
        <f aca="false">R748*I748</f>
        <v>-39.0999999999997</v>
      </c>
    </row>
    <row r="749" customFormat="false" ht="14.65" hidden="false" customHeight="false" outlineLevel="0" collapsed="false">
      <c r="A749" s="1" t="s">
        <v>788</v>
      </c>
      <c r="B749" s="5" t="s">
        <v>7958</v>
      </c>
      <c r="C749" s="5" t="n">
        <v>276</v>
      </c>
      <c r="D749" s="5" t="n">
        <v>278</v>
      </c>
      <c r="E749" s="5" t="n">
        <v>270</v>
      </c>
      <c r="F749" s="5" t="n">
        <v>278</v>
      </c>
      <c r="G749" s="5" t="n">
        <v>14867200</v>
      </c>
      <c r="H749" s="3"/>
      <c r="I749" s="0" t="n">
        <v>-12.5</v>
      </c>
      <c r="Q749" s="0" t="n">
        <f aca="false">AVERAGE(F722:F751)</f>
        <v>274.6</v>
      </c>
      <c r="R749" s="0" t="n">
        <f aca="false">F749-Q749</f>
        <v>3.39999999999998</v>
      </c>
      <c r="S749" s="0" t="n">
        <f aca="false">R749*I749</f>
        <v>-42.4999999999997</v>
      </c>
    </row>
    <row r="750" customFormat="false" ht="14.65" hidden="false" customHeight="false" outlineLevel="0" collapsed="false">
      <c r="A750" s="1" t="s">
        <v>789</v>
      </c>
      <c r="B750" s="5" t="s">
        <v>7958</v>
      </c>
      <c r="C750" s="5" t="n">
        <v>280</v>
      </c>
      <c r="D750" s="5" t="n">
        <v>282</v>
      </c>
      <c r="E750" s="5" t="n">
        <v>276</v>
      </c>
      <c r="F750" s="5" t="n">
        <v>276</v>
      </c>
      <c r="G750" s="5" t="n">
        <v>4867100</v>
      </c>
      <c r="H750" s="3"/>
      <c r="I750" s="0" t="n">
        <v>-13.5</v>
      </c>
      <c r="Q750" s="0" t="n">
        <f aca="false">AVERAGE(F722:F751)</f>
        <v>274.6</v>
      </c>
      <c r="R750" s="0" t="n">
        <f aca="false">F750-Q750</f>
        <v>1.39999999999998</v>
      </c>
      <c r="S750" s="0" t="n">
        <f aca="false">R750*I750</f>
        <v>-18.8999999999997</v>
      </c>
    </row>
    <row r="751" customFormat="false" ht="14.65" hidden="false" customHeight="false" outlineLevel="0" collapsed="false">
      <c r="A751" s="1" t="s">
        <v>790</v>
      </c>
      <c r="B751" s="5" t="s">
        <v>7958</v>
      </c>
      <c r="C751" s="5" t="n">
        <v>280</v>
      </c>
      <c r="D751" s="5" t="n">
        <v>286</v>
      </c>
      <c r="E751" s="5" t="n">
        <v>266</v>
      </c>
      <c r="F751" s="5" t="n">
        <v>280</v>
      </c>
      <c r="G751" s="5" t="n">
        <v>4842000</v>
      </c>
      <c r="H751" s="3"/>
      <c r="I751" s="0" t="n">
        <v>-14.5</v>
      </c>
      <c r="Q751" s="0" t="n">
        <f aca="false">AVERAGE(F722:F751)</f>
        <v>274.6</v>
      </c>
      <c r="R751" s="0" t="n">
        <f aca="false">F751-Q751</f>
        <v>5.39999999999998</v>
      </c>
      <c r="S751" s="0" t="n">
        <f aca="false">R751*I751</f>
        <v>-78.2999999999997</v>
      </c>
    </row>
    <row r="752" customFormat="false" ht="14.65" hidden="false" customHeight="false" outlineLevel="0" collapsed="false">
      <c r="A752" s="1" t="s">
        <v>791</v>
      </c>
      <c r="B752" s="5" t="s">
        <v>2993</v>
      </c>
      <c r="C752" s="5" t="n">
        <v>2180</v>
      </c>
      <c r="D752" s="5" t="n">
        <v>2200</v>
      </c>
      <c r="E752" s="5" t="n">
        <v>2160</v>
      </c>
      <c r="F752" s="5" t="n">
        <v>2160</v>
      </c>
      <c r="G752" s="5" t="n">
        <v>192300</v>
      </c>
      <c r="H752" s="3"/>
      <c r="I752" s="6" t="n">
        <v>14.5</v>
      </c>
      <c r="J752" s="0" t="n">
        <f aca="false">AVERAGE(F752:F754)</f>
        <v>2170</v>
      </c>
      <c r="K752" s="0" t="n">
        <f aca="false">(J752-(AVERAGE(F753:F754)))/(AVERAGE(F753:F754))</f>
        <v>-0.00229885057471264</v>
      </c>
      <c r="L752" s="0" t="n">
        <f aca="false">AVERAGE(F752:F761)</f>
        <v>2207</v>
      </c>
      <c r="M752" s="0" t="n">
        <f aca="false">(L752-(AVERAGE(F753:F762)))/(AVERAGE(F753:F762))</f>
        <v>-0.00630346690679874</v>
      </c>
      <c r="N752" s="0" t="n">
        <f aca="false">F752</f>
        <v>2160</v>
      </c>
      <c r="O752" s="0" t="n">
        <f aca="false">(N752-F753)/F753</f>
        <v>-0.00460829493087558</v>
      </c>
      <c r="P752" s="0" t="n">
        <f aca="false">G752</f>
        <v>192300</v>
      </c>
      <c r="Q752" s="0" t="n">
        <f aca="false">AVERAGE(F752:F781)</f>
        <v>2267.66666666667</v>
      </c>
      <c r="R752" s="0" t="n">
        <f aca="false">F752-Q752</f>
        <v>-107.666666666667</v>
      </c>
      <c r="S752" s="0" t="n">
        <f aca="false">R752*I752</f>
        <v>-1561.16666666666</v>
      </c>
      <c r="T752" s="0" t="n">
        <f aca="false">SUM(S752:S781)*100*30/(2247.5*Q781)</f>
        <v>-6.44255454269423</v>
      </c>
      <c r="U752" s="0" t="n">
        <f aca="false">100-(100/(V752+1))</f>
        <v>19.0476190476191</v>
      </c>
      <c r="V752" s="0" t="n">
        <f aca="false">W752/X752</f>
        <v>0.235294117647059</v>
      </c>
      <c r="W752" s="0" t="n">
        <f aca="false">AVERAGE(Y752:Y765)</f>
        <v>2.85714285714286</v>
      </c>
      <c r="X752" s="0" t="n">
        <f aca="false">AVERAGE(Z752:Z765)</f>
        <v>12.1428571428571</v>
      </c>
      <c r="Y752" s="0" t="n">
        <f aca="false">IF(F752&gt;F753,F752-F753,)</f>
        <v>0</v>
      </c>
      <c r="Z752" s="0" t="n">
        <f aca="false">IF(F752&lt;F753,F753-F752,)</f>
        <v>10</v>
      </c>
      <c r="AA752" s="0" t="n">
        <f aca="false">U752-U753</f>
        <v>-8.22510822510822</v>
      </c>
      <c r="AB752" s="0" t="n">
        <f aca="false">AVERAGE(F752:F754)</f>
        <v>2170</v>
      </c>
      <c r="AC752" s="0" t="n">
        <f aca="false">AVERAGE(F752:F758)</f>
        <v>2184.28571428571</v>
      </c>
      <c r="AD752" s="0" t="n">
        <f aca="false">AB752-AB753</f>
        <v>-13.3333333333335</v>
      </c>
      <c r="AE752" s="0" t="n">
        <f aca="false">AC752-AC753</f>
        <v>-12.8571428571431</v>
      </c>
      <c r="AF752" s="0" t="n">
        <f aca="false">((AE752*AB753)-(AD752*AC753))/(AE752-AD752)</f>
        <v>2570.00000000009</v>
      </c>
      <c r="AG752" s="0" t="n">
        <f aca="false">IF(AND(AB752&gt;AB753, AB752&gt;=AC752, AB753&lt;AC753),2,IF(AND(AB752&lt;AB753, AB752&lt;=AC752, AB753&gt;AC753),1,0))</f>
        <v>0</v>
      </c>
      <c r="AH752" s="0" t="n">
        <f aca="false">(G752-AVERAGE(G752:G756))*100/AVERAGE(G752:G756)</f>
        <v>-0.238638721726499</v>
      </c>
      <c r="AI752" s="0" t="n">
        <f aca="false">IF(F753-C753&lt;0,-G753,G753)</f>
        <v>-113500</v>
      </c>
      <c r="AJ752" s="0" t="n">
        <f aca="false">IF(AND(AI752&lt;0,AI753&lt;0,AI752&gt;AI753),1,0)</f>
        <v>1</v>
      </c>
      <c r="AK752" s="0" t="n">
        <f aca="false">IF(F752&gt;C752,G752/G753,-G752/G753)</f>
        <v>-1.6942731277533</v>
      </c>
      <c r="AL752" s="0" t="n">
        <f aca="false">IF(AND(G752&gt;G753,G753&lt;G754,F752&gt;C752,F753&lt;C753,F754&lt;C754),1,0)</f>
        <v>0</v>
      </c>
      <c r="AM752" s="0" t="n">
        <f aca="false">(D752-F752)/F752</f>
        <v>0.0185185185185185</v>
      </c>
      <c r="AN752" s="0" t="n">
        <f aca="false">G752/((D752-E752)/C752)</f>
        <v>10480350</v>
      </c>
      <c r="AO752" s="0" t="n">
        <f aca="false">AVERAGE(AN752:AN758)</f>
        <v>11840997.0238095</v>
      </c>
      <c r="AP752" s="0" t="n">
        <f aca="false">(AN752-AO752)/AO752</f>
        <v>-0.114909835808047</v>
      </c>
      <c r="AQ752" s="0" t="n">
        <f aca="false">SUM(S752:S781)/2247.5</f>
        <v>-4.8698553948832</v>
      </c>
      <c r="AR752" s="0" t="n">
        <f aca="false">(AVERAGE(F752:F781))-(AQ752*15.5)</f>
        <v>2343.14942528736</v>
      </c>
      <c r="AS752" s="0" t="n">
        <f aca="false">(30*AQ752)+AR752</f>
        <v>2197.05376344086</v>
      </c>
      <c r="AT752" s="0" t="n">
        <f aca="false">(AS752-F752)*100/AS752</f>
        <v>1.68652056028112</v>
      </c>
      <c r="AU752" s="0" t="n">
        <f aca="false">AVERAGE(F752:F756)</f>
        <v>2176</v>
      </c>
      <c r="AV752" s="0" t="n">
        <f aca="false">F752-AU752</f>
        <v>-16</v>
      </c>
      <c r="AW752" s="0" t="n">
        <v>2</v>
      </c>
      <c r="AX752" s="0" t="n">
        <f aca="false">AV752*AW752</f>
        <v>-32</v>
      </c>
      <c r="AY752" s="0" t="n">
        <f aca="false">SUM(AX752:AX756)*100*5/(10*AU752)</f>
        <v>-1.14889705882353</v>
      </c>
      <c r="AZ752" s="0" t="n">
        <f aca="false">SUM(AX752:AX756)/10</f>
        <v>-5</v>
      </c>
      <c r="BA752" s="0" t="n">
        <f aca="false">(AVERAGE(F752:F756))-(AZ752*3)</f>
        <v>2191</v>
      </c>
      <c r="BB752" s="0" t="n">
        <f aca="false">(5*AZ752)+BA752</f>
        <v>2166</v>
      </c>
      <c r="BC752" s="0" t="n">
        <f aca="false">(BB752-F752)*100/BB752</f>
        <v>0.277008310249307</v>
      </c>
      <c r="BD752" s="0" t="n">
        <f aca="false">(F752-C752)*100/C752</f>
        <v>-0.91743119266055</v>
      </c>
      <c r="BE752" s="0" t="n">
        <f aca="false">(D752-C752)*100/C752</f>
        <v>0.91743119266055</v>
      </c>
      <c r="BF752" s="0" t="n">
        <f aca="false">(E752-C752)*100/C752</f>
        <v>-0.91743119266055</v>
      </c>
      <c r="BG752" s="0" t="n">
        <f aca="false">(C752-F753)*100/F753</f>
        <v>0.460829493087558</v>
      </c>
    </row>
    <row r="753" customFormat="false" ht="14.65" hidden="false" customHeight="false" outlineLevel="0" collapsed="false">
      <c r="A753" s="1" t="s">
        <v>793</v>
      </c>
      <c r="B753" s="5" t="s">
        <v>2993</v>
      </c>
      <c r="C753" s="5" t="n">
        <v>2180</v>
      </c>
      <c r="D753" s="5" t="n">
        <v>2210</v>
      </c>
      <c r="E753" s="5" t="n">
        <v>2170</v>
      </c>
      <c r="F753" s="5" t="n">
        <v>2170</v>
      </c>
      <c r="G753" s="5" t="n">
        <v>113500</v>
      </c>
      <c r="H753" s="3"/>
      <c r="I753" s="0" t="n">
        <v>13.5</v>
      </c>
      <c r="Q753" s="0" t="n">
        <f aca="false">AVERAGE(F752:F781)</f>
        <v>2267.66666666667</v>
      </c>
      <c r="R753" s="0" t="n">
        <f aca="false">F753-Q753</f>
        <v>-97.6666666666665</v>
      </c>
      <c r="S753" s="0" t="n">
        <f aca="false">R753*I753</f>
        <v>-1318.5</v>
      </c>
      <c r="U753" s="0" t="n">
        <f aca="false">100-(100/(V753+1))</f>
        <v>27.2727272727273</v>
      </c>
      <c r="V753" s="0" t="n">
        <f aca="false">W753/X753</f>
        <v>0.375</v>
      </c>
      <c r="W753" s="0" t="n">
        <f aca="false">AVERAGE(Y753:Y766)</f>
        <v>4.28571428571429</v>
      </c>
      <c r="X753" s="0" t="n">
        <f aca="false">AVERAGE(Z753:Z766)</f>
        <v>11.4285714285714</v>
      </c>
      <c r="Y753" s="0" t="n">
        <f aca="false">IF(F753&gt;F754,F753-F754,)</f>
        <v>0</v>
      </c>
      <c r="Z753" s="0" t="n">
        <f aca="false">IF(F753&lt;F754,F754-F753,)</f>
        <v>10</v>
      </c>
      <c r="AB753" s="0" t="n">
        <f aca="false">AVERAGE(F753:F755)</f>
        <v>2183.33333333333</v>
      </c>
      <c r="AC753" s="0" t="n">
        <f aca="false">AVERAGE(F753:F759)</f>
        <v>2197.14285714286</v>
      </c>
      <c r="AI753" s="0" t="n">
        <f aca="false">IF(F754-C754&lt;0,-G754,G754)</f>
        <v>-259500</v>
      </c>
      <c r="AN753" s="0" t="n">
        <f aca="false">G753/((D753-E753)/C753)</f>
        <v>6185750</v>
      </c>
      <c r="AU753" s="0" t="n">
        <f aca="false">AVERAGE(F752:F756)</f>
        <v>2176</v>
      </c>
      <c r="AV753" s="0" t="n">
        <f aca="false">F753-AU753</f>
        <v>-6</v>
      </c>
      <c r="AW753" s="0" t="n">
        <v>1</v>
      </c>
      <c r="AX753" s="0" t="n">
        <f aca="false">AV753*AW753</f>
        <v>-6</v>
      </c>
    </row>
    <row r="754" customFormat="false" ht="14.65" hidden="false" customHeight="false" outlineLevel="0" collapsed="false">
      <c r="A754" s="1" t="s">
        <v>794</v>
      </c>
      <c r="B754" s="5" t="s">
        <v>2993</v>
      </c>
      <c r="C754" s="5" t="n">
        <v>2210</v>
      </c>
      <c r="D754" s="5" t="n">
        <v>2240</v>
      </c>
      <c r="E754" s="5" t="n">
        <v>2150</v>
      </c>
      <c r="F754" s="5" t="n">
        <v>2180</v>
      </c>
      <c r="G754" s="5" t="n">
        <v>259500</v>
      </c>
      <c r="H754" s="3"/>
      <c r="I754" s="0" t="n">
        <v>12.5</v>
      </c>
      <c r="Q754" s="0" t="n">
        <f aca="false">AVERAGE(F752:F781)</f>
        <v>2267.66666666667</v>
      </c>
      <c r="R754" s="0" t="n">
        <f aca="false">F754-Q754</f>
        <v>-87.6666666666665</v>
      </c>
      <c r="S754" s="0" t="n">
        <f aca="false">R754*I754</f>
        <v>-1095.83333333333</v>
      </c>
      <c r="Y754" s="0" t="n">
        <f aca="false">IF(F754&gt;F755,F754-F755,)</f>
        <v>0</v>
      </c>
      <c r="Z754" s="0" t="n">
        <f aca="false">IF(F754&lt;F755,F755-F754,)</f>
        <v>20</v>
      </c>
      <c r="AN754" s="0" t="n">
        <f aca="false">G754/((D754-E754)/C754)</f>
        <v>6372166.66666667</v>
      </c>
      <c r="AU754" s="0" t="n">
        <f aca="false">AVERAGE(F752:F756)</f>
        <v>2176</v>
      </c>
      <c r="AV754" s="0" t="n">
        <f aca="false">F754-AU754</f>
        <v>4</v>
      </c>
      <c r="AW754" s="0" t="n">
        <v>0</v>
      </c>
      <c r="AX754" s="0" t="n">
        <f aca="false">AV754*AW754</f>
        <v>0</v>
      </c>
    </row>
    <row r="755" customFormat="false" ht="14.65" hidden="false" customHeight="false" outlineLevel="0" collapsed="false">
      <c r="A755" s="1" t="s">
        <v>795</v>
      </c>
      <c r="B755" s="5" t="s">
        <v>2993</v>
      </c>
      <c r="C755" s="5" t="n">
        <v>2170</v>
      </c>
      <c r="D755" s="5" t="n">
        <v>2240</v>
      </c>
      <c r="E755" s="5" t="n">
        <v>2170</v>
      </c>
      <c r="F755" s="5" t="n">
        <v>2200</v>
      </c>
      <c r="G755" s="5" t="n">
        <v>270500</v>
      </c>
      <c r="H755" s="3"/>
      <c r="I755" s="0" t="n">
        <v>11.5</v>
      </c>
      <c r="Q755" s="0" t="n">
        <f aca="false">AVERAGE(F752:F781)</f>
        <v>2267.66666666667</v>
      </c>
      <c r="R755" s="0" t="n">
        <f aca="false">F755-Q755</f>
        <v>-67.6666666666665</v>
      </c>
      <c r="S755" s="0" t="n">
        <f aca="false">R755*I755</f>
        <v>-778.166666666665</v>
      </c>
      <c r="Y755" s="0" t="n">
        <f aca="false">IF(F755&gt;F756,F755-F756,)</f>
        <v>30</v>
      </c>
      <c r="Z755" s="0" t="n">
        <f aca="false">IF(F755&lt;F756,F756-F755,)</f>
        <v>0</v>
      </c>
      <c r="AN755" s="0" t="n">
        <f aca="false">G755/((D755-E755)/C755)</f>
        <v>8385500</v>
      </c>
      <c r="AU755" s="0" t="n">
        <f aca="false">AVERAGE(F752:F756)</f>
        <v>2176</v>
      </c>
      <c r="AV755" s="0" t="n">
        <f aca="false">F755-AU755</f>
        <v>24</v>
      </c>
      <c r="AW755" s="0" t="n">
        <v>-1</v>
      </c>
      <c r="AX755" s="0" t="n">
        <f aca="false">AV755*AW755</f>
        <v>-24</v>
      </c>
    </row>
    <row r="756" customFormat="false" ht="14.65" hidden="false" customHeight="false" outlineLevel="0" collapsed="false">
      <c r="A756" s="1" t="s">
        <v>796</v>
      </c>
      <c r="B756" s="5" t="s">
        <v>2993</v>
      </c>
      <c r="C756" s="5" t="n">
        <v>2180</v>
      </c>
      <c r="D756" s="5" t="n">
        <v>2180</v>
      </c>
      <c r="E756" s="5" t="n">
        <v>2160</v>
      </c>
      <c r="F756" s="5" t="n">
        <v>2170</v>
      </c>
      <c r="G756" s="5" t="n">
        <v>128000</v>
      </c>
      <c r="H756" s="3"/>
      <c r="I756" s="0" t="n">
        <v>10.5</v>
      </c>
      <c r="Q756" s="0" t="n">
        <f aca="false">AVERAGE(F752:F781)</f>
        <v>2267.66666666667</v>
      </c>
      <c r="R756" s="0" t="n">
        <f aca="false">F756-Q756</f>
        <v>-97.6666666666665</v>
      </c>
      <c r="S756" s="0" t="n">
        <f aca="false">R756*I756</f>
        <v>-1025.5</v>
      </c>
      <c r="Y756" s="0" t="n">
        <f aca="false">IF(F756&gt;F757,F756-F757,)</f>
        <v>0</v>
      </c>
      <c r="Z756" s="0" t="n">
        <f aca="false">IF(F756&lt;F757,F757-F756,)</f>
        <v>10</v>
      </c>
      <c r="AN756" s="0" t="n">
        <f aca="false">G756/((D756-E756)/C756)</f>
        <v>13952000</v>
      </c>
      <c r="AU756" s="0" t="n">
        <f aca="false">AVERAGE(F752:F756)</f>
        <v>2176</v>
      </c>
      <c r="AV756" s="0" t="n">
        <f aca="false">F756-AU756</f>
        <v>-6</v>
      </c>
      <c r="AW756" s="0" t="n">
        <v>-2</v>
      </c>
      <c r="AX756" s="0" t="n">
        <f aca="false">AV756*AW756</f>
        <v>12</v>
      </c>
    </row>
    <row r="757" customFormat="false" ht="14.65" hidden="false" customHeight="false" outlineLevel="0" collapsed="false">
      <c r="A757" s="1" t="s">
        <v>797</v>
      </c>
      <c r="B757" s="5" t="s">
        <v>2993</v>
      </c>
      <c r="C757" s="5" t="n">
        <v>2230</v>
      </c>
      <c r="D757" s="5" t="n">
        <v>2230</v>
      </c>
      <c r="E757" s="5" t="n">
        <v>2150</v>
      </c>
      <c r="F757" s="5" t="n">
        <v>2180</v>
      </c>
      <c r="G757" s="5" t="n">
        <v>903900</v>
      </c>
      <c r="H757" s="3"/>
      <c r="I757" s="0" t="n">
        <v>9.5</v>
      </c>
      <c r="Q757" s="0" t="n">
        <f aca="false">AVERAGE(F752:F781)</f>
        <v>2267.66666666667</v>
      </c>
      <c r="R757" s="0" t="n">
        <f aca="false">F757-Q757</f>
        <v>-87.6666666666665</v>
      </c>
      <c r="S757" s="0" t="n">
        <f aca="false">R757*I757</f>
        <v>-832.833333333332</v>
      </c>
      <c r="Y757" s="0" t="n">
        <f aca="false">IF(F757&gt;F758,F757-F758,)</f>
        <v>0</v>
      </c>
      <c r="Z757" s="0" t="n">
        <f aca="false">IF(F757&lt;F758,F758-F757,)</f>
        <v>50</v>
      </c>
      <c r="AN757" s="0" t="n">
        <f aca="false">G757/((D757-E757)/C757)</f>
        <v>25196212.5</v>
      </c>
    </row>
    <row r="758" customFormat="false" ht="14.65" hidden="false" customHeight="false" outlineLevel="0" collapsed="false">
      <c r="A758" s="1" t="s">
        <v>798</v>
      </c>
      <c r="B758" s="5" t="s">
        <v>2993</v>
      </c>
      <c r="C758" s="5" t="n">
        <v>2250</v>
      </c>
      <c r="D758" s="5" t="n">
        <v>2260</v>
      </c>
      <c r="E758" s="5" t="n">
        <v>2230</v>
      </c>
      <c r="F758" s="5" t="n">
        <v>2230</v>
      </c>
      <c r="G758" s="5" t="n">
        <v>164200</v>
      </c>
      <c r="H758" s="3"/>
      <c r="I758" s="0" t="n">
        <v>8.5</v>
      </c>
      <c r="K758" s="3"/>
      <c r="Q758" s="0" t="n">
        <f aca="false">AVERAGE(F752:F781)</f>
        <v>2267.66666666667</v>
      </c>
      <c r="R758" s="0" t="n">
        <f aca="false">F758-Q758</f>
        <v>-37.6666666666665</v>
      </c>
      <c r="S758" s="0" t="n">
        <f aca="false">R758*I758</f>
        <v>-320.166666666665</v>
      </c>
      <c r="Y758" s="0" t="n">
        <f aca="false">IF(F758&gt;F759,F758-F759,)</f>
        <v>0</v>
      </c>
      <c r="Z758" s="0" t="n">
        <f aca="false">IF(F758&lt;F759,F759-F758,)</f>
        <v>20</v>
      </c>
      <c r="AN758" s="0" t="n">
        <f aca="false">G758/((D758-E758)/C758)</f>
        <v>12315000</v>
      </c>
    </row>
    <row r="759" customFormat="false" ht="14.65" hidden="false" customHeight="false" outlineLevel="0" collapsed="false">
      <c r="A759" s="1" t="s">
        <v>799</v>
      </c>
      <c r="B759" s="5" t="s">
        <v>2993</v>
      </c>
      <c r="C759" s="5" t="n">
        <v>2250</v>
      </c>
      <c r="D759" s="5" t="n">
        <v>2270</v>
      </c>
      <c r="E759" s="5" t="n">
        <v>2250</v>
      </c>
      <c r="F759" s="5" t="n">
        <v>2250</v>
      </c>
      <c r="G759" s="5" t="n">
        <v>234800</v>
      </c>
      <c r="H759" s="3"/>
      <c r="I759" s="0" t="n">
        <v>7.5</v>
      </c>
      <c r="Q759" s="0" t="n">
        <f aca="false">AVERAGE(F752:F781)</f>
        <v>2267.66666666667</v>
      </c>
      <c r="R759" s="0" t="n">
        <f aca="false">F759-Q759</f>
        <v>-17.6666666666665</v>
      </c>
      <c r="S759" s="0" t="n">
        <f aca="false">R759*I759</f>
        <v>-132.499999999999</v>
      </c>
      <c r="Y759" s="0" t="n">
        <f aca="false">IF(F759&gt;F760,F759-F760,)</f>
        <v>0</v>
      </c>
      <c r="Z759" s="0" t="n">
        <f aca="false">IF(F759&lt;F760,F760-F759,)</f>
        <v>0</v>
      </c>
    </row>
    <row r="760" customFormat="false" ht="14.65" hidden="false" customHeight="false" outlineLevel="0" collapsed="false">
      <c r="A760" s="1" t="s">
        <v>800</v>
      </c>
      <c r="B760" s="5" t="s">
        <v>2993</v>
      </c>
      <c r="C760" s="5" t="n">
        <v>2290</v>
      </c>
      <c r="D760" s="5" t="n">
        <v>2300</v>
      </c>
      <c r="E760" s="5" t="n">
        <v>2250</v>
      </c>
      <c r="F760" s="5" t="n">
        <v>2250</v>
      </c>
      <c r="G760" s="5" t="n">
        <v>219000</v>
      </c>
      <c r="H760" s="3"/>
      <c r="I760" s="0" t="n">
        <v>6.5</v>
      </c>
      <c r="Q760" s="0" t="n">
        <f aca="false">AVERAGE(F752:F781)</f>
        <v>2267.66666666667</v>
      </c>
      <c r="R760" s="0" t="n">
        <f aca="false">F760-Q760</f>
        <v>-17.6666666666665</v>
      </c>
      <c r="S760" s="0" t="n">
        <f aca="false">R760*I760</f>
        <v>-114.833333333332</v>
      </c>
      <c r="Y760" s="0" t="n">
        <f aca="false">IF(F760&gt;F761,F760-F761,)</f>
        <v>0</v>
      </c>
      <c r="Z760" s="0" t="n">
        <f aca="false">IF(F760&lt;F761,F761-F760,)</f>
        <v>30</v>
      </c>
    </row>
    <row r="761" customFormat="false" ht="14.65" hidden="false" customHeight="false" outlineLevel="0" collapsed="false">
      <c r="A761" s="1" t="s">
        <v>801</v>
      </c>
      <c r="B761" s="5" t="s">
        <v>2993</v>
      </c>
      <c r="C761" s="5" t="n">
        <v>2300</v>
      </c>
      <c r="D761" s="5" t="n">
        <v>2310</v>
      </c>
      <c r="E761" s="5" t="n">
        <v>2260</v>
      </c>
      <c r="F761" s="5" t="n">
        <v>2280</v>
      </c>
      <c r="G761" s="5" t="n">
        <v>46700</v>
      </c>
      <c r="H761" s="3"/>
      <c r="I761" s="0" t="n">
        <v>5.5</v>
      </c>
      <c r="Q761" s="0" t="n">
        <f aca="false">AVERAGE(F752:F781)</f>
        <v>2267.66666666667</v>
      </c>
      <c r="R761" s="0" t="n">
        <f aca="false">F761-Q761</f>
        <v>12.3333333333335</v>
      </c>
      <c r="S761" s="0" t="n">
        <f aca="false">R761*I761</f>
        <v>67.8333333333342</v>
      </c>
      <c r="Y761" s="0" t="n">
        <f aca="false">IF(F761&gt;F762,F761-F762,)</f>
        <v>0</v>
      </c>
      <c r="Z761" s="0" t="n">
        <f aca="false">IF(F761&lt;F762,F762-F761,)</f>
        <v>20</v>
      </c>
    </row>
    <row r="762" customFormat="false" ht="14.65" hidden="false" customHeight="false" outlineLevel="0" collapsed="false">
      <c r="A762" s="1" t="s">
        <v>802</v>
      </c>
      <c r="B762" s="5" t="s">
        <v>2993</v>
      </c>
      <c r="C762" s="5" t="n">
        <v>2300</v>
      </c>
      <c r="D762" s="5" t="n">
        <v>2300</v>
      </c>
      <c r="E762" s="5" t="n">
        <v>2270</v>
      </c>
      <c r="F762" s="5" t="n">
        <v>2300</v>
      </c>
      <c r="G762" s="5" t="n">
        <v>65200</v>
      </c>
      <c r="H762" s="3"/>
      <c r="I762" s="0" t="n">
        <v>4.5</v>
      </c>
      <c r="Q762" s="0" t="n">
        <f aca="false">AVERAGE(F752:F781)</f>
        <v>2267.66666666667</v>
      </c>
      <c r="R762" s="0" t="n">
        <f aca="false">F762-Q762</f>
        <v>32.3333333333335</v>
      </c>
      <c r="S762" s="0" t="n">
        <f aca="false">R762*I762</f>
        <v>145.500000000001</v>
      </c>
      <c r="Y762" s="0" t="n">
        <f aca="false">IF(F762&gt;F763,F762-F763,)</f>
        <v>0</v>
      </c>
      <c r="Z762" s="0" t="n">
        <f aca="false">IF(F762&lt;F763,F763-F762,)</f>
        <v>0</v>
      </c>
    </row>
    <row r="763" customFormat="false" ht="14.65" hidden="false" customHeight="false" outlineLevel="0" collapsed="false">
      <c r="A763" s="1" t="s">
        <v>803</v>
      </c>
      <c r="B763" s="5" t="s">
        <v>2993</v>
      </c>
      <c r="C763" s="5" t="n">
        <v>2300</v>
      </c>
      <c r="D763" s="5" t="n">
        <v>2310</v>
      </c>
      <c r="E763" s="5" t="n">
        <v>2280</v>
      </c>
      <c r="F763" s="5" t="n">
        <v>2300</v>
      </c>
      <c r="G763" s="5" t="n">
        <v>135500</v>
      </c>
      <c r="H763" s="3"/>
      <c r="I763" s="0" t="n">
        <v>3.5</v>
      </c>
      <c r="Q763" s="0" t="n">
        <f aca="false">AVERAGE(F752:F781)</f>
        <v>2267.66666666667</v>
      </c>
      <c r="R763" s="0" t="n">
        <f aca="false">F763-Q763</f>
        <v>32.3333333333335</v>
      </c>
      <c r="S763" s="0" t="n">
        <f aca="false">R763*I763</f>
        <v>113.166666666667</v>
      </c>
      <c r="Y763" s="0" t="n">
        <f aca="false">IF(F763&gt;F764,F763-F764,)</f>
        <v>0</v>
      </c>
      <c r="Z763" s="0" t="n">
        <f aca="false">IF(F763&lt;F764,F764-F763,)</f>
        <v>0</v>
      </c>
    </row>
    <row r="764" customFormat="false" ht="14.65" hidden="false" customHeight="false" outlineLevel="0" collapsed="false">
      <c r="A764" s="1" t="s">
        <v>804</v>
      </c>
      <c r="B764" s="5" t="s">
        <v>2993</v>
      </c>
      <c r="C764" s="5" t="n">
        <v>2290</v>
      </c>
      <c r="D764" s="5" t="n">
        <v>2330</v>
      </c>
      <c r="E764" s="5" t="n">
        <v>2290</v>
      </c>
      <c r="F764" s="5" t="n">
        <v>2300</v>
      </c>
      <c r="G764" s="5" t="n">
        <v>157600</v>
      </c>
      <c r="H764" s="3"/>
      <c r="I764" s="0" t="n">
        <v>2.5</v>
      </c>
      <c r="Q764" s="0" t="n">
        <f aca="false">AVERAGE(F752:F781)</f>
        <v>2267.66666666667</v>
      </c>
      <c r="R764" s="0" t="n">
        <f aca="false">F764-Q764</f>
        <v>32.3333333333335</v>
      </c>
      <c r="S764" s="0" t="n">
        <f aca="false">R764*I764</f>
        <v>80.8333333333337</v>
      </c>
      <c r="Y764" s="0" t="n">
        <f aca="false">IF(F764&gt;F765,F764-F765,)</f>
        <v>10</v>
      </c>
      <c r="Z764" s="0" t="n">
        <f aca="false">IF(F764&lt;F765,F765-F764,)</f>
        <v>0</v>
      </c>
    </row>
    <row r="765" customFormat="false" ht="14.65" hidden="false" customHeight="false" outlineLevel="0" collapsed="false">
      <c r="A765" s="1" t="s">
        <v>805</v>
      </c>
      <c r="B765" s="5" t="s">
        <v>2993</v>
      </c>
      <c r="C765" s="5" t="n">
        <v>2290</v>
      </c>
      <c r="D765" s="5" t="n">
        <v>2300</v>
      </c>
      <c r="E765" s="5" t="n">
        <v>2280</v>
      </c>
      <c r="F765" s="5" t="n">
        <v>2290</v>
      </c>
      <c r="G765" s="5" t="n">
        <v>274300</v>
      </c>
      <c r="H765" s="3"/>
      <c r="I765" s="0" t="n">
        <v>1.5</v>
      </c>
      <c r="Q765" s="0" t="n">
        <f aca="false">AVERAGE(F752:F781)</f>
        <v>2267.66666666667</v>
      </c>
      <c r="R765" s="0" t="n">
        <f aca="false">F765-Q765</f>
        <v>22.3333333333335</v>
      </c>
      <c r="S765" s="0" t="n">
        <f aca="false">R765*I765</f>
        <v>33.5000000000002</v>
      </c>
      <c r="Y765" s="0" t="n">
        <f aca="false">IF(F765&gt;F766,F765-F766,)</f>
        <v>0</v>
      </c>
      <c r="Z765" s="0" t="n">
        <f aca="false">IF(F765&lt;F766,F766-F765,)</f>
        <v>0</v>
      </c>
    </row>
    <row r="766" customFormat="false" ht="14.65" hidden="false" customHeight="false" outlineLevel="0" collapsed="false">
      <c r="A766" s="1" t="s">
        <v>806</v>
      </c>
      <c r="B766" s="5" t="s">
        <v>2993</v>
      </c>
      <c r="C766" s="5" t="n">
        <v>2270</v>
      </c>
      <c r="D766" s="5" t="n">
        <v>2300</v>
      </c>
      <c r="E766" s="5" t="n">
        <v>2270</v>
      </c>
      <c r="F766" s="5" t="n">
        <v>2290</v>
      </c>
      <c r="G766" s="5" t="n">
        <v>335000</v>
      </c>
      <c r="H766" s="3"/>
      <c r="I766" s="0" t="n">
        <v>0.5</v>
      </c>
      <c r="Q766" s="0" t="n">
        <f aca="false">AVERAGE(F752:F781)</f>
        <v>2267.66666666667</v>
      </c>
      <c r="R766" s="0" t="n">
        <f aca="false">F766-Q766</f>
        <v>22.3333333333335</v>
      </c>
      <c r="S766" s="0" t="n">
        <f aca="false">R766*I766</f>
        <v>11.1666666666667</v>
      </c>
      <c r="Y766" s="0" t="n">
        <f aca="false">IF(F766&gt;F767,F766-F767,)</f>
        <v>20</v>
      </c>
      <c r="Z766" s="0" t="n">
        <f aca="false">IF(F766&lt;F767,F767-F766,)</f>
        <v>0</v>
      </c>
    </row>
    <row r="767" customFormat="false" ht="14.65" hidden="false" customHeight="false" outlineLevel="0" collapsed="false">
      <c r="A767" s="1" t="s">
        <v>807</v>
      </c>
      <c r="B767" s="5" t="s">
        <v>2993</v>
      </c>
      <c r="C767" s="5" t="n">
        <v>2280</v>
      </c>
      <c r="D767" s="5" t="n">
        <v>2310</v>
      </c>
      <c r="E767" s="5" t="n">
        <v>2270</v>
      </c>
      <c r="F767" s="5" t="n">
        <v>2270</v>
      </c>
      <c r="G767" s="5" t="n">
        <v>235100</v>
      </c>
      <c r="H767" s="3"/>
      <c r="I767" s="0" t="n">
        <v>-0.5</v>
      </c>
      <c r="Q767" s="0" t="n">
        <f aca="false">AVERAGE(F752:F781)</f>
        <v>2267.66666666667</v>
      </c>
      <c r="R767" s="0" t="n">
        <f aca="false">F767-Q767</f>
        <v>2.33333333333348</v>
      </c>
      <c r="S767" s="0" t="n">
        <f aca="false">R767*I767</f>
        <v>-1.16666666666674</v>
      </c>
    </row>
    <row r="768" customFormat="false" ht="14.65" hidden="false" customHeight="false" outlineLevel="0" collapsed="false">
      <c r="A768" s="1" t="s">
        <v>808</v>
      </c>
      <c r="B768" s="5" t="s">
        <v>2993</v>
      </c>
      <c r="C768" s="5" t="n">
        <v>2300</v>
      </c>
      <c r="D768" s="5" t="n">
        <v>2330</v>
      </c>
      <c r="E768" s="5" t="n">
        <v>2270</v>
      </c>
      <c r="F768" s="5" t="n">
        <v>2270</v>
      </c>
      <c r="G768" s="5" t="n">
        <v>243100</v>
      </c>
      <c r="H768" s="3"/>
      <c r="I768" s="0" t="n">
        <v>-1.5</v>
      </c>
      <c r="Q768" s="0" t="n">
        <f aca="false">AVERAGE(F752:F781)</f>
        <v>2267.66666666667</v>
      </c>
      <c r="R768" s="0" t="n">
        <f aca="false">F768-Q768</f>
        <v>2.33333333333348</v>
      </c>
      <c r="S768" s="0" t="n">
        <f aca="false">R768*I768</f>
        <v>-3.50000000000023</v>
      </c>
    </row>
    <row r="769" customFormat="false" ht="14.65" hidden="false" customHeight="false" outlineLevel="0" collapsed="false">
      <c r="A769" s="1" t="s">
        <v>809</v>
      </c>
      <c r="B769" s="5" t="s">
        <v>2993</v>
      </c>
      <c r="C769" s="5" t="n">
        <v>2280</v>
      </c>
      <c r="D769" s="5" t="n">
        <v>2350</v>
      </c>
      <c r="E769" s="5" t="n">
        <v>2280</v>
      </c>
      <c r="F769" s="5" t="n">
        <v>2290</v>
      </c>
      <c r="G769" s="5" t="n">
        <v>273200</v>
      </c>
      <c r="H769" s="3"/>
      <c r="I769" s="0" t="n">
        <v>-2.5</v>
      </c>
      <c r="Q769" s="0" t="n">
        <f aca="false">AVERAGE(F752:F781)</f>
        <v>2267.66666666667</v>
      </c>
      <c r="R769" s="0" t="n">
        <f aca="false">F769-Q769</f>
        <v>22.3333333333335</v>
      </c>
      <c r="S769" s="0" t="n">
        <f aca="false">R769*I769</f>
        <v>-55.8333333333337</v>
      </c>
    </row>
    <row r="770" customFormat="false" ht="14.65" hidden="false" customHeight="false" outlineLevel="0" collapsed="false">
      <c r="A770" s="1" t="s">
        <v>810</v>
      </c>
      <c r="B770" s="5" t="s">
        <v>2993</v>
      </c>
      <c r="C770" s="5" t="n">
        <v>2300</v>
      </c>
      <c r="D770" s="5" t="n">
        <v>2300</v>
      </c>
      <c r="E770" s="5" t="n">
        <v>2290</v>
      </c>
      <c r="F770" s="5" t="n">
        <v>2300</v>
      </c>
      <c r="G770" s="5" t="n">
        <v>178100</v>
      </c>
      <c r="H770" s="3"/>
      <c r="I770" s="0" t="n">
        <v>-3.5</v>
      </c>
      <c r="Q770" s="0" t="n">
        <f aca="false">AVERAGE(F752:F781)</f>
        <v>2267.66666666667</v>
      </c>
      <c r="R770" s="0" t="n">
        <f aca="false">F770-Q770</f>
        <v>32.3333333333335</v>
      </c>
      <c r="S770" s="0" t="n">
        <f aca="false">R770*I770</f>
        <v>-113.166666666667</v>
      </c>
    </row>
    <row r="771" customFormat="false" ht="14.65" hidden="false" customHeight="false" outlineLevel="0" collapsed="false">
      <c r="A771" s="1" t="s">
        <v>811</v>
      </c>
      <c r="B771" s="5" t="s">
        <v>2993</v>
      </c>
      <c r="C771" s="5" t="n">
        <v>2300</v>
      </c>
      <c r="D771" s="5" t="n">
        <v>2360</v>
      </c>
      <c r="E771" s="5" t="n">
        <v>2290</v>
      </c>
      <c r="F771" s="5" t="n">
        <v>2300</v>
      </c>
      <c r="G771" s="5" t="n">
        <v>224900</v>
      </c>
      <c r="H771" s="3"/>
      <c r="I771" s="0" t="n">
        <v>-4.5</v>
      </c>
      <c r="Q771" s="0" t="n">
        <f aca="false">AVERAGE(F752:F781)</f>
        <v>2267.66666666667</v>
      </c>
      <c r="R771" s="0" t="n">
        <f aca="false">F771-Q771</f>
        <v>32.3333333333335</v>
      </c>
      <c r="S771" s="0" t="n">
        <f aca="false">R771*I771</f>
        <v>-145.500000000001</v>
      </c>
    </row>
    <row r="772" customFormat="false" ht="14.65" hidden="false" customHeight="false" outlineLevel="0" collapsed="false">
      <c r="A772" s="1" t="s">
        <v>812</v>
      </c>
      <c r="B772" s="5" t="s">
        <v>2993</v>
      </c>
      <c r="C772" s="5" t="n">
        <v>2300</v>
      </c>
      <c r="D772" s="5" t="n">
        <v>2400</v>
      </c>
      <c r="E772" s="5" t="n">
        <v>2290</v>
      </c>
      <c r="F772" s="5" t="n">
        <v>2300</v>
      </c>
      <c r="G772" s="5" t="n">
        <v>249300</v>
      </c>
      <c r="H772" s="3"/>
      <c r="I772" s="0" t="n">
        <v>-5.5</v>
      </c>
      <c r="Q772" s="0" t="n">
        <f aca="false">AVERAGE(F752:F781)</f>
        <v>2267.66666666667</v>
      </c>
      <c r="R772" s="0" t="n">
        <f aca="false">F772-Q772</f>
        <v>32.3333333333335</v>
      </c>
      <c r="S772" s="0" t="n">
        <f aca="false">R772*I772</f>
        <v>-177.833333333334</v>
      </c>
    </row>
    <row r="773" customFormat="false" ht="14.65" hidden="false" customHeight="false" outlineLevel="0" collapsed="false">
      <c r="A773" s="1" t="s">
        <v>813</v>
      </c>
      <c r="B773" s="5" t="s">
        <v>2993</v>
      </c>
      <c r="C773" s="5" t="n">
        <v>2340</v>
      </c>
      <c r="D773" s="5" t="n">
        <v>2340</v>
      </c>
      <c r="E773" s="5" t="n">
        <v>2290</v>
      </c>
      <c r="F773" s="5" t="n">
        <v>2300</v>
      </c>
      <c r="G773" s="5" t="n">
        <v>319300</v>
      </c>
      <c r="H773" s="3"/>
      <c r="I773" s="0" t="n">
        <v>-6.5</v>
      </c>
      <c r="Q773" s="0" t="n">
        <f aca="false">AVERAGE(F752:F781)</f>
        <v>2267.66666666667</v>
      </c>
      <c r="R773" s="0" t="n">
        <f aca="false">F773-Q773</f>
        <v>32.3333333333335</v>
      </c>
      <c r="S773" s="0" t="n">
        <f aca="false">R773*I773</f>
        <v>-210.166666666668</v>
      </c>
    </row>
    <row r="774" customFormat="false" ht="14.65" hidden="false" customHeight="false" outlineLevel="0" collapsed="false">
      <c r="A774" s="1" t="s">
        <v>814</v>
      </c>
      <c r="B774" s="5" t="s">
        <v>2993</v>
      </c>
      <c r="C774" s="5" t="n">
        <v>2300</v>
      </c>
      <c r="D774" s="5" t="n">
        <v>2350</v>
      </c>
      <c r="E774" s="5" t="n">
        <v>2290</v>
      </c>
      <c r="F774" s="5" t="n">
        <v>2340</v>
      </c>
      <c r="G774" s="5" t="n">
        <v>218400</v>
      </c>
      <c r="H774" s="3"/>
      <c r="I774" s="0" t="n">
        <v>-7.5</v>
      </c>
      <c r="Q774" s="0" t="n">
        <f aca="false">AVERAGE(F752:F781)</f>
        <v>2267.66666666667</v>
      </c>
      <c r="R774" s="0" t="n">
        <f aca="false">F774-Q774</f>
        <v>72.3333333333335</v>
      </c>
      <c r="S774" s="0" t="n">
        <f aca="false">R774*I774</f>
        <v>-542.500000000001</v>
      </c>
    </row>
    <row r="775" customFormat="false" ht="14.65" hidden="false" customHeight="false" outlineLevel="0" collapsed="false">
      <c r="A775" s="1" t="s">
        <v>815</v>
      </c>
      <c r="B775" s="5" t="s">
        <v>2993</v>
      </c>
      <c r="C775" s="5" t="n">
        <v>2290</v>
      </c>
      <c r="D775" s="5" t="n">
        <v>2290</v>
      </c>
      <c r="E775" s="5" t="n">
        <v>2240</v>
      </c>
      <c r="F775" s="5" t="n">
        <v>2290</v>
      </c>
      <c r="G775" s="5" t="n">
        <v>178900</v>
      </c>
      <c r="H775" s="3"/>
      <c r="I775" s="0" t="n">
        <v>-8.5</v>
      </c>
      <c r="Q775" s="0" t="n">
        <f aca="false">AVERAGE(F752:F781)</f>
        <v>2267.66666666667</v>
      </c>
      <c r="R775" s="0" t="n">
        <f aca="false">F775-Q775</f>
        <v>22.3333333333335</v>
      </c>
      <c r="S775" s="0" t="n">
        <f aca="false">R775*I775</f>
        <v>-189.833333333335</v>
      </c>
    </row>
    <row r="776" customFormat="false" ht="14.65" hidden="false" customHeight="false" outlineLevel="0" collapsed="false">
      <c r="A776" s="1" t="s">
        <v>816</v>
      </c>
      <c r="B776" s="5" t="s">
        <v>2993</v>
      </c>
      <c r="C776" s="5" t="n">
        <v>2290</v>
      </c>
      <c r="D776" s="5" t="n">
        <v>2300</v>
      </c>
      <c r="E776" s="5" t="n">
        <v>2270</v>
      </c>
      <c r="F776" s="5" t="n">
        <v>2290</v>
      </c>
      <c r="G776" s="5" t="n">
        <v>473800</v>
      </c>
      <c r="H776" s="3"/>
      <c r="I776" s="0" t="n">
        <v>-9.5</v>
      </c>
      <c r="Q776" s="0" t="n">
        <f aca="false">AVERAGE(F752:F781)</f>
        <v>2267.66666666667</v>
      </c>
      <c r="R776" s="0" t="n">
        <f aca="false">F776-Q776</f>
        <v>22.3333333333335</v>
      </c>
      <c r="S776" s="0" t="n">
        <f aca="false">R776*I776</f>
        <v>-212.166666666668</v>
      </c>
    </row>
    <row r="777" customFormat="false" ht="14.65" hidden="false" customHeight="false" outlineLevel="0" collapsed="false">
      <c r="A777" s="1" t="s">
        <v>817</v>
      </c>
      <c r="B777" s="5" t="s">
        <v>2993</v>
      </c>
      <c r="C777" s="5" t="n">
        <v>2380</v>
      </c>
      <c r="D777" s="5" t="n">
        <v>2380</v>
      </c>
      <c r="E777" s="5" t="n">
        <v>2290</v>
      </c>
      <c r="F777" s="5" t="n">
        <v>2290</v>
      </c>
      <c r="G777" s="5" t="n">
        <v>280000</v>
      </c>
      <c r="H777" s="3"/>
      <c r="I777" s="0" t="n">
        <v>-10.5</v>
      </c>
      <c r="Q777" s="0" t="n">
        <f aca="false">AVERAGE(F752:F781)</f>
        <v>2267.66666666667</v>
      </c>
      <c r="R777" s="0" t="n">
        <f aca="false">F777-Q777</f>
        <v>22.3333333333335</v>
      </c>
      <c r="S777" s="0" t="n">
        <f aca="false">R777*I777</f>
        <v>-234.500000000002</v>
      </c>
    </row>
    <row r="778" customFormat="false" ht="14.65" hidden="false" customHeight="false" outlineLevel="0" collapsed="false">
      <c r="A778" s="1" t="s">
        <v>818</v>
      </c>
      <c r="B778" s="5" t="s">
        <v>2993</v>
      </c>
      <c r="C778" s="5" t="n">
        <v>2280</v>
      </c>
      <c r="D778" s="5" t="n">
        <v>2300</v>
      </c>
      <c r="E778" s="5" t="n">
        <v>2280</v>
      </c>
      <c r="F778" s="5" t="n">
        <v>2290</v>
      </c>
      <c r="G778" s="5" t="n">
        <v>447700</v>
      </c>
      <c r="H778" s="3"/>
      <c r="I778" s="0" t="n">
        <v>-11.5</v>
      </c>
      <c r="Q778" s="0" t="n">
        <f aca="false">AVERAGE(F752:F781)</f>
        <v>2267.66666666667</v>
      </c>
      <c r="R778" s="0" t="n">
        <f aca="false">F778-Q778</f>
        <v>22.3333333333335</v>
      </c>
      <c r="S778" s="0" t="n">
        <f aca="false">R778*I778</f>
        <v>-256.833333333335</v>
      </c>
    </row>
    <row r="779" customFormat="false" ht="14.65" hidden="false" customHeight="false" outlineLevel="0" collapsed="false">
      <c r="A779" s="1" t="s">
        <v>819</v>
      </c>
      <c r="B779" s="5" t="s">
        <v>2993</v>
      </c>
      <c r="C779" s="5" t="n">
        <v>2300</v>
      </c>
      <c r="D779" s="5" t="n">
        <v>2300</v>
      </c>
      <c r="E779" s="5" t="n">
        <v>2280</v>
      </c>
      <c r="F779" s="5" t="n">
        <v>2280</v>
      </c>
      <c r="G779" s="5" t="n">
        <v>332600</v>
      </c>
      <c r="H779" s="3"/>
      <c r="I779" s="0" t="n">
        <v>-12.5</v>
      </c>
      <c r="Q779" s="0" t="n">
        <f aca="false">AVERAGE(F752:F781)</f>
        <v>2267.66666666667</v>
      </c>
      <c r="R779" s="0" t="n">
        <f aca="false">F779-Q779</f>
        <v>12.3333333333335</v>
      </c>
      <c r="S779" s="0" t="n">
        <f aca="false">R779*I779</f>
        <v>-154.166666666669</v>
      </c>
    </row>
    <row r="780" customFormat="false" ht="14.65" hidden="false" customHeight="false" outlineLevel="0" collapsed="false">
      <c r="A780" s="1" t="s">
        <v>820</v>
      </c>
      <c r="B780" s="5" t="s">
        <v>2993</v>
      </c>
      <c r="C780" s="5" t="n">
        <v>2370</v>
      </c>
      <c r="D780" s="5" t="n">
        <v>2370</v>
      </c>
      <c r="E780" s="5" t="n">
        <v>2260</v>
      </c>
      <c r="F780" s="5" t="n">
        <v>2300</v>
      </c>
      <c r="G780" s="5" t="n">
        <v>344500</v>
      </c>
      <c r="H780" s="3"/>
      <c r="I780" s="0" t="n">
        <v>-13.5</v>
      </c>
      <c r="Q780" s="0" t="n">
        <f aca="false">AVERAGE(F752:F781)</f>
        <v>2267.66666666667</v>
      </c>
      <c r="R780" s="0" t="n">
        <f aca="false">F780-Q780</f>
        <v>32.3333333333335</v>
      </c>
      <c r="S780" s="0" t="n">
        <f aca="false">R780*I780</f>
        <v>-436.500000000002</v>
      </c>
    </row>
    <row r="781" customFormat="false" ht="14.65" hidden="false" customHeight="false" outlineLevel="0" collapsed="false">
      <c r="A781" s="1" t="s">
        <v>821</v>
      </c>
      <c r="B781" s="5" t="s">
        <v>2993</v>
      </c>
      <c r="C781" s="5" t="n">
        <v>2420</v>
      </c>
      <c r="D781" s="5" t="n">
        <v>2450</v>
      </c>
      <c r="E781" s="5" t="n">
        <v>2350</v>
      </c>
      <c r="F781" s="5" t="n">
        <v>2370</v>
      </c>
      <c r="G781" s="5" t="n">
        <v>317400</v>
      </c>
      <c r="H781" s="3"/>
      <c r="I781" s="0" t="n">
        <v>-14.5</v>
      </c>
      <c r="Q781" s="0" t="n">
        <f aca="false">AVERAGE(F752:F781)</f>
        <v>2267.66666666667</v>
      </c>
      <c r="R781" s="0" t="n">
        <f aca="false">F781-Q781</f>
        <v>102.333333333333</v>
      </c>
      <c r="S781" s="0" t="n">
        <f aca="false">R781*I781</f>
        <v>-1483.83333333334</v>
      </c>
    </row>
    <row r="782" customFormat="false" ht="14.65" hidden="false" customHeight="false" outlineLevel="0" collapsed="false">
      <c r="A782" s="1" t="s">
        <v>822</v>
      </c>
      <c r="B782" s="5" t="s">
        <v>4884</v>
      </c>
      <c r="C782" s="5" t="n">
        <v>5450</v>
      </c>
      <c r="D782" s="5" t="n">
        <v>5650</v>
      </c>
      <c r="E782" s="5" t="n">
        <v>5400</v>
      </c>
      <c r="F782" s="5" t="n">
        <v>5600</v>
      </c>
      <c r="G782" s="5" t="n">
        <v>2260300</v>
      </c>
      <c r="H782" s="3"/>
      <c r="I782" s="6" t="n">
        <v>14.5</v>
      </c>
      <c r="J782" s="0" t="n">
        <f aca="false">AVERAGE(F782:F784)</f>
        <v>5550</v>
      </c>
      <c r="K782" s="0" t="n">
        <f aca="false">(J782-(AVERAGE(F783:F784)))/(AVERAGE(F783:F784))</f>
        <v>0.00452488687782805</v>
      </c>
      <c r="L782" s="0" t="n">
        <f aca="false">AVERAGE(F782:F791)</f>
        <v>5625</v>
      </c>
      <c r="M782" s="0" t="n">
        <f aca="false">(L782-(AVERAGE(F783:F792)))/(AVERAGE(F783:F792))</f>
        <v>-0.00177462289263532</v>
      </c>
      <c r="N782" s="0" t="n">
        <f aca="false">F782</f>
        <v>5600</v>
      </c>
      <c r="O782" s="0" t="n">
        <f aca="false">(N782-F783)/F783</f>
        <v>0.0275229357798165</v>
      </c>
      <c r="P782" s="0" t="n">
        <f aca="false">G782</f>
        <v>2260300</v>
      </c>
      <c r="Q782" s="0" t="n">
        <f aca="false">AVERAGE(F782:F811)</f>
        <v>5607.5</v>
      </c>
      <c r="R782" s="0" t="n">
        <f aca="false">F782-Q782</f>
        <v>-7.5</v>
      </c>
      <c r="S782" s="0" t="n">
        <f aca="false">R782*I782</f>
        <v>-108.75</v>
      </c>
      <c r="T782" s="0" t="n">
        <f aca="false">SUM(S782:S811)*100*30/(2247.5*Q811)</f>
        <v>6.65027818594694</v>
      </c>
      <c r="U782" s="0" t="n">
        <f aca="false">100-(100/(V782+1))</f>
        <v>47.4358974358974</v>
      </c>
      <c r="V782" s="0" t="n">
        <f aca="false">W782/X782</f>
        <v>0.902439024390244</v>
      </c>
      <c r="W782" s="0" t="n">
        <f aca="false">AVERAGE(Y782:Y795)</f>
        <v>66.0714285714286</v>
      </c>
      <c r="X782" s="0" t="n">
        <f aca="false">AVERAGE(Z782:Z795)</f>
        <v>73.2142857142857</v>
      </c>
      <c r="Y782" s="0" t="n">
        <f aca="false">IF(F782&gt;F783,F782-F783,)</f>
        <v>150</v>
      </c>
      <c r="Z782" s="0" t="n">
        <f aca="false">IF(F782&lt;F783,F783-F782,)</f>
        <v>0</v>
      </c>
      <c r="AA782" s="0" t="n">
        <f aca="false">U782-U783</f>
        <v>0.682650682650674</v>
      </c>
      <c r="AB782" s="0" t="n">
        <f aca="false">AVERAGE(F782:F784)</f>
        <v>5550</v>
      </c>
      <c r="AC782" s="0" t="n">
        <f aca="false">AVERAGE(F782:F788)</f>
        <v>5621.42857142857</v>
      </c>
      <c r="AD782" s="0" t="n">
        <f aca="false">AB782-AB783</f>
        <v>-25</v>
      </c>
      <c r="AE782" s="0" t="n">
        <f aca="false">AC782-AC783</f>
        <v>3.57142857142844</v>
      </c>
      <c r="AF782" s="0" t="n">
        <f aca="false">((AE782*AB783)-(AD782*AC783))/(AE782-AD782)</f>
        <v>5612.5</v>
      </c>
      <c r="AG782" s="0" t="n">
        <f aca="false">IF(AND(AB782&gt;AB783, AB782&gt;=AC782, AB783&lt;AC783),2,IF(AND(AB782&lt;AB783, AB782&lt;=AC782, AB783&gt;AC783),1,0))</f>
        <v>0</v>
      </c>
      <c r="AH782" s="0" t="n">
        <f aca="false">(G782-AVERAGE(G782:G786))*100/AVERAGE(G782:G786)</f>
        <v>-45.3204377654994</v>
      </c>
      <c r="AI782" s="0" t="n">
        <f aca="false">IF(F783-C783&lt;0,-G783,G783)</f>
        <v>-3419500</v>
      </c>
      <c r="AJ782" s="0" t="n">
        <f aca="false">IF(AND(AI782&lt;0,AI783&lt;0,AI782&gt;AI783),1,0)</f>
        <v>1</v>
      </c>
      <c r="AK782" s="0" t="n">
        <f aca="false">IF(F782&gt;C782,G782/G783,-G782/G783)</f>
        <v>0.66100307062436</v>
      </c>
      <c r="AL782" s="0" t="n">
        <f aca="false">IF(AND(G782&gt;G783,G783&lt;G784,F782&gt;C782,F783&lt;C783,F784&lt;C784),1,0)</f>
        <v>0</v>
      </c>
      <c r="AM782" s="0" t="n">
        <f aca="false">(D782-F782)/F782</f>
        <v>0.00892857142857143</v>
      </c>
      <c r="AN782" s="0" t="n">
        <f aca="false">G782/((D782-E782)/C782)</f>
        <v>49274540</v>
      </c>
      <c r="AO782" s="0" t="n">
        <f aca="false">AVERAGE(AN782:AN788)</f>
        <v>105839710.363409</v>
      </c>
      <c r="AP782" s="0" t="n">
        <f aca="false">(AN782-AO782)/AO782</f>
        <v>-0.534441847669346</v>
      </c>
      <c r="AQ782" s="0" t="n">
        <f aca="false">SUM(S782:S811)/2247.5</f>
        <v>12.4304783092325</v>
      </c>
      <c r="AR782" s="0" t="n">
        <f aca="false">(AVERAGE(F782:F811))-(AQ782*15.5)</f>
        <v>5414.8275862069</v>
      </c>
      <c r="AS782" s="0" t="n">
        <f aca="false">(30*AQ782)+AR782</f>
        <v>5787.74193548387</v>
      </c>
      <c r="AT782" s="0" t="n">
        <f aca="false">(AS782-F782)*100/AS782</f>
        <v>3.24378553115595</v>
      </c>
      <c r="AU782" s="0" t="n">
        <f aca="false">AVERAGE(F782:F786)</f>
        <v>5590</v>
      </c>
      <c r="AV782" s="0" t="n">
        <f aca="false">F782-AU782</f>
        <v>10</v>
      </c>
      <c r="AW782" s="0" t="n">
        <v>2</v>
      </c>
      <c r="AX782" s="0" t="n">
        <f aca="false">AV782*AW782</f>
        <v>20</v>
      </c>
      <c r="AY782" s="0" t="n">
        <f aca="false">SUM(AX782:AX786)*100*5/(10*AU782)</f>
        <v>-2.45974955277281</v>
      </c>
      <c r="AZ782" s="0" t="n">
        <f aca="false">SUM(AX782:AX786)/10</f>
        <v>-27.5</v>
      </c>
      <c r="BA782" s="0" t="n">
        <f aca="false">(AVERAGE(F782:F786))-(AZ782*3)</f>
        <v>5672.5</v>
      </c>
      <c r="BB782" s="0" t="n">
        <f aca="false">(5*AZ782)+BA782</f>
        <v>5535</v>
      </c>
      <c r="BC782" s="0" t="n">
        <f aca="false">(BB782-F782)*100/BB782</f>
        <v>-1.1743450767841</v>
      </c>
      <c r="BD782" s="0" t="n">
        <f aca="false">(F782-C782)*100/C782</f>
        <v>2.75229357798165</v>
      </c>
      <c r="BE782" s="0" t="n">
        <f aca="false">(D782-C782)*100/C782</f>
        <v>3.6697247706422</v>
      </c>
      <c r="BF782" s="0" t="n">
        <f aca="false">(E782-C782)*100/C782</f>
        <v>-0.91743119266055</v>
      </c>
      <c r="BG782" s="0" t="n">
        <f aca="false">(C782-F783)*100/F783</f>
        <v>0</v>
      </c>
    </row>
    <row r="783" customFormat="false" ht="14.65" hidden="false" customHeight="false" outlineLevel="0" collapsed="false">
      <c r="A783" s="1" t="s">
        <v>824</v>
      </c>
      <c r="B783" s="5" t="s">
        <v>4884</v>
      </c>
      <c r="C783" s="5" t="n">
        <v>5575</v>
      </c>
      <c r="D783" s="5" t="n">
        <v>5700</v>
      </c>
      <c r="E783" s="5" t="n">
        <v>5400</v>
      </c>
      <c r="F783" s="5" t="n">
        <v>5450</v>
      </c>
      <c r="G783" s="5" t="n">
        <v>3419500</v>
      </c>
      <c r="H783" s="3"/>
      <c r="I783" s="0" t="n">
        <v>13.5</v>
      </c>
      <c r="Q783" s="0" t="n">
        <f aca="false">AVERAGE(F782:F811)</f>
        <v>5607.5</v>
      </c>
      <c r="R783" s="0" t="n">
        <f aca="false">F783-Q783</f>
        <v>-157.5</v>
      </c>
      <c r="S783" s="0" t="n">
        <f aca="false">R783*I783</f>
        <v>-2126.25</v>
      </c>
      <c r="U783" s="0" t="n">
        <f aca="false">100-(100/(V783+1))</f>
        <v>46.7532467532468</v>
      </c>
      <c r="V783" s="0" t="n">
        <f aca="false">W783/X783</f>
        <v>0.878048780487805</v>
      </c>
      <c r="W783" s="0" t="n">
        <f aca="false">AVERAGE(Y783:Y796)</f>
        <v>64.2857142857143</v>
      </c>
      <c r="X783" s="0" t="n">
        <f aca="false">AVERAGE(Z783:Z796)</f>
        <v>73.2142857142857</v>
      </c>
      <c r="Y783" s="0" t="n">
        <f aca="false">IF(F783&gt;F784,F783-F784,)</f>
        <v>0</v>
      </c>
      <c r="Z783" s="0" t="n">
        <f aca="false">IF(F783&lt;F784,F784-F783,)</f>
        <v>150</v>
      </c>
      <c r="AB783" s="0" t="n">
        <f aca="false">AVERAGE(F783:F785)</f>
        <v>5575</v>
      </c>
      <c r="AC783" s="0" t="n">
        <f aca="false">AVERAGE(F783:F789)</f>
        <v>5617.85714285714</v>
      </c>
      <c r="AI783" s="0" t="n">
        <f aca="false">IF(F784-C784&lt;0,-G784,G784)</f>
        <v>-7766000</v>
      </c>
      <c r="AN783" s="0" t="n">
        <f aca="false">G783/((D783-E783)/C783)</f>
        <v>63545708.3333333</v>
      </c>
      <c r="AU783" s="0" t="n">
        <f aca="false">AVERAGE(F782:F786)</f>
        <v>5590</v>
      </c>
      <c r="AV783" s="0" t="n">
        <f aca="false">F783-AU783</f>
        <v>-140</v>
      </c>
      <c r="AW783" s="0" t="n">
        <v>1</v>
      </c>
      <c r="AX783" s="0" t="n">
        <f aca="false">AV783*AW783</f>
        <v>-140</v>
      </c>
    </row>
    <row r="784" customFormat="false" ht="14.65" hidden="false" customHeight="false" outlineLevel="0" collapsed="false">
      <c r="A784" s="1" t="s">
        <v>825</v>
      </c>
      <c r="B784" s="5" t="s">
        <v>4884</v>
      </c>
      <c r="C784" s="5" t="n">
        <v>5675</v>
      </c>
      <c r="D784" s="5" t="n">
        <v>5875</v>
      </c>
      <c r="E784" s="5" t="n">
        <v>5600</v>
      </c>
      <c r="F784" s="5" t="n">
        <v>5600</v>
      </c>
      <c r="G784" s="5" t="n">
        <v>7766000</v>
      </c>
      <c r="H784" s="3"/>
      <c r="I784" s="0" t="n">
        <v>12.5</v>
      </c>
      <c r="Q784" s="0" t="n">
        <f aca="false">AVERAGE(F782:F811)</f>
        <v>5607.5</v>
      </c>
      <c r="R784" s="0" t="n">
        <f aca="false">F784-Q784</f>
        <v>-7.5</v>
      </c>
      <c r="S784" s="0" t="n">
        <f aca="false">R784*I784</f>
        <v>-93.75</v>
      </c>
      <c r="Y784" s="0" t="n">
        <f aca="false">IF(F784&gt;F785,F784-F785,)</f>
        <v>0</v>
      </c>
      <c r="Z784" s="0" t="n">
        <f aca="false">IF(F784&lt;F785,F785-F784,)</f>
        <v>75</v>
      </c>
      <c r="AN784" s="0" t="n">
        <f aca="false">G784/((D784-E784)/C784)</f>
        <v>160262000</v>
      </c>
      <c r="AU784" s="0" t="n">
        <f aca="false">AVERAGE(F782:F786)</f>
        <v>5590</v>
      </c>
      <c r="AV784" s="0" t="n">
        <f aca="false">F784-AU784</f>
        <v>10</v>
      </c>
      <c r="AW784" s="0" t="n">
        <v>0</v>
      </c>
      <c r="AX784" s="0" t="n">
        <f aca="false">AV784*AW784</f>
        <v>0</v>
      </c>
    </row>
    <row r="785" customFormat="false" ht="14.65" hidden="false" customHeight="false" outlineLevel="0" collapsed="false">
      <c r="A785" s="1" t="s">
        <v>826</v>
      </c>
      <c r="B785" s="5" t="s">
        <v>4884</v>
      </c>
      <c r="C785" s="5" t="n">
        <v>5700</v>
      </c>
      <c r="D785" s="5" t="n">
        <v>5725</v>
      </c>
      <c r="E785" s="5" t="n">
        <v>5600</v>
      </c>
      <c r="F785" s="5" t="n">
        <v>5675</v>
      </c>
      <c r="G785" s="5" t="n">
        <v>3045900</v>
      </c>
      <c r="H785" s="3"/>
      <c r="I785" s="0" t="n">
        <v>11.5</v>
      </c>
      <c r="Q785" s="0" t="n">
        <f aca="false">AVERAGE(F782:F811)</f>
        <v>5607.5</v>
      </c>
      <c r="R785" s="0" t="n">
        <f aca="false">F785-Q785</f>
        <v>67.5</v>
      </c>
      <c r="S785" s="0" t="n">
        <f aca="false">R785*I785</f>
        <v>776.25</v>
      </c>
      <c r="Y785" s="0" t="n">
        <f aca="false">IF(F785&gt;F786,F785-F786,)</f>
        <v>50</v>
      </c>
      <c r="Z785" s="0" t="n">
        <f aca="false">IF(F785&lt;F786,F786-F785,)</f>
        <v>0</v>
      </c>
      <c r="AN785" s="0" t="n">
        <f aca="false">G785/((D785-E785)/C785)</f>
        <v>138893040</v>
      </c>
      <c r="AU785" s="0" t="n">
        <f aca="false">AVERAGE(F782:F786)</f>
        <v>5590</v>
      </c>
      <c r="AV785" s="0" t="n">
        <f aca="false">F785-AU785</f>
        <v>85</v>
      </c>
      <c r="AW785" s="0" t="n">
        <v>-1</v>
      </c>
      <c r="AX785" s="0" t="n">
        <f aca="false">AV785*AW785</f>
        <v>-85</v>
      </c>
    </row>
    <row r="786" customFormat="false" ht="14.65" hidden="false" customHeight="false" outlineLevel="0" collapsed="false">
      <c r="A786" s="1" t="s">
        <v>827</v>
      </c>
      <c r="B786" s="5" t="s">
        <v>4884</v>
      </c>
      <c r="C786" s="5" t="n">
        <v>5750</v>
      </c>
      <c r="D786" s="5" t="n">
        <v>5750</v>
      </c>
      <c r="E786" s="5" t="n">
        <v>5575</v>
      </c>
      <c r="F786" s="5" t="n">
        <v>5625</v>
      </c>
      <c r="G786" s="5" t="n">
        <v>4176900</v>
      </c>
      <c r="H786" s="3"/>
      <c r="I786" s="0" t="n">
        <v>10.5</v>
      </c>
      <c r="Q786" s="0" t="n">
        <f aca="false">AVERAGE(F782:F811)</f>
        <v>5607.5</v>
      </c>
      <c r="R786" s="0" t="n">
        <f aca="false">F786-Q786</f>
        <v>17.5</v>
      </c>
      <c r="S786" s="0" t="n">
        <f aca="false">R786*I786</f>
        <v>183.75</v>
      </c>
      <c r="Y786" s="0" t="n">
        <f aca="false">IF(F786&gt;F787,F786-F787,)</f>
        <v>0</v>
      </c>
      <c r="Z786" s="0" t="n">
        <f aca="false">IF(F786&lt;F787,F787-F786,)</f>
        <v>125</v>
      </c>
      <c r="AN786" s="0" t="n">
        <f aca="false">G786/((D786-E786)/C786)</f>
        <v>137241000</v>
      </c>
      <c r="AU786" s="0" t="n">
        <f aca="false">AVERAGE(F782:F786)</f>
        <v>5590</v>
      </c>
      <c r="AV786" s="0" t="n">
        <f aca="false">F786-AU786</f>
        <v>35</v>
      </c>
      <c r="AW786" s="0" t="n">
        <v>-2</v>
      </c>
      <c r="AX786" s="0" t="n">
        <f aca="false">AV786*AW786</f>
        <v>-70</v>
      </c>
    </row>
    <row r="787" customFormat="false" ht="14.65" hidden="false" customHeight="false" outlineLevel="0" collapsed="false">
      <c r="A787" s="1" t="s">
        <v>828</v>
      </c>
      <c r="B787" s="5" t="s">
        <v>4884</v>
      </c>
      <c r="C787" s="5" t="n">
        <v>5650</v>
      </c>
      <c r="D787" s="5" t="n">
        <v>6050</v>
      </c>
      <c r="E787" s="5" t="n">
        <v>5575</v>
      </c>
      <c r="F787" s="5" t="n">
        <v>5750</v>
      </c>
      <c r="G787" s="5" t="n">
        <v>8914000</v>
      </c>
      <c r="H787" s="3"/>
      <c r="I787" s="0" t="n">
        <v>9.5</v>
      </c>
      <c r="Q787" s="0" t="n">
        <f aca="false">AVERAGE(F782:F811)</f>
        <v>5607.5</v>
      </c>
      <c r="R787" s="0" t="n">
        <f aca="false">F787-Q787</f>
        <v>142.5</v>
      </c>
      <c r="S787" s="0" t="n">
        <f aca="false">R787*I787</f>
        <v>1353.75</v>
      </c>
      <c r="Y787" s="0" t="n">
        <f aca="false">IF(F787&gt;F788,F787-F788,)</f>
        <v>100</v>
      </c>
      <c r="Z787" s="0" t="n">
        <f aca="false">IF(F787&lt;F788,F788-F787,)</f>
        <v>0</v>
      </c>
      <c r="AN787" s="0" t="n">
        <f aca="false">G787/((D787-E787)/C787)</f>
        <v>106029684.210526</v>
      </c>
    </row>
    <row r="788" customFormat="false" ht="14.65" hidden="false" customHeight="false" outlineLevel="0" collapsed="false">
      <c r="A788" s="1" t="s">
        <v>829</v>
      </c>
      <c r="B788" s="5" t="s">
        <v>4884</v>
      </c>
      <c r="C788" s="5" t="n">
        <v>5575</v>
      </c>
      <c r="D788" s="5" t="n">
        <v>5700</v>
      </c>
      <c r="E788" s="5" t="n">
        <v>5575</v>
      </c>
      <c r="F788" s="5" t="n">
        <v>5650</v>
      </c>
      <c r="G788" s="5" t="n">
        <v>1920000</v>
      </c>
      <c r="H788" s="3"/>
      <c r="I788" s="0" t="n">
        <v>8.5</v>
      </c>
      <c r="K788" s="3"/>
      <c r="Q788" s="0" t="n">
        <f aca="false">AVERAGE(F782:F811)</f>
        <v>5607.5</v>
      </c>
      <c r="R788" s="0" t="n">
        <f aca="false">F788-Q788</f>
        <v>42.5</v>
      </c>
      <c r="S788" s="0" t="n">
        <f aca="false">R788*I788</f>
        <v>361.25</v>
      </c>
      <c r="Y788" s="0" t="n">
        <f aca="false">IF(F788&gt;F789,F788-F789,)</f>
        <v>75</v>
      </c>
      <c r="Z788" s="0" t="n">
        <f aca="false">IF(F788&lt;F789,F789-F788,)</f>
        <v>0</v>
      </c>
      <c r="AN788" s="0" t="n">
        <f aca="false">G788/((D788-E788)/C788)</f>
        <v>85632000</v>
      </c>
    </row>
    <row r="789" customFormat="false" ht="14.65" hidden="false" customHeight="false" outlineLevel="0" collapsed="false">
      <c r="A789" s="1" t="s">
        <v>830</v>
      </c>
      <c r="B789" s="5" t="s">
        <v>4884</v>
      </c>
      <c r="C789" s="5" t="n">
        <v>5775</v>
      </c>
      <c r="D789" s="5" t="n">
        <v>5825</v>
      </c>
      <c r="E789" s="5" t="n">
        <v>5575</v>
      </c>
      <c r="F789" s="5" t="n">
        <v>5575</v>
      </c>
      <c r="G789" s="5" t="n">
        <v>3508800</v>
      </c>
      <c r="H789" s="3"/>
      <c r="I789" s="0" t="n">
        <v>7.5</v>
      </c>
      <c r="Q789" s="0" t="n">
        <f aca="false">AVERAGE(F782:F811)</f>
        <v>5607.5</v>
      </c>
      <c r="R789" s="0" t="n">
        <f aca="false">F789-Q789</f>
        <v>-32.5</v>
      </c>
      <c r="S789" s="0" t="n">
        <f aca="false">R789*I789</f>
        <v>-243.75</v>
      </c>
      <c r="Y789" s="0" t="n">
        <f aca="false">IF(F789&gt;F790,F789-F790,)</f>
        <v>0</v>
      </c>
      <c r="Z789" s="0" t="n">
        <f aca="false">IF(F789&lt;F790,F790-F789,)</f>
        <v>200</v>
      </c>
    </row>
    <row r="790" customFormat="false" ht="14.65" hidden="false" customHeight="false" outlineLevel="0" collapsed="false">
      <c r="A790" s="1" t="s">
        <v>831</v>
      </c>
      <c r="B790" s="5" t="s">
        <v>4884</v>
      </c>
      <c r="C790" s="5" t="n">
        <v>5550</v>
      </c>
      <c r="D790" s="5" t="n">
        <v>5950</v>
      </c>
      <c r="E790" s="5" t="n">
        <v>5375</v>
      </c>
      <c r="F790" s="5" t="n">
        <v>5775</v>
      </c>
      <c r="G790" s="5" t="n">
        <v>7796800</v>
      </c>
      <c r="H790" s="3"/>
      <c r="I790" s="0" t="n">
        <v>6.5</v>
      </c>
      <c r="Q790" s="0" t="n">
        <f aca="false">AVERAGE(F782:F811)</f>
        <v>5607.5</v>
      </c>
      <c r="R790" s="0" t="n">
        <f aca="false">F790-Q790</f>
        <v>167.5</v>
      </c>
      <c r="S790" s="0" t="n">
        <f aca="false">R790*I790</f>
        <v>1088.75</v>
      </c>
      <c r="Y790" s="0" t="n">
        <f aca="false">IF(F790&gt;F791,F790-F791,)</f>
        <v>225</v>
      </c>
      <c r="Z790" s="0" t="n">
        <f aca="false">IF(F790&lt;F791,F791-F790,)</f>
        <v>0</v>
      </c>
    </row>
    <row r="791" customFormat="false" ht="14.65" hidden="false" customHeight="false" outlineLevel="0" collapsed="false">
      <c r="A791" s="1" t="s">
        <v>832</v>
      </c>
      <c r="B791" s="5" t="s">
        <v>4884</v>
      </c>
      <c r="C791" s="5" t="n">
        <v>5600</v>
      </c>
      <c r="D791" s="5" t="n">
        <v>5800</v>
      </c>
      <c r="E791" s="5" t="n">
        <v>5550</v>
      </c>
      <c r="F791" s="5" t="n">
        <v>5550</v>
      </c>
      <c r="G791" s="5" t="n">
        <v>9904500</v>
      </c>
      <c r="H791" s="3"/>
      <c r="I791" s="0" t="n">
        <v>5.5</v>
      </c>
      <c r="Q791" s="0" t="n">
        <f aca="false">AVERAGE(F782:F811)</f>
        <v>5607.5</v>
      </c>
      <c r="R791" s="0" t="n">
        <f aca="false">F791-Q791</f>
        <v>-57.5</v>
      </c>
      <c r="S791" s="0" t="n">
        <f aca="false">R791*I791</f>
        <v>-316.25</v>
      </c>
      <c r="Y791" s="0" t="n">
        <f aca="false">IF(F791&gt;F792,F791-F792,)</f>
        <v>0</v>
      </c>
      <c r="Z791" s="0" t="n">
        <f aca="false">IF(F791&lt;F792,F792-F791,)</f>
        <v>150</v>
      </c>
    </row>
    <row r="792" customFormat="false" ht="14.65" hidden="false" customHeight="false" outlineLevel="0" collapsed="false">
      <c r="A792" s="1" t="s">
        <v>833</v>
      </c>
      <c r="B792" s="5" t="s">
        <v>4884</v>
      </c>
      <c r="C792" s="5" t="n">
        <v>5700</v>
      </c>
      <c r="D792" s="5" t="n">
        <v>5775</v>
      </c>
      <c r="E792" s="5" t="n">
        <v>5650</v>
      </c>
      <c r="F792" s="5" t="n">
        <v>5700</v>
      </c>
      <c r="G792" s="5" t="n">
        <v>4410300</v>
      </c>
      <c r="H792" s="3"/>
      <c r="I792" s="0" t="n">
        <v>4.5</v>
      </c>
      <c r="Q792" s="0" t="n">
        <f aca="false">AVERAGE(F782:F811)</f>
        <v>5607.5</v>
      </c>
      <c r="R792" s="0" t="n">
        <f aca="false">F792-Q792</f>
        <v>92.5</v>
      </c>
      <c r="S792" s="0" t="n">
        <f aca="false">R792*I792</f>
        <v>416.25</v>
      </c>
      <c r="Y792" s="0" t="n">
        <f aca="false">IF(F792&gt;F793,F792-F793,)</f>
        <v>25</v>
      </c>
      <c r="Z792" s="0" t="n">
        <f aca="false">IF(F792&lt;F793,F793-F792,)</f>
        <v>0</v>
      </c>
    </row>
    <row r="793" customFormat="false" ht="14.65" hidden="false" customHeight="false" outlineLevel="0" collapsed="false">
      <c r="A793" s="1" t="s">
        <v>834</v>
      </c>
      <c r="B793" s="5" t="s">
        <v>4884</v>
      </c>
      <c r="C793" s="5" t="n">
        <v>5825</v>
      </c>
      <c r="D793" s="5" t="n">
        <v>5950</v>
      </c>
      <c r="E793" s="5" t="n">
        <v>5625</v>
      </c>
      <c r="F793" s="5" t="n">
        <v>5675</v>
      </c>
      <c r="G793" s="5" t="n">
        <v>7099100</v>
      </c>
      <c r="H793" s="3"/>
      <c r="I793" s="0" t="n">
        <v>3.5</v>
      </c>
      <c r="Q793" s="0" t="n">
        <f aca="false">AVERAGE(F782:F811)</f>
        <v>5607.5</v>
      </c>
      <c r="R793" s="0" t="n">
        <f aca="false">F793-Q793</f>
        <v>67.5</v>
      </c>
      <c r="S793" s="0" t="n">
        <f aca="false">R793*I793</f>
        <v>236.25</v>
      </c>
      <c r="Y793" s="0" t="n">
        <f aca="false">IF(F793&gt;F794,F793-F794,)</f>
        <v>0</v>
      </c>
      <c r="Z793" s="0" t="n">
        <f aca="false">IF(F793&lt;F794,F794-F793,)</f>
        <v>125</v>
      </c>
    </row>
    <row r="794" customFormat="false" ht="14.65" hidden="false" customHeight="false" outlineLevel="0" collapsed="false">
      <c r="A794" s="1" t="s">
        <v>835</v>
      </c>
      <c r="B794" s="5" t="s">
        <v>4884</v>
      </c>
      <c r="C794" s="5" t="n">
        <v>6000</v>
      </c>
      <c r="D794" s="5" t="n">
        <v>6050</v>
      </c>
      <c r="E794" s="5" t="n">
        <v>5650</v>
      </c>
      <c r="F794" s="5" t="n">
        <v>5800</v>
      </c>
      <c r="G794" s="5" t="n">
        <v>14585900</v>
      </c>
      <c r="H794" s="3"/>
      <c r="I794" s="0" t="n">
        <v>2.5</v>
      </c>
      <c r="Q794" s="0" t="n">
        <f aca="false">AVERAGE(F782:F811)</f>
        <v>5607.5</v>
      </c>
      <c r="R794" s="0" t="n">
        <f aca="false">F794-Q794</f>
        <v>192.5</v>
      </c>
      <c r="S794" s="0" t="n">
        <f aca="false">R794*I794</f>
        <v>481.25</v>
      </c>
      <c r="Y794" s="0" t="n">
        <f aca="false">IF(F794&gt;F795,F794-F795,)</f>
        <v>0</v>
      </c>
      <c r="Z794" s="0" t="n">
        <f aca="false">IF(F794&lt;F795,F795-F794,)</f>
        <v>200</v>
      </c>
    </row>
    <row r="795" customFormat="false" ht="14.65" hidden="false" customHeight="false" outlineLevel="0" collapsed="false">
      <c r="A795" s="1" t="s">
        <v>836</v>
      </c>
      <c r="B795" s="5" t="s">
        <v>4884</v>
      </c>
      <c r="C795" s="5" t="n">
        <v>5900</v>
      </c>
      <c r="D795" s="5" t="n">
        <v>6050</v>
      </c>
      <c r="E795" s="5" t="n">
        <v>5750</v>
      </c>
      <c r="F795" s="5" t="n">
        <v>6000</v>
      </c>
      <c r="G795" s="5" t="n">
        <v>17604100</v>
      </c>
      <c r="H795" s="3"/>
      <c r="I795" s="0" t="n">
        <v>1.5</v>
      </c>
      <c r="Q795" s="0" t="n">
        <f aca="false">AVERAGE(F782:F811)</f>
        <v>5607.5</v>
      </c>
      <c r="R795" s="0" t="n">
        <f aca="false">F795-Q795</f>
        <v>392.5</v>
      </c>
      <c r="S795" s="0" t="n">
        <f aca="false">R795*I795</f>
        <v>588.75</v>
      </c>
      <c r="Y795" s="0" t="n">
        <f aca="false">IF(F795&gt;F796,F795-F796,)</f>
        <v>300</v>
      </c>
      <c r="Z795" s="0" t="n">
        <f aca="false">IF(F795&lt;F796,F796-F795,)</f>
        <v>0</v>
      </c>
    </row>
    <row r="796" customFormat="false" ht="14.65" hidden="false" customHeight="false" outlineLevel="0" collapsed="false">
      <c r="A796" s="1" t="s">
        <v>837</v>
      </c>
      <c r="B796" s="5" t="s">
        <v>4884</v>
      </c>
      <c r="C796" s="5" t="n">
        <v>5575</v>
      </c>
      <c r="D796" s="5" t="n">
        <v>5725</v>
      </c>
      <c r="E796" s="5" t="n">
        <v>5275</v>
      </c>
      <c r="F796" s="5" t="n">
        <v>5700</v>
      </c>
      <c r="G796" s="5" t="n">
        <v>5512200</v>
      </c>
      <c r="H796" s="3"/>
      <c r="I796" s="0" t="n">
        <v>0.5</v>
      </c>
      <c r="Q796" s="0" t="n">
        <f aca="false">AVERAGE(F782:F811)</f>
        <v>5607.5</v>
      </c>
      <c r="R796" s="0" t="n">
        <f aca="false">F796-Q796</f>
        <v>92.5</v>
      </c>
      <c r="S796" s="0" t="n">
        <f aca="false">R796*I796</f>
        <v>46.25</v>
      </c>
      <c r="Y796" s="0" t="n">
        <f aca="false">IF(F796&gt;F797,F796-F797,)</f>
        <v>125</v>
      </c>
      <c r="Z796" s="0" t="n">
        <f aca="false">IF(F796&lt;F797,F797-F796,)</f>
        <v>0</v>
      </c>
    </row>
    <row r="797" customFormat="false" ht="14.65" hidden="false" customHeight="false" outlineLevel="0" collapsed="false">
      <c r="A797" s="1" t="s">
        <v>838</v>
      </c>
      <c r="B797" s="5" t="s">
        <v>4884</v>
      </c>
      <c r="C797" s="5" t="n">
        <v>5675</v>
      </c>
      <c r="D797" s="5" t="n">
        <v>5800</v>
      </c>
      <c r="E797" s="5" t="n">
        <v>5550</v>
      </c>
      <c r="F797" s="5" t="n">
        <v>5575</v>
      </c>
      <c r="G797" s="5" t="n">
        <v>6714500</v>
      </c>
      <c r="H797" s="3"/>
      <c r="I797" s="0" t="n">
        <v>-0.5</v>
      </c>
      <c r="Q797" s="0" t="n">
        <f aca="false">AVERAGE(F782:F811)</f>
        <v>5607.5</v>
      </c>
      <c r="R797" s="0" t="n">
        <f aca="false">F797-Q797</f>
        <v>-32.5</v>
      </c>
      <c r="S797" s="0" t="n">
        <f aca="false">R797*I797</f>
        <v>16.25</v>
      </c>
    </row>
    <row r="798" customFormat="false" ht="14.65" hidden="false" customHeight="false" outlineLevel="0" collapsed="false">
      <c r="A798" s="1" t="s">
        <v>839</v>
      </c>
      <c r="B798" s="5" t="s">
        <v>4884</v>
      </c>
      <c r="C798" s="5" t="n">
        <v>6025</v>
      </c>
      <c r="D798" s="5" t="n">
        <v>6075</v>
      </c>
      <c r="E798" s="5" t="n">
        <v>5650</v>
      </c>
      <c r="F798" s="5" t="n">
        <v>5775</v>
      </c>
      <c r="G798" s="5" t="n">
        <v>9238700</v>
      </c>
      <c r="H798" s="3"/>
      <c r="I798" s="0" t="n">
        <v>-1.5</v>
      </c>
      <c r="Q798" s="0" t="n">
        <f aca="false">AVERAGE(F782:F811)</f>
        <v>5607.5</v>
      </c>
      <c r="R798" s="0" t="n">
        <f aca="false">F798-Q798</f>
        <v>167.5</v>
      </c>
      <c r="S798" s="0" t="n">
        <f aca="false">R798*I798</f>
        <v>-251.25</v>
      </c>
    </row>
    <row r="799" customFormat="false" ht="14.65" hidden="false" customHeight="false" outlineLevel="0" collapsed="false">
      <c r="A799" s="1" t="s">
        <v>840</v>
      </c>
      <c r="B799" s="5" t="s">
        <v>4884</v>
      </c>
      <c r="C799" s="5" t="n">
        <v>6050</v>
      </c>
      <c r="D799" s="5" t="n">
        <v>6100</v>
      </c>
      <c r="E799" s="5" t="n">
        <v>5875</v>
      </c>
      <c r="F799" s="5" t="n">
        <v>6075</v>
      </c>
      <c r="G799" s="5" t="n">
        <v>7485900</v>
      </c>
      <c r="H799" s="3"/>
      <c r="I799" s="0" t="n">
        <v>-2.5</v>
      </c>
      <c r="Q799" s="0" t="n">
        <f aca="false">AVERAGE(F782:F811)</f>
        <v>5607.5</v>
      </c>
      <c r="R799" s="0" t="n">
        <f aca="false">F799-Q799</f>
        <v>467.5</v>
      </c>
      <c r="S799" s="0" t="n">
        <f aca="false">R799*I799</f>
        <v>-1168.75</v>
      </c>
    </row>
    <row r="800" customFormat="false" ht="14.65" hidden="false" customHeight="false" outlineLevel="0" collapsed="false">
      <c r="A800" s="1" t="s">
        <v>841</v>
      </c>
      <c r="B800" s="5" t="s">
        <v>4884</v>
      </c>
      <c r="C800" s="5" t="n">
        <v>5950</v>
      </c>
      <c r="D800" s="5" t="n">
        <v>6100</v>
      </c>
      <c r="E800" s="5" t="n">
        <v>5900</v>
      </c>
      <c r="F800" s="5" t="n">
        <v>6050</v>
      </c>
      <c r="G800" s="5" t="n">
        <v>7422600</v>
      </c>
      <c r="H800" s="3"/>
      <c r="I800" s="0" t="n">
        <v>-3.5</v>
      </c>
      <c r="Q800" s="0" t="n">
        <f aca="false">AVERAGE(F782:F811)</f>
        <v>5607.5</v>
      </c>
      <c r="R800" s="0" t="n">
        <f aca="false">F800-Q800</f>
        <v>442.5</v>
      </c>
      <c r="S800" s="0" t="n">
        <f aca="false">R800*I800</f>
        <v>-1548.75</v>
      </c>
    </row>
    <row r="801" customFormat="false" ht="14.65" hidden="false" customHeight="false" outlineLevel="0" collapsed="false">
      <c r="A801" s="1" t="s">
        <v>842</v>
      </c>
      <c r="B801" s="5" t="s">
        <v>4884</v>
      </c>
      <c r="C801" s="5" t="n">
        <v>5825</v>
      </c>
      <c r="D801" s="5" t="n">
        <v>6150</v>
      </c>
      <c r="E801" s="5" t="n">
        <v>5800</v>
      </c>
      <c r="F801" s="5" t="n">
        <v>5950</v>
      </c>
      <c r="G801" s="5" t="n">
        <v>12824600</v>
      </c>
      <c r="H801" s="3"/>
      <c r="I801" s="0" t="n">
        <v>-4.5</v>
      </c>
      <c r="Q801" s="0" t="n">
        <f aca="false">AVERAGE(F782:F811)</f>
        <v>5607.5</v>
      </c>
      <c r="R801" s="0" t="n">
        <f aca="false">F801-Q801</f>
        <v>342.5</v>
      </c>
      <c r="S801" s="0" t="n">
        <f aca="false">R801*I801</f>
        <v>-1541.25</v>
      </c>
    </row>
    <row r="802" customFormat="false" ht="14.65" hidden="false" customHeight="false" outlineLevel="0" collapsed="false">
      <c r="A802" s="1" t="s">
        <v>843</v>
      </c>
      <c r="B802" s="5" t="s">
        <v>4884</v>
      </c>
      <c r="C802" s="5" t="n">
        <v>5575</v>
      </c>
      <c r="D802" s="5" t="n">
        <v>5850</v>
      </c>
      <c r="E802" s="5" t="n">
        <v>5350</v>
      </c>
      <c r="F802" s="5" t="n">
        <v>5800</v>
      </c>
      <c r="G802" s="5" t="n">
        <v>14106600</v>
      </c>
      <c r="H802" s="3"/>
      <c r="I802" s="0" t="n">
        <v>-5.5</v>
      </c>
      <c r="Q802" s="0" t="n">
        <f aca="false">AVERAGE(F782:F811)</f>
        <v>5607.5</v>
      </c>
      <c r="R802" s="0" t="n">
        <f aca="false">F802-Q802</f>
        <v>192.5</v>
      </c>
      <c r="S802" s="0" t="n">
        <f aca="false">R802*I802</f>
        <v>-1058.75</v>
      </c>
    </row>
    <row r="803" customFormat="false" ht="14.65" hidden="false" customHeight="false" outlineLevel="0" collapsed="false">
      <c r="A803" s="1" t="s">
        <v>844</v>
      </c>
      <c r="B803" s="5" t="s">
        <v>4884</v>
      </c>
      <c r="C803" s="5" t="n">
        <v>5600</v>
      </c>
      <c r="D803" s="5" t="n">
        <v>5725</v>
      </c>
      <c r="E803" s="5" t="n">
        <v>5400</v>
      </c>
      <c r="F803" s="5" t="n">
        <v>5500</v>
      </c>
      <c r="G803" s="5" t="n">
        <v>6527900</v>
      </c>
      <c r="H803" s="3"/>
      <c r="I803" s="0" t="n">
        <v>-6.5</v>
      </c>
      <c r="Q803" s="0" t="n">
        <f aca="false">AVERAGE(F782:F811)</f>
        <v>5607.5</v>
      </c>
      <c r="R803" s="0" t="n">
        <f aca="false">F803-Q803</f>
        <v>-107.5</v>
      </c>
      <c r="S803" s="0" t="n">
        <f aca="false">R803*I803</f>
        <v>698.75</v>
      </c>
    </row>
    <row r="804" customFormat="false" ht="14.65" hidden="false" customHeight="false" outlineLevel="0" collapsed="false">
      <c r="A804" s="1" t="s">
        <v>845</v>
      </c>
      <c r="B804" s="5" t="s">
        <v>4884</v>
      </c>
      <c r="C804" s="5" t="n">
        <v>5500</v>
      </c>
      <c r="D804" s="5" t="n">
        <v>5675</v>
      </c>
      <c r="E804" s="5" t="n">
        <v>5450</v>
      </c>
      <c r="F804" s="5" t="n">
        <v>5500</v>
      </c>
      <c r="G804" s="5" t="n">
        <v>8022400</v>
      </c>
      <c r="H804" s="3"/>
      <c r="I804" s="0" t="n">
        <v>-7.5</v>
      </c>
      <c r="Q804" s="0" t="n">
        <f aca="false">AVERAGE(F782:F811)</f>
        <v>5607.5</v>
      </c>
      <c r="R804" s="0" t="n">
        <f aca="false">F804-Q804</f>
        <v>-107.5</v>
      </c>
      <c r="S804" s="0" t="n">
        <f aca="false">R804*I804</f>
        <v>806.25</v>
      </c>
    </row>
    <row r="805" customFormat="false" ht="14.65" hidden="false" customHeight="false" outlineLevel="0" collapsed="false">
      <c r="A805" s="1" t="s">
        <v>846</v>
      </c>
      <c r="B805" s="5" t="s">
        <v>4884</v>
      </c>
      <c r="C805" s="5" t="n">
        <v>5625</v>
      </c>
      <c r="D805" s="5" t="n">
        <v>5650</v>
      </c>
      <c r="E805" s="5" t="n">
        <v>5325</v>
      </c>
      <c r="F805" s="5" t="n">
        <v>5450</v>
      </c>
      <c r="G805" s="5" t="n">
        <v>6752700</v>
      </c>
      <c r="H805" s="3"/>
      <c r="I805" s="0" t="n">
        <v>-8.5</v>
      </c>
      <c r="Q805" s="0" t="n">
        <f aca="false">AVERAGE(F782:F811)</f>
        <v>5607.5</v>
      </c>
      <c r="R805" s="0" t="n">
        <f aca="false">F805-Q805</f>
        <v>-157.5</v>
      </c>
      <c r="S805" s="0" t="n">
        <f aca="false">R805*I805</f>
        <v>1338.75</v>
      </c>
    </row>
    <row r="806" customFormat="false" ht="14.65" hidden="false" customHeight="false" outlineLevel="0" collapsed="false">
      <c r="A806" s="1" t="s">
        <v>847</v>
      </c>
      <c r="B806" s="5" t="s">
        <v>4884</v>
      </c>
      <c r="C806" s="5" t="n">
        <v>5200</v>
      </c>
      <c r="D806" s="5" t="n">
        <v>5900</v>
      </c>
      <c r="E806" s="5" t="n">
        <v>5200</v>
      </c>
      <c r="F806" s="5" t="n">
        <v>5575</v>
      </c>
      <c r="G806" s="5" t="n">
        <v>26673800</v>
      </c>
      <c r="H806" s="3"/>
      <c r="I806" s="0" t="n">
        <v>-9.5</v>
      </c>
      <c r="Q806" s="0" t="n">
        <f aca="false">AVERAGE(F782:F811)</f>
        <v>5607.5</v>
      </c>
      <c r="R806" s="0" t="n">
        <f aca="false">F806-Q806</f>
        <v>-32.5</v>
      </c>
      <c r="S806" s="0" t="n">
        <f aca="false">R806*I806</f>
        <v>308.75</v>
      </c>
    </row>
    <row r="807" customFormat="false" ht="14.65" hidden="false" customHeight="false" outlineLevel="0" collapsed="false">
      <c r="A807" s="1" t="s">
        <v>848</v>
      </c>
      <c r="B807" s="5" t="s">
        <v>4884</v>
      </c>
      <c r="C807" s="5" t="n">
        <v>5450</v>
      </c>
      <c r="D807" s="5" t="n">
        <v>5450</v>
      </c>
      <c r="E807" s="5" t="n">
        <v>5000</v>
      </c>
      <c r="F807" s="5" t="n">
        <v>5175</v>
      </c>
      <c r="G807" s="5" t="n">
        <v>7665800</v>
      </c>
      <c r="H807" s="3"/>
      <c r="I807" s="0" t="n">
        <v>-10.5</v>
      </c>
      <c r="Q807" s="0" t="n">
        <f aca="false">AVERAGE(F782:F811)</f>
        <v>5607.5</v>
      </c>
      <c r="R807" s="0" t="n">
        <f aca="false">F807-Q807</f>
        <v>-432.5</v>
      </c>
      <c r="S807" s="0" t="n">
        <f aca="false">R807*I807</f>
        <v>4541.25</v>
      </c>
    </row>
    <row r="808" customFormat="false" ht="14.65" hidden="false" customHeight="false" outlineLevel="0" collapsed="false">
      <c r="A808" s="1" t="s">
        <v>849</v>
      </c>
      <c r="B808" s="5" t="s">
        <v>4884</v>
      </c>
      <c r="C808" s="5" t="n">
        <v>5150</v>
      </c>
      <c r="D808" s="5" t="n">
        <v>5550</v>
      </c>
      <c r="E808" s="5" t="n">
        <v>5000</v>
      </c>
      <c r="F808" s="5" t="n">
        <v>5375</v>
      </c>
      <c r="G808" s="5" t="n">
        <v>9211400</v>
      </c>
      <c r="H808" s="3"/>
      <c r="I808" s="0" t="n">
        <v>-11.5</v>
      </c>
      <c r="Q808" s="0" t="n">
        <f aca="false">AVERAGE(F782:F811)</f>
        <v>5607.5</v>
      </c>
      <c r="R808" s="0" t="n">
        <f aca="false">F808-Q808</f>
        <v>-232.5</v>
      </c>
      <c r="S808" s="0" t="n">
        <f aca="false">R808*I808</f>
        <v>2673.75</v>
      </c>
    </row>
    <row r="809" customFormat="false" ht="14.65" hidden="false" customHeight="false" outlineLevel="0" collapsed="false">
      <c r="A809" s="1" t="s">
        <v>850</v>
      </c>
      <c r="B809" s="5" t="s">
        <v>4884</v>
      </c>
      <c r="C809" s="5" t="n">
        <v>4900</v>
      </c>
      <c r="D809" s="5" t="n">
        <v>5250</v>
      </c>
      <c r="E809" s="5" t="n">
        <v>4770</v>
      </c>
      <c r="F809" s="5" t="n">
        <v>5100</v>
      </c>
      <c r="G809" s="5" t="n">
        <v>6319300</v>
      </c>
      <c r="H809" s="3"/>
      <c r="I809" s="0" t="n">
        <v>-12.5</v>
      </c>
      <c r="Q809" s="0" t="n">
        <f aca="false">AVERAGE(F782:F811)</f>
        <v>5607.5</v>
      </c>
      <c r="R809" s="0" t="n">
        <f aca="false">F809-Q809</f>
        <v>-507.5</v>
      </c>
      <c r="S809" s="0" t="n">
        <f aca="false">R809*I809</f>
        <v>6343.75</v>
      </c>
    </row>
    <row r="810" customFormat="false" ht="14.65" hidden="false" customHeight="false" outlineLevel="0" collapsed="false">
      <c r="A810" s="1" t="s">
        <v>851</v>
      </c>
      <c r="B810" s="5" t="s">
        <v>4884</v>
      </c>
      <c r="C810" s="5" t="n">
        <v>5175</v>
      </c>
      <c r="D810" s="5" t="n">
        <v>5300</v>
      </c>
      <c r="E810" s="5" t="n">
        <v>4820</v>
      </c>
      <c r="F810" s="5" t="n">
        <v>5025</v>
      </c>
      <c r="G810" s="5" t="n">
        <v>8935400</v>
      </c>
      <c r="H810" s="3"/>
      <c r="I810" s="0" t="n">
        <v>-13.5</v>
      </c>
      <c r="Q810" s="0" t="n">
        <f aca="false">AVERAGE(F782:F811)</f>
        <v>5607.5</v>
      </c>
      <c r="R810" s="0" t="n">
        <f aca="false">F810-Q810</f>
        <v>-582.5</v>
      </c>
      <c r="S810" s="0" t="n">
        <f aca="false">R810*I810</f>
        <v>7863.75</v>
      </c>
    </row>
    <row r="811" customFormat="false" ht="14.65" hidden="false" customHeight="false" outlineLevel="0" collapsed="false">
      <c r="A811" s="1" t="s">
        <v>852</v>
      </c>
      <c r="B811" s="5" t="s">
        <v>4884</v>
      </c>
      <c r="C811" s="5" t="n">
        <v>5500</v>
      </c>
      <c r="D811" s="5" t="n">
        <v>5550</v>
      </c>
      <c r="E811" s="5" t="n">
        <v>5125</v>
      </c>
      <c r="F811" s="5" t="n">
        <v>5175</v>
      </c>
      <c r="G811" s="5" t="n">
        <v>10388100</v>
      </c>
      <c r="H811" s="3"/>
      <c r="I811" s="0" t="n">
        <v>-14.5</v>
      </c>
      <c r="Q811" s="0" t="n">
        <f aca="false">AVERAGE(F782:F811)</f>
        <v>5607.5</v>
      </c>
      <c r="R811" s="0" t="n">
        <f aca="false">F811-Q811</f>
        <v>-432.5</v>
      </c>
      <c r="S811" s="0" t="n">
        <f aca="false">R811*I811</f>
        <v>6271.25</v>
      </c>
    </row>
    <row r="812" customFormat="false" ht="14.65" hidden="false" customHeight="false" outlineLevel="0" collapsed="false">
      <c r="A812" s="1" t="s">
        <v>853</v>
      </c>
      <c r="B812" s="5" t="s">
        <v>2962</v>
      </c>
      <c r="C812" s="5" t="n">
        <v>3150</v>
      </c>
      <c r="D812" s="5" t="n">
        <v>3150</v>
      </c>
      <c r="E812" s="5" t="n">
        <v>3080</v>
      </c>
      <c r="F812" s="5" t="n">
        <v>3110</v>
      </c>
      <c r="G812" s="5" t="n">
        <v>1540500</v>
      </c>
      <c r="H812" s="3"/>
      <c r="I812" s="6" t="n">
        <v>14.5</v>
      </c>
      <c r="J812" s="0" t="n">
        <f aca="false">AVERAGE(F812:F814)</f>
        <v>3093.33333333333</v>
      </c>
      <c r="K812" s="0" t="n">
        <f aca="false">(J812-(AVERAGE(F813:F814)))/(AVERAGE(F813:F814))</f>
        <v>0.00270124257158298</v>
      </c>
      <c r="L812" s="0" t="n">
        <f aca="false">AVERAGE(F812:F821)</f>
        <v>3336</v>
      </c>
      <c r="M812" s="0" t="n">
        <f aca="false">(L812-(AVERAGE(F813:F822)))/(AVERAGE(F813:F822))</f>
        <v>-0.015929203539823</v>
      </c>
      <c r="N812" s="0" t="n">
        <f aca="false">F812</f>
        <v>3110</v>
      </c>
      <c r="O812" s="0" t="n">
        <f aca="false">(N812-F813)/F813</f>
        <v>0.00647249190938511</v>
      </c>
      <c r="P812" s="0" t="n">
        <f aca="false">G812</f>
        <v>1540500</v>
      </c>
      <c r="Q812" s="0" t="n">
        <f aca="false">AVERAGE(F812:F841)</f>
        <v>3459</v>
      </c>
      <c r="R812" s="0" t="n">
        <f aca="false">F812-Q812</f>
        <v>-349</v>
      </c>
      <c r="S812" s="0" t="n">
        <f aca="false">R812*I812</f>
        <v>-5060.5</v>
      </c>
      <c r="T812" s="0" t="n">
        <f aca="false">SUM(S812:S841)*100*30/(2247.5*Q841)</f>
        <v>-0.769863788135029</v>
      </c>
      <c r="U812" s="0" t="n">
        <f aca="false">100-(100/(V812+1))</f>
        <v>18.2795698924731</v>
      </c>
      <c r="V812" s="0" t="n">
        <f aca="false">W812/X812</f>
        <v>0.223684210526316</v>
      </c>
      <c r="W812" s="0" t="n">
        <f aca="false">AVERAGE(Y812:Y825)</f>
        <v>12.1428571428571</v>
      </c>
      <c r="X812" s="0" t="n">
        <f aca="false">AVERAGE(Z812:Z825)</f>
        <v>54.2857142857143</v>
      </c>
      <c r="Y812" s="0" t="n">
        <f aca="false">IF(F812&gt;F813,F812-F813,)</f>
        <v>20</v>
      </c>
      <c r="Z812" s="0" t="n">
        <f aca="false">IF(F812&lt;F813,F813-F812,)</f>
        <v>0</v>
      </c>
      <c r="AA812" s="0" t="n">
        <f aca="false">U812-U813</f>
        <v>-0.869366277739644</v>
      </c>
      <c r="AB812" s="0" t="n">
        <f aca="false">AVERAGE(F812:F814)</f>
        <v>3093.33333333333</v>
      </c>
      <c r="AC812" s="0" t="n">
        <f aca="false">AVERAGE(F812:F818)</f>
        <v>3231.42857142857</v>
      </c>
      <c r="AD812" s="0" t="n">
        <f aca="false">AB812-AB813</f>
        <v>-46.6666666666665</v>
      </c>
      <c r="AE812" s="0" t="n">
        <f aca="false">AC812-AC813</f>
        <v>-70</v>
      </c>
      <c r="AF812" s="0" t="n">
        <f aca="false">((AE812*AB813)-(AD812*AC813))/(AE812-AD812)</f>
        <v>2817.14285714286</v>
      </c>
      <c r="AG812" s="0" t="n">
        <f aca="false">IF(AND(AB812&gt;AB813, AB812&gt;=AC812, AB813&lt;AC813),2,IF(AND(AB812&lt;AB813, AB812&lt;=AC812, AB813&gt;AC813),1,0))</f>
        <v>0</v>
      </c>
      <c r="AH812" s="0" t="n">
        <f aca="false">(G812-AVERAGE(G812:G816))*100/AVERAGE(G812:G816)</f>
        <v>-57.2977707800884</v>
      </c>
      <c r="AI812" s="0" t="n">
        <f aca="false">IF(F813-C813&lt;0,-G813,G813)</f>
        <v>4924800</v>
      </c>
      <c r="AJ812" s="0" t="n">
        <f aca="false">IF(AND(AI812&lt;0,AI813&lt;0,AI812&gt;AI813),1,0)</f>
        <v>0</v>
      </c>
      <c r="AK812" s="0" t="n">
        <f aca="false">IF(F812&gt;C812,G812/G813,-G812/G813)</f>
        <v>-0.312804580896686</v>
      </c>
      <c r="AL812" s="0" t="n">
        <f aca="false">IF(AND(G812&gt;G813,G813&lt;G814,F812&gt;C812,F813&lt;C813,F814&lt;C814),1,0)</f>
        <v>0</v>
      </c>
      <c r="AM812" s="0" t="n">
        <f aca="false">(D812-F812)/F812</f>
        <v>0.0128617363344051</v>
      </c>
      <c r="AN812" s="0" t="n">
        <f aca="false">G812/((D812-E812)/C812)</f>
        <v>69322500</v>
      </c>
      <c r="AO812" s="0" t="n">
        <f aca="false">AVERAGE(AN812:AN818)</f>
        <v>101385106.982732</v>
      </c>
      <c r="AP812" s="0" t="n">
        <f aca="false">(AN812-AO812)/AO812</f>
        <v>-0.316245728163927</v>
      </c>
      <c r="AQ812" s="0" t="n">
        <f aca="false">SUM(S812:S841)/2247.5</f>
        <v>-0.887652947719688</v>
      </c>
      <c r="AR812" s="0" t="n">
        <f aca="false">(AVERAGE(F812:F841))-(AQ812*15.5)</f>
        <v>3472.75862068966</v>
      </c>
      <c r="AS812" s="0" t="n">
        <f aca="false">(30*AQ812)+AR812</f>
        <v>3446.12903225806</v>
      </c>
      <c r="AT812" s="0" t="n">
        <f aca="false">(AS812-F812)*100/AS812</f>
        <v>9.75381447159039</v>
      </c>
      <c r="AU812" s="0" t="n">
        <f aca="false">AVERAGE(F812:F816)</f>
        <v>3158</v>
      </c>
      <c r="AV812" s="0" t="n">
        <f aca="false">F812-AU812</f>
        <v>-48</v>
      </c>
      <c r="AW812" s="0" t="n">
        <v>2</v>
      </c>
      <c r="AX812" s="0" t="n">
        <f aca="false">AV812*AW812</f>
        <v>-96</v>
      </c>
      <c r="AY812" s="0" t="n">
        <f aca="false">SUM(AX812:AX816)*100*5/(10*AU812)</f>
        <v>-7.28309056364788</v>
      </c>
      <c r="AZ812" s="0" t="n">
        <f aca="false">SUM(AX812:AX816)/10</f>
        <v>-46</v>
      </c>
      <c r="BA812" s="0" t="n">
        <f aca="false">(AVERAGE(F812:F816))-(AZ812*3)</f>
        <v>3296</v>
      </c>
      <c r="BB812" s="0" t="n">
        <f aca="false">(5*AZ812)+BA812</f>
        <v>3066</v>
      </c>
      <c r="BC812" s="0" t="n">
        <f aca="false">(BB812-F812)*100/BB812</f>
        <v>-1.43509458577952</v>
      </c>
      <c r="BD812" s="0" t="n">
        <f aca="false">(F812-C812)*100/C812</f>
        <v>-1.26984126984127</v>
      </c>
      <c r="BE812" s="0" t="n">
        <f aca="false">(D812-C812)*100/C812</f>
        <v>0</v>
      </c>
      <c r="BF812" s="0" t="n">
        <f aca="false">(E812-C812)*100/C812</f>
        <v>-2.22222222222222</v>
      </c>
      <c r="BG812" s="0" t="n">
        <f aca="false">(C812-F813)*100/F813</f>
        <v>1.94174757281553</v>
      </c>
    </row>
    <row r="813" customFormat="false" ht="14.65" hidden="false" customHeight="false" outlineLevel="0" collapsed="false">
      <c r="A813" s="1" t="s">
        <v>855</v>
      </c>
      <c r="B813" s="5" t="s">
        <v>2962</v>
      </c>
      <c r="C813" s="5" t="n">
        <v>3080</v>
      </c>
      <c r="D813" s="5" t="n">
        <v>3210</v>
      </c>
      <c r="E813" s="5" t="n">
        <v>3070</v>
      </c>
      <c r="F813" s="5" t="n">
        <v>3090</v>
      </c>
      <c r="G813" s="5" t="n">
        <v>4924800</v>
      </c>
      <c r="H813" s="3"/>
      <c r="I813" s="0" t="n">
        <v>13.5</v>
      </c>
      <c r="Q813" s="0" t="n">
        <f aca="false">AVERAGE(F812:F841)</f>
        <v>3459</v>
      </c>
      <c r="R813" s="0" t="n">
        <f aca="false">F813-Q813</f>
        <v>-369</v>
      </c>
      <c r="S813" s="0" t="n">
        <f aca="false">R813*I813</f>
        <v>-4981.5</v>
      </c>
      <c r="U813" s="0" t="n">
        <f aca="false">100-(100/(V813+1))</f>
        <v>19.1489361702128</v>
      </c>
      <c r="V813" s="0" t="n">
        <f aca="false">W813/X813</f>
        <v>0.236842105263158</v>
      </c>
      <c r="W813" s="0" t="n">
        <f aca="false">AVERAGE(Y813:Y826)</f>
        <v>12.8571428571429</v>
      </c>
      <c r="X813" s="0" t="n">
        <f aca="false">AVERAGE(Z813:Z826)</f>
        <v>54.2857142857143</v>
      </c>
      <c r="Y813" s="0" t="n">
        <f aca="false">IF(F813&gt;F814,F813-F814,)</f>
        <v>10</v>
      </c>
      <c r="Z813" s="0" t="n">
        <f aca="false">IF(F813&lt;F814,F814-F813,)</f>
        <v>0</v>
      </c>
      <c r="AB813" s="0" t="n">
        <f aca="false">AVERAGE(F813:F815)</f>
        <v>3140</v>
      </c>
      <c r="AC813" s="0" t="n">
        <f aca="false">AVERAGE(F813:F819)</f>
        <v>3301.42857142857</v>
      </c>
      <c r="AI813" s="0" t="n">
        <f aca="false">IF(F814-C814&lt;0,-G814,G814)</f>
        <v>-4535100</v>
      </c>
      <c r="AN813" s="0" t="n">
        <f aca="false">G813/((D813-E813)/C813)</f>
        <v>108345600</v>
      </c>
      <c r="AU813" s="0" t="n">
        <f aca="false">AVERAGE(F812:F816)</f>
        <v>3158</v>
      </c>
      <c r="AV813" s="0" t="n">
        <f aca="false">F813-AU813</f>
        <v>-68</v>
      </c>
      <c r="AW813" s="0" t="n">
        <v>1</v>
      </c>
      <c r="AX813" s="0" t="n">
        <f aca="false">AV813*AW813</f>
        <v>-68</v>
      </c>
    </row>
    <row r="814" customFormat="false" ht="14.65" hidden="false" customHeight="false" outlineLevel="0" collapsed="false">
      <c r="A814" s="1" t="s">
        <v>856</v>
      </c>
      <c r="B814" s="5" t="s">
        <v>2962</v>
      </c>
      <c r="C814" s="5" t="n">
        <v>3300</v>
      </c>
      <c r="D814" s="5" t="n">
        <v>3300</v>
      </c>
      <c r="E814" s="5" t="n">
        <v>3050</v>
      </c>
      <c r="F814" s="5" t="n">
        <v>3080</v>
      </c>
      <c r="G814" s="5" t="n">
        <v>4535100</v>
      </c>
      <c r="H814" s="3"/>
      <c r="I814" s="0" t="n">
        <v>12.5</v>
      </c>
      <c r="Q814" s="0" t="n">
        <f aca="false">AVERAGE(F812:F841)</f>
        <v>3459</v>
      </c>
      <c r="R814" s="0" t="n">
        <f aca="false">F814-Q814</f>
        <v>-379</v>
      </c>
      <c r="S814" s="0" t="n">
        <f aca="false">R814*I814</f>
        <v>-4737.5</v>
      </c>
      <c r="Y814" s="0" t="n">
        <f aca="false">IF(F814&gt;F815,F814-F815,)</f>
        <v>0</v>
      </c>
      <c r="Z814" s="0" t="n">
        <f aca="false">IF(F814&lt;F815,F815-F814,)</f>
        <v>170</v>
      </c>
      <c r="AN814" s="0" t="n">
        <f aca="false">G814/((D814-E814)/C814)</f>
        <v>59863320</v>
      </c>
      <c r="AU814" s="0" t="n">
        <f aca="false">AVERAGE(F812:F816)</f>
        <v>3158</v>
      </c>
      <c r="AV814" s="0" t="n">
        <f aca="false">F814-AU814</f>
        <v>-78</v>
      </c>
      <c r="AW814" s="0" t="n">
        <v>0</v>
      </c>
      <c r="AX814" s="0" t="n">
        <f aca="false">AV814*AW814</f>
        <v>-0</v>
      </c>
    </row>
    <row r="815" customFormat="false" ht="14.65" hidden="false" customHeight="false" outlineLevel="0" collapsed="false">
      <c r="A815" s="1" t="s">
        <v>857</v>
      </c>
      <c r="B815" s="5" t="s">
        <v>2962</v>
      </c>
      <c r="C815" s="5" t="n">
        <v>3260</v>
      </c>
      <c r="D815" s="5" t="n">
        <v>3320</v>
      </c>
      <c r="E815" s="5" t="n">
        <v>3250</v>
      </c>
      <c r="F815" s="5" t="n">
        <v>3250</v>
      </c>
      <c r="G815" s="5" t="n">
        <v>3643200</v>
      </c>
      <c r="H815" s="3"/>
      <c r="I815" s="0" t="n">
        <v>11.5</v>
      </c>
      <c r="Q815" s="0" t="n">
        <f aca="false">AVERAGE(F812:F841)</f>
        <v>3459</v>
      </c>
      <c r="R815" s="0" t="n">
        <f aca="false">F815-Q815</f>
        <v>-209</v>
      </c>
      <c r="S815" s="0" t="n">
        <f aca="false">R815*I815</f>
        <v>-2403.5</v>
      </c>
      <c r="Y815" s="0" t="n">
        <f aca="false">IF(F815&gt;F816,F815-F816,)</f>
        <v>0</v>
      </c>
      <c r="Z815" s="0" t="n">
        <f aca="false">IF(F815&lt;F816,F816-F815,)</f>
        <v>10</v>
      </c>
      <c r="AN815" s="0" t="n">
        <f aca="false">G815/((D815-E815)/C815)</f>
        <v>169669028.571429</v>
      </c>
      <c r="AU815" s="0" t="n">
        <f aca="false">AVERAGE(F812:F816)</f>
        <v>3158</v>
      </c>
      <c r="AV815" s="0" t="n">
        <f aca="false">F815-AU815</f>
        <v>92</v>
      </c>
      <c r="AW815" s="0" t="n">
        <v>-1</v>
      </c>
      <c r="AX815" s="0" t="n">
        <f aca="false">AV815*AW815</f>
        <v>-92</v>
      </c>
    </row>
    <row r="816" customFormat="false" ht="14.65" hidden="false" customHeight="false" outlineLevel="0" collapsed="false">
      <c r="A816" s="1" t="s">
        <v>858</v>
      </c>
      <c r="B816" s="5" t="s">
        <v>2962</v>
      </c>
      <c r="C816" s="5" t="n">
        <v>3420</v>
      </c>
      <c r="D816" s="5" t="n">
        <v>3420</v>
      </c>
      <c r="E816" s="5" t="n">
        <v>3170</v>
      </c>
      <c r="F816" s="5" t="n">
        <v>3260</v>
      </c>
      <c r="G816" s="5" t="n">
        <v>3394100</v>
      </c>
      <c r="H816" s="3"/>
      <c r="I816" s="0" t="n">
        <v>10.5</v>
      </c>
      <c r="Q816" s="0" t="n">
        <f aca="false">AVERAGE(F812:F841)</f>
        <v>3459</v>
      </c>
      <c r="R816" s="0" t="n">
        <f aca="false">F816-Q816</f>
        <v>-199</v>
      </c>
      <c r="S816" s="0" t="n">
        <f aca="false">R816*I816</f>
        <v>-2089.5</v>
      </c>
      <c r="Y816" s="0" t="n">
        <f aca="false">IF(F816&gt;F817,F816-F817,)</f>
        <v>0</v>
      </c>
      <c r="Z816" s="0" t="n">
        <f aca="false">IF(F816&lt;F817,F817-F816,)</f>
        <v>60</v>
      </c>
      <c r="AN816" s="0" t="n">
        <f aca="false">G816/((D816-E816)/C816)</f>
        <v>46431288</v>
      </c>
      <c r="AU816" s="0" t="n">
        <f aca="false">AVERAGE(F812:F816)</f>
        <v>3158</v>
      </c>
      <c r="AV816" s="0" t="n">
        <f aca="false">F816-AU816</f>
        <v>102</v>
      </c>
      <c r="AW816" s="0" t="n">
        <v>-2</v>
      </c>
      <c r="AX816" s="0" t="n">
        <f aca="false">AV816*AW816</f>
        <v>-204</v>
      </c>
    </row>
    <row r="817" customFormat="false" ht="14.65" hidden="false" customHeight="false" outlineLevel="0" collapsed="false">
      <c r="A817" s="1" t="s">
        <v>859</v>
      </c>
      <c r="B817" s="5" t="s">
        <v>2962</v>
      </c>
      <c r="C817" s="5" t="n">
        <v>3520</v>
      </c>
      <c r="D817" s="5" t="n">
        <v>3520</v>
      </c>
      <c r="E817" s="5" t="n">
        <v>3270</v>
      </c>
      <c r="F817" s="5" t="n">
        <v>3320</v>
      </c>
      <c r="G817" s="5" t="n">
        <v>8491500</v>
      </c>
      <c r="H817" s="3"/>
      <c r="I817" s="0" t="n">
        <v>9.5</v>
      </c>
      <c r="Q817" s="0" t="n">
        <f aca="false">AVERAGE(F812:F841)</f>
        <v>3459</v>
      </c>
      <c r="R817" s="0" t="n">
        <f aca="false">F817-Q817</f>
        <v>-139</v>
      </c>
      <c r="S817" s="0" t="n">
        <f aca="false">R817*I817</f>
        <v>-1320.5</v>
      </c>
      <c r="Y817" s="0" t="n">
        <f aca="false">IF(F817&gt;F818,F817-F818,)</f>
        <v>0</v>
      </c>
      <c r="Z817" s="0" t="n">
        <f aca="false">IF(F817&lt;F818,F818-F817,)</f>
        <v>190</v>
      </c>
      <c r="AN817" s="0" t="n">
        <f aca="false">G817/((D817-E817)/C817)</f>
        <v>119560320</v>
      </c>
    </row>
    <row r="818" customFormat="false" ht="14.65" hidden="false" customHeight="false" outlineLevel="0" collapsed="false">
      <c r="A818" s="1" t="s">
        <v>860</v>
      </c>
      <c r="B818" s="5" t="s">
        <v>2962</v>
      </c>
      <c r="C818" s="5" t="n">
        <v>3600</v>
      </c>
      <c r="D818" s="5" t="n">
        <v>3630</v>
      </c>
      <c r="E818" s="5" t="n">
        <v>3500</v>
      </c>
      <c r="F818" s="5" t="n">
        <v>3510</v>
      </c>
      <c r="G818" s="5" t="n">
        <v>4929300</v>
      </c>
      <c r="H818" s="3"/>
      <c r="I818" s="0" t="n">
        <v>8.5</v>
      </c>
      <c r="K818" s="3"/>
      <c r="Q818" s="0" t="n">
        <f aca="false">AVERAGE(F812:F841)</f>
        <v>3459</v>
      </c>
      <c r="R818" s="0" t="n">
        <f aca="false">F818-Q818</f>
        <v>51</v>
      </c>
      <c r="S818" s="0" t="n">
        <f aca="false">R818*I818</f>
        <v>433.5</v>
      </c>
      <c r="Y818" s="0" t="n">
        <f aca="false">IF(F818&gt;F819,F818-F819,)</f>
        <v>0</v>
      </c>
      <c r="Z818" s="0" t="n">
        <f aca="false">IF(F818&lt;F819,F819-F818,)</f>
        <v>90</v>
      </c>
      <c r="AN818" s="0" t="n">
        <f aca="false">G818/((D818-E818)/C818)</f>
        <v>136503692.307692</v>
      </c>
    </row>
    <row r="819" customFormat="false" ht="14.65" hidden="false" customHeight="false" outlineLevel="0" collapsed="false">
      <c r="A819" s="1" t="s">
        <v>861</v>
      </c>
      <c r="B819" s="5" t="s">
        <v>2962</v>
      </c>
      <c r="C819" s="5" t="n">
        <v>3650</v>
      </c>
      <c r="D819" s="5" t="n">
        <v>3660</v>
      </c>
      <c r="E819" s="5" t="n">
        <v>3560</v>
      </c>
      <c r="F819" s="5" t="n">
        <v>3600</v>
      </c>
      <c r="G819" s="5" t="n">
        <v>4260900</v>
      </c>
      <c r="H819" s="3"/>
      <c r="I819" s="0" t="n">
        <v>7.5</v>
      </c>
      <c r="Q819" s="0" t="n">
        <f aca="false">AVERAGE(F812:F841)</f>
        <v>3459</v>
      </c>
      <c r="R819" s="0" t="n">
        <f aca="false">F819-Q819</f>
        <v>141</v>
      </c>
      <c r="S819" s="0" t="n">
        <f aca="false">R819*I819</f>
        <v>1057.5</v>
      </c>
      <c r="Y819" s="0" t="n">
        <f aca="false">IF(F819&gt;F820,F819-F820,)</f>
        <v>0</v>
      </c>
      <c r="Z819" s="0" t="n">
        <f aca="false">IF(F819&lt;F820,F820-F819,)</f>
        <v>10</v>
      </c>
    </row>
    <row r="820" customFormat="false" ht="14.65" hidden="false" customHeight="false" outlineLevel="0" collapsed="false">
      <c r="A820" s="1" t="s">
        <v>862</v>
      </c>
      <c r="B820" s="5" t="s">
        <v>2962</v>
      </c>
      <c r="C820" s="5" t="n">
        <v>3550</v>
      </c>
      <c r="D820" s="5" t="n">
        <v>3700</v>
      </c>
      <c r="E820" s="5" t="n">
        <v>3550</v>
      </c>
      <c r="F820" s="5" t="n">
        <v>3610</v>
      </c>
      <c r="G820" s="5" t="n">
        <v>5932900</v>
      </c>
      <c r="H820" s="3"/>
      <c r="I820" s="0" t="n">
        <v>6.5</v>
      </c>
      <c r="Q820" s="0" t="n">
        <f aca="false">AVERAGE(F812:F841)</f>
        <v>3459</v>
      </c>
      <c r="R820" s="0" t="n">
        <f aca="false">F820-Q820</f>
        <v>151</v>
      </c>
      <c r="S820" s="0" t="n">
        <f aca="false">R820*I820</f>
        <v>981.5</v>
      </c>
      <c r="Y820" s="0" t="n">
        <f aca="false">IF(F820&gt;F821,F820-F821,)</f>
        <v>80</v>
      </c>
      <c r="Z820" s="0" t="n">
        <f aca="false">IF(F820&lt;F821,F821-F820,)</f>
        <v>0</v>
      </c>
    </row>
    <row r="821" customFormat="false" ht="14.65" hidden="false" customHeight="false" outlineLevel="0" collapsed="false">
      <c r="A821" s="1" t="s">
        <v>863</v>
      </c>
      <c r="B821" s="5" t="s">
        <v>2962</v>
      </c>
      <c r="C821" s="5" t="n">
        <v>3580</v>
      </c>
      <c r="D821" s="5" t="n">
        <v>3630</v>
      </c>
      <c r="E821" s="5" t="n">
        <v>3440</v>
      </c>
      <c r="F821" s="5" t="n">
        <v>3530</v>
      </c>
      <c r="G821" s="5" t="n">
        <v>8726000</v>
      </c>
      <c r="H821" s="3"/>
      <c r="I821" s="0" t="n">
        <v>5.5</v>
      </c>
      <c r="Q821" s="0" t="n">
        <f aca="false">AVERAGE(F812:F841)</f>
        <v>3459</v>
      </c>
      <c r="R821" s="0" t="n">
        <f aca="false">F821-Q821</f>
        <v>71</v>
      </c>
      <c r="S821" s="0" t="n">
        <f aca="false">R821*I821</f>
        <v>390.5</v>
      </c>
      <c r="Y821" s="0" t="n">
        <f aca="false">IF(F821&gt;F822,F821-F822,)</f>
        <v>0</v>
      </c>
      <c r="Z821" s="0" t="n">
        <f aca="false">IF(F821&lt;F822,F822-F821,)</f>
        <v>120</v>
      </c>
    </row>
    <row r="822" customFormat="false" ht="14.65" hidden="false" customHeight="false" outlineLevel="0" collapsed="false">
      <c r="A822" s="1" t="s">
        <v>864</v>
      </c>
      <c r="B822" s="5" t="s">
        <v>2962</v>
      </c>
      <c r="C822" s="5" t="n">
        <v>3600</v>
      </c>
      <c r="D822" s="5" t="n">
        <v>3700</v>
      </c>
      <c r="E822" s="5" t="n">
        <v>3590</v>
      </c>
      <c r="F822" s="5" t="n">
        <v>3650</v>
      </c>
      <c r="G822" s="5" t="n">
        <v>6785900</v>
      </c>
      <c r="H822" s="3"/>
      <c r="I822" s="0" t="n">
        <v>4.5</v>
      </c>
      <c r="Q822" s="0" t="n">
        <f aca="false">AVERAGE(F812:F841)</f>
        <v>3459</v>
      </c>
      <c r="R822" s="0" t="n">
        <f aca="false">F822-Q822</f>
        <v>191</v>
      </c>
      <c r="S822" s="0" t="n">
        <f aca="false">R822*I822</f>
        <v>859.5</v>
      </c>
      <c r="Y822" s="0" t="n">
        <f aca="false">IF(F822&gt;F823,F822-F823,)</f>
        <v>60</v>
      </c>
      <c r="Z822" s="0" t="n">
        <f aca="false">IF(F822&lt;F823,F823-F822,)</f>
        <v>0</v>
      </c>
    </row>
    <row r="823" customFormat="false" ht="14.65" hidden="false" customHeight="false" outlineLevel="0" collapsed="false">
      <c r="A823" s="1" t="s">
        <v>865</v>
      </c>
      <c r="B823" s="5" t="s">
        <v>2962</v>
      </c>
      <c r="C823" s="5" t="n">
        <v>3700</v>
      </c>
      <c r="D823" s="5" t="n">
        <v>3700</v>
      </c>
      <c r="E823" s="5" t="n">
        <v>3530</v>
      </c>
      <c r="F823" s="5" t="n">
        <v>3590</v>
      </c>
      <c r="G823" s="5" t="n">
        <v>7087200</v>
      </c>
      <c r="H823" s="3"/>
      <c r="I823" s="0" t="n">
        <v>3.5</v>
      </c>
      <c r="Q823" s="0" t="n">
        <f aca="false">AVERAGE(F812:F841)</f>
        <v>3459</v>
      </c>
      <c r="R823" s="0" t="n">
        <f aca="false">F823-Q823</f>
        <v>131</v>
      </c>
      <c r="S823" s="0" t="n">
        <f aca="false">R823*I823</f>
        <v>458.5</v>
      </c>
      <c r="Y823" s="0" t="n">
        <f aca="false">IF(F823&gt;F824,F823-F824,)</f>
        <v>0</v>
      </c>
      <c r="Z823" s="0" t="n">
        <f aca="false">IF(F823&lt;F824,F824-F823,)</f>
        <v>100</v>
      </c>
    </row>
    <row r="824" customFormat="false" ht="14.65" hidden="false" customHeight="false" outlineLevel="0" collapsed="false">
      <c r="A824" s="1" t="s">
        <v>866</v>
      </c>
      <c r="B824" s="5" t="s">
        <v>2962</v>
      </c>
      <c r="C824" s="5" t="n">
        <v>3700</v>
      </c>
      <c r="D824" s="5" t="n">
        <v>3740</v>
      </c>
      <c r="E824" s="5" t="n">
        <v>3660</v>
      </c>
      <c r="F824" s="5" t="n">
        <v>3690</v>
      </c>
      <c r="G824" s="5" t="n">
        <v>2875500</v>
      </c>
      <c r="H824" s="3"/>
      <c r="I824" s="0" t="n">
        <v>2.5</v>
      </c>
      <c r="Q824" s="0" t="n">
        <f aca="false">AVERAGE(F812:F841)</f>
        <v>3459</v>
      </c>
      <c r="R824" s="0" t="n">
        <f aca="false">F824-Q824</f>
        <v>231</v>
      </c>
      <c r="S824" s="0" t="n">
        <f aca="false">R824*I824</f>
        <v>577.5</v>
      </c>
      <c r="Y824" s="0" t="n">
        <f aca="false">IF(F824&gt;F825,F824-F825,)</f>
        <v>0</v>
      </c>
      <c r="Z824" s="0" t="n">
        <f aca="false">IF(F824&lt;F825,F825-F824,)</f>
        <v>10</v>
      </c>
    </row>
    <row r="825" customFormat="false" ht="14.65" hidden="false" customHeight="false" outlineLevel="0" collapsed="false">
      <c r="A825" s="1" t="s">
        <v>867</v>
      </c>
      <c r="B825" s="5" t="s">
        <v>2962</v>
      </c>
      <c r="C825" s="5" t="n">
        <v>3760</v>
      </c>
      <c r="D825" s="5" t="n">
        <v>3790</v>
      </c>
      <c r="E825" s="5" t="n">
        <v>3670</v>
      </c>
      <c r="F825" s="5" t="n">
        <v>3700</v>
      </c>
      <c r="G825" s="5" t="n">
        <v>7855300</v>
      </c>
      <c r="H825" s="3"/>
      <c r="I825" s="0" t="n">
        <v>1.5</v>
      </c>
      <c r="Q825" s="0" t="n">
        <f aca="false">AVERAGE(F812:F841)</f>
        <v>3459</v>
      </c>
      <c r="R825" s="0" t="n">
        <f aca="false">F825-Q825</f>
        <v>241</v>
      </c>
      <c r="S825" s="0" t="n">
        <f aca="false">R825*I825</f>
        <v>361.5</v>
      </c>
      <c r="Y825" s="0" t="n">
        <f aca="false">IF(F825&gt;F826,F825-F826,)</f>
        <v>0</v>
      </c>
      <c r="Z825" s="0" t="n">
        <f aca="false">IF(F825&lt;F826,F826-F825,)</f>
        <v>0</v>
      </c>
    </row>
    <row r="826" customFormat="false" ht="14.65" hidden="false" customHeight="false" outlineLevel="0" collapsed="false">
      <c r="A826" s="1" t="s">
        <v>868</v>
      </c>
      <c r="B826" s="5" t="s">
        <v>2962</v>
      </c>
      <c r="C826" s="5" t="n">
        <v>3650</v>
      </c>
      <c r="D826" s="5" t="n">
        <v>3790</v>
      </c>
      <c r="E826" s="5" t="n">
        <v>3600</v>
      </c>
      <c r="F826" s="5" t="n">
        <v>3700</v>
      </c>
      <c r="G826" s="5" t="n">
        <v>6574400</v>
      </c>
      <c r="H826" s="3"/>
      <c r="I826" s="0" t="n">
        <v>0.5</v>
      </c>
      <c r="Q826" s="0" t="n">
        <f aca="false">AVERAGE(F812:F841)</f>
        <v>3459</v>
      </c>
      <c r="R826" s="0" t="n">
        <f aca="false">F826-Q826</f>
        <v>241</v>
      </c>
      <c r="S826" s="0" t="n">
        <f aca="false">R826*I826</f>
        <v>120.5</v>
      </c>
      <c r="Y826" s="0" t="n">
        <f aca="false">IF(F826&gt;F827,F826-F827,)</f>
        <v>30</v>
      </c>
      <c r="Z826" s="0" t="n">
        <f aca="false">IF(F826&lt;F827,F827-F826,)</f>
        <v>0</v>
      </c>
    </row>
    <row r="827" customFormat="false" ht="14.65" hidden="false" customHeight="false" outlineLevel="0" collapsed="false">
      <c r="A827" s="1" t="s">
        <v>869</v>
      </c>
      <c r="B827" s="5" t="s">
        <v>2962</v>
      </c>
      <c r="C827" s="5" t="n">
        <v>3850</v>
      </c>
      <c r="D827" s="5" t="n">
        <v>3930</v>
      </c>
      <c r="E827" s="5" t="n">
        <v>3670</v>
      </c>
      <c r="F827" s="5" t="n">
        <v>3670</v>
      </c>
      <c r="G827" s="5" t="n">
        <v>12867300</v>
      </c>
      <c r="H827" s="3"/>
      <c r="I827" s="0" t="n">
        <v>-0.5</v>
      </c>
      <c r="Q827" s="0" t="n">
        <f aca="false">AVERAGE(F812:F841)</f>
        <v>3459</v>
      </c>
      <c r="R827" s="0" t="n">
        <f aca="false">F827-Q827</f>
        <v>211</v>
      </c>
      <c r="S827" s="0" t="n">
        <f aca="false">R827*I827</f>
        <v>-105.5</v>
      </c>
    </row>
    <row r="828" customFormat="false" ht="14.65" hidden="false" customHeight="false" outlineLevel="0" collapsed="false">
      <c r="A828" s="1" t="s">
        <v>870</v>
      </c>
      <c r="B828" s="5" t="s">
        <v>2962</v>
      </c>
      <c r="C828" s="5" t="n">
        <v>3990</v>
      </c>
      <c r="D828" s="5" t="n">
        <v>4090</v>
      </c>
      <c r="E828" s="5" t="n">
        <v>3800</v>
      </c>
      <c r="F828" s="5" t="n">
        <v>3830</v>
      </c>
      <c r="G828" s="5" t="n">
        <v>38400200</v>
      </c>
      <c r="H828" s="3"/>
      <c r="I828" s="0" t="n">
        <v>-1.5</v>
      </c>
      <c r="Q828" s="0" t="n">
        <f aca="false">AVERAGE(F812:F841)</f>
        <v>3459</v>
      </c>
      <c r="R828" s="0" t="n">
        <f aca="false">F828-Q828</f>
        <v>371</v>
      </c>
      <c r="S828" s="0" t="n">
        <f aca="false">R828*I828</f>
        <v>-556.5</v>
      </c>
    </row>
    <row r="829" customFormat="false" ht="14.65" hidden="false" customHeight="false" outlineLevel="0" collapsed="false">
      <c r="A829" s="1" t="s">
        <v>871</v>
      </c>
      <c r="B829" s="5" t="s">
        <v>2962</v>
      </c>
      <c r="C829" s="5" t="n">
        <v>3660</v>
      </c>
      <c r="D829" s="5" t="n">
        <v>4030</v>
      </c>
      <c r="E829" s="5" t="n">
        <v>3630</v>
      </c>
      <c r="F829" s="5" t="n">
        <v>3990</v>
      </c>
      <c r="G829" s="5" t="n">
        <v>60575700</v>
      </c>
      <c r="H829" s="3"/>
      <c r="I829" s="0" t="n">
        <v>-2.5</v>
      </c>
      <c r="Q829" s="0" t="n">
        <f aca="false">AVERAGE(F812:F841)</f>
        <v>3459</v>
      </c>
      <c r="R829" s="0" t="n">
        <f aca="false">F829-Q829</f>
        <v>531</v>
      </c>
      <c r="S829" s="0" t="n">
        <f aca="false">R829*I829</f>
        <v>-1327.5</v>
      </c>
    </row>
    <row r="830" customFormat="false" ht="14.65" hidden="false" customHeight="false" outlineLevel="0" collapsed="false">
      <c r="A830" s="1" t="s">
        <v>872</v>
      </c>
      <c r="B830" s="5" t="s">
        <v>2962</v>
      </c>
      <c r="C830" s="5" t="n">
        <v>3800</v>
      </c>
      <c r="D830" s="5" t="n">
        <v>3820</v>
      </c>
      <c r="E830" s="5" t="n">
        <v>3620</v>
      </c>
      <c r="F830" s="5" t="n">
        <v>3660</v>
      </c>
      <c r="G830" s="5" t="n">
        <v>18475400</v>
      </c>
      <c r="H830" s="3"/>
      <c r="I830" s="0" t="n">
        <v>-3.5</v>
      </c>
      <c r="Q830" s="0" t="n">
        <f aca="false">AVERAGE(F812:F841)</f>
        <v>3459</v>
      </c>
      <c r="R830" s="0" t="n">
        <f aca="false">F830-Q830</f>
        <v>201</v>
      </c>
      <c r="S830" s="0" t="n">
        <f aca="false">R830*I830</f>
        <v>-703.5</v>
      </c>
    </row>
    <row r="831" customFormat="false" ht="14.65" hidden="false" customHeight="false" outlineLevel="0" collapsed="false">
      <c r="A831" s="1" t="s">
        <v>873</v>
      </c>
      <c r="B831" s="5" t="s">
        <v>2962</v>
      </c>
      <c r="C831" s="5" t="n">
        <v>3500</v>
      </c>
      <c r="D831" s="5" t="n">
        <v>3750</v>
      </c>
      <c r="E831" s="5" t="n">
        <v>3460</v>
      </c>
      <c r="F831" s="5" t="n">
        <v>3740</v>
      </c>
      <c r="G831" s="5" t="n">
        <v>34636100</v>
      </c>
      <c r="H831" s="3"/>
      <c r="I831" s="0" t="n">
        <v>-4.5</v>
      </c>
      <c r="Q831" s="0" t="n">
        <f aca="false">AVERAGE(F812:F841)</f>
        <v>3459</v>
      </c>
      <c r="R831" s="0" t="n">
        <f aca="false">F831-Q831</f>
        <v>281</v>
      </c>
      <c r="S831" s="0" t="n">
        <f aca="false">R831*I831</f>
        <v>-1264.5</v>
      </c>
    </row>
    <row r="832" customFormat="false" ht="14.65" hidden="false" customHeight="false" outlineLevel="0" collapsed="false">
      <c r="A832" s="1" t="s">
        <v>874</v>
      </c>
      <c r="B832" s="5" t="s">
        <v>2962</v>
      </c>
      <c r="C832" s="5" t="n">
        <v>3600</v>
      </c>
      <c r="D832" s="5" t="n">
        <v>3650</v>
      </c>
      <c r="E832" s="5" t="n">
        <v>3430</v>
      </c>
      <c r="F832" s="5" t="n">
        <v>3500</v>
      </c>
      <c r="G832" s="5" t="n">
        <v>14752300</v>
      </c>
      <c r="H832" s="3"/>
      <c r="I832" s="0" t="n">
        <v>-5.5</v>
      </c>
      <c r="Q832" s="0" t="n">
        <f aca="false">AVERAGE(F812:F841)</f>
        <v>3459</v>
      </c>
      <c r="R832" s="0" t="n">
        <f aca="false">F832-Q832</f>
        <v>41</v>
      </c>
      <c r="S832" s="0" t="n">
        <f aca="false">R832*I832</f>
        <v>-225.5</v>
      </c>
    </row>
    <row r="833" customFormat="false" ht="14.65" hidden="false" customHeight="false" outlineLevel="0" collapsed="false">
      <c r="A833" s="1" t="s">
        <v>875</v>
      </c>
      <c r="B833" s="5" t="s">
        <v>2962</v>
      </c>
      <c r="C833" s="5" t="n">
        <v>3420</v>
      </c>
      <c r="D833" s="5" t="n">
        <v>3920</v>
      </c>
      <c r="E833" s="5" t="n">
        <v>3420</v>
      </c>
      <c r="F833" s="5" t="n">
        <v>3600</v>
      </c>
      <c r="G833" s="5" t="n">
        <v>91122900</v>
      </c>
      <c r="H833" s="3"/>
      <c r="I833" s="0" t="n">
        <v>-6.5</v>
      </c>
      <c r="Q833" s="0" t="n">
        <f aca="false">AVERAGE(F812:F841)</f>
        <v>3459</v>
      </c>
      <c r="R833" s="0" t="n">
        <f aca="false">F833-Q833</f>
        <v>141</v>
      </c>
      <c r="S833" s="0" t="n">
        <f aca="false">R833*I833</f>
        <v>-916.5</v>
      </c>
    </row>
    <row r="834" customFormat="false" ht="14.65" hidden="false" customHeight="false" outlineLevel="0" collapsed="false">
      <c r="A834" s="1" t="s">
        <v>876</v>
      </c>
      <c r="B834" s="5" t="s">
        <v>2962</v>
      </c>
      <c r="C834" s="5" t="n">
        <v>3250</v>
      </c>
      <c r="D834" s="5" t="n">
        <v>3480</v>
      </c>
      <c r="E834" s="5" t="n">
        <v>3220</v>
      </c>
      <c r="F834" s="5" t="n">
        <v>3400</v>
      </c>
      <c r="G834" s="5" t="n">
        <v>27027300</v>
      </c>
      <c r="H834" s="3"/>
      <c r="I834" s="0" t="n">
        <v>-7.5</v>
      </c>
      <c r="Q834" s="0" t="n">
        <f aca="false">AVERAGE(F812:F841)</f>
        <v>3459</v>
      </c>
      <c r="R834" s="0" t="n">
        <f aca="false">F834-Q834</f>
        <v>-59</v>
      </c>
      <c r="S834" s="0" t="n">
        <f aca="false">R834*I834</f>
        <v>442.5</v>
      </c>
    </row>
    <row r="835" customFormat="false" ht="14.65" hidden="false" customHeight="false" outlineLevel="0" collapsed="false">
      <c r="A835" s="1" t="s">
        <v>877</v>
      </c>
      <c r="B835" s="5" t="s">
        <v>2962</v>
      </c>
      <c r="C835" s="5" t="n">
        <v>3260</v>
      </c>
      <c r="D835" s="5" t="n">
        <v>3350</v>
      </c>
      <c r="E835" s="5" t="n">
        <v>3050</v>
      </c>
      <c r="F835" s="5" t="n">
        <v>3250</v>
      </c>
      <c r="G835" s="5" t="n">
        <v>17843100</v>
      </c>
      <c r="H835" s="3"/>
      <c r="I835" s="0" t="n">
        <v>-8.5</v>
      </c>
      <c r="Q835" s="0" t="n">
        <f aca="false">AVERAGE(F812:F841)</f>
        <v>3459</v>
      </c>
      <c r="R835" s="0" t="n">
        <f aca="false">F835-Q835</f>
        <v>-209</v>
      </c>
      <c r="S835" s="0" t="n">
        <f aca="false">R835*I835</f>
        <v>1776.5</v>
      </c>
    </row>
    <row r="836" customFormat="false" ht="14.65" hidden="false" customHeight="false" outlineLevel="0" collapsed="false">
      <c r="A836" s="1" t="s">
        <v>878</v>
      </c>
      <c r="B836" s="5" t="s">
        <v>2962</v>
      </c>
      <c r="C836" s="5" t="n">
        <v>3530</v>
      </c>
      <c r="D836" s="5" t="n">
        <v>3580</v>
      </c>
      <c r="E836" s="5" t="n">
        <v>3260</v>
      </c>
      <c r="F836" s="5" t="n">
        <v>3260</v>
      </c>
      <c r="G836" s="5" t="n">
        <v>15334800</v>
      </c>
      <c r="H836" s="3"/>
      <c r="I836" s="0" t="n">
        <v>-9.5</v>
      </c>
      <c r="Q836" s="0" t="n">
        <f aca="false">AVERAGE(F812:F841)</f>
        <v>3459</v>
      </c>
      <c r="R836" s="0" t="n">
        <f aca="false">F836-Q836</f>
        <v>-199</v>
      </c>
      <c r="S836" s="0" t="n">
        <f aca="false">R836*I836</f>
        <v>1890.5</v>
      </c>
    </row>
    <row r="837" customFormat="false" ht="14.65" hidden="false" customHeight="false" outlineLevel="0" collapsed="false">
      <c r="A837" s="1" t="s">
        <v>879</v>
      </c>
      <c r="B837" s="5" t="s">
        <v>2962</v>
      </c>
      <c r="C837" s="5" t="n">
        <v>3300</v>
      </c>
      <c r="D837" s="5" t="n">
        <v>3720</v>
      </c>
      <c r="E837" s="5" t="n">
        <v>3270</v>
      </c>
      <c r="F837" s="5" t="n">
        <v>3500</v>
      </c>
      <c r="G837" s="5" t="n">
        <v>51684900</v>
      </c>
      <c r="H837" s="3"/>
      <c r="I837" s="0" t="n">
        <v>-10.5</v>
      </c>
      <c r="Q837" s="0" t="n">
        <f aca="false">AVERAGE(F812:F841)</f>
        <v>3459</v>
      </c>
      <c r="R837" s="0" t="n">
        <f aca="false">F837-Q837</f>
        <v>41</v>
      </c>
      <c r="S837" s="0" t="n">
        <f aca="false">R837*I837</f>
        <v>-430.5</v>
      </c>
    </row>
    <row r="838" customFormat="false" ht="14.65" hidden="false" customHeight="false" outlineLevel="0" collapsed="false">
      <c r="A838" s="1" t="s">
        <v>880</v>
      </c>
      <c r="B838" s="5" t="s">
        <v>2962</v>
      </c>
      <c r="C838" s="5" t="n">
        <v>3000</v>
      </c>
      <c r="D838" s="5" t="n">
        <v>3550</v>
      </c>
      <c r="E838" s="5" t="n">
        <v>2960</v>
      </c>
      <c r="F838" s="5" t="n">
        <v>3230</v>
      </c>
      <c r="G838" s="5" t="n">
        <v>58958700</v>
      </c>
      <c r="H838" s="3"/>
      <c r="I838" s="0" t="n">
        <v>-11.5</v>
      </c>
      <c r="Q838" s="0" t="n">
        <f aca="false">AVERAGE(F812:F841)</f>
        <v>3459</v>
      </c>
      <c r="R838" s="0" t="n">
        <f aca="false">F838-Q838</f>
        <v>-229</v>
      </c>
      <c r="S838" s="0" t="n">
        <f aca="false">R838*I838</f>
        <v>2633.5</v>
      </c>
    </row>
    <row r="839" customFormat="false" ht="14.65" hidden="false" customHeight="false" outlineLevel="0" collapsed="false">
      <c r="A839" s="1" t="s">
        <v>881</v>
      </c>
      <c r="B839" s="5" t="s">
        <v>2962</v>
      </c>
      <c r="C839" s="5" t="n">
        <v>3000</v>
      </c>
      <c r="D839" s="5" t="n">
        <v>3240</v>
      </c>
      <c r="E839" s="5" t="n">
        <v>2910</v>
      </c>
      <c r="F839" s="5" t="n">
        <v>2980</v>
      </c>
      <c r="G839" s="5" t="n">
        <v>53098500</v>
      </c>
      <c r="H839" s="3"/>
      <c r="I839" s="0" t="n">
        <v>-12.5</v>
      </c>
      <c r="Q839" s="0" t="n">
        <f aca="false">AVERAGE(F812:F841)</f>
        <v>3459</v>
      </c>
      <c r="R839" s="0" t="n">
        <f aca="false">F839-Q839</f>
        <v>-479</v>
      </c>
      <c r="S839" s="0" t="n">
        <f aca="false">R839*I839</f>
        <v>5987.5</v>
      </c>
    </row>
    <row r="840" customFormat="false" ht="14.65" hidden="false" customHeight="false" outlineLevel="0" collapsed="false">
      <c r="A840" s="1" t="s">
        <v>882</v>
      </c>
      <c r="B840" s="5" t="s">
        <v>2962</v>
      </c>
      <c r="C840" s="5" t="n">
        <v>3320</v>
      </c>
      <c r="D840" s="5" t="n">
        <v>3370</v>
      </c>
      <c r="E840" s="5" t="n">
        <v>3120</v>
      </c>
      <c r="F840" s="5" t="n">
        <v>3120</v>
      </c>
      <c r="G840" s="5" t="n">
        <v>6188000</v>
      </c>
      <c r="H840" s="3"/>
      <c r="I840" s="0" t="n">
        <v>-13.5</v>
      </c>
      <c r="Q840" s="0" t="n">
        <f aca="false">AVERAGE(F812:F841)</f>
        <v>3459</v>
      </c>
      <c r="R840" s="0" t="n">
        <f aca="false">F840-Q840</f>
        <v>-339</v>
      </c>
      <c r="S840" s="0" t="n">
        <f aca="false">R840*I840</f>
        <v>4576.5</v>
      </c>
    </row>
    <row r="841" customFormat="false" ht="14.65" hidden="false" customHeight="false" outlineLevel="0" collapsed="false">
      <c r="A841" s="1" t="s">
        <v>883</v>
      </c>
      <c r="B841" s="5" t="s">
        <v>2962</v>
      </c>
      <c r="C841" s="5" t="n">
        <v>3500</v>
      </c>
      <c r="D841" s="5" t="n">
        <v>3500</v>
      </c>
      <c r="E841" s="5" t="n">
        <v>3350</v>
      </c>
      <c r="F841" s="5" t="n">
        <v>3350</v>
      </c>
      <c r="G841" s="5" t="n">
        <v>2770400</v>
      </c>
      <c r="H841" s="3"/>
      <c r="I841" s="0" t="n">
        <v>-14.5</v>
      </c>
      <c r="Q841" s="0" t="n">
        <f aca="false">AVERAGE(F812:F841)</f>
        <v>3459</v>
      </c>
      <c r="R841" s="0" t="n">
        <f aca="false">F841-Q841</f>
        <v>-109</v>
      </c>
      <c r="S841" s="0" t="n">
        <f aca="false">R841*I841</f>
        <v>1580.5</v>
      </c>
    </row>
    <row r="842" customFormat="false" ht="14.65" hidden="false" customHeight="false" outlineLevel="0" collapsed="false">
      <c r="A842" s="1" t="s">
        <v>884</v>
      </c>
      <c r="B842" s="5" t="s">
        <v>606</v>
      </c>
      <c r="C842" s="5" t="n">
        <v>11475</v>
      </c>
      <c r="D842" s="5" t="n">
        <v>11825</v>
      </c>
      <c r="E842" s="5" t="n">
        <v>11450</v>
      </c>
      <c r="F842" s="5" t="n">
        <v>11800</v>
      </c>
      <c r="G842" s="5" t="n">
        <v>1340300</v>
      </c>
      <c r="H842" s="3"/>
      <c r="I842" s="6" t="n">
        <v>14.5</v>
      </c>
      <c r="J842" s="0" t="n">
        <f aca="false">AVERAGE(F842:F844)</f>
        <v>11558.3333333333</v>
      </c>
      <c r="K842" s="0" t="n">
        <f aca="false">(J842-(AVERAGE(F843:F844)))/(AVERAGE(F843:F844))</f>
        <v>0.0105646630236795</v>
      </c>
      <c r="L842" s="0" t="n">
        <f aca="false">AVERAGE(F842:F851)</f>
        <v>11807.5</v>
      </c>
      <c r="M842" s="0" t="n">
        <f aca="false">(L842-(AVERAGE(F843:F852)))/(AVERAGE(F843:F852))</f>
        <v>-0.00253431890179514</v>
      </c>
      <c r="N842" s="0" t="n">
        <f aca="false">F842</f>
        <v>11800</v>
      </c>
      <c r="O842" s="0" t="n">
        <f aca="false">(N842-F843)/F843</f>
        <v>0.0328227571115974</v>
      </c>
      <c r="P842" s="0" t="n">
        <f aca="false">G842</f>
        <v>1340300</v>
      </c>
      <c r="Q842" s="0" t="n">
        <f aca="false">AVERAGE(F842:F871)</f>
        <v>12175.8333333333</v>
      </c>
      <c r="R842" s="0" t="n">
        <f aca="false">F842-Q842</f>
        <v>-375.833333333334</v>
      </c>
      <c r="S842" s="0" t="n">
        <f aca="false">R842*I842</f>
        <v>-5449.58333333334</v>
      </c>
      <c r="T842" s="0" t="n">
        <f aca="false">SUM(S842:S871)*100*30/(2247.5*Q871)</f>
        <v>-5.95144880329622</v>
      </c>
      <c r="U842" s="0" t="n">
        <f aca="false">100-(100/(V842+1))</f>
        <v>42</v>
      </c>
      <c r="V842" s="0" t="n">
        <f aca="false">W842/X842</f>
        <v>0.724137931034483</v>
      </c>
      <c r="W842" s="0" t="n">
        <f aca="false">AVERAGE(Y842:Y855)</f>
        <v>75</v>
      </c>
      <c r="X842" s="0" t="n">
        <f aca="false">AVERAGE(Z842:Z855)</f>
        <v>103.571428571429</v>
      </c>
      <c r="Y842" s="0" t="n">
        <f aca="false">IF(F842&gt;F843,F842-F843,)</f>
        <v>375</v>
      </c>
      <c r="Z842" s="0" t="n">
        <f aca="false">IF(F842&lt;F843,F843-F842,)</f>
        <v>0</v>
      </c>
      <c r="AA842" s="0" t="n">
        <f aca="false">U842-U843</f>
        <v>8.66666666666666</v>
      </c>
      <c r="AB842" s="0" t="n">
        <f aca="false">AVERAGE(F842:F844)</f>
        <v>11558.3333333333</v>
      </c>
      <c r="AC842" s="0" t="n">
        <f aca="false">AVERAGE(F842:F848)</f>
        <v>11689.2857142857</v>
      </c>
      <c r="AD842" s="0" t="n">
        <f aca="false">AB842-AB843</f>
        <v>50</v>
      </c>
      <c r="AE842" s="0" t="n">
        <f aca="false">AC842-AC843</f>
        <v>-28.5714285714293</v>
      </c>
      <c r="AF842" s="0" t="n">
        <f aca="false">((AE842*AB843)-(AD842*AC843))/(AE842-AD842)</f>
        <v>11641.6666666667</v>
      </c>
      <c r="AG842" s="0" t="n">
        <f aca="false">IF(AND(AB842&gt;AB843, AB842&gt;=AC842, AB843&lt;AC843),2,IF(AND(AB842&lt;AB843, AB842&lt;=AC842, AB843&gt;AC843),1,0))</f>
        <v>0</v>
      </c>
      <c r="AH842" s="0" t="n">
        <f aca="false">(G842-AVERAGE(G842:G846))*100/AVERAGE(G842:G846)</f>
        <v>-36.1488256871993</v>
      </c>
      <c r="AI842" s="0" t="n">
        <f aca="false">IF(F843-C843&lt;0,-G843,G843)</f>
        <v>-1308800</v>
      </c>
      <c r="AJ842" s="0" t="n">
        <f aca="false">IF(AND(AI842&lt;0,AI843&lt;0,AI842&gt;AI843),1,0)</f>
        <v>1</v>
      </c>
      <c r="AK842" s="0" t="n">
        <f aca="false">IF(F842&gt;C842,G842/G843,-G842/G843)</f>
        <v>1.02406784841076</v>
      </c>
      <c r="AL842" s="0" t="n">
        <f aca="false">IF(AND(G842&gt;G843,G843&lt;G844,F842&gt;C842,F843&lt;C843,F844&lt;C844),1,0)</f>
        <v>1</v>
      </c>
      <c r="AM842" s="0" t="n">
        <f aca="false">(D842-F842)/F842</f>
        <v>0.00211864406779661</v>
      </c>
      <c r="AN842" s="0" t="n">
        <f aca="false">G842/((D842-E842)/C842)</f>
        <v>41013180</v>
      </c>
      <c r="AO842" s="0" t="n">
        <f aca="false">AVERAGE(AN842:AN848)</f>
        <v>85648291.6468254</v>
      </c>
      <c r="AP842" s="0" t="n">
        <f aca="false">(AN842-AO842)/AO842</f>
        <v>-0.521144214187953</v>
      </c>
      <c r="AQ842" s="0" t="n">
        <f aca="false">SUM(S842:S871)/2247.5</f>
        <v>-24.154616240267</v>
      </c>
      <c r="AR842" s="0" t="n">
        <f aca="false">(AVERAGE(F842:F871))-(AQ842*15.5)</f>
        <v>12550.2298850575</v>
      </c>
      <c r="AS842" s="0" t="n">
        <f aca="false">(30*AQ842)+AR842</f>
        <v>11825.5913978495</v>
      </c>
      <c r="AT842" s="0" t="n">
        <f aca="false">(AS842-F842)*100/AS842</f>
        <v>0.216406917747189</v>
      </c>
      <c r="AU842" s="0" t="n">
        <f aca="false">AVERAGE(F842:F846)</f>
        <v>11600</v>
      </c>
      <c r="AV842" s="0" t="n">
        <f aca="false">F842-AU842</f>
        <v>200</v>
      </c>
      <c r="AW842" s="0" t="n">
        <v>2</v>
      </c>
      <c r="AX842" s="0" t="n">
        <f aca="false">AV842*AW842</f>
        <v>400</v>
      </c>
      <c r="AY842" s="0" t="n">
        <f aca="false">SUM(AX842:AX846)*100*5/(10*AU842)</f>
        <v>0.107758620689655</v>
      </c>
      <c r="AZ842" s="0" t="n">
        <f aca="false">SUM(AX842:AX846)/10</f>
        <v>2.5</v>
      </c>
      <c r="BA842" s="0" t="n">
        <f aca="false">(AVERAGE(F842:F846))-(AZ842*3)</f>
        <v>11592.5</v>
      </c>
      <c r="BB842" s="0" t="n">
        <f aca="false">(5*AZ842)+BA842</f>
        <v>11605</v>
      </c>
      <c r="BC842" s="0" t="n">
        <f aca="false">(BB842-F842)*100/BB842</f>
        <v>-1.6803102111159</v>
      </c>
      <c r="BD842" s="0" t="n">
        <f aca="false">(F842-C842)*100/C842</f>
        <v>2.8322440087146</v>
      </c>
      <c r="BE842" s="0" t="n">
        <f aca="false">(D842-C842)*100/C842</f>
        <v>3.05010893246187</v>
      </c>
      <c r="BF842" s="0" t="n">
        <f aca="false">(E842-C842)*100/C842</f>
        <v>-0.217864923747277</v>
      </c>
      <c r="BG842" s="0" t="n">
        <f aca="false">(C842-F843)*100/F843</f>
        <v>0.437636761487965</v>
      </c>
    </row>
    <row r="843" customFormat="false" ht="14.65" hidden="false" customHeight="false" outlineLevel="0" collapsed="false">
      <c r="A843" s="1" t="s">
        <v>886</v>
      </c>
      <c r="B843" s="5" t="s">
        <v>606</v>
      </c>
      <c r="C843" s="5" t="n">
        <v>11450</v>
      </c>
      <c r="D843" s="5" t="n">
        <v>11650</v>
      </c>
      <c r="E843" s="5" t="n">
        <v>11425</v>
      </c>
      <c r="F843" s="5" t="n">
        <v>11425</v>
      </c>
      <c r="G843" s="5" t="n">
        <v>1308800</v>
      </c>
      <c r="H843" s="3"/>
      <c r="I843" s="0" t="n">
        <v>13.5</v>
      </c>
      <c r="Q843" s="0" t="n">
        <f aca="false">AVERAGE(F842:F871)</f>
        <v>12175.8333333333</v>
      </c>
      <c r="R843" s="0" t="n">
        <f aca="false">F843-Q843</f>
        <v>-750.833333333334</v>
      </c>
      <c r="S843" s="0" t="n">
        <f aca="false">R843*I843</f>
        <v>-10136.25</v>
      </c>
      <c r="U843" s="0" t="n">
        <f aca="false">100-(100/(V843+1))</f>
        <v>33.3333333333333</v>
      </c>
      <c r="V843" s="0" t="n">
        <f aca="false">W843/X843</f>
        <v>0.5</v>
      </c>
      <c r="W843" s="0" t="n">
        <f aca="false">AVERAGE(Y843:Y856)</f>
        <v>51.7857142857143</v>
      </c>
      <c r="X843" s="0" t="n">
        <f aca="false">AVERAGE(Z843:Z856)</f>
        <v>103.571428571429</v>
      </c>
      <c r="Y843" s="0" t="n">
        <f aca="false">IF(F843&gt;F844,F843-F844,)</f>
        <v>0</v>
      </c>
      <c r="Z843" s="0" t="n">
        <f aca="false">IF(F843&lt;F844,F844-F843,)</f>
        <v>25</v>
      </c>
      <c r="AB843" s="0" t="n">
        <f aca="false">AVERAGE(F843:F845)</f>
        <v>11508.3333333333</v>
      </c>
      <c r="AC843" s="0" t="n">
        <f aca="false">AVERAGE(F843:F849)</f>
        <v>11717.8571428571</v>
      </c>
      <c r="AI843" s="0" t="n">
        <f aca="false">IF(F844-C844&lt;0,-G844,G844)</f>
        <v>-3188100</v>
      </c>
      <c r="AN843" s="0" t="n">
        <f aca="false">G843/((D843-E843)/C843)</f>
        <v>66603377.7777778</v>
      </c>
      <c r="AU843" s="0" t="n">
        <f aca="false">AVERAGE(F842:F846)</f>
        <v>11600</v>
      </c>
      <c r="AV843" s="0" t="n">
        <f aca="false">F843-AU843</f>
        <v>-175</v>
      </c>
      <c r="AW843" s="0" t="n">
        <v>1</v>
      </c>
      <c r="AX843" s="0" t="n">
        <f aca="false">AV843*AW843</f>
        <v>-175</v>
      </c>
    </row>
    <row r="844" customFormat="false" ht="14.65" hidden="false" customHeight="false" outlineLevel="0" collapsed="false">
      <c r="A844" s="1" t="s">
        <v>887</v>
      </c>
      <c r="B844" s="5" t="s">
        <v>606</v>
      </c>
      <c r="C844" s="5" t="n">
        <v>11775</v>
      </c>
      <c r="D844" s="5" t="n">
        <v>11850</v>
      </c>
      <c r="E844" s="5" t="n">
        <v>11450</v>
      </c>
      <c r="F844" s="5" t="n">
        <v>11450</v>
      </c>
      <c r="G844" s="5" t="n">
        <v>3188100</v>
      </c>
      <c r="H844" s="3"/>
      <c r="I844" s="0" t="n">
        <v>12.5</v>
      </c>
      <c r="Q844" s="0" t="n">
        <f aca="false">AVERAGE(F842:F871)</f>
        <v>12175.8333333333</v>
      </c>
      <c r="R844" s="0" t="n">
        <f aca="false">F844-Q844</f>
        <v>-725.833333333334</v>
      </c>
      <c r="S844" s="0" t="n">
        <f aca="false">R844*I844</f>
        <v>-9072.91666666668</v>
      </c>
      <c r="Y844" s="0" t="n">
        <f aca="false">IF(F844&gt;F845,F844-F845,)</f>
        <v>0</v>
      </c>
      <c r="Z844" s="0" t="n">
        <f aca="false">IF(F844&lt;F845,F845-F844,)</f>
        <v>200</v>
      </c>
      <c r="AN844" s="0" t="n">
        <f aca="false">G844/((D844-E844)/C844)</f>
        <v>93849693.75</v>
      </c>
      <c r="AU844" s="0" t="n">
        <f aca="false">AVERAGE(F842:F846)</f>
        <v>11600</v>
      </c>
      <c r="AV844" s="0" t="n">
        <f aca="false">F844-AU844</f>
        <v>-150</v>
      </c>
      <c r="AW844" s="0" t="n">
        <v>0</v>
      </c>
      <c r="AX844" s="0" t="n">
        <f aca="false">AV844*AW844</f>
        <v>-0</v>
      </c>
    </row>
    <row r="845" customFormat="false" ht="14.65" hidden="false" customHeight="false" outlineLevel="0" collapsed="false">
      <c r="A845" s="1" t="s">
        <v>888</v>
      </c>
      <c r="B845" s="5" t="s">
        <v>606</v>
      </c>
      <c r="C845" s="5" t="n">
        <v>11825</v>
      </c>
      <c r="D845" s="5" t="n">
        <v>11875</v>
      </c>
      <c r="E845" s="5" t="n">
        <v>11600</v>
      </c>
      <c r="F845" s="5" t="n">
        <v>11650</v>
      </c>
      <c r="G845" s="5" t="n">
        <v>2089700</v>
      </c>
      <c r="H845" s="3"/>
      <c r="I845" s="0" t="n">
        <v>11.5</v>
      </c>
      <c r="Q845" s="0" t="n">
        <f aca="false">AVERAGE(F842:F871)</f>
        <v>12175.8333333333</v>
      </c>
      <c r="R845" s="0" t="n">
        <f aca="false">F845-Q845</f>
        <v>-525.833333333334</v>
      </c>
      <c r="S845" s="0" t="n">
        <f aca="false">R845*I845</f>
        <v>-6047.08333333334</v>
      </c>
      <c r="Y845" s="0" t="n">
        <f aca="false">IF(F845&gt;F846,F845-F846,)</f>
        <v>0</v>
      </c>
      <c r="Z845" s="0" t="n">
        <f aca="false">IF(F845&lt;F846,F846-F845,)</f>
        <v>25</v>
      </c>
      <c r="AN845" s="0" t="n">
        <f aca="false">G845/((D845-E845)/C845)</f>
        <v>89857100</v>
      </c>
      <c r="AU845" s="0" t="n">
        <f aca="false">AVERAGE(F842:F846)</f>
        <v>11600</v>
      </c>
      <c r="AV845" s="0" t="n">
        <f aca="false">F845-AU845</f>
        <v>50</v>
      </c>
      <c r="AW845" s="0" t="n">
        <v>-1</v>
      </c>
      <c r="AX845" s="0" t="n">
        <f aca="false">AV845*AW845</f>
        <v>-50</v>
      </c>
    </row>
    <row r="846" customFormat="false" ht="14.65" hidden="false" customHeight="false" outlineLevel="0" collapsed="false">
      <c r="A846" s="1" t="s">
        <v>889</v>
      </c>
      <c r="B846" s="5" t="s">
        <v>606</v>
      </c>
      <c r="C846" s="5" t="n">
        <v>11850</v>
      </c>
      <c r="D846" s="5" t="n">
        <v>11950</v>
      </c>
      <c r="E846" s="5" t="n">
        <v>11650</v>
      </c>
      <c r="F846" s="5" t="n">
        <v>11675</v>
      </c>
      <c r="G846" s="5" t="n">
        <v>2568600</v>
      </c>
      <c r="H846" s="3"/>
      <c r="I846" s="0" t="n">
        <v>10.5</v>
      </c>
      <c r="Q846" s="0" t="n">
        <f aca="false">AVERAGE(F842:F871)</f>
        <v>12175.8333333333</v>
      </c>
      <c r="R846" s="0" t="n">
        <f aca="false">F846-Q846</f>
        <v>-500.833333333334</v>
      </c>
      <c r="S846" s="0" t="n">
        <f aca="false">R846*I846</f>
        <v>-5258.75000000001</v>
      </c>
      <c r="Y846" s="0" t="n">
        <f aca="false">IF(F846&gt;F847,F846-F847,)</f>
        <v>0</v>
      </c>
      <c r="Z846" s="0" t="n">
        <f aca="false">IF(F846&lt;F847,F847-F846,)</f>
        <v>225</v>
      </c>
      <c r="AN846" s="0" t="n">
        <f aca="false">G846/((D846-E846)/C846)</f>
        <v>101459700</v>
      </c>
      <c r="AU846" s="0" t="n">
        <f aca="false">AVERAGE(F842:F846)</f>
        <v>11600</v>
      </c>
      <c r="AV846" s="0" t="n">
        <f aca="false">F846-AU846</f>
        <v>75</v>
      </c>
      <c r="AW846" s="0" t="n">
        <v>-2</v>
      </c>
      <c r="AX846" s="0" t="n">
        <f aca="false">AV846*AW846</f>
        <v>-150</v>
      </c>
    </row>
    <row r="847" customFormat="false" ht="14.65" hidden="false" customHeight="false" outlineLevel="0" collapsed="false">
      <c r="A847" s="1" t="s">
        <v>890</v>
      </c>
      <c r="B847" s="5" t="s">
        <v>606</v>
      </c>
      <c r="C847" s="5" t="n">
        <v>11900</v>
      </c>
      <c r="D847" s="5" t="n">
        <v>12100</v>
      </c>
      <c r="E847" s="5" t="n">
        <v>11800</v>
      </c>
      <c r="F847" s="5" t="n">
        <v>11900</v>
      </c>
      <c r="G847" s="5" t="n">
        <v>3199200</v>
      </c>
      <c r="H847" s="3"/>
      <c r="I847" s="0" t="n">
        <v>9.5</v>
      </c>
      <c r="Q847" s="0" t="n">
        <f aca="false">AVERAGE(F842:F871)</f>
        <v>12175.8333333333</v>
      </c>
      <c r="R847" s="0" t="n">
        <f aca="false">F847-Q847</f>
        <v>-275.833333333334</v>
      </c>
      <c r="S847" s="0" t="n">
        <f aca="false">R847*I847</f>
        <v>-2620.41666666667</v>
      </c>
      <c r="Y847" s="0" t="n">
        <f aca="false">IF(F847&gt;F848,F847-F848,)</f>
        <v>0</v>
      </c>
      <c r="Z847" s="0" t="n">
        <f aca="false">IF(F847&lt;F848,F848-F847,)</f>
        <v>25</v>
      </c>
      <c r="AN847" s="0" t="n">
        <f aca="false">G847/((D847-E847)/C847)</f>
        <v>126901600</v>
      </c>
    </row>
    <row r="848" customFormat="false" ht="14.65" hidden="false" customHeight="false" outlineLevel="0" collapsed="false">
      <c r="A848" s="1" t="s">
        <v>891</v>
      </c>
      <c r="B848" s="5" t="s">
        <v>606</v>
      </c>
      <c r="C848" s="5" t="n">
        <v>12175</v>
      </c>
      <c r="D848" s="5" t="n">
        <v>12175</v>
      </c>
      <c r="E848" s="5" t="n">
        <v>11925</v>
      </c>
      <c r="F848" s="5" t="n">
        <v>11925</v>
      </c>
      <c r="G848" s="5" t="n">
        <v>1639700</v>
      </c>
      <c r="H848" s="3"/>
      <c r="I848" s="0" t="n">
        <v>8.5</v>
      </c>
      <c r="K848" s="3"/>
      <c r="Q848" s="0" t="n">
        <f aca="false">AVERAGE(F842:F871)</f>
        <v>12175.8333333333</v>
      </c>
      <c r="R848" s="0" t="n">
        <f aca="false">F848-Q848</f>
        <v>-250.833333333334</v>
      </c>
      <c r="S848" s="0" t="n">
        <f aca="false">R848*I848</f>
        <v>-2132.08333333334</v>
      </c>
      <c r="Y848" s="0" t="n">
        <f aca="false">IF(F848&gt;F849,F848-F849,)</f>
        <v>0</v>
      </c>
      <c r="Z848" s="0" t="n">
        <f aca="false">IF(F848&lt;F849,F849-F848,)</f>
        <v>75</v>
      </c>
      <c r="AN848" s="0" t="n">
        <f aca="false">G848/((D848-E848)/C848)</f>
        <v>79853390</v>
      </c>
    </row>
    <row r="849" customFormat="false" ht="14.65" hidden="false" customHeight="false" outlineLevel="0" collapsed="false">
      <c r="A849" s="1" t="s">
        <v>892</v>
      </c>
      <c r="B849" s="5" t="s">
        <v>606</v>
      </c>
      <c r="C849" s="5" t="n">
        <v>12250</v>
      </c>
      <c r="D849" s="5" t="n">
        <v>12325</v>
      </c>
      <c r="E849" s="5" t="n">
        <v>11950</v>
      </c>
      <c r="F849" s="5" t="n">
        <v>12000</v>
      </c>
      <c r="G849" s="5" t="n">
        <v>3451000</v>
      </c>
      <c r="H849" s="3"/>
      <c r="I849" s="0" t="n">
        <v>7.5</v>
      </c>
      <c r="Q849" s="0" t="n">
        <f aca="false">AVERAGE(F842:F871)</f>
        <v>12175.8333333333</v>
      </c>
      <c r="R849" s="0" t="n">
        <f aca="false">F849-Q849</f>
        <v>-175.833333333334</v>
      </c>
      <c r="S849" s="0" t="n">
        <f aca="false">R849*I849</f>
        <v>-1318.75</v>
      </c>
      <c r="Y849" s="0" t="n">
        <f aca="false">IF(F849&gt;F850,F849-F850,)</f>
        <v>0</v>
      </c>
      <c r="Z849" s="0" t="n">
        <f aca="false">IF(F849&lt;F850,F850-F849,)</f>
        <v>50</v>
      </c>
    </row>
    <row r="850" customFormat="false" ht="14.65" hidden="false" customHeight="false" outlineLevel="0" collapsed="false">
      <c r="A850" s="1" t="s">
        <v>893</v>
      </c>
      <c r="B850" s="5" t="s">
        <v>606</v>
      </c>
      <c r="C850" s="5" t="n">
        <v>12200</v>
      </c>
      <c r="D850" s="5" t="n">
        <v>12300</v>
      </c>
      <c r="E850" s="5" t="n">
        <v>12025</v>
      </c>
      <c r="F850" s="5" t="n">
        <v>12050</v>
      </c>
      <c r="G850" s="5" t="n">
        <v>1775600</v>
      </c>
      <c r="H850" s="3"/>
      <c r="I850" s="0" t="n">
        <v>6.5</v>
      </c>
      <c r="Q850" s="0" t="n">
        <f aca="false">AVERAGE(F842:F871)</f>
        <v>12175.8333333333</v>
      </c>
      <c r="R850" s="0" t="n">
        <f aca="false">F850-Q850</f>
        <v>-125.833333333334</v>
      </c>
      <c r="S850" s="0" t="n">
        <f aca="false">R850*I850</f>
        <v>-817.916666666671</v>
      </c>
      <c r="Y850" s="0" t="n">
        <f aca="false">IF(F850&gt;F851,F850-F851,)</f>
        <v>0</v>
      </c>
      <c r="Z850" s="0" t="n">
        <f aca="false">IF(F850&lt;F851,F851-F850,)</f>
        <v>150</v>
      </c>
    </row>
    <row r="851" customFormat="false" ht="14.65" hidden="false" customHeight="false" outlineLevel="0" collapsed="false">
      <c r="A851" s="1" t="s">
        <v>894</v>
      </c>
      <c r="B851" s="5" t="s">
        <v>606</v>
      </c>
      <c r="C851" s="5" t="n">
        <v>12000</v>
      </c>
      <c r="D851" s="5" t="n">
        <v>12250</v>
      </c>
      <c r="E851" s="5" t="n">
        <v>11850</v>
      </c>
      <c r="F851" s="5" t="n">
        <v>12200</v>
      </c>
      <c r="G851" s="5" t="n">
        <v>2693000</v>
      </c>
      <c r="H851" s="3"/>
      <c r="I851" s="0" t="n">
        <v>5.5</v>
      </c>
      <c r="Q851" s="0" t="n">
        <f aca="false">AVERAGE(F842:F871)</f>
        <v>12175.8333333333</v>
      </c>
      <c r="R851" s="0" t="n">
        <f aca="false">F851-Q851</f>
        <v>24.1666666666661</v>
      </c>
      <c r="S851" s="0" t="n">
        <f aca="false">R851*I851</f>
        <v>132.916666666663</v>
      </c>
      <c r="Y851" s="0" t="n">
        <f aca="false">IF(F851&gt;F852,F851-F852,)</f>
        <v>100</v>
      </c>
      <c r="Z851" s="0" t="n">
        <f aca="false">IF(F851&lt;F852,F852-F851,)</f>
        <v>0</v>
      </c>
    </row>
    <row r="852" customFormat="false" ht="14.65" hidden="false" customHeight="false" outlineLevel="0" collapsed="false">
      <c r="A852" s="1" t="s">
        <v>895</v>
      </c>
      <c r="B852" s="5" t="s">
        <v>606</v>
      </c>
      <c r="C852" s="5" t="n">
        <v>12225</v>
      </c>
      <c r="D852" s="5" t="n">
        <v>12400</v>
      </c>
      <c r="E852" s="5" t="n">
        <v>12100</v>
      </c>
      <c r="F852" s="5" t="n">
        <v>12100</v>
      </c>
      <c r="G852" s="5" t="n">
        <v>1985800</v>
      </c>
      <c r="H852" s="3"/>
      <c r="I852" s="0" t="n">
        <v>4.5</v>
      </c>
      <c r="Q852" s="0" t="n">
        <f aca="false">AVERAGE(F842:F871)</f>
        <v>12175.8333333333</v>
      </c>
      <c r="R852" s="0" t="n">
        <f aca="false">F852-Q852</f>
        <v>-75.8333333333339</v>
      </c>
      <c r="S852" s="0" t="n">
        <f aca="false">R852*I852</f>
        <v>-341.250000000003</v>
      </c>
      <c r="Y852" s="0" t="n">
        <f aca="false">IF(F852&gt;F853,F852-F853,)</f>
        <v>0</v>
      </c>
      <c r="Z852" s="0" t="n">
        <f aca="false">IF(F852&lt;F853,F853-F852,)</f>
        <v>25</v>
      </c>
    </row>
    <row r="853" customFormat="false" ht="14.65" hidden="false" customHeight="false" outlineLevel="0" collapsed="false">
      <c r="A853" s="1" t="s">
        <v>896</v>
      </c>
      <c r="B853" s="5" t="s">
        <v>606</v>
      </c>
      <c r="C853" s="5" t="n">
        <v>12275</v>
      </c>
      <c r="D853" s="5" t="n">
        <v>12300</v>
      </c>
      <c r="E853" s="5" t="n">
        <v>12100</v>
      </c>
      <c r="F853" s="5" t="n">
        <v>12125</v>
      </c>
      <c r="G853" s="5" t="n">
        <v>1902800</v>
      </c>
      <c r="H853" s="3"/>
      <c r="I853" s="0" t="n">
        <v>3.5</v>
      </c>
      <c r="Q853" s="0" t="n">
        <f aca="false">AVERAGE(F842:F871)</f>
        <v>12175.8333333333</v>
      </c>
      <c r="R853" s="0" t="n">
        <f aca="false">F853-Q853</f>
        <v>-50.8333333333339</v>
      </c>
      <c r="S853" s="0" t="n">
        <f aca="false">R853*I853</f>
        <v>-177.916666666669</v>
      </c>
      <c r="Y853" s="0" t="n">
        <f aca="false">IF(F853&gt;F854,F853-F854,)</f>
        <v>0</v>
      </c>
      <c r="Z853" s="0" t="n">
        <f aca="false">IF(F853&lt;F854,F854-F853,)</f>
        <v>150</v>
      </c>
    </row>
    <row r="854" customFormat="false" ht="14.65" hidden="false" customHeight="false" outlineLevel="0" collapsed="false">
      <c r="A854" s="1" t="s">
        <v>897</v>
      </c>
      <c r="B854" s="5" t="s">
        <v>606</v>
      </c>
      <c r="C854" s="5" t="n">
        <v>12775</v>
      </c>
      <c r="D854" s="5" t="n">
        <v>12800</v>
      </c>
      <c r="E854" s="5" t="n">
        <v>12225</v>
      </c>
      <c r="F854" s="5" t="n">
        <v>12275</v>
      </c>
      <c r="G854" s="5" t="n">
        <v>3169200</v>
      </c>
      <c r="H854" s="3"/>
      <c r="I854" s="0" t="n">
        <v>2.5</v>
      </c>
      <c r="Q854" s="0" t="n">
        <f aca="false">AVERAGE(F842:F871)</f>
        <v>12175.8333333333</v>
      </c>
      <c r="R854" s="0" t="n">
        <f aca="false">F854-Q854</f>
        <v>99.1666666666661</v>
      </c>
      <c r="S854" s="0" t="n">
        <f aca="false">R854*I854</f>
        <v>247.916666666665</v>
      </c>
      <c r="Y854" s="0" t="n">
        <f aca="false">IF(F854&gt;F855,F854-F855,)</f>
        <v>0</v>
      </c>
      <c r="Z854" s="0" t="n">
        <f aca="false">IF(F854&lt;F855,F855-F854,)</f>
        <v>500</v>
      </c>
    </row>
    <row r="855" customFormat="false" ht="14.65" hidden="false" customHeight="false" outlineLevel="0" collapsed="false">
      <c r="A855" s="1" t="s">
        <v>898</v>
      </c>
      <c r="B855" s="5" t="s">
        <v>606</v>
      </c>
      <c r="C855" s="5" t="n">
        <v>12225</v>
      </c>
      <c r="D855" s="5" t="n">
        <v>12800</v>
      </c>
      <c r="E855" s="5" t="n">
        <v>12200</v>
      </c>
      <c r="F855" s="5" t="n">
        <v>12775</v>
      </c>
      <c r="G855" s="5" t="n">
        <v>3342100</v>
      </c>
      <c r="H855" s="3"/>
      <c r="I855" s="0" t="n">
        <v>1.5</v>
      </c>
      <c r="Q855" s="0" t="n">
        <f aca="false">AVERAGE(F842:F871)</f>
        <v>12175.8333333333</v>
      </c>
      <c r="R855" s="0" t="n">
        <f aca="false">F855-Q855</f>
        <v>599.166666666666</v>
      </c>
      <c r="S855" s="0" t="n">
        <f aca="false">R855*I855</f>
        <v>898.749999999999</v>
      </c>
      <c r="Y855" s="0" t="n">
        <f aca="false">IF(F855&gt;F856,F855-F856,)</f>
        <v>575</v>
      </c>
      <c r="Z855" s="0" t="n">
        <f aca="false">IF(F855&lt;F856,F856-F855,)</f>
        <v>0</v>
      </c>
    </row>
    <row r="856" customFormat="false" ht="14.65" hidden="false" customHeight="false" outlineLevel="0" collapsed="false">
      <c r="A856" s="1" t="s">
        <v>899</v>
      </c>
      <c r="B856" s="5" t="s">
        <v>606</v>
      </c>
      <c r="C856" s="5" t="n">
        <v>12150</v>
      </c>
      <c r="D856" s="5" t="n">
        <v>12200</v>
      </c>
      <c r="E856" s="5" t="n">
        <v>11975</v>
      </c>
      <c r="F856" s="5" t="n">
        <v>12200</v>
      </c>
      <c r="G856" s="5" t="n">
        <v>1401100</v>
      </c>
      <c r="H856" s="3"/>
      <c r="I856" s="0" t="n">
        <v>0.5</v>
      </c>
      <c r="Q856" s="0" t="n">
        <f aca="false">AVERAGE(F842:F871)</f>
        <v>12175.8333333333</v>
      </c>
      <c r="R856" s="0" t="n">
        <f aca="false">F856-Q856</f>
        <v>24.1666666666661</v>
      </c>
      <c r="S856" s="0" t="n">
        <f aca="false">R856*I856</f>
        <v>12.083333333333</v>
      </c>
      <c r="Y856" s="0" t="n">
        <f aca="false">IF(F856&gt;F857,F856-F857,)</f>
        <v>50</v>
      </c>
      <c r="Z856" s="0" t="n">
        <f aca="false">IF(F856&lt;F857,F857-F856,)</f>
        <v>0</v>
      </c>
    </row>
    <row r="857" customFormat="false" ht="14.65" hidden="false" customHeight="false" outlineLevel="0" collapsed="false">
      <c r="A857" s="1" t="s">
        <v>900</v>
      </c>
      <c r="B857" s="5" t="s">
        <v>606</v>
      </c>
      <c r="C857" s="5" t="n">
        <v>12550</v>
      </c>
      <c r="D857" s="5" t="n">
        <v>12550</v>
      </c>
      <c r="E857" s="5" t="n">
        <v>12100</v>
      </c>
      <c r="F857" s="5" t="n">
        <v>12150</v>
      </c>
      <c r="G857" s="5" t="n">
        <v>1990900</v>
      </c>
      <c r="H857" s="3"/>
      <c r="I857" s="0" t="n">
        <v>-0.5</v>
      </c>
      <c r="Q857" s="0" t="n">
        <f aca="false">AVERAGE(F842:F871)</f>
        <v>12175.8333333333</v>
      </c>
      <c r="R857" s="0" t="n">
        <f aca="false">F857-Q857</f>
        <v>-25.8333333333339</v>
      </c>
      <c r="S857" s="0" t="n">
        <f aca="false">R857*I857</f>
        <v>12.916666666667</v>
      </c>
    </row>
    <row r="858" customFormat="false" ht="14.65" hidden="false" customHeight="false" outlineLevel="0" collapsed="false">
      <c r="A858" s="1" t="s">
        <v>901</v>
      </c>
      <c r="B858" s="5" t="s">
        <v>606</v>
      </c>
      <c r="C858" s="5" t="n">
        <v>12675</v>
      </c>
      <c r="D858" s="5" t="n">
        <v>12725</v>
      </c>
      <c r="E858" s="5" t="n">
        <v>12275</v>
      </c>
      <c r="F858" s="5" t="n">
        <v>12350</v>
      </c>
      <c r="G858" s="5" t="n">
        <v>1388700</v>
      </c>
      <c r="H858" s="3"/>
      <c r="I858" s="0" t="n">
        <v>-1.5</v>
      </c>
      <c r="Q858" s="0" t="n">
        <f aca="false">AVERAGE(F842:F871)</f>
        <v>12175.8333333333</v>
      </c>
      <c r="R858" s="0" t="n">
        <f aca="false">F858-Q858</f>
        <v>174.166666666666</v>
      </c>
      <c r="S858" s="0" t="n">
        <f aca="false">R858*I858</f>
        <v>-261.249999999999</v>
      </c>
    </row>
    <row r="859" customFormat="false" ht="14.65" hidden="false" customHeight="false" outlineLevel="0" collapsed="false">
      <c r="A859" s="1" t="s">
        <v>902</v>
      </c>
      <c r="B859" s="5" t="s">
        <v>606</v>
      </c>
      <c r="C859" s="5" t="n">
        <v>12750</v>
      </c>
      <c r="D859" s="5" t="n">
        <v>12875</v>
      </c>
      <c r="E859" s="5" t="n">
        <v>12550</v>
      </c>
      <c r="F859" s="5" t="n">
        <v>12675</v>
      </c>
      <c r="G859" s="5" t="n">
        <v>1667600</v>
      </c>
      <c r="H859" s="3"/>
      <c r="I859" s="0" t="n">
        <v>-2.5</v>
      </c>
      <c r="Q859" s="0" t="n">
        <f aca="false">AVERAGE(F842:F871)</f>
        <v>12175.8333333333</v>
      </c>
      <c r="R859" s="0" t="n">
        <f aca="false">F859-Q859</f>
        <v>499.166666666666</v>
      </c>
      <c r="S859" s="0" t="n">
        <f aca="false">R859*I859</f>
        <v>-1247.91666666667</v>
      </c>
    </row>
    <row r="860" customFormat="false" ht="14.65" hidden="false" customHeight="false" outlineLevel="0" collapsed="false">
      <c r="A860" s="1" t="s">
        <v>903</v>
      </c>
      <c r="B860" s="5" t="s">
        <v>606</v>
      </c>
      <c r="C860" s="5" t="n">
        <v>13000</v>
      </c>
      <c r="D860" s="5" t="n">
        <v>13250</v>
      </c>
      <c r="E860" s="5" t="n">
        <v>12750</v>
      </c>
      <c r="F860" s="5" t="n">
        <v>12750</v>
      </c>
      <c r="G860" s="5" t="n">
        <v>3191200</v>
      </c>
      <c r="H860" s="3"/>
      <c r="I860" s="0" t="n">
        <v>-3.5</v>
      </c>
      <c r="Q860" s="0" t="n">
        <f aca="false">AVERAGE(F842:F871)</f>
        <v>12175.8333333333</v>
      </c>
      <c r="R860" s="0" t="n">
        <f aca="false">F860-Q860</f>
        <v>574.166666666666</v>
      </c>
      <c r="S860" s="0" t="n">
        <f aca="false">R860*I860</f>
        <v>-2009.58333333333</v>
      </c>
    </row>
    <row r="861" customFormat="false" ht="14.65" hidden="false" customHeight="false" outlineLevel="0" collapsed="false">
      <c r="A861" s="1" t="s">
        <v>904</v>
      </c>
      <c r="B861" s="5" t="s">
        <v>606</v>
      </c>
      <c r="C861" s="5" t="n">
        <v>12500</v>
      </c>
      <c r="D861" s="5" t="n">
        <v>13000</v>
      </c>
      <c r="E861" s="5" t="n">
        <v>12325</v>
      </c>
      <c r="F861" s="5" t="n">
        <v>12950</v>
      </c>
      <c r="G861" s="5" t="n">
        <v>2517600</v>
      </c>
      <c r="H861" s="3"/>
      <c r="I861" s="0" t="n">
        <v>-4.5</v>
      </c>
      <c r="Q861" s="0" t="n">
        <f aca="false">AVERAGE(F842:F871)</f>
        <v>12175.8333333333</v>
      </c>
      <c r="R861" s="0" t="n">
        <f aca="false">F861-Q861</f>
        <v>774.166666666666</v>
      </c>
      <c r="S861" s="0" t="n">
        <f aca="false">R861*I861</f>
        <v>-3483.75</v>
      </c>
    </row>
    <row r="862" customFormat="false" ht="14.65" hidden="false" customHeight="false" outlineLevel="0" collapsed="false">
      <c r="A862" s="1" t="s">
        <v>905</v>
      </c>
      <c r="B862" s="5" t="s">
        <v>606</v>
      </c>
      <c r="C862" s="5" t="n">
        <v>12575</v>
      </c>
      <c r="D862" s="5" t="n">
        <v>12675</v>
      </c>
      <c r="E862" s="5" t="n">
        <v>12275</v>
      </c>
      <c r="F862" s="5" t="n">
        <v>12500</v>
      </c>
      <c r="G862" s="5" t="n">
        <v>1601300</v>
      </c>
      <c r="H862" s="3"/>
      <c r="I862" s="0" t="n">
        <v>-5.5</v>
      </c>
      <c r="Q862" s="0" t="n">
        <f aca="false">AVERAGE(F842:F871)</f>
        <v>12175.8333333333</v>
      </c>
      <c r="R862" s="0" t="n">
        <f aca="false">F862-Q862</f>
        <v>324.166666666666</v>
      </c>
      <c r="S862" s="0" t="n">
        <f aca="false">R862*I862</f>
        <v>-1782.91666666666</v>
      </c>
    </row>
    <row r="863" customFormat="false" ht="14.65" hidden="false" customHeight="false" outlineLevel="0" collapsed="false">
      <c r="A863" s="1" t="s">
        <v>906</v>
      </c>
      <c r="B863" s="5" t="s">
        <v>606</v>
      </c>
      <c r="C863" s="5" t="n">
        <v>12850</v>
      </c>
      <c r="D863" s="5" t="n">
        <v>12950</v>
      </c>
      <c r="E863" s="5" t="n">
        <v>12300</v>
      </c>
      <c r="F863" s="5" t="n">
        <v>12575</v>
      </c>
      <c r="G863" s="5" t="n">
        <v>2971200</v>
      </c>
      <c r="H863" s="3"/>
      <c r="I863" s="0" t="n">
        <v>-6.5</v>
      </c>
      <c r="Q863" s="0" t="n">
        <f aca="false">AVERAGE(F842:F871)</f>
        <v>12175.8333333333</v>
      </c>
      <c r="R863" s="0" t="n">
        <f aca="false">F863-Q863</f>
        <v>399.166666666666</v>
      </c>
      <c r="S863" s="0" t="n">
        <f aca="false">R863*I863</f>
        <v>-2594.58333333333</v>
      </c>
    </row>
    <row r="864" customFormat="false" ht="14.65" hidden="false" customHeight="false" outlineLevel="0" collapsed="false">
      <c r="A864" s="1" t="s">
        <v>907</v>
      </c>
      <c r="B864" s="5" t="s">
        <v>606</v>
      </c>
      <c r="C864" s="5" t="n">
        <v>13000</v>
      </c>
      <c r="D864" s="5" t="n">
        <v>13100</v>
      </c>
      <c r="E864" s="5" t="n">
        <v>12650</v>
      </c>
      <c r="F864" s="5" t="n">
        <v>12725</v>
      </c>
      <c r="G864" s="5" t="n">
        <v>2670300</v>
      </c>
      <c r="H864" s="3"/>
      <c r="I864" s="0" t="n">
        <v>-7.5</v>
      </c>
      <c r="Q864" s="0" t="n">
        <f aca="false">AVERAGE(F842:F871)</f>
        <v>12175.8333333333</v>
      </c>
      <c r="R864" s="0" t="n">
        <f aca="false">F864-Q864</f>
        <v>549.166666666666</v>
      </c>
      <c r="S864" s="0" t="n">
        <f aca="false">R864*I864</f>
        <v>-4118.75</v>
      </c>
    </row>
    <row r="865" customFormat="false" ht="14.65" hidden="false" customHeight="false" outlineLevel="0" collapsed="false">
      <c r="A865" s="1" t="s">
        <v>908</v>
      </c>
      <c r="B865" s="5" t="s">
        <v>606</v>
      </c>
      <c r="C865" s="5" t="n">
        <v>12300</v>
      </c>
      <c r="D865" s="5" t="n">
        <v>12800</v>
      </c>
      <c r="E865" s="5" t="n">
        <v>12250</v>
      </c>
      <c r="F865" s="5" t="n">
        <v>12600</v>
      </c>
      <c r="G865" s="5" t="n">
        <v>4704800</v>
      </c>
      <c r="H865" s="3"/>
      <c r="I865" s="0" t="n">
        <v>-8.5</v>
      </c>
      <c r="Q865" s="0" t="n">
        <f aca="false">AVERAGE(F842:F871)</f>
        <v>12175.8333333333</v>
      </c>
      <c r="R865" s="0" t="n">
        <f aca="false">F865-Q865</f>
        <v>424.166666666666</v>
      </c>
      <c r="S865" s="0" t="n">
        <f aca="false">R865*I865</f>
        <v>-3605.41666666666</v>
      </c>
    </row>
    <row r="866" customFormat="false" ht="14.65" hidden="false" customHeight="false" outlineLevel="0" collapsed="false">
      <c r="A866" s="1" t="s">
        <v>909</v>
      </c>
      <c r="B866" s="5" t="s">
        <v>606</v>
      </c>
      <c r="C866" s="5" t="n">
        <v>11650</v>
      </c>
      <c r="D866" s="5" t="n">
        <v>12200</v>
      </c>
      <c r="E866" s="5" t="n">
        <v>11600</v>
      </c>
      <c r="F866" s="5" t="n">
        <v>12125</v>
      </c>
      <c r="G866" s="5" t="n">
        <v>5801600</v>
      </c>
      <c r="H866" s="3"/>
      <c r="I866" s="0" t="n">
        <v>-9.5</v>
      </c>
      <c r="Q866" s="0" t="n">
        <f aca="false">AVERAGE(F842:F871)</f>
        <v>12175.8333333333</v>
      </c>
      <c r="R866" s="0" t="n">
        <f aca="false">F866-Q866</f>
        <v>-50.8333333333339</v>
      </c>
      <c r="S866" s="0" t="n">
        <f aca="false">R866*I866</f>
        <v>482.916666666672</v>
      </c>
    </row>
    <row r="867" customFormat="false" ht="14.65" hidden="false" customHeight="false" outlineLevel="0" collapsed="false">
      <c r="A867" s="1" t="s">
        <v>910</v>
      </c>
      <c r="B867" s="5" t="s">
        <v>606</v>
      </c>
      <c r="C867" s="5" t="n">
        <v>12050</v>
      </c>
      <c r="D867" s="5" t="n">
        <v>12050</v>
      </c>
      <c r="E867" s="5" t="n">
        <v>11525</v>
      </c>
      <c r="F867" s="5" t="n">
        <v>11675</v>
      </c>
      <c r="G867" s="5" t="n">
        <v>5696900</v>
      </c>
      <c r="H867" s="3"/>
      <c r="I867" s="0" t="n">
        <v>-10.5</v>
      </c>
      <c r="Q867" s="0" t="n">
        <f aca="false">AVERAGE(F842:F871)</f>
        <v>12175.8333333333</v>
      </c>
      <c r="R867" s="0" t="n">
        <f aca="false">F867-Q867</f>
        <v>-500.833333333334</v>
      </c>
      <c r="S867" s="0" t="n">
        <f aca="false">R867*I867</f>
        <v>5258.75000000001</v>
      </c>
    </row>
    <row r="868" customFormat="false" ht="14.65" hidden="false" customHeight="false" outlineLevel="0" collapsed="false">
      <c r="A868" s="1" t="s">
        <v>911</v>
      </c>
      <c r="B868" s="5" t="s">
        <v>606</v>
      </c>
      <c r="C868" s="5" t="n">
        <v>12450</v>
      </c>
      <c r="D868" s="5" t="n">
        <v>12525</v>
      </c>
      <c r="E868" s="5" t="n">
        <v>11975</v>
      </c>
      <c r="F868" s="5" t="n">
        <v>12075</v>
      </c>
      <c r="G868" s="5" t="n">
        <v>4453300</v>
      </c>
      <c r="H868" s="3"/>
      <c r="I868" s="0" t="n">
        <v>-11.5</v>
      </c>
      <c r="Q868" s="0" t="n">
        <f aca="false">AVERAGE(F842:F871)</f>
        <v>12175.8333333333</v>
      </c>
      <c r="R868" s="0" t="n">
        <f aca="false">F868-Q868</f>
        <v>-100.833333333334</v>
      </c>
      <c r="S868" s="0" t="n">
        <f aca="false">R868*I868</f>
        <v>1159.58333333334</v>
      </c>
    </row>
    <row r="869" customFormat="false" ht="14.65" hidden="false" customHeight="false" outlineLevel="0" collapsed="false">
      <c r="A869" s="1" t="s">
        <v>912</v>
      </c>
      <c r="B869" s="5" t="s">
        <v>606</v>
      </c>
      <c r="C869" s="5" t="n">
        <v>12100</v>
      </c>
      <c r="D869" s="5" t="n">
        <v>12475</v>
      </c>
      <c r="E869" s="5" t="n">
        <v>11850</v>
      </c>
      <c r="F869" s="5" t="n">
        <v>12475</v>
      </c>
      <c r="G869" s="5" t="n">
        <v>3831300</v>
      </c>
      <c r="H869" s="3"/>
      <c r="I869" s="0" t="n">
        <v>-12.5</v>
      </c>
      <c r="Q869" s="0" t="n">
        <f aca="false">AVERAGE(F842:F871)</f>
        <v>12175.8333333333</v>
      </c>
      <c r="R869" s="0" t="n">
        <f aca="false">F869-Q869</f>
        <v>299.166666666666</v>
      </c>
      <c r="S869" s="0" t="n">
        <f aca="false">R869*I869</f>
        <v>-3739.58333333333</v>
      </c>
    </row>
    <row r="870" customFormat="false" ht="14.65" hidden="false" customHeight="false" outlineLevel="0" collapsed="false">
      <c r="A870" s="1" t="s">
        <v>913</v>
      </c>
      <c r="B870" s="5" t="s">
        <v>606</v>
      </c>
      <c r="C870" s="5" t="n">
        <v>12100</v>
      </c>
      <c r="D870" s="5" t="n">
        <v>12350</v>
      </c>
      <c r="E870" s="5" t="n">
        <v>11800</v>
      </c>
      <c r="F870" s="5" t="n">
        <v>12250</v>
      </c>
      <c r="G870" s="5" t="n">
        <v>5322300</v>
      </c>
      <c r="H870" s="3"/>
      <c r="I870" s="0" t="n">
        <v>-13.5</v>
      </c>
      <c r="Q870" s="0" t="n">
        <f aca="false">AVERAGE(F842:F871)</f>
        <v>12175.8333333333</v>
      </c>
      <c r="R870" s="0" t="n">
        <f aca="false">F870-Q870</f>
        <v>74.1666666666661</v>
      </c>
      <c r="S870" s="0" t="n">
        <f aca="false">R870*I870</f>
        <v>-1001.24999999999</v>
      </c>
    </row>
    <row r="871" customFormat="false" ht="14.65" hidden="false" customHeight="false" outlineLevel="0" collapsed="false">
      <c r="A871" s="1" t="s">
        <v>914</v>
      </c>
      <c r="B871" s="5" t="s">
        <v>606</v>
      </c>
      <c r="C871" s="5" t="n">
        <v>11700</v>
      </c>
      <c r="D871" s="5" t="n">
        <v>12425</v>
      </c>
      <c r="E871" s="5" t="n">
        <v>11600</v>
      </c>
      <c r="F871" s="5" t="n">
        <v>11850</v>
      </c>
      <c r="G871" s="5" t="n">
        <v>7450000</v>
      </c>
      <c r="H871" s="3"/>
      <c r="I871" s="0" t="n">
        <v>-14.5</v>
      </c>
      <c r="Q871" s="0" t="n">
        <f aca="false">AVERAGE(F842:F871)</f>
        <v>12175.8333333333</v>
      </c>
      <c r="R871" s="0" t="n">
        <f aca="false">F871-Q871</f>
        <v>-325.833333333334</v>
      </c>
      <c r="S871" s="0" t="n">
        <f aca="false">R871*I871</f>
        <v>4724.58333333334</v>
      </c>
    </row>
    <row r="872" customFormat="false" ht="14.65" hidden="false" customHeight="false" outlineLevel="0" collapsed="false">
      <c r="A872" s="1" t="s">
        <v>915</v>
      </c>
      <c r="B872" s="5" t="s">
        <v>1505</v>
      </c>
      <c r="C872" s="5" t="n">
        <v>1810</v>
      </c>
      <c r="D872" s="5" t="n">
        <v>1890</v>
      </c>
      <c r="E872" s="5" t="n">
        <v>1800</v>
      </c>
      <c r="F872" s="5" t="n">
        <v>1860</v>
      </c>
      <c r="G872" s="5" t="n">
        <v>22431300</v>
      </c>
      <c r="H872" s="3"/>
      <c r="I872" s="6" t="n">
        <v>14.5</v>
      </c>
      <c r="J872" s="0" t="n">
        <f aca="false">AVERAGE(F872:F874)</f>
        <v>1813.33333333333</v>
      </c>
      <c r="K872" s="0" t="n">
        <f aca="false">(J872-(AVERAGE(F873:F874)))/(AVERAGE(F873:F874))</f>
        <v>0.0130353817504655</v>
      </c>
      <c r="L872" s="0" t="n">
        <f aca="false">AVERAGE(F872:F881)</f>
        <v>1663</v>
      </c>
      <c r="M872" s="0" t="n">
        <f aca="false">(L872-(AVERAGE(F873:F882)))/(AVERAGE(F873:F882))</f>
        <v>0.0205584535133477</v>
      </c>
      <c r="N872" s="0" t="n">
        <f aca="false">F872</f>
        <v>1860</v>
      </c>
      <c r="O872" s="0" t="n">
        <f aca="false">(N872-F873)/F873</f>
        <v>0.0391061452513966</v>
      </c>
      <c r="P872" s="0" t="n">
        <f aca="false">G872</f>
        <v>22431300</v>
      </c>
      <c r="Q872" s="0" t="n">
        <f aca="false">AVERAGE(F872:F901)</f>
        <v>1516</v>
      </c>
      <c r="R872" s="0" t="n">
        <f aca="false">F872-Q872</f>
        <v>344</v>
      </c>
      <c r="S872" s="0" t="n">
        <f aca="false">R872*I872</f>
        <v>4988</v>
      </c>
      <c r="T872" s="0" t="n">
        <f aca="false">SUM(S872:S901)*100*30/(2247.5*Q901)</f>
        <v>25.7013803082287</v>
      </c>
      <c r="U872" s="0" t="n">
        <f aca="false">100-(100/(V872+1))</f>
        <v>91</v>
      </c>
      <c r="V872" s="0" t="n">
        <f aca="false">W872/X872</f>
        <v>10.1111111111111</v>
      </c>
      <c r="W872" s="0" t="n">
        <f aca="false">AVERAGE(Y872:Y885)</f>
        <v>32.5</v>
      </c>
      <c r="X872" s="0" t="n">
        <f aca="false">AVERAGE(Z872:Z885)</f>
        <v>3.21428571428571</v>
      </c>
      <c r="Y872" s="0" t="n">
        <f aca="false">IF(F872&gt;F873,F872-F873,)</f>
        <v>70</v>
      </c>
      <c r="Z872" s="0" t="n">
        <f aca="false">IF(F872&lt;F873,F873-F872,)</f>
        <v>0</v>
      </c>
      <c r="AA872" s="0" t="n">
        <f aca="false">U872-U873</f>
        <v>6.38461538461539</v>
      </c>
      <c r="AB872" s="0" t="n">
        <f aca="false">AVERAGE(F872:F874)</f>
        <v>1813.33333333333</v>
      </c>
      <c r="AC872" s="0" t="n">
        <f aca="false">AVERAGE(F872:F878)</f>
        <v>1704.28571428571</v>
      </c>
      <c r="AD872" s="0" t="n">
        <f aca="false">AB872-AB873</f>
        <v>55</v>
      </c>
      <c r="AE872" s="0" t="n">
        <f aca="false">AC872-AC873</f>
        <v>40</v>
      </c>
      <c r="AF872" s="0" t="n">
        <f aca="false">((AE872*AB873)-(AD872*AC873))/(AE872-AD872)</f>
        <v>1413.49206349206</v>
      </c>
      <c r="AG872" s="0" t="n">
        <f aca="false">IF(AND(AB872&gt;AB873, AB872&gt;=AC872, AB873&lt;AC873),2,IF(AND(AB872&lt;AB873, AB872&lt;=AC872, AB873&gt;AC873),1,0))</f>
        <v>0</v>
      </c>
      <c r="AH872" s="0" t="n">
        <f aca="false">(G872-AVERAGE(G872:G876))*100/AVERAGE(G872:G876)</f>
        <v>-61.5950797981624</v>
      </c>
      <c r="AI872" s="0" t="n">
        <f aca="false">IF(F873-C873&lt;0,-G873,G873)</f>
        <v>-33114300</v>
      </c>
      <c r="AJ872" s="0" t="n">
        <f aca="false">IF(AND(AI872&lt;0,AI873&lt;0,AI872&gt;AI873),1,0)</f>
        <v>0</v>
      </c>
      <c r="AK872" s="0" t="n">
        <f aca="false">IF(F872&gt;C872,G872/G873,-G872/G873)</f>
        <v>0.67739013054783</v>
      </c>
      <c r="AL872" s="0" t="n">
        <f aca="false">IF(AND(G872&gt;G873,G873&lt;G874,F872&gt;C872,F873&lt;C873,F874&lt;C874),1,0)</f>
        <v>0</v>
      </c>
      <c r="AM872" s="0" t="n">
        <f aca="false">(D872-F872)/F872</f>
        <v>0.0161290322580645</v>
      </c>
      <c r="AN872" s="0" t="n">
        <f aca="false">G872/((D872-E872)/C872)</f>
        <v>451118366.666667</v>
      </c>
      <c r="AO872" s="0" t="n">
        <f aca="false">AVERAGE(AN872:AN878)</f>
        <v>845853693.473328</v>
      </c>
      <c r="AP872" s="0" t="n">
        <f aca="false">(AN872-AO872)/AO872</f>
        <v>-0.466670926488197</v>
      </c>
      <c r="AQ872" s="0" t="n">
        <f aca="false">SUM(S872:S901)/2247.5</f>
        <v>12.9877641824249</v>
      </c>
      <c r="AR872" s="0" t="n">
        <f aca="false">(AVERAGE(F872:F901))-(AQ872*15.5)</f>
        <v>1314.68965517241</v>
      </c>
      <c r="AS872" s="0" t="n">
        <f aca="false">(30*AQ872)+AR872</f>
        <v>1704.32258064516</v>
      </c>
      <c r="AT872" s="0" t="n">
        <f aca="false">(AS872-F872)*100/AS872</f>
        <v>-9.13426959912178</v>
      </c>
      <c r="AU872" s="0" t="n">
        <f aca="false">AVERAGE(F872:F876)</f>
        <v>1756</v>
      </c>
      <c r="AV872" s="0" t="n">
        <f aca="false">F872-AU872</f>
        <v>104</v>
      </c>
      <c r="AW872" s="0" t="n">
        <v>2</v>
      </c>
      <c r="AX872" s="0" t="n">
        <f aca="false">AV872*AW872</f>
        <v>208</v>
      </c>
      <c r="AY872" s="0" t="n">
        <f aca="false">SUM(AX872:AX876)*100*5/(10*AU872)</f>
        <v>14.9487471526196</v>
      </c>
      <c r="AZ872" s="0" t="n">
        <f aca="false">SUM(AX872:AX876)/10</f>
        <v>52.5</v>
      </c>
      <c r="BA872" s="0" t="n">
        <f aca="false">(AVERAGE(F872:F876))-(AZ872*3)</f>
        <v>1598.5</v>
      </c>
      <c r="BB872" s="0" t="n">
        <f aca="false">(5*AZ872)+BA872</f>
        <v>1861</v>
      </c>
      <c r="BC872" s="0" t="n">
        <f aca="false">(BB872-F872)*100/BB872</f>
        <v>0.0537345513164965</v>
      </c>
      <c r="BD872" s="0" t="n">
        <f aca="false">(F872-C872)*100/C872</f>
        <v>2.76243093922652</v>
      </c>
      <c r="BE872" s="0" t="n">
        <f aca="false">(D872-C872)*100/C872</f>
        <v>4.41988950276243</v>
      </c>
      <c r="BF872" s="0" t="n">
        <f aca="false">(E872-C872)*100/C872</f>
        <v>-0.552486187845304</v>
      </c>
      <c r="BG872" s="0" t="n">
        <f aca="false">(C872-F873)*100/F873</f>
        <v>1.11731843575419</v>
      </c>
    </row>
    <row r="873" customFormat="false" ht="14.65" hidden="false" customHeight="false" outlineLevel="0" collapsed="false">
      <c r="A873" s="1" t="s">
        <v>917</v>
      </c>
      <c r="B873" s="5" t="s">
        <v>1505</v>
      </c>
      <c r="C873" s="5" t="n">
        <v>1800</v>
      </c>
      <c r="D873" s="5" t="n">
        <v>1825</v>
      </c>
      <c r="E873" s="5" t="n">
        <v>1740</v>
      </c>
      <c r="F873" s="5" t="n">
        <v>1790</v>
      </c>
      <c r="G873" s="5" t="n">
        <v>33114300</v>
      </c>
      <c r="H873" s="3"/>
      <c r="I873" s="0" t="n">
        <v>13.5</v>
      </c>
      <c r="Q873" s="0" t="n">
        <f aca="false">AVERAGE(F872:F901)</f>
        <v>1516</v>
      </c>
      <c r="R873" s="0" t="n">
        <f aca="false">F873-Q873</f>
        <v>274</v>
      </c>
      <c r="S873" s="0" t="n">
        <f aca="false">R873*I873</f>
        <v>3699</v>
      </c>
      <c r="U873" s="0" t="n">
        <f aca="false">100-(100/(V873+1))</f>
        <v>84.6153846153846</v>
      </c>
      <c r="V873" s="0" t="n">
        <f aca="false">W873/X873</f>
        <v>5.5</v>
      </c>
      <c r="W873" s="0" t="n">
        <f aca="false">AVERAGE(Y873:Y886)</f>
        <v>27.5</v>
      </c>
      <c r="X873" s="0" t="n">
        <f aca="false">AVERAGE(Z873:Z886)</f>
        <v>5</v>
      </c>
      <c r="Y873" s="0" t="n">
        <f aca="false">IF(F873&gt;F874,F873-F874,)</f>
        <v>0</v>
      </c>
      <c r="Z873" s="0" t="n">
        <f aca="false">IF(F873&lt;F874,F874-F873,)</f>
        <v>0</v>
      </c>
      <c r="AB873" s="0" t="n">
        <f aca="false">AVERAGE(F873:F875)</f>
        <v>1758.33333333333</v>
      </c>
      <c r="AC873" s="0" t="n">
        <f aca="false">AVERAGE(F873:F879)</f>
        <v>1664.28571428571</v>
      </c>
      <c r="AI873" s="0" t="n">
        <f aca="false">IF(F874-C874&lt;0,-G874,G874)</f>
        <v>117836000</v>
      </c>
      <c r="AN873" s="0" t="n">
        <f aca="false">G873/((D873-E873)/C873)</f>
        <v>701244000</v>
      </c>
      <c r="AU873" s="0" t="n">
        <f aca="false">AVERAGE(F872:F876)</f>
        <v>1756</v>
      </c>
      <c r="AV873" s="0" t="n">
        <f aca="false">F873-AU873</f>
        <v>34</v>
      </c>
      <c r="AW873" s="0" t="n">
        <v>1</v>
      </c>
      <c r="AX873" s="0" t="n">
        <f aca="false">AV873*AW873</f>
        <v>34</v>
      </c>
    </row>
    <row r="874" customFormat="false" ht="14.65" hidden="false" customHeight="false" outlineLevel="0" collapsed="false">
      <c r="A874" s="1" t="s">
        <v>918</v>
      </c>
      <c r="B874" s="5" t="s">
        <v>1505</v>
      </c>
      <c r="C874" s="5" t="n">
        <v>1695</v>
      </c>
      <c r="D874" s="5" t="n">
        <v>1845</v>
      </c>
      <c r="E874" s="5" t="n">
        <v>1690</v>
      </c>
      <c r="F874" s="5" t="n">
        <v>1790</v>
      </c>
      <c r="G874" s="5" t="n">
        <v>117836000</v>
      </c>
      <c r="H874" s="3"/>
      <c r="I874" s="0" t="n">
        <v>12.5</v>
      </c>
      <c r="Q874" s="0" t="n">
        <f aca="false">AVERAGE(F872:F901)</f>
        <v>1516</v>
      </c>
      <c r="R874" s="0" t="n">
        <f aca="false">F874-Q874</f>
        <v>274</v>
      </c>
      <c r="S874" s="0" t="n">
        <f aca="false">R874*I874</f>
        <v>3425</v>
      </c>
      <c r="Y874" s="0" t="n">
        <f aca="false">IF(F874&gt;F875,F874-F875,)</f>
        <v>95</v>
      </c>
      <c r="Z874" s="0" t="n">
        <f aca="false">IF(F874&lt;F875,F875-F874,)</f>
        <v>0</v>
      </c>
      <c r="AN874" s="0" t="n">
        <f aca="false">G874/((D874-E874)/C874)</f>
        <v>1288593677.41936</v>
      </c>
      <c r="AU874" s="0" t="n">
        <f aca="false">AVERAGE(F872:F876)</f>
        <v>1756</v>
      </c>
      <c r="AV874" s="0" t="n">
        <f aca="false">F874-AU874</f>
        <v>34</v>
      </c>
      <c r="AW874" s="0" t="n">
        <v>0</v>
      </c>
      <c r="AX874" s="0" t="n">
        <f aca="false">AV874*AW874</f>
        <v>0</v>
      </c>
    </row>
    <row r="875" customFormat="false" ht="14.65" hidden="false" customHeight="false" outlineLevel="0" collapsed="false">
      <c r="A875" s="1" t="s">
        <v>919</v>
      </c>
      <c r="B875" s="5" t="s">
        <v>1505</v>
      </c>
      <c r="C875" s="5" t="n">
        <v>1665</v>
      </c>
      <c r="D875" s="5" t="n">
        <v>1715</v>
      </c>
      <c r="E875" s="5" t="n">
        <v>1660</v>
      </c>
      <c r="F875" s="5" t="n">
        <v>1695</v>
      </c>
      <c r="G875" s="5" t="n">
        <v>45827000</v>
      </c>
      <c r="H875" s="3"/>
      <c r="I875" s="0" t="n">
        <v>11.5</v>
      </c>
      <c r="Q875" s="0" t="n">
        <f aca="false">AVERAGE(F872:F901)</f>
        <v>1516</v>
      </c>
      <c r="R875" s="0" t="n">
        <f aca="false">F875-Q875</f>
        <v>179</v>
      </c>
      <c r="S875" s="0" t="n">
        <f aca="false">R875*I875</f>
        <v>2058.5</v>
      </c>
      <c r="Y875" s="0" t="n">
        <f aca="false">IF(F875&gt;F876,F875-F876,)</f>
        <v>50</v>
      </c>
      <c r="Z875" s="0" t="n">
        <f aca="false">IF(F875&lt;F876,F876-F875,)</f>
        <v>0</v>
      </c>
      <c r="AN875" s="0" t="n">
        <f aca="false">G875/((D875-E875)/C875)</f>
        <v>1387308272.72727</v>
      </c>
      <c r="AU875" s="0" t="n">
        <f aca="false">AVERAGE(F872:F876)</f>
        <v>1756</v>
      </c>
      <c r="AV875" s="0" t="n">
        <f aca="false">F875-AU875</f>
        <v>-61</v>
      </c>
      <c r="AW875" s="0" t="n">
        <v>-1</v>
      </c>
      <c r="AX875" s="0" t="n">
        <f aca="false">AV875*AW875</f>
        <v>61</v>
      </c>
    </row>
    <row r="876" customFormat="false" ht="14.65" hidden="false" customHeight="false" outlineLevel="0" collapsed="false">
      <c r="A876" s="1" t="s">
        <v>920</v>
      </c>
      <c r="B876" s="5" t="s">
        <v>1505</v>
      </c>
      <c r="C876" s="5" t="n">
        <v>1560</v>
      </c>
      <c r="D876" s="5" t="n">
        <v>1665</v>
      </c>
      <c r="E876" s="5" t="n">
        <v>1535</v>
      </c>
      <c r="F876" s="5" t="n">
        <v>1645</v>
      </c>
      <c r="G876" s="5" t="n">
        <v>72828200</v>
      </c>
      <c r="H876" s="3"/>
      <c r="I876" s="0" t="n">
        <v>10.5</v>
      </c>
      <c r="Q876" s="0" t="n">
        <f aca="false">AVERAGE(F872:F901)</f>
        <v>1516</v>
      </c>
      <c r="R876" s="0" t="n">
        <f aca="false">F876-Q876</f>
        <v>129</v>
      </c>
      <c r="S876" s="0" t="n">
        <f aca="false">R876*I876</f>
        <v>1354.5</v>
      </c>
      <c r="Y876" s="0" t="n">
        <f aca="false">IF(F876&gt;F877,F876-F877,)</f>
        <v>80</v>
      </c>
      <c r="Z876" s="0" t="n">
        <f aca="false">IF(F876&lt;F877,F877-F876,)</f>
        <v>0</v>
      </c>
      <c r="AN876" s="0" t="n">
        <f aca="false">G876/((D876-E876)/C876)</f>
        <v>873938400</v>
      </c>
      <c r="AU876" s="0" t="n">
        <f aca="false">AVERAGE(F872:F876)</f>
        <v>1756</v>
      </c>
      <c r="AV876" s="0" t="n">
        <f aca="false">F876-AU876</f>
        <v>-111</v>
      </c>
      <c r="AW876" s="0" t="n">
        <v>-2</v>
      </c>
      <c r="AX876" s="0" t="n">
        <f aca="false">AV876*AW876</f>
        <v>222</v>
      </c>
    </row>
    <row r="877" customFormat="false" ht="14.65" hidden="false" customHeight="false" outlineLevel="0" collapsed="false">
      <c r="A877" s="1" t="s">
        <v>921</v>
      </c>
      <c r="B877" s="5" t="s">
        <v>1505</v>
      </c>
      <c r="C877" s="5" t="n">
        <v>1575</v>
      </c>
      <c r="D877" s="5" t="n">
        <v>1585</v>
      </c>
      <c r="E877" s="5" t="n">
        <v>1545</v>
      </c>
      <c r="F877" s="5" t="n">
        <v>1565</v>
      </c>
      <c r="G877" s="5" t="n">
        <v>18796900</v>
      </c>
      <c r="H877" s="3"/>
      <c r="I877" s="0" t="n">
        <v>9.5</v>
      </c>
      <c r="Q877" s="0" t="n">
        <f aca="false">AVERAGE(F872:F901)</f>
        <v>1516</v>
      </c>
      <c r="R877" s="0" t="n">
        <f aca="false">F877-Q877</f>
        <v>49</v>
      </c>
      <c r="S877" s="0" t="n">
        <f aca="false">R877*I877</f>
        <v>465.5</v>
      </c>
      <c r="Y877" s="0" t="n">
        <f aca="false">IF(F877&gt;F878,F877-F878,)</f>
        <v>0</v>
      </c>
      <c r="Z877" s="0" t="n">
        <f aca="false">IF(F877&lt;F878,F878-F877,)</f>
        <v>20</v>
      </c>
      <c r="AN877" s="0" t="n">
        <f aca="false">G877/((D877-E877)/C877)</f>
        <v>740127937.5</v>
      </c>
    </row>
    <row r="878" customFormat="false" ht="14.65" hidden="false" customHeight="false" outlineLevel="0" collapsed="false">
      <c r="A878" s="1" t="s">
        <v>922</v>
      </c>
      <c r="B878" s="5" t="s">
        <v>1505</v>
      </c>
      <c r="C878" s="5" t="n">
        <v>1580</v>
      </c>
      <c r="D878" s="5" t="n">
        <v>1585</v>
      </c>
      <c r="E878" s="5" t="n">
        <v>1560</v>
      </c>
      <c r="F878" s="5" t="n">
        <v>1585</v>
      </c>
      <c r="G878" s="5" t="n">
        <v>7573500</v>
      </c>
      <c r="H878" s="3"/>
      <c r="I878" s="0" t="n">
        <v>8.5</v>
      </c>
      <c r="K878" s="3"/>
      <c r="Q878" s="0" t="n">
        <f aca="false">AVERAGE(F872:F901)</f>
        <v>1516</v>
      </c>
      <c r="R878" s="0" t="n">
        <f aca="false">F878-Q878</f>
        <v>69</v>
      </c>
      <c r="S878" s="0" t="n">
        <f aca="false">R878*I878</f>
        <v>586.5</v>
      </c>
      <c r="Y878" s="0" t="n">
        <f aca="false">IF(F878&gt;F879,F878-F879,)</f>
        <v>5</v>
      </c>
      <c r="Z878" s="0" t="n">
        <f aca="false">IF(F878&lt;F879,F879-F878,)</f>
        <v>0</v>
      </c>
      <c r="AN878" s="0" t="n">
        <f aca="false">G878/((D878-E878)/C878)</f>
        <v>478645200</v>
      </c>
    </row>
    <row r="879" customFormat="false" ht="14.65" hidden="false" customHeight="false" outlineLevel="0" collapsed="false">
      <c r="A879" s="1" t="s">
        <v>923</v>
      </c>
      <c r="B879" s="5" t="s">
        <v>1505</v>
      </c>
      <c r="C879" s="5" t="n">
        <v>1600</v>
      </c>
      <c r="D879" s="5" t="n">
        <v>1600</v>
      </c>
      <c r="E879" s="5" t="n">
        <v>1560</v>
      </c>
      <c r="F879" s="5" t="n">
        <v>1580</v>
      </c>
      <c r="G879" s="5" t="n">
        <v>28123200</v>
      </c>
      <c r="H879" s="3"/>
      <c r="I879" s="0" t="n">
        <v>7.5</v>
      </c>
      <c r="Q879" s="0" t="n">
        <f aca="false">AVERAGE(F872:F901)</f>
        <v>1516</v>
      </c>
      <c r="R879" s="0" t="n">
        <f aca="false">F879-Q879</f>
        <v>64</v>
      </c>
      <c r="S879" s="0" t="n">
        <f aca="false">R879*I879</f>
        <v>480</v>
      </c>
      <c r="Y879" s="0" t="n">
        <f aca="false">IF(F879&gt;F880,F879-F880,)</f>
        <v>0</v>
      </c>
      <c r="Z879" s="0" t="n">
        <f aca="false">IF(F879&lt;F880,F880-F879,)</f>
        <v>5</v>
      </c>
    </row>
    <row r="880" customFormat="false" ht="14.65" hidden="false" customHeight="false" outlineLevel="0" collapsed="false">
      <c r="A880" s="1" t="s">
        <v>924</v>
      </c>
      <c r="B880" s="5" t="s">
        <v>1505</v>
      </c>
      <c r="C880" s="5" t="n">
        <v>1560</v>
      </c>
      <c r="D880" s="5" t="n">
        <v>1595</v>
      </c>
      <c r="E880" s="5" t="n">
        <v>1555</v>
      </c>
      <c r="F880" s="5" t="n">
        <v>1585</v>
      </c>
      <c r="G880" s="5" t="n">
        <v>45857500</v>
      </c>
      <c r="H880" s="3"/>
      <c r="I880" s="0" t="n">
        <v>6.5</v>
      </c>
      <c r="Q880" s="0" t="n">
        <f aca="false">AVERAGE(F872:F901)</f>
        <v>1516</v>
      </c>
      <c r="R880" s="0" t="n">
        <f aca="false">F880-Q880</f>
        <v>69</v>
      </c>
      <c r="S880" s="0" t="n">
        <f aca="false">R880*I880</f>
        <v>448.5</v>
      </c>
      <c r="Y880" s="0" t="n">
        <f aca="false">IF(F880&gt;F881,F880-F881,)</f>
        <v>50</v>
      </c>
      <c r="Z880" s="0" t="n">
        <f aca="false">IF(F880&lt;F881,F881-F880,)</f>
        <v>0</v>
      </c>
    </row>
    <row r="881" customFormat="false" ht="14.65" hidden="false" customHeight="false" outlineLevel="0" collapsed="false">
      <c r="A881" s="1" t="s">
        <v>925</v>
      </c>
      <c r="B881" s="5" t="s">
        <v>1505</v>
      </c>
      <c r="C881" s="5" t="n">
        <v>1495</v>
      </c>
      <c r="D881" s="5" t="n">
        <v>1535</v>
      </c>
      <c r="E881" s="5" t="n">
        <v>1470</v>
      </c>
      <c r="F881" s="5" t="n">
        <v>1535</v>
      </c>
      <c r="G881" s="5" t="n">
        <v>18930000</v>
      </c>
      <c r="H881" s="3"/>
      <c r="I881" s="0" t="n">
        <v>5.5</v>
      </c>
      <c r="Q881" s="0" t="n">
        <f aca="false">AVERAGE(F872:F901)</f>
        <v>1516</v>
      </c>
      <c r="R881" s="0" t="n">
        <f aca="false">F881-Q881</f>
        <v>19</v>
      </c>
      <c r="S881" s="0" t="n">
        <f aca="false">R881*I881</f>
        <v>104.5</v>
      </c>
      <c r="Y881" s="0" t="n">
        <f aca="false">IF(F881&gt;F882,F881-F882,)</f>
        <v>10</v>
      </c>
      <c r="Z881" s="0" t="n">
        <f aca="false">IF(F881&lt;F882,F882-F881,)</f>
        <v>0</v>
      </c>
    </row>
    <row r="882" customFormat="false" ht="14.65" hidden="false" customHeight="false" outlineLevel="0" collapsed="false">
      <c r="A882" s="1" t="s">
        <v>926</v>
      </c>
      <c r="B882" s="5" t="s">
        <v>1505</v>
      </c>
      <c r="C882" s="5" t="n">
        <v>1465</v>
      </c>
      <c r="D882" s="5" t="n">
        <v>1530</v>
      </c>
      <c r="E882" s="5" t="n">
        <v>1450</v>
      </c>
      <c r="F882" s="5" t="n">
        <v>1525</v>
      </c>
      <c r="G882" s="5" t="n">
        <v>33407100</v>
      </c>
      <c r="H882" s="3"/>
      <c r="I882" s="0" t="n">
        <v>4.5</v>
      </c>
      <c r="Q882" s="0" t="n">
        <f aca="false">AVERAGE(F872:F901)</f>
        <v>1516</v>
      </c>
      <c r="R882" s="0" t="n">
        <f aca="false">F882-Q882</f>
        <v>9</v>
      </c>
      <c r="S882" s="0" t="n">
        <f aca="false">R882*I882</f>
        <v>40.5</v>
      </c>
      <c r="Y882" s="0" t="n">
        <f aca="false">IF(F882&gt;F883,F882-F883,)</f>
        <v>80</v>
      </c>
      <c r="Z882" s="0" t="n">
        <f aca="false">IF(F882&lt;F883,F883-F882,)</f>
        <v>0</v>
      </c>
    </row>
    <row r="883" customFormat="false" ht="14.65" hidden="false" customHeight="false" outlineLevel="0" collapsed="false">
      <c r="A883" s="1" t="s">
        <v>927</v>
      </c>
      <c r="B883" s="5" t="s">
        <v>1505</v>
      </c>
      <c r="C883" s="5" t="n">
        <v>1455</v>
      </c>
      <c r="D883" s="5" t="n">
        <v>1460</v>
      </c>
      <c r="E883" s="5" t="n">
        <v>1430</v>
      </c>
      <c r="F883" s="5" t="n">
        <v>1445</v>
      </c>
      <c r="G883" s="5" t="n">
        <v>12292300</v>
      </c>
      <c r="H883" s="3"/>
      <c r="I883" s="0" t="n">
        <v>3.5</v>
      </c>
      <c r="Q883" s="0" t="n">
        <f aca="false">AVERAGE(F872:F901)</f>
        <v>1516</v>
      </c>
      <c r="R883" s="0" t="n">
        <f aca="false">F883-Q883</f>
        <v>-71</v>
      </c>
      <c r="S883" s="0" t="n">
        <f aca="false">R883*I883</f>
        <v>-248.5</v>
      </c>
      <c r="Y883" s="0" t="n">
        <f aca="false">IF(F883&gt;F884,F883-F884,)</f>
        <v>0</v>
      </c>
      <c r="Z883" s="0" t="n">
        <f aca="false">IF(F883&lt;F884,F884-F883,)</f>
        <v>5</v>
      </c>
    </row>
    <row r="884" customFormat="false" ht="14.65" hidden="false" customHeight="false" outlineLevel="0" collapsed="false">
      <c r="A884" s="1" t="s">
        <v>928</v>
      </c>
      <c r="B884" s="5" t="s">
        <v>1505</v>
      </c>
      <c r="C884" s="5" t="n">
        <v>1435</v>
      </c>
      <c r="D884" s="5" t="n">
        <v>1465</v>
      </c>
      <c r="E884" s="5" t="n">
        <v>1430</v>
      </c>
      <c r="F884" s="5" t="n">
        <v>1450</v>
      </c>
      <c r="G884" s="5" t="n">
        <v>11309300</v>
      </c>
      <c r="H884" s="3"/>
      <c r="I884" s="0" t="n">
        <v>2.5</v>
      </c>
      <c r="Q884" s="0" t="n">
        <f aca="false">AVERAGE(F872:F901)</f>
        <v>1516</v>
      </c>
      <c r="R884" s="0" t="n">
        <f aca="false">F884-Q884</f>
        <v>-66</v>
      </c>
      <c r="S884" s="0" t="n">
        <f aca="false">R884*I884</f>
        <v>-165</v>
      </c>
      <c r="Y884" s="0" t="n">
        <f aca="false">IF(F884&gt;F885,F884-F885,)</f>
        <v>15</v>
      </c>
      <c r="Z884" s="0" t="n">
        <f aca="false">IF(F884&lt;F885,F885-F884,)</f>
        <v>0</v>
      </c>
    </row>
    <row r="885" customFormat="false" ht="14.65" hidden="false" customHeight="false" outlineLevel="0" collapsed="false">
      <c r="A885" s="1" t="s">
        <v>929</v>
      </c>
      <c r="B885" s="5" t="s">
        <v>1505</v>
      </c>
      <c r="C885" s="5" t="n">
        <v>1450</v>
      </c>
      <c r="D885" s="5" t="n">
        <v>1465</v>
      </c>
      <c r="E885" s="5" t="n">
        <v>1430</v>
      </c>
      <c r="F885" s="5" t="n">
        <v>1435</v>
      </c>
      <c r="G885" s="5" t="n">
        <v>8397300</v>
      </c>
      <c r="H885" s="3"/>
      <c r="I885" s="0" t="n">
        <v>1.5</v>
      </c>
      <c r="Q885" s="0" t="n">
        <f aca="false">AVERAGE(F872:F901)</f>
        <v>1516</v>
      </c>
      <c r="R885" s="0" t="n">
        <f aca="false">F885-Q885</f>
        <v>-81</v>
      </c>
      <c r="S885" s="0" t="n">
        <f aca="false">R885*I885</f>
        <v>-121.5</v>
      </c>
      <c r="Y885" s="0" t="n">
        <f aca="false">IF(F885&gt;F886,F885-F886,)</f>
        <v>0</v>
      </c>
      <c r="Z885" s="0" t="n">
        <f aca="false">IF(F885&lt;F886,F886-F885,)</f>
        <v>15</v>
      </c>
    </row>
    <row r="886" customFormat="false" ht="14.65" hidden="false" customHeight="false" outlineLevel="0" collapsed="false">
      <c r="A886" s="1" t="s">
        <v>930</v>
      </c>
      <c r="B886" s="5" t="s">
        <v>1505</v>
      </c>
      <c r="C886" s="5" t="n">
        <v>1460</v>
      </c>
      <c r="D886" s="5" t="n">
        <v>1470</v>
      </c>
      <c r="E886" s="5" t="n">
        <v>1430</v>
      </c>
      <c r="F886" s="5" t="n">
        <v>1450</v>
      </c>
      <c r="G886" s="5" t="n">
        <v>13249300</v>
      </c>
      <c r="H886" s="3"/>
      <c r="I886" s="0" t="n">
        <v>0.5</v>
      </c>
      <c r="Q886" s="0" t="n">
        <f aca="false">AVERAGE(F872:F901)</f>
        <v>1516</v>
      </c>
      <c r="R886" s="0" t="n">
        <f aca="false">F886-Q886</f>
        <v>-66</v>
      </c>
      <c r="S886" s="0" t="n">
        <f aca="false">R886*I886</f>
        <v>-33</v>
      </c>
      <c r="Y886" s="0" t="n">
        <f aca="false">IF(F886&gt;F887,F886-F887,)</f>
        <v>0</v>
      </c>
      <c r="Z886" s="0" t="n">
        <f aca="false">IF(F886&lt;F887,F887-F886,)</f>
        <v>25</v>
      </c>
    </row>
    <row r="887" customFormat="false" ht="14.65" hidden="false" customHeight="false" outlineLevel="0" collapsed="false">
      <c r="A887" s="1" t="s">
        <v>931</v>
      </c>
      <c r="B887" s="5" t="s">
        <v>1505</v>
      </c>
      <c r="C887" s="5" t="n">
        <v>1475</v>
      </c>
      <c r="D887" s="5" t="n">
        <v>1480</v>
      </c>
      <c r="E887" s="5" t="n">
        <v>1455</v>
      </c>
      <c r="F887" s="5" t="n">
        <v>1475</v>
      </c>
      <c r="G887" s="5" t="n">
        <v>5370400</v>
      </c>
      <c r="H887" s="3"/>
      <c r="I887" s="0" t="n">
        <v>-0.5</v>
      </c>
      <c r="Q887" s="0" t="n">
        <f aca="false">AVERAGE(F872:F901)</f>
        <v>1516</v>
      </c>
      <c r="R887" s="0" t="n">
        <f aca="false">F887-Q887</f>
        <v>-41</v>
      </c>
      <c r="S887" s="0" t="n">
        <f aca="false">R887*I887</f>
        <v>20.5</v>
      </c>
    </row>
    <row r="888" customFormat="false" ht="14.65" hidden="false" customHeight="false" outlineLevel="0" collapsed="false">
      <c r="A888" s="1" t="s">
        <v>932</v>
      </c>
      <c r="B888" s="5" t="s">
        <v>1505</v>
      </c>
      <c r="C888" s="5" t="n">
        <v>1525</v>
      </c>
      <c r="D888" s="5" t="n">
        <v>1525</v>
      </c>
      <c r="E888" s="5" t="n">
        <v>1470</v>
      </c>
      <c r="F888" s="5" t="n">
        <v>1475</v>
      </c>
      <c r="G888" s="5" t="n">
        <v>9828800</v>
      </c>
      <c r="H888" s="3"/>
      <c r="I888" s="0" t="n">
        <v>-1.5</v>
      </c>
      <c r="Q888" s="0" t="n">
        <f aca="false">AVERAGE(F872:F901)</f>
        <v>1516</v>
      </c>
      <c r="R888" s="0" t="n">
        <f aca="false">F888-Q888</f>
        <v>-41</v>
      </c>
      <c r="S888" s="0" t="n">
        <f aca="false">R888*I888</f>
        <v>61.5</v>
      </c>
    </row>
    <row r="889" customFormat="false" ht="14.65" hidden="false" customHeight="false" outlineLevel="0" collapsed="false">
      <c r="A889" s="1" t="s">
        <v>933</v>
      </c>
      <c r="B889" s="5" t="s">
        <v>1505</v>
      </c>
      <c r="C889" s="5" t="n">
        <v>1545</v>
      </c>
      <c r="D889" s="5" t="n">
        <v>1545</v>
      </c>
      <c r="E889" s="5" t="n">
        <v>1505</v>
      </c>
      <c r="F889" s="5" t="n">
        <v>1525</v>
      </c>
      <c r="G889" s="5" t="n">
        <v>10293700</v>
      </c>
      <c r="H889" s="3"/>
      <c r="I889" s="0" t="n">
        <v>-2.5</v>
      </c>
      <c r="Q889" s="0" t="n">
        <f aca="false">AVERAGE(F872:F901)</f>
        <v>1516</v>
      </c>
      <c r="R889" s="0" t="n">
        <f aca="false">F889-Q889</f>
        <v>9</v>
      </c>
      <c r="S889" s="0" t="n">
        <f aca="false">R889*I889</f>
        <v>-22.5</v>
      </c>
    </row>
    <row r="890" customFormat="false" ht="14.65" hidden="false" customHeight="false" outlineLevel="0" collapsed="false">
      <c r="A890" s="1" t="s">
        <v>934</v>
      </c>
      <c r="B890" s="5" t="s">
        <v>1505</v>
      </c>
      <c r="C890" s="5" t="n">
        <v>1500</v>
      </c>
      <c r="D890" s="5" t="n">
        <v>1550</v>
      </c>
      <c r="E890" s="5" t="n">
        <v>1495</v>
      </c>
      <c r="F890" s="5" t="n">
        <v>1535</v>
      </c>
      <c r="G890" s="5" t="n">
        <v>23647100</v>
      </c>
      <c r="H890" s="3"/>
      <c r="I890" s="0" t="n">
        <v>-3.5</v>
      </c>
      <c r="Q890" s="0" t="n">
        <f aca="false">AVERAGE(F872:F901)</f>
        <v>1516</v>
      </c>
      <c r="R890" s="0" t="n">
        <f aca="false">F890-Q890</f>
        <v>19</v>
      </c>
      <c r="S890" s="0" t="n">
        <f aca="false">R890*I890</f>
        <v>-66.5</v>
      </c>
    </row>
    <row r="891" customFormat="false" ht="14.65" hidden="false" customHeight="false" outlineLevel="0" collapsed="false">
      <c r="A891" s="1" t="s">
        <v>935</v>
      </c>
      <c r="B891" s="5" t="s">
        <v>1505</v>
      </c>
      <c r="C891" s="5" t="n">
        <v>1455</v>
      </c>
      <c r="D891" s="5" t="n">
        <v>1495</v>
      </c>
      <c r="E891" s="5" t="n">
        <v>1450</v>
      </c>
      <c r="F891" s="5" t="n">
        <v>1485</v>
      </c>
      <c r="G891" s="5" t="n">
        <v>22397600</v>
      </c>
      <c r="H891" s="3"/>
      <c r="I891" s="0" t="n">
        <v>-4.5</v>
      </c>
      <c r="Q891" s="0" t="n">
        <f aca="false">AVERAGE(F872:F901)</f>
        <v>1516</v>
      </c>
      <c r="R891" s="0" t="n">
        <f aca="false">F891-Q891</f>
        <v>-31</v>
      </c>
      <c r="S891" s="0" t="n">
        <f aca="false">R891*I891</f>
        <v>139.5</v>
      </c>
    </row>
    <row r="892" customFormat="false" ht="14.65" hidden="false" customHeight="false" outlineLevel="0" collapsed="false">
      <c r="A892" s="1" t="s">
        <v>936</v>
      </c>
      <c r="B892" s="5" t="s">
        <v>1505</v>
      </c>
      <c r="C892" s="5" t="n">
        <v>1475</v>
      </c>
      <c r="D892" s="5" t="n">
        <v>1485</v>
      </c>
      <c r="E892" s="5" t="n">
        <v>1440</v>
      </c>
      <c r="F892" s="5" t="n">
        <v>1445</v>
      </c>
      <c r="G892" s="5" t="n">
        <v>7482700</v>
      </c>
      <c r="H892" s="3"/>
      <c r="I892" s="0" t="n">
        <v>-5.5</v>
      </c>
      <c r="Q892" s="0" t="n">
        <f aca="false">AVERAGE(F872:F901)</f>
        <v>1516</v>
      </c>
      <c r="R892" s="0" t="n">
        <f aca="false">F892-Q892</f>
        <v>-71</v>
      </c>
      <c r="S892" s="0" t="n">
        <f aca="false">R892*I892</f>
        <v>390.5</v>
      </c>
    </row>
    <row r="893" customFormat="false" ht="14.65" hidden="false" customHeight="false" outlineLevel="0" collapsed="false">
      <c r="A893" s="1" t="s">
        <v>937</v>
      </c>
      <c r="B893" s="5" t="s">
        <v>1505</v>
      </c>
      <c r="C893" s="5" t="n">
        <v>1465</v>
      </c>
      <c r="D893" s="5" t="n">
        <v>1505</v>
      </c>
      <c r="E893" s="5" t="n">
        <v>1450</v>
      </c>
      <c r="F893" s="5" t="n">
        <v>1465</v>
      </c>
      <c r="G893" s="5" t="n">
        <v>32645000</v>
      </c>
      <c r="H893" s="3"/>
      <c r="I893" s="0" t="n">
        <v>-6.5</v>
      </c>
      <c r="Q893" s="0" t="n">
        <f aca="false">AVERAGE(F872:F901)</f>
        <v>1516</v>
      </c>
      <c r="R893" s="0" t="n">
        <f aca="false">F893-Q893</f>
        <v>-51</v>
      </c>
      <c r="S893" s="0" t="n">
        <f aca="false">R893*I893</f>
        <v>331.5</v>
      </c>
    </row>
    <row r="894" customFormat="false" ht="14.65" hidden="false" customHeight="false" outlineLevel="0" collapsed="false">
      <c r="A894" s="1" t="s">
        <v>938</v>
      </c>
      <c r="B894" s="5" t="s">
        <v>1505</v>
      </c>
      <c r="C894" s="5" t="n">
        <v>1410</v>
      </c>
      <c r="D894" s="5" t="n">
        <v>1455</v>
      </c>
      <c r="E894" s="5" t="n">
        <v>1400</v>
      </c>
      <c r="F894" s="5" t="n">
        <v>1450</v>
      </c>
      <c r="G894" s="5" t="n">
        <v>24626000</v>
      </c>
      <c r="H894" s="3"/>
      <c r="I894" s="0" t="n">
        <v>-7.5</v>
      </c>
      <c r="Q894" s="0" t="n">
        <f aca="false">AVERAGE(F872:F901)</f>
        <v>1516</v>
      </c>
      <c r="R894" s="0" t="n">
        <f aca="false">F894-Q894</f>
        <v>-66</v>
      </c>
      <c r="S894" s="0" t="n">
        <f aca="false">R894*I894</f>
        <v>495</v>
      </c>
    </row>
    <row r="895" customFormat="false" ht="14.65" hidden="false" customHeight="false" outlineLevel="0" collapsed="false">
      <c r="A895" s="1" t="s">
        <v>939</v>
      </c>
      <c r="B895" s="5" t="s">
        <v>1505</v>
      </c>
      <c r="C895" s="5" t="n">
        <v>1400</v>
      </c>
      <c r="D895" s="5" t="n">
        <v>1405</v>
      </c>
      <c r="E895" s="5" t="n">
        <v>1380</v>
      </c>
      <c r="F895" s="5" t="n">
        <v>1395</v>
      </c>
      <c r="G895" s="5" t="n">
        <v>6644900</v>
      </c>
      <c r="H895" s="3"/>
      <c r="I895" s="0" t="n">
        <v>-8.5</v>
      </c>
      <c r="Q895" s="0" t="n">
        <f aca="false">AVERAGE(F872:F901)</f>
        <v>1516</v>
      </c>
      <c r="R895" s="0" t="n">
        <f aca="false">F895-Q895</f>
        <v>-121</v>
      </c>
      <c r="S895" s="0" t="n">
        <f aca="false">R895*I895</f>
        <v>1028.5</v>
      </c>
    </row>
    <row r="896" customFormat="false" ht="14.65" hidden="false" customHeight="false" outlineLevel="0" collapsed="false">
      <c r="A896" s="1" t="s">
        <v>940</v>
      </c>
      <c r="B896" s="5" t="s">
        <v>1505</v>
      </c>
      <c r="C896" s="5" t="n">
        <v>1410</v>
      </c>
      <c r="D896" s="5" t="n">
        <v>1420</v>
      </c>
      <c r="E896" s="5" t="n">
        <v>1370</v>
      </c>
      <c r="F896" s="5" t="n">
        <v>1380</v>
      </c>
      <c r="G896" s="5" t="n">
        <v>18474800</v>
      </c>
      <c r="H896" s="3"/>
      <c r="I896" s="0" t="n">
        <v>-9.5</v>
      </c>
      <c r="Q896" s="0" t="n">
        <f aca="false">AVERAGE(F872:F901)</f>
        <v>1516</v>
      </c>
      <c r="R896" s="0" t="n">
        <f aca="false">F896-Q896</f>
        <v>-136</v>
      </c>
      <c r="S896" s="0" t="n">
        <f aca="false">R896*I896</f>
        <v>1292</v>
      </c>
    </row>
    <row r="897" customFormat="false" ht="14.65" hidden="false" customHeight="false" outlineLevel="0" collapsed="false">
      <c r="A897" s="1" t="s">
        <v>941</v>
      </c>
      <c r="B897" s="5" t="s">
        <v>1505</v>
      </c>
      <c r="C897" s="5" t="n">
        <v>1425</v>
      </c>
      <c r="D897" s="5" t="n">
        <v>1425</v>
      </c>
      <c r="E897" s="5" t="n">
        <v>1385</v>
      </c>
      <c r="F897" s="5" t="n">
        <v>1400</v>
      </c>
      <c r="G897" s="5" t="n">
        <v>15369800</v>
      </c>
      <c r="H897" s="3"/>
      <c r="I897" s="0" t="n">
        <v>-10.5</v>
      </c>
      <c r="Q897" s="0" t="n">
        <f aca="false">AVERAGE(F872:F901)</f>
        <v>1516</v>
      </c>
      <c r="R897" s="0" t="n">
        <f aca="false">F897-Q897</f>
        <v>-116</v>
      </c>
      <c r="S897" s="0" t="n">
        <f aca="false">R897*I897</f>
        <v>1218</v>
      </c>
    </row>
    <row r="898" customFormat="false" ht="14.65" hidden="false" customHeight="false" outlineLevel="0" collapsed="false">
      <c r="A898" s="1" t="s">
        <v>942</v>
      </c>
      <c r="B898" s="5" t="s">
        <v>1505</v>
      </c>
      <c r="C898" s="5" t="n">
        <v>1410</v>
      </c>
      <c r="D898" s="5" t="n">
        <v>1420</v>
      </c>
      <c r="E898" s="5" t="n">
        <v>1370</v>
      </c>
      <c r="F898" s="5" t="n">
        <v>1405</v>
      </c>
      <c r="G898" s="5" t="n">
        <v>26350800</v>
      </c>
      <c r="H898" s="3"/>
      <c r="I898" s="0" t="n">
        <v>-11.5</v>
      </c>
      <c r="Q898" s="0" t="n">
        <f aca="false">AVERAGE(F872:F901)</f>
        <v>1516</v>
      </c>
      <c r="R898" s="0" t="n">
        <f aca="false">F898-Q898</f>
        <v>-111</v>
      </c>
      <c r="S898" s="0" t="n">
        <f aca="false">R898*I898</f>
        <v>1276.5</v>
      </c>
    </row>
    <row r="899" customFormat="false" ht="14.65" hidden="false" customHeight="false" outlineLevel="0" collapsed="false">
      <c r="A899" s="1" t="s">
        <v>943</v>
      </c>
      <c r="B899" s="5" t="s">
        <v>1505</v>
      </c>
      <c r="C899" s="5" t="n">
        <v>1360</v>
      </c>
      <c r="D899" s="5" t="n">
        <v>1395</v>
      </c>
      <c r="E899" s="5" t="n">
        <v>1290</v>
      </c>
      <c r="F899" s="5" t="n">
        <v>1390</v>
      </c>
      <c r="G899" s="5" t="n">
        <v>52202700</v>
      </c>
      <c r="H899" s="3"/>
      <c r="I899" s="0" t="n">
        <v>-12.5</v>
      </c>
      <c r="Q899" s="0" t="n">
        <f aca="false">AVERAGE(F872:F901)</f>
        <v>1516</v>
      </c>
      <c r="R899" s="0" t="n">
        <f aca="false">F899-Q899</f>
        <v>-126</v>
      </c>
      <c r="S899" s="0" t="n">
        <f aca="false">R899*I899</f>
        <v>1575</v>
      </c>
    </row>
    <row r="900" customFormat="false" ht="14.65" hidden="false" customHeight="false" outlineLevel="0" collapsed="false">
      <c r="A900" s="1" t="s">
        <v>944</v>
      </c>
      <c r="B900" s="5" t="s">
        <v>1505</v>
      </c>
      <c r="C900" s="5" t="n">
        <v>1400</v>
      </c>
      <c r="D900" s="5" t="n">
        <v>1420</v>
      </c>
      <c r="E900" s="5" t="n">
        <v>1300</v>
      </c>
      <c r="F900" s="5" t="n">
        <v>1360</v>
      </c>
      <c r="G900" s="5" t="n">
        <v>33372800</v>
      </c>
      <c r="H900" s="3"/>
      <c r="I900" s="0" t="n">
        <v>-13.5</v>
      </c>
      <c r="Q900" s="0" t="n">
        <f aca="false">AVERAGE(F872:F901)</f>
        <v>1516</v>
      </c>
      <c r="R900" s="0" t="n">
        <f aca="false">F900-Q900</f>
        <v>-156</v>
      </c>
      <c r="S900" s="0" t="n">
        <f aca="false">R900*I900</f>
        <v>2106</v>
      </c>
    </row>
    <row r="901" customFormat="false" ht="14.65" hidden="false" customHeight="false" outlineLevel="0" collapsed="false">
      <c r="A901" s="1" t="s">
        <v>945</v>
      </c>
      <c r="B901" s="5" t="s">
        <v>1505</v>
      </c>
      <c r="C901" s="5" t="n">
        <v>1420</v>
      </c>
      <c r="D901" s="5" t="n">
        <v>1460</v>
      </c>
      <c r="E901" s="5" t="n">
        <v>1360</v>
      </c>
      <c r="F901" s="5" t="n">
        <v>1360</v>
      </c>
      <c r="G901" s="5" t="n">
        <v>31043900</v>
      </c>
      <c r="H901" s="3"/>
      <c r="I901" s="0" t="n">
        <v>-14.5</v>
      </c>
      <c r="Q901" s="0" t="n">
        <f aca="false">AVERAGE(F872:F901)</f>
        <v>1516</v>
      </c>
      <c r="R901" s="0" t="n">
        <f aca="false">F901-Q901</f>
        <v>-156</v>
      </c>
      <c r="S901" s="0" t="n">
        <f aca="false">R901*I901</f>
        <v>2262</v>
      </c>
    </row>
    <row r="902" customFormat="false" ht="14.65" hidden="false" customHeight="false" outlineLevel="0" collapsed="false">
      <c r="A902" s="1" t="s">
        <v>946</v>
      </c>
      <c r="B902" s="5" t="s">
        <v>3024</v>
      </c>
      <c r="C902" s="5" t="n">
        <v>1590</v>
      </c>
      <c r="D902" s="5" t="n">
        <v>1615</v>
      </c>
      <c r="E902" s="5" t="n">
        <v>1585</v>
      </c>
      <c r="F902" s="5" t="n">
        <v>1595</v>
      </c>
      <c r="G902" s="5" t="n">
        <v>42264300</v>
      </c>
      <c r="H902" s="3"/>
      <c r="I902" s="6" t="n">
        <v>14.5</v>
      </c>
      <c r="J902" s="0" t="n">
        <f aca="false">AVERAGE(F902:F904)</f>
        <v>1575</v>
      </c>
      <c r="K902" s="0" t="n">
        <f aca="false">(J902-(AVERAGE(F903:F904)))/(AVERAGE(F903:F904))</f>
        <v>0.00638977635782748</v>
      </c>
      <c r="L902" s="0" t="n">
        <f aca="false">AVERAGE(F902:F911)</f>
        <v>1548</v>
      </c>
      <c r="M902" s="0" t="n">
        <f aca="false">(L902-(AVERAGE(F903:F912)))/(AVERAGE(F903:F912))</f>
        <v>0.00617484562885928</v>
      </c>
      <c r="N902" s="0" t="n">
        <f aca="false">F902</f>
        <v>1595</v>
      </c>
      <c r="O902" s="0" t="n">
        <f aca="false">(N902-F903)/F903</f>
        <v>0.00630914826498423</v>
      </c>
      <c r="P902" s="0" t="n">
        <f aca="false">G902</f>
        <v>42264300</v>
      </c>
      <c r="Q902" s="0" t="n">
        <f aca="false">AVERAGE(F902:F931)</f>
        <v>1535.33333333333</v>
      </c>
      <c r="R902" s="0" t="n">
        <f aca="false">F902-Q902</f>
        <v>59.6666666666667</v>
      </c>
      <c r="S902" s="0" t="n">
        <f aca="false">R902*I902</f>
        <v>865.166666666668</v>
      </c>
      <c r="T902" s="0" t="n">
        <f aca="false">SUM(S902:S931)*100*30/(2247.5*Q931)</f>
        <v>2.69948227320654</v>
      </c>
      <c r="U902" s="0" t="n">
        <f aca="false">100-(100/(V902+1))</f>
        <v>51.9230769230769</v>
      </c>
      <c r="V902" s="0" t="n">
        <f aca="false">W902/X902</f>
        <v>1.08</v>
      </c>
      <c r="W902" s="0" t="n">
        <f aca="false">AVERAGE(Y902:Y915)</f>
        <v>9.64285714285714</v>
      </c>
      <c r="X902" s="0" t="n">
        <f aca="false">AVERAGE(Z902:Z915)</f>
        <v>8.92857142857143</v>
      </c>
      <c r="Y902" s="0" t="n">
        <f aca="false">IF(F902&gt;F903,F902-F903,)</f>
        <v>10</v>
      </c>
      <c r="Z902" s="0" t="n">
        <f aca="false">IF(F902&lt;F903,F903-F902,)</f>
        <v>0</v>
      </c>
      <c r="AA902" s="0" t="n">
        <f aca="false">U902-U903</f>
        <v>-11.8450390189521</v>
      </c>
      <c r="AB902" s="0" t="n">
        <f aca="false">AVERAGE(F902:F904)</f>
        <v>1575</v>
      </c>
      <c r="AC902" s="0" t="n">
        <f aca="false">AVERAGE(F902:F908)</f>
        <v>1562.85714285714</v>
      </c>
      <c r="AD902" s="0" t="n">
        <f aca="false">AB902-AB903</f>
        <v>13.3333333333333</v>
      </c>
      <c r="AE902" s="0" t="n">
        <f aca="false">AC902-AC903</f>
        <v>6.42857142857156</v>
      </c>
      <c r="AF902" s="0" t="n">
        <f aca="false">((AE902*AB903)-(AD902*AC903))/(AE902-AD902)</f>
        <v>1551.55172413793</v>
      </c>
      <c r="AG902" s="0" t="n">
        <f aca="false">IF(AND(AB902&gt;AB903, AB902&gt;=AC902, AB903&lt;AC903),2,IF(AND(AB902&lt;AB903, AB902&lt;=AC902, AB903&gt;AC903),1,0))</f>
        <v>0</v>
      </c>
      <c r="AH902" s="0" t="n">
        <f aca="false">(G902-AVERAGE(G902:G906))*100/AVERAGE(G902:G906)</f>
        <v>12.3543741971706</v>
      </c>
      <c r="AI902" s="0" t="n">
        <f aca="false">IF(F903-C903&lt;0,-G903,G903)</f>
        <v>40133700</v>
      </c>
      <c r="AJ902" s="0" t="n">
        <f aca="false">IF(AND(AI902&lt;0,AI903&lt;0,AI902&gt;AI903),1,0)</f>
        <v>0</v>
      </c>
      <c r="AK902" s="0" t="n">
        <f aca="false">IF(F902&gt;C902,G902/G903,-G902/G903)</f>
        <v>1.05308755484792</v>
      </c>
      <c r="AL902" s="0" t="n">
        <f aca="false">IF(AND(G902&gt;G903,G903&lt;G904,F902&gt;C902,F903&lt;C903,F904&lt;C904),1,0)</f>
        <v>0</v>
      </c>
      <c r="AM902" s="0" t="n">
        <f aca="false">(D902-F902)/F902</f>
        <v>0.0125391849529781</v>
      </c>
      <c r="AN902" s="0" t="n">
        <f aca="false">G902/((D902-E902)/C902)</f>
        <v>2240007900</v>
      </c>
      <c r="AO902" s="0" t="n">
        <f aca="false">AVERAGE(AN902:AN908)</f>
        <v>2351998589.3424</v>
      </c>
      <c r="AP902" s="0" t="n">
        <f aca="false">(AN902-AO902)/AO902</f>
        <v>-0.0476151175642137</v>
      </c>
      <c r="AQ902" s="0" t="n">
        <f aca="false">SUM(S902:S931)/2247.5</f>
        <v>1.38153503893215</v>
      </c>
      <c r="AR902" s="0" t="n">
        <f aca="false">(AVERAGE(F902:F931))-(AQ902*15.5)</f>
        <v>1513.91954022988</v>
      </c>
      <c r="AS902" s="0" t="n">
        <f aca="false">(30*AQ902)+AR902</f>
        <v>1555.36559139785</v>
      </c>
      <c r="AT902" s="0" t="n">
        <f aca="false">(AS902-F902)*100/AS902</f>
        <v>-2.54823745756971</v>
      </c>
      <c r="AU902" s="0" t="n">
        <f aca="false">AVERAGE(F902:F906)</f>
        <v>1567</v>
      </c>
      <c r="AV902" s="0" t="n">
        <f aca="false">F902-AU902</f>
        <v>28</v>
      </c>
      <c r="AW902" s="0" t="n">
        <v>2</v>
      </c>
      <c r="AX902" s="0" t="n">
        <f aca="false">AV902*AW902</f>
        <v>56</v>
      </c>
      <c r="AY902" s="0" t="n">
        <f aca="false">SUM(AX902:AX906)*100*5/(10*AU902)</f>
        <v>3.50989151244416</v>
      </c>
      <c r="AZ902" s="0" t="n">
        <f aca="false">SUM(AX902:AX906)/10</f>
        <v>11</v>
      </c>
      <c r="BA902" s="0" t="n">
        <f aca="false">(AVERAGE(F902:F906))-(AZ902*3)</f>
        <v>1534</v>
      </c>
      <c r="BB902" s="0" t="n">
        <f aca="false">(5*AZ902)+BA902</f>
        <v>1589</v>
      </c>
      <c r="BC902" s="0" t="n">
        <f aca="false">(BB902-F902)*100/BB902</f>
        <v>-0.377595972309629</v>
      </c>
      <c r="BD902" s="0" t="n">
        <f aca="false">(F902-C902)*100/C902</f>
        <v>0.314465408805031</v>
      </c>
      <c r="BE902" s="0" t="n">
        <f aca="false">(D902-C902)*100/C902</f>
        <v>1.57232704402516</v>
      </c>
      <c r="BF902" s="0" t="n">
        <f aca="false">(E902-C902)*100/C902</f>
        <v>-0.314465408805031</v>
      </c>
      <c r="BG902" s="0" t="n">
        <f aca="false">(C902-F903)*100/F903</f>
        <v>0.315457413249211</v>
      </c>
    </row>
    <row r="903" customFormat="false" ht="14.65" hidden="false" customHeight="false" outlineLevel="0" collapsed="false">
      <c r="A903" s="1" t="s">
        <v>948</v>
      </c>
      <c r="B903" s="5" t="s">
        <v>3024</v>
      </c>
      <c r="C903" s="5" t="n">
        <v>1560</v>
      </c>
      <c r="D903" s="5" t="n">
        <v>1590</v>
      </c>
      <c r="E903" s="5" t="n">
        <v>1550</v>
      </c>
      <c r="F903" s="5" t="n">
        <v>1585</v>
      </c>
      <c r="G903" s="5" t="n">
        <v>40133700</v>
      </c>
      <c r="H903" s="3"/>
      <c r="I903" s="0" t="n">
        <v>13.5</v>
      </c>
      <c r="Q903" s="0" t="n">
        <f aca="false">AVERAGE(F902:F931)</f>
        <v>1535.33333333333</v>
      </c>
      <c r="R903" s="0" t="n">
        <f aca="false">F903-Q903</f>
        <v>49.6666666666667</v>
      </c>
      <c r="S903" s="0" t="n">
        <f aca="false">R903*I903</f>
        <v>670.500000000001</v>
      </c>
      <c r="U903" s="0" t="n">
        <f aca="false">100-(100/(V903+1))</f>
        <v>63.768115942029</v>
      </c>
      <c r="V903" s="0" t="n">
        <f aca="false">W903/X903</f>
        <v>1.76</v>
      </c>
      <c r="W903" s="0" t="n">
        <f aca="false">AVERAGE(Y903:Y916)</f>
        <v>15.7142857142857</v>
      </c>
      <c r="X903" s="0" t="n">
        <f aca="false">AVERAGE(Z903:Z916)</f>
        <v>8.92857142857143</v>
      </c>
      <c r="Y903" s="0" t="n">
        <f aca="false">IF(F903&gt;F904,F903-F904,)</f>
        <v>40</v>
      </c>
      <c r="Z903" s="0" t="n">
        <f aca="false">IF(F903&lt;F904,F904-F903,)</f>
        <v>0</v>
      </c>
      <c r="AB903" s="0" t="n">
        <f aca="false">AVERAGE(F903:F905)</f>
        <v>1561.66666666667</v>
      </c>
      <c r="AC903" s="0" t="n">
        <f aca="false">AVERAGE(F903:F909)</f>
        <v>1556.42857142857</v>
      </c>
      <c r="AI903" s="0" t="n">
        <f aca="false">IF(F904-C904&lt;0,-G904,G904)</f>
        <v>-38671000</v>
      </c>
      <c r="AN903" s="0" t="n">
        <f aca="false">G903/((D903-E903)/C903)</f>
        <v>1565214300</v>
      </c>
      <c r="AU903" s="0" t="n">
        <f aca="false">AVERAGE(F902:F906)</f>
        <v>1567</v>
      </c>
      <c r="AV903" s="0" t="n">
        <f aca="false">F903-AU903</f>
        <v>18</v>
      </c>
      <c r="AW903" s="0" t="n">
        <v>1</v>
      </c>
      <c r="AX903" s="0" t="n">
        <f aca="false">AV903*AW903</f>
        <v>18</v>
      </c>
    </row>
    <row r="904" customFormat="false" ht="14.65" hidden="false" customHeight="false" outlineLevel="0" collapsed="false">
      <c r="A904" s="1" t="s">
        <v>949</v>
      </c>
      <c r="B904" s="5" t="s">
        <v>3024</v>
      </c>
      <c r="C904" s="5" t="n">
        <v>1560</v>
      </c>
      <c r="D904" s="5" t="n">
        <v>1565</v>
      </c>
      <c r="E904" s="5" t="n">
        <v>1535</v>
      </c>
      <c r="F904" s="5" t="n">
        <v>1545</v>
      </c>
      <c r="G904" s="5" t="n">
        <v>38671000</v>
      </c>
      <c r="H904" s="3"/>
      <c r="I904" s="0" t="n">
        <v>12.5</v>
      </c>
      <c r="Q904" s="0" t="n">
        <f aca="false">AVERAGE(F902:F931)</f>
        <v>1535.33333333333</v>
      </c>
      <c r="R904" s="0" t="n">
        <f aca="false">F904-Q904</f>
        <v>9.66666666666674</v>
      </c>
      <c r="S904" s="0" t="n">
        <f aca="false">R904*I904</f>
        <v>120.833333333334</v>
      </c>
      <c r="Y904" s="0" t="n">
        <f aca="false">IF(F904&gt;F905,F904-F905,)</f>
        <v>0</v>
      </c>
      <c r="Z904" s="0" t="n">
        <f aca="false">IF(F904&lt;F905,F905-F904,)</f>
        <v>10</v>
      </c>
      <c r="AN904" s="0" t="n">
        <f aca="false">G904/((D904-E904)/C904)</f>
        <v>2010892000</v>
      </c>
      <c r="AU904" s="0" t="n">
        <f aca="false">AVERAGE(F902:F906)</f>
        <v>1567</v>
      </c>
      <c r="AV904" s="0" t="n">
        <f aca="false">F904-AU904</f>
        <v>-22</v>
      </c>
      <c r="AW904" s="0" t="n">
        <v>0</v>
      </c>
      <c r="AX904" s="0" t="n">
        <f aca="false">AV904*AW904</f>
        <v>-0</v>
      </c>
    </row>
    <row r="905" customFormat="false" ht="14.65" hidden="false" customHeight="false" outlineLevel="0" collapsed="false">
      <c r="A905" s="1" t="s">
        <v>950</v>
      </c>
      <c r="B905" s="5" t="s">
        <v>3024</v>
      </c>
      <c r="C905" s="5" t="n">
        <v>1555</v>
      </c>
      <c r="D905" s="5" t="n">
        <v>1570</v>
      </c>
      <c r="E905" s="5" t="n">
        <v>1550</v>
      </c>
      <c r="F905" s="5" t="n">
        <v>1555</v>
      </c>
      <c r="G905" s="5" t="n">
        <v>31401200</v>
      </c>
      <c r="H905" s="3"/>
      <c r="I905" s="0" t="n">
        <v>11.5</v>
      </c>
      <c r="Q905" s="0" t="n">
        <f aca="false">AVERAGE(F902:F931)</f>
        <v>1535.33333333333</v>
      </c>
      <c r="R905" s="0" t="n">
        <f aca="false">F905-Q905</f>
        <v>19.6666666666667</v>
      </c>
      <c r="S905" s="0" t="n">
        <f aca="false">R905*I905</f>
        <v>226.166666666668</v>
      </c>
      <c r="Y905" s="0" t="n">
        <f aca="false">IF(F905&gt;F906,F905-F906,)</f>
        <v>0</v>
      </c>
      <c r="Z905" s="0" t="n">
        <f aca="false">IF(F905&lt;F906,F906-F905,)</f>
        <v>0</v>
      </c>
      <c r="AN905" s="0" t="n">
        <f aca="false">G905/((D905-E905)/C905)</f>
        <v>2441443300</v>
      </c>
      <c r="AU905" s="0" t="n">
        <f aca="false">AVERAGE(F902:F906)</f>
        <v>1567</v>
      </c>
      <c r="AV905" s="0" t="n">
        <f aca="false">F905-AU905</f>
        <v>-12</v>
      </c>
      <c r="AW905" s="0" t="n">
        <v>-1</v>
      </c>
      <c r="AX905" s="0" t="n">
        <f aca="false">AV905*AW905</f>
        <v>12</v>
      </c>
    </row>
    <row r="906" customFormat="false" ht="14.65" hidden="false" customHeight="false" outlineLevel="0" collapsed="false">
      <c r="A906" s="1" t="s">
        <v>951</v>
      </c>
      <c r="B906" s="5" t="s">
        <v>3024</v>
      </c>
      <c r="C906" s="5" t="n">
        <v>1555</v>
      </c>
      <c r="D906" s="5" t="n">
        <v>1560</v>
      </c>
      <c r="E906" s="5" t="n">
        <v>1545</v>
      </c>
      <c r="F906" s="5" t="n">
        <v>1555</v>
      </c>
      <c r="G906" s="5" t="n">
        <v>35614600</v>
      </c>
      <c r="H906" s="3"/>
      <c r="I906" s="0" t="n">
        <v>10.5</v>
      </c>
      <c r="Q906" s="0" t="n">
        <f aca="false">AVERAGE(F902:F931)</f>
        <v>1535.33333333333</v>
      </c>
      <c r="R906" s="0" t="n">
        <f aca="false">F906-Q906</f>
        <v>19.6666666666667</v>
      </c>
      <c r="S906" s="0" t="n">
        <f aca="false">R906*I906</f>
        <v>206.500000000001</v>
      </c>
      <c r="Y906" s="0" t="n">
        <f aca="false">IF(F906&gt;F907,F906-F907,)</f>
        <v>0</v>
      </c>
      <c r="Z906" s="0" t="n">
        <f aca="false">IF(F906&lt;F907,F907-F906,)</f>
        <v>0</v>
      </c>
      <c r="AN906" s="0" t="n">
        <f aca="false">G906/((D906-E906)/C906)</f>
        <v>3692046866.66667</v>
      </c>
      <c r="AU906" s="0" t="n">
        <f aca="false">AVERAGE(F902:F906)</f>
        <v>1567</v>
      </c>
      <c r="AV906" s="0" t="n">
        <f aca="false">F906-AU906</f>
        <v>-12</v>
      </c>
      <c r="AW906" s="0" t="n">
        <v>-2</v>
      </c>
      <c r="AX906" s="0" t="n">
        <f aca="false">AV906*AW906</f>
        <v>24</v>
      </c>
    </row>
    <row r="907" customFormat="false" ht="14.65" hidden="false" customHeight="false" outlineLevel="0" collapsed="false">
      <c r="A907" s="1" t="s">
        <v>952</v>
      </c>
      <c r="B907" s="5" t="s">
        <v>3024</v>
      </c>
      <c r="C907" s="5" t="n">
        <v>1550</v>
      </c>
      <c r="D907" s="5" t="n">
        <v>1575</v>
      </c>
      <c r="E907" s="5" t="n">
        <v>1530</v>
      </c>
      <c r="F907" s="5" t="n">
        <v>1555</v>
      </c>
      <c r="G907" s="5" t="n">
        <v>67889800</v>
      </c>
      <c r="H907" s="3"/>
      <c r="I907" s="0" t="n">
        <v>9.5</v>
      </c>
      <c r="Q907" s="0" t="n">
        <f aca="false">AVERAGE(F902:F931)</f>
        <v>1535.33333333333</v>
      </c>
      <c r="R907" s="0" t="n">
        <f aca="false">F907-Q907</f>
        <v>19.6666666666667</v>
      </c>
      <c r="S907" s="0" t="n">
        <f aca="false">R907*I907</f>
        <v>186.833333333334</v>
      </c>
      <c r="Y907" s="0" t="n">
        <f aca="false">IF(F907&gt;F908,F907-F908,)</f>
        <v>5</v>
      </c>
      <c r="Z907" s="0" t="n">
        <f aca="false">IF(F907&lt;F908,F908-F907,)</f>
        <v>0</v>
      </c>
      <c r="AN907" s="0" t="n">
        <f aca="false">G907/((D907-E907)/C907)</f>
        <v>2338426444.44444</v>
      </c>
    </row>
    <row r="908" customFormat="false" ht="14.65" hidden="false" customHeight="false" outlineLevel="0" collapsed="false">
      <c r="A908" s="1" t="s">
        <v>953</v>
      </c>
      <c r="B908" s="5" t="s">
        <v>3024</v>
      </c>
      <c r="C908" s="5" t="n">
        <v>1560</v>
      </c>
      <c r="D908" s="5" t="n">
        <v>1565</v>
      </c>
      <c r="E908" s="5" t="n">
        <v>1530</v>
      </c>
      <c r="F908" s="5" t="n">
        <v>1550</v>
      </c>
      <c r="G908" s="5" t="n">
        <v>48819600</v>
      </c>
      <c r="H908" s="3"/>
      <c r="I908" s="0" t="n">
        <v>8.5</v>
      </c>
      <c r="K908" s="3"/>
      <c r="Q908" s="0" t="n">
        <f aca="false">AVERAGE(F902:F931)</f>
        <v>1535.33333333333</v>
      </c>
      <c r="R908" s="0" t="n">
        <f aca="false">F908-Q908</f>
        <v>14.6666666666667</v>
      </c>
      <c r="S908" s="0" t="n">
        <f aca="false">R908*I908</f>
        <v>124.666666666667</v>
      </c>
      <c r="Y908" s="0" t="n">
        <f aca="false">IF(F908&gt;F909,F908-F909,)</f>
        <v>0</v>
      </c>
      <c r="Z908" s="0" t="n">
        <f aca="false">IF(F908&lt;F909,F909-F908,)</f>
        <v>0</v>
      </c>
      <c r="AN908" s="0" t="n">
        <f aca="false">G908/((D908-E908)/C908)</f>
        <v>2175959314.28571</v>
      </c>
    </row>
    <row r="909" customFormat="false" ht="14.65" hidden="false" customHeight="false" outlineLevel="0" collapsed="false">
      <c r="A909" s="1" t="s">
        <v>954</v>
      </c>
      <c r="B909" s="5" t="s">
        <v>3024</v>
      </c>
      <c r="C909" s="5" t="n">
        <v>1530</v>
      </c>
      <c r="D909" s="5" t="n">
        <v>1570</v>
      </c>
      <c r="E909" s="5" t="n">
        <v>1520</v>
      </c>
      <c r="F909" s="5" t="n">
        <v>1550</v>
      </c>
      <c r="G909" s="5" t="n">
        <v>58307000</v>
      </c>
      <c r="H909" s="3"/>
      <c r="I909" s="0" t="n">
        <v>7.5</v>
      </c>
      <c r="Q909" s="0" t="n">
        <f aca="false">AVERAGE(F902:F931)</f>
        <v>1535.33333333333</v>
      </c>
      <c r="R909" s="0" t="n">
        <f aca="false">F909-Q909</f>
        <v>14.6666666666667</v>
      </c>
      <c r="S909" s="0" t="n">
        <f aca="false">R909*I909</f>
        <v>110.000000000001</v>
      </c>
      <c r="Y909" s="0" t="n">
        <f aca="false">IF(F909&gt;F910,F909-F910,)</f>
        <v>30</v>
      </c>
      <c r="Z909" s="0" t="n">
        <f aca="false">IF(F909&lt;F910,F910-F909,)</f>
        <v>0</v>
      </c>
    </row>
    <row r="910" customFormat="false" ht="14.65" hidden="false" customHeight="false" outlineLevel="0" collapsed="false">
      <c r="A910" s="1" t="s">
        <v>955</v>
      </c>
      <c r="B910" s="5" t="s">
        <v>3024</v>
      </c>
      <c r="C910" s="5" t="n">
        <v>1490</v>
      </c>
      <c r="D910" s="5" t="n">
        <v>1525</v>
      </c>
      <c r="E910" s="5" t="n">
        <v>1485</v>
      </c>
      <c r="F910" s="5" t="n">
        <v>1520</v>
      </c>
      <c r="G910" s="5" t="n">
        <v>58528000</v>
      </c>
      <c r="H910" s="3"/>
      <c r="I910" s="0" t="n">
        <v>6.5</v>
      </c>
      <c r="Q910" s="0" t="n">
        <f aca="false">AVERAGE(F902:F931)</f>
        <v>1535.33333333333</v>
      </c>
      <c r="R910" s="0" t="n">
        <f aca="false">F910-Q910</f>
        <v>-15.3333333333333</v>
      </c>
      <c r="S910" s="0" t="n">
        <f aca="false">R910*I910</f>
        <v>-99.6666666666662</v>
      </c>
      <c r="Y910" s="0" t="n">
        <f aca="false">IF(F910&gt;F911,F910-F911,)</f>
        <v>50</v>
      </c>
      <c r="Z910" s="0" t="n">
        <f aca="false">IF(F910&lt;F911,F911-F910,)</f>
        <v>0</v>
      </c>
    </row>
    <row r="911" customFormat="false" ht="14.65" hidden="false" customHeight="false" outlineLevel="0" collapsed="false">
      <c r="A911" s="1" t="s">
        <v>956</v>
      </c>
      <c r="B911" s="5" t="s">
        <v>3024</v>
      </c>
      <c r="C911" s="5" t="n">
        <v>1490</v>
      </c>
      <c r="D911" s="5" t="n">
        <v>1515</v>
      </c>
      <c r="E911" s="5" t="n">
        <v>1470</v>
      </c>
      <c r="F911" s="5" t="n">
        <v>1470</v>
      </c>
      <c r="G911" s="5" t="n">
        <v>133986100</v>
      </c>
      <c r="H911" s="3"/>
      <c r="I911" s="0" t="n">
        <v>5.5</v>
      </c>
      <c r="Q911" s="0" t="n">
        <f aca="false">AVERAGE(F902:F931)</f>
        <v>1535.33333333333</v>
      </c>
      <c r="R911" s="0" t="n">
        <f aca="false">F911-Q911</f>
        <v>-65.3333333333333</v>
      </c>
      <c r="S911" s="0" t="n">
        <f aca="false">R911*I911</f>
        <v>-359.333333333333</v>
      </c>
      <c r="Y911" s="0" t="n">
        <f aca="false">IF(F911&gt;F912,F911-F912,)</f>
        <v>0</v>
      </c>
      <c r="Z911" s="0" t="n">
        <f aca="false">IF(F911&lt;F912,F912-F911,)</f>
        <v>30</v>
      </c>
    </row>
    <row r="912" customFormat="false" ht="14.65" hidden="false" customHeight="false" outlineLevel="0" collapsed="false">
      <c r="A912" s="1" t="s">
        <v>957</v>
      </c>
      <c r="B912" s="5" t="s">
        <v>3024</v>
      </c>
      <c r="C912" s="5" t="n">
        <v>1515</v>
      </c>
      <c r="D912" s="5" t="n">
        <v>1525</v>
      </c>
      <c r="E912" s="5" t="n">
        <v>1500</v>
      </c>
      <c r="F912" s="5" t="n">
        <v>1500</v>
      </c>
      <c r="G912" s="5" t="n">
        <v>52390100</v>
      </c>
      <c r="H912" s="3"/>
      <c r="I912" s="0" t="n">
        <v>4.5</v>
      </c>
      <c r="Q912" s="0" t="n">
        <f aca="false">AVERAGE(F902:F931)</f>
        <v>1535.33333333333</v>
      </c>
      <c r="R912" s="0" t="n">
        <f aca="false">F912-Q912</f>
        <v>-35.3333333333333</v>
      </c>
      <c r="S912" s="0" t="n">
        <f aca="false">R912*I912</f>
        <v>-159</v>
      </c>
      <c r="Y912" s="0" t="n">
        <f aca="false">IF(F912&gt;F913,F912-F913,)</f>
        <v>0</v>
      </c>
      <c r="Z912" s="0" t="n">
        <f aca="false">IF(F912&lt;F913,F913-F912,)</f>
        <v>5</v>
      </c>
    </row>
    <row r="913" customFormat="false" ht="14.65" hidden="false" customHeight="false" outlineLevel="0" collapsed="false">
      <c r="A913" s="1" t="s">
        <v>958</v>
      </c>
      <c r="B913" s="5" t="s">
        <v>3024</v>
      </c>
      <c r="C913" s="5" t="n">
        <v>1540</v>
      </c>
      <c r="D913" s="5" t="n">
        <v>1550</v>
      </c>
      <c r="E913" s="5" t="n">
        <v>1500</v>
      </c>
      <c r="F913" s="5" t="n">
        <v>1505</v>
      </c>
      <c r="G913" s="5" t="n">
        <v>72954800</v>
      </c>
      <c r="H913" s="3"/>
      <c r="I913" s="0" t="n">
        <v>3.5</v>
      </c>
      <c r="Q913" s="0" t="n">
        <f aca="false">AVERAGE(F902:F931)</f>
        <v>1535.33333333333</v>
      </c>
      <c r="R913" s="0" t="n">
        <f aca="false">F913-Q913</f>
        <v>-30.3333333333333</v>
      </c>
      <c r="S913" s="0" t="n">
        <f aca="false">R913*I913</f>
        <v>-106.166666666666</v>
      </c>
      <c r="Y913" s="0" t="n">
        <f aca="false">IF(F913&gt;F914,F913-F914,)</f>
        <v>0</v>
      </c>
      <c r="Z913" s="0" t="n">
        <f aca="false">IF(F913&lt;F914,F914-F913,)</f>
        <v>35</v>
      </c>
    </row>
    <row r="914" customFormat="false" ht="14.65" hidden="false" customHeight="false" outlineLevel="0" collapsed="false">
      <c r="A914" s="1" t="s">
        <v>959</v>
      </c>
      <c r="B914" s="5" t="s">
        <v>3024</v>
      </c>
      <c r="C914" s="5" t="n">
        <v>1565</v>
      </c>
      <c r="D914" s="5" t="n">
        <v>1570</v>
      </c>
      <c r="E914" s="5" t="n">
        <v>1535</v>
      </c>
      <c r="F914" s="5" t="n">
        <v>1540</v>
      </c>
      <c r="G914" s="5" t="n">
        <v>34042400</v>
      </c>
      <c r="H914" s="3"/>
      <c r="I914" s="0" t="n">
        <v>2.5</v>
      </c>
      <c r="Q914" s="0" t="n">
        <f aca="false">AVERAGE(F902:F931)</f>
        <v>1535.33333333333</v>
      </c>
      <c r="R914" s="0" t="n">
        <f aca="false">F914-Q914</f>
        <v>4.66666666666674</v>
      </c>
      <c r="S914" s="0" t="n">
        <f aca="false">R914*I914</f>
        <v>11.6666666666669</v>
      </c>
      <c r="Y914" s="0" t="n">
        <f aca="false">IF(F914&gt;F915,F914-F915,)</f>
        <v>0</v>
      </c>
      <c r="Z914" s="0" t="n">
        <f aca="false">IF(F914&lt;F915,F915-F914,)</f>
        <v>30</v>
      </c>
    </row>
    <row r="915" customFormat="false" ht="14.65" hidden="false" customHeight="false" outlineLevel="0" collapsed="false">
      <c r="A915" s="1" t="s">
        <v>960</v>
      </c>
      <c r="B915" s="5" t="s">
        <v>3024</v>
      </c>
      <c r="C915" s="5" t="n">
        <v>1595</v>
      </c>
      <c r="D915" s="5" t="n">
        <v>1605</v>
      </c>
      <c r="E915" s="5" t="n">
        <v>1560</v>
      </c>
      <c r="F915" s="5" t="n">
        <v>1570</v>
      </c>
      <c r="G915" s="5" t="n">
        <v>66610200</v>
      </c>
      <c r="H915" s="3"/>
      <c r="I915" s="0" t="n">
        <v>1.5</v>
      </c>
      <c r="Q915" s="0" t="n">
        <f aca="false">AVERAGE(F902:F931)</f>
        <v>1535.33333333333</v>
      </c>
      <c r="R915" s="0" t="n">
        <f aca="false">F915-Q915</f>
        <v>34.6666666666667</v>
      </c>
      <c r="S915" s="0" t="n">
        <f aca="false">R915*I915</f>
        <v>52.0000000000001</v>
      </c>
      <c r="Y915" s="0" t="n">
        <f aca="false">IF(F915&gt;F916,F915-F916,)</f>
        <v>0</v>
      </c>
      <c r="Z915" s="0" t="n">
        <f aca="false">IF(F915&lt;F916,F916-F915,)</f>
        <v>15</v>
      </c>
    </row>
    <row r="916" customFormat="false" ht="14.65" hidden="false" customHeight="false" outlineLevel="0" collapsed="false">
      <c r="A916" s="1" t="s">
        <v>961</v>
      </c>
      <c r="B916" s="5" t="s">
        <v>3024</v>
      </c>
      <c r="C916" s="5" t="n">
        <v>1515</v>
      </c>
      <c r="D916" s="5" t="n">
        <v>1610</v>
      </c>
      <c r="E916" s="5" t="n">
        <v>1515</v>
      </c>
      <c r="F916" s="5" t="n">
        <v>1585</v>
      </c>
      <c r="G916" s="5" t="n">
        <v>152425200</v>
      </c>
      <c r="H916" s="3"/>
      <c r="I916" s="0" t="n">
        <v>0.5</v>
      </c>
      <c r="Q916" s="0" t="n">
        <f aca="false">AVERAGE(F902:F931)</f>
        <v>1535.33333333333</v>
      </c>
      <c r="R916" s="0" t="n">
        <f aca="false">F916-Q916</f>
        <v>49.6666666666667</v>
      </c>
      <c r="S916" s="0" t="n">
        <f aca="false">R916*I916</f>
        <v>24.8333333333334</v>
      </c>
      <c r="Y916" s="0" t="n">
        <f aca="false">IF(F916&gt;F917,F916-F917,)</f>
        <v>95</v>
      </c>
      <c r="Z916" s="0" t="n">
        <f aca="false">IF(F916&lt;F917,F917-F916,)</f>
        <v>0</v>
      </c>
    </row>
    <row r="917" customFormat="false" ht="14.65" hidden="false" customHeight="false" outlineLevel="0" collapsed="false">
      <c r="A917" s="1" t="s">
        <v>962</v>
      </c>
      <c r="B917" s="5" t="s">
        <v>3024</v>
      </c>
      <c r="C917" s="5" t="n">
        <v>1525</v>
      </c>
      <c r="D917" s="5" t="n">
        <v>1525</v>
      </c>
      <c r="E917" s="5" t="n">
        <v>1490</v>
      </c>
      <c r="F917" s="5" t="n">
        <v>1490</v>
      </c>
      <c r="G917" s="5" t="n">
        <v>34834700</v>
      </c>
      <c r="H917" s="3"/>
      <c r="I917" s="0" t="n">
        <v>-0.5</v>
      </c>
      <c r="Q917" s="0" t="n">
        <f aca="false">AVERAGE(F902:F931)</f>
        <v>1535.33333333333</v>
      </c>
      <c r="R917" s="0" t="n">
        <f aca="false">F917-Q917</f>
        <v>-45.3333333333333</v>
      </c>
      <c r="S917" s="0" t="n">
        <f aca="false">R917*I917</f>
        <v>22.6666666666666</v>
      </c>
    </row>
    <row r="918" customFormat="false" ht="14.65" hidden="false" customHeight="false" outlineLevel="0" collapsed="false">
      <c r="A918" s="1" t="s">
        <v>963</v>
      </c>
      <c r="B918" s="5" t="s">
        <v>3024</v>
      </c>
      <c r="C918" s="5" t="n">
        <v>1525</v>
      </c>
      <c r="D918" s="5" t="n">
        <v>1530</v>
      </c>
      <c r="E918" s="5" t="n">
        <v>1500</v>
      </c>
      <c r="F918" s="5" t="n">
        <v>1515</v>
      </c>
      <c r="G918" s="5" t="n">
        <v>32963400</v>
      </c>
      <c r="H918" s="3"/>
      <c r="I918" s="0" t="n">
        <v>-1.5</v>
      </c>
      <c r="Q918" s="0" t="n">
        <f aca="false">AVERAGE(F902:F931)</f>
        <v>1535.33333333333</v>
      </c>
      <c r="R918" s="0" t="n">
        <f aca="false">F918-Q918</f>
        <v>-20.3333333333333</v>
      </c>
      <c r="S918" s="0" t="n">
        <f aca="false">R918*I918</f>
        <v>30.4999999999999</v>
      </c>
    </row>
    <row r="919" customFormat="false" ht="14.65" hidden="false" customHeight="false" outlineLevel="0" collapsed="false">
      <c r="A919" s="1" t="s">
        <v>964</v>
      </c>
      <c r="B919" s="5" t="s">
        <v>3024</v>
      </c>
      <c r="C919" s="5" t="n">
        <v>1540</v>
      </c>
      <c r="D919" s="5" t="n">
        <v>1540</v>
      </c>
      <c r="E919" s="5" t="n">
        <v>1515</v>
      </c>
      <c r="F919" s="5" t="n">
        <v>1525</v>
      </c>
      <c r="G919" s="5" t="n">
        <v>15732600</v>
      </c>
      <c r="H919" s="3"/>
      <c r="I919" s="0" t="n">
        <v>-2.5</v>
      </c>
      <c r="Q919" s="0" t="n">
        <f aca="false">AVERAGE(F902:F931)</f>
        <v>1535.33333333333</v>
      </c>
      <c r="R919" s="0" t="n">
        <f aca="false">F919-Q919</f>
        <v>-10.3333333333333</v>
      </c>
      <c r="S919" s="0" t="n">
        <f aca="false">R919*I919</f>
        <v>25.8333333333331</v>
      </c>
    </row>
    <row r="920" customFormat="false" ht="14.65" hidden="false" customHeight="false" outlineLevel="0" collapsed="false">
      <c r="A920" s="1" t="s">
        <v>965</v>
      </c>
      <c r="B920" s="5" t="s">
        <v>3024</v>
      </c>
      <c r="C920" s="5" t="n">
        <v>1535</v>
      </c>
      <c r="D920" s="5" t="n">
        <v>1545</v>
      </c>
      <c r="E920" s="5" t="n">
        <v>1520</v>
      </c>
      <c r="F920" s="5" t="n">
        <v>1525</v>
      </c>
      <c r="G920" s="5" t="n">
        <v>21673000</v>
      </c>
      <c r="H920" s="3"/>
      <c r="I920" s="0" t="n">
        <v>-3.5</v>
      </c>
      <c r="Q920" s="0" t="n">
        <f aca="false">AVERAGE(F902:F931)</f>
        <v>1535.33333333333</v>
      </c>
      <c r="R920" s="0" t="n">
        <f aca="false">F920-Q920</f>
        <v>-10.3333333333333</v>
      </c>
      <c r="S920" s="0" t="n">
        <f aca="false">R920*I920</f>
        <v>36.1666666666664</v>
      </c>
    </row>
    <row r="921" customFormat="false" ht="14.65" hidden="false" customHeight="false" outlineLevel="0" collapsed="false">
      <c r="A921" s="1" t="s">
        <v>966</v>
      </c>
      <c r="B921" s="5" t="s">
        <v>3024</v>
      </c>
      <c r="C921" s="5" t="n">
        <v>1530</v>
      </c>
      <c r="D921" s="5" t="n">
        <v>1535</v>
      </c>
      <c r="E921" s="5" t="n">
        <v>1505</v>
      </c>
      <c r="F921" s="5" t="n">
        <v>1525</v>
      </c>
      <c r="G921" s="5" t="n">
        <v>27319000</v>
      </c>
      <c r="H921" s="3"/>
      <c r="I921" s="0" t="n">
        <v>-4.5</v>
      </c>
      <c r="Q921" s="0" t="n">
        <f aca="false">AVERAGE(F902:F931)</f>
        <v>1535.33333333333</v>
      </c>
      <c r="R921" s="0" t="n">
        <f aca="false">F921-Q921</f>
        <v>-10.3333333333333</v>
      </c>
      <c r="S921" s="0" t="n">
        <f aca="false">R921*I921</f>
        <v>46.4999999999997</v>
      </c>
    </row>
    <row r="922" customFormat="false" ht="14.65" hidden="false" customHeight="false" outlineLevel="0" collapsed="false">
      <c r="A922" s="1" t="s">
        <v>967</v>
      </c>
      <c r="B922" s="5" t="s">
        <v>3024</v>
      </c>
      <c r="C922" s="5" t="n">
        <v>1520</v>
      </c>
      <c r="D922" s="5" t="n">
        <v>1535</v>
      </c>
      <c r="E922" s="5" t="n">
        <v>1505</v>
      </c>
      <c r="F922" s="5" t="n">
        <v>1525</v>
      </c>
      <c r="G922" s="5" t="n">
        <v>25973600</v>
      </c>
      <c r="H922" s="3"/>
      <c r="I922" s="0" t="n">
        <v>-5.5</v>
      </c>
      <c r="Q922" s="0" t="n">
        <f aca="false">AVERAGE(F902:F931)</f>
        <v>1535.33333333333</v>
      </c>
      <c r="R922" s="0" t="n">
        <f aca="false">F922-Q922</f>
        <v>-10.3333333333333</v>
      </c>
      <c r="S922" s="0" t="n">
        <f aca="false">R922*I922</f>
        <v>56.8333333333329</v>
      </c>
    </row>
    <row r="923" customFormat="false" ht="14.65" hidden="false" customHeight="false" outlineLevel="0" collapsed="false">
      <c r="A923" s="1" t="s">
        <v>968</v>
      </c>
      <c r="B923" s="5" t="s">
        <v>3024</v>
      </c>
      <c r="C923" s="5" t="n">
        <v>1590</v>
      </c>
      <c r="D923" s="5" t="n">
        <v>1590</v>
      </c>
      <c r="E923" s="5" t="n">
        <v>1500</v>
      </c>
      <c r="F923" s="5" t="n">
        <v>1520</v>
      </c>
      <c r="G923" s="5" t="n">
        <v>48636900</v>
      </c>
      <c r="H923" s="3"/>
      <c r="I923" s="0" t="n">
        <v>-6.5</v>
      </c>
      <c r="Q923" s="0" t="n">
        <f aca="false">AVERAGE(F902:F931)</f>
        <v>1535.33333333333</v>
      </c>
      <c r="R923" s="0" t="n">
        <f aca="false">F923-Q923</f>
        <v>-15.3333333333333</v>
      </c>
      <c r="S923" s="0" t="n">
        <f aca="false">R923*I923</f>
        <v>99.6666666666662</v>
      </c>
    </row>
    <row r="924" customFormat="false" ht="14.65" hidden="false" customHeight="false" outlineLevel="0" collapsed="false">
      <c r="A924" s="1" t="s">
        <v>969</v>
      </c>
      <c r="B924" s="5" t="s">
        <v>3024</v>
      </c>
      <c r="C924" s="5" t="n">
        <v>1595</v>
      </c>
      <c r="D924" s="5" t="n">
        <v>1605</v>
      </c>
      <c r="E924" s="5" t="n">
        <v>1555</v>
      </c>
      <c r="F924" s="5" t="n">
        <v>1570</v>
      </c>
      <c r="G924" s="5" t="n">
        <v>30326700</v>
      </c>
      <c r="H924" s="3"/>
      <c r="I924" s="0" t="n">
        <v>-7.5</v>
      </c>
      <c r="Q924" s="0" t="n">
        <f aca="false">AVERAGE(F902:F931)</f>
        <v>1535.33333333333</v>
      </c>
      <c r="R924" s="0" t="n">
        <f aca="false">F924-Q924</f>
        <v>34.6666666666667</v>
      </c>
      <c r="S924" s="0" t="n">
        <f aca="false">R924*I924</f>
        <v>-260.000000000001</v>
      </c>
    </row>
    <row r="925" customFormat="false" ht="14.65" hidden="false" customHeight="false" outlineLevel="0" collapsed="false">
      <c r="A925" s="1" t="s">
        <v>970</v>
      </c>
      <c r="B925" s="5" t="s">
        <v>3024</v>
      </c>
      <c r="C925" s="5" t="n">
        <v>1570</v>
      </c>
      <c r="D925" s="5" t="n">
        <v>1595</v>
      </c>
      <c r="E925" s="5" t="n">
        <v>1540</v>
      </c>
      <c r="F925" s="5" t="n">
        <v>1590</v>
      </c>
      <c r="G925" s="5" t="n">
        <v>45768600</v>
      </c>
      <c r="H925" s="3"/>
      <c r="I925" s="0" t="n">
        <v>-8.5</v>
      </c>
      <c r="Q925" s="0" t="n">
        <f aca="false">AVERAGE(F902:F931)</f>
        <v>1535.33333333333</v>
      </c>
      <c r="R925" s="0" t="n">
        <f aca="false">F925-Q925</f>
        <v>54.6666666666667</v>
      </c>
      <c r="S925" s="0" t="n">
        <f aca="false">R925*I925</f>
        <v>-464.666666666667</v>
      </c>
    </row>
    <row r="926" customFormat="false" ht="14.65" hidden="false" customHeight="false" outlineLevel="0" collapsed="false">
      <c r="A926" s="1" t="s">
        <v>971</v>
      </c>
      <c r="B926" s="5" t="s">
        <v>3024</v>
      </c>
      <c r="C926" s="5" t="n">
        <v>1580</v>
      </c>
      <c r="D926" s="5" t="n">
        <v>1590</v>
      </c>
      <c r="E926" s="5" t="n">
        <v>1530</v>
      </c>
      <c r="F926" s="5" t="n">
        <v>1545</v>
      </c>
      <c r="G926" s="5" t="n">
        <v>41055300</v>
      </c>
      <c r="H926" s="3"/>
      <c r="I926" s="0" t="n">
        <v>-9.5</v>
      </c>
      <c r="Q926" s="0" t="n">
        <f aca="false">AVERAGE(F902:F931)</f>
        <v>1535.33333333333</v>
      </c>
      <c r="R926" s="0" t="n">
        <f aca="false">F926-Q926</f>
        <v>9.66666666666674</v>
      </c>
      <c r="S926" s="0" t="n">
        <f aca="false">R926*I926</f>
        <v>-91.833333333334</v>
      </c>
    </row>
    <row r="927" customFormat="false" ht="14.65" hidden="false" customHeight="false" outlineLevel="0" collapsed="false">
      <c r="A927" s="1" t="s">
        <v>972</v>
      </c>
      <c r="B927" s="5" t="s">
        <v>3024</v>
      </c>
      <c r="C927" s="5" t="n">
        <v>1525</v>
      </c>
      <c r="D927" s="5" t="n">
        <v>1575</v>
      </c>
      <c r="E927" s="5" t="n">
        <v>1525</v>
      </c>
      <c r="F927" s="5" t="n">
        <v>1560</v>
      </c>
      <c r="G927" s="5" t="n">
        <v>58843900</v>
      </c>
      <c r="H927" s="3"/>
      <c r="I927" s="0" t="n">
        <v>-10.5</v>
      </c>
      <c r="Q927" s="0" t="n">
        <f aca="false">AVERAGE(F902:F931)</f>
        <v>1535.33333333333</v>
      </c>
      <c r="R927" s="0" t="n">
        <f aca="false">F927-Q927</f>
        <v>24.6666666666667</v>
      </c>
      <c r="S927" s="0" t="n">
        <f aca="false">R927*I927</f>
        <v>-259.000000000001</v>
      </c>
    </row>
    <row r="928" customFormat="false" ht="14.65" hidden="false" customHeight="false" outlineLevel="0" collapsed="false">
      <c r="A928" s="1" t="s">
        <v>973</v>
      </c>
      <c r="B928" s="5" t="s">
        <v>3024</v>
      </c>
      <c r="C928" s="5" t="n">
        <v>1510</v>
      </c>
      <c r="D928" s="5" t="n">
        <v>1560</v>
      </c>
      <c r="E928" s="5" t="n">
        <v>1490</v>
      </c>
      <c r="F928" s="5" t="n">
        <v>1520</v>
      </c>
      <c r="G928" s="5" t="n">
        <v>73428200</v>
      </c>
      <c r="H928" s="3"/>
      <c r="I928" s="0" t="n">
        <v>-11.5</v>
      </c>
      <c r="Q928" s="0" t="n">
        <f aca="false">AVERAGE(F902:F931)</f>
        <v>1535.33333333333</v>
      </c>
      <c r="R928" s="0" t="n">
        <f aca="false">F928-Q928</f>
        <v>-15.3333333333333</v>
      </c>
      <c r="S928" s="0" t="n">
        <f aca="false">R928*I928</f>
        <v>176.333333333332</v>
      </c>
    </row>
    <row r="929" customFormat="false" ht="14.65" hidden="false" customHeight="false" outlineLevel="0" collapsed="false">
      <c r="A929" s="1" t="s">
        <v>974</v>
      </c>
      <c r="B929" s="5" t="s">
        <v>3024</v>
      </c>
      <c r="C929" s="5" t="n">
        <v>1450</v>
      </c>
      <c r="D929" s="5" t="n">
        <v>1515</v>
      </c>
      <c r="E929" s="5" t="n">
        <v>1420</v>
      </c>
      <c r="F929" s="5" t="n">
        <v>1490</v>
      </c>
      <c r="G929" s="5" t="n">
        <v>71988500</v>
      </c>
      <c r="H929" s="3"/>
      <c r="I929" s="0" t="n">
        <v>-12.5</v>
      </c>
      <c r="Q929" s="0" t="n">
        <f aca="false">AVERAGE(F902:F931)</f>
        <v>1535.33333333333</v>
      </c>
      <c r="R929" s="0" t="n">
        <f aca="false">F929-Q929</f>
        <v>-45.3333333333333</v>
      </c>
      <c r="S929" s="0" t="n">
        <f aca="false">R929*I929</f>
        <v>566.666666666666</v>
      </c>
    </row>
    <row r="930" customFormat="false" ht="14.65" hidden="false" customHeight="false" outlineLevel="0" collapsed="false">
      <c r="A930" s="1" t="s">
        <v>975</v>
      </c>
      <c r="B930" s="5" t="s">
        <v>3024</v>
      </c>
      <c r="C930" s="5" t="n">
        <v>1525</v>
      </c>
      <c r="D930" s="5" t="n">
        <v>1550</v>
      </c>
      <c r="E930" s="5" t="n">
        <v>1455</v>
      </c>
      <c r="F930" s="5" t="n">
        <v>1465</v>
      </c>
      <c r="G930" s="5" t="n">
        <v>79625700</v>
      </c>
      <c r="H930" s="3"/>
      <c r="I930" s="0" t="n">
        <v>-13.5</v>
      </c>
      <c r="Q930" s="0" t="n">
        <f aca="false">AVERAGE(F902:F931)</f>
        <v>1535.33333333333</v>
      </c>
      <c r="R930" s="0" t="n">
        <f aca="false">F930-Q930</f>
        <v>-70.3333333333333</v>
      </c>
      <c r="S930" s="0" t="n">
        <f aca="false">R930*I930</f>
        <v>949.499999999999</v>
      </c>
    </row>
    <row r="931" customFormat="false" ht="14.65" hidden="false" customHeight="false" outlineLevel="0" collapsed="false">
      <c r="A931" s="1" t="s">
        <v>976</v>
      </c>
      <c r="B931" s="5" t="s">
        <v>3024</v>
      </c>
      <c r="C931" s="5" t="n">
        <v>1500</v>
      </c>
      <c r="D931" s="5" t="n">
        <v>1565</v>
      </c>
      <c r="E931" s="5" t="n">
        <v>1485</v>
      </c>
      <c r="F931" s="5" t="n">
        <v>1515</v>
      </c>
      <c r="G931" s="5" t="n">
        <v>80221200</v>
      </c>
      <c r="H931" s="3"/>
      <c r="I931" s="0" t="n">
        <v>-14.5</v>
      </c>
      <c r="Q931" s="0" t="n">
        <f aca="false">AVERAGE(F902:F931)</f>
        <v>1535.33333333333</v>
      </c>
      <c r="R931" s="0" t="n">
        <f aca="false">F931-Q931</f>
        <v>-20.3333333333333</v>
      </c>
      <c r="S931" s="0" t="n">
        <f aca="false">R931*I931</f>
        <v>294.833333333332</v>
      </c>
    </row>
    <row r="932" customFormat="false" ht="14.65" hidden="false" customHeight="false" outlineLevel="0" collapsed="false">
      <c r="A932" s="1" t="s">
        <v>977</v>
      </c>
      <c r="B932" s="5" t="s">
        <v>3861</v>
      </c>
      <c r="C932" s="5" t="n">
        <v>600</v>
      </c>
      <c r="D932" s="5" t="n">
        <v>610</v>
      </c>
      <c r="E932" s="5" t="n">
        <v>585</v>
      </c>
      <c r="F932" s="5" t="n">
        <v>590</v>
      </c>
      <c r="G932" s="5" t="n">
        <v>955000</v>
      </c>
      <c r="H932" s="3"/>
      <c r="I932" s="6" t="n">
        <v>14.5</v>
      </c>
      <c r="J932" s="0" t="n">
        <f aca="false">AVERAGE(F932:F934)</f>
        <v>591.666666666667</v>
      </c>
      <c r="K932" s="0" t="n">
        <f aca="false">(J932-(AVERAGE(F933:F934)))/(AVERAGE(F933:F934))</f>
        <v>-0.0014064697609002</v>
      </c>
      <c r="L932" s="0" t="n">
        <f aca="false">AVERAGE(F932:F941)</f>
        <v>586.5</v>
      </c>
      <c r="M932" s="0" t="n">
        <f aca="false">(L932-(AVERAGE(F933:F942)))/(AVERAGE(F933:F942))</f>
        <v>0.0051413881748072</v>
      </c>
      <c r="N932" s="0" t="n">
        <f aca="false">F932</f>
        <v>590</v>
      </c>
      <c r="O932" s="0" t="n">
        <f aca="false">(N932-F933)/F933</f>
        <v>-0.0166666666666667</v>
      </c>
      <c r="P932" s="0" t="n">
        <f aca="false">G932</f>
        <v>955000</v>
      </c>
      <c r="Q932" s="0" t="n">
        <f aca="false">AVERAGE(F932:F961)</f>
        <v>563.833333333333</v>
      </c>
      <c r="R932" s="0" t="n">
        <f aca="false">F932-Q932</f>
        <v>26.1666666666666</v>
      </c>
      <c r="S932" s="0" t="n">
        <f aca="false">R932*I932</f>
        <v>379.416666666666</v>
      </c>
      <c r="T932" s="0" t="n">
        <f aca="false">SUM(S932:S961)*100*30/(2247.5*Q961)</f>
        <v>10.4698063371888</v>
      </c>
      <c r="U932" s="0" t="n">
        <f aca="false">100-(100/(V932+1))</f>
        <v>68.75</v>
      </c>
      <c r="V932" s="0" t="n">
        <f aca="false">W932/X932</f>
        <v>2.2</v>
      </c>
      <c r="W932" s="0" t="n">
        <f aca="false">AVERAGE(Y932:Y945)</f>
        <v>3.92857142857143</v>
      </c>
      <c r="X932" s="0" t="n">
        <f aca="false">AVERAGE(Z932:Z945)</f>
        <v>1.78571428571429</v>
      </c>
      <c r="Y932" s="0" t="n">
        <f aca="false">IF(F932&gt;F933,F932-F933,)</f>
        <v>0</v>
      </c>
      <c r="Z932" s="0" t="n">
        <f aca="false">IF(F932&lt;F933,F933-F932,)</f>
        <v>10</v>
      </c>
      <c r="AA932" s="0" t="n">
        <f aca="false">U932-U933</f>
        <v>-9.82142857142857</v>
      </c>
      <c r="AB932" s="0" t="n">
        <f aca="false">AVERAGE(F932:F934)</f>
        <v>591.666666666667</v>
      </c>
      <c r="AC932" s="0" t="n">
        <f aca="false">AVERAGE(F932:F938)</f>
        <v>589.285714285714</v>
      </c>
      <c r="AD932" s="0" t="n">
        <f aca="false">AB932-AB933</f>
        <v>1.66666666666663</v>
      </c>
      <c r="AE932" s="0" t="n">
        <f aca="false">AC932-AC933</f>
        <v>0</v>
      </c>
      <c r="AF932" s="0" t="n">
        <f aca="false">((AE932*AB933)-(AD932*AC933))/(AE932-AD932)</f>
        <v>589.285714285714</v>
      </c>
      <c r="AG932" s="0" t="n">
        <f aca="false">IF(AND(AB932&gt;AB933, AB932&gt;=AC932, AB933&lt;AC933),2,IF(AND(AB932&lt;AB933, AB932&lt;=AC932, AB933&gt;AC933),1,0))</f>
        <v>0</v>
      </c>
      <c r="AH932" s="0" t="n">
        <f aca="false">(G932-AVERAGE(G932:G936))*100/AVERAGE(G932:G936)</f>
        <v>-39.8114301560491</v>
      </c>
      <c r="AI932" s="0" t="n">
        <f aca="false">IF(F933-C933&lt;0,-G933,G933)</f>
        <v>2024200</v>
      </c>
      <c r="AJ932" s="0" t="n">
        <f aca="false">IF(AND(AI932&lt;0,AI933&lt;0,AI932&gt;AI933),1,0)</f>
        <v>0</v>
      </c>
      <c r="AK932" s="0" t="n">
        <f aca="false">IF(F932&gt;C932,G932/G933,-G932/G933)</f>
        <v>-0.471791324967889</v>
      </c>
      <c r="AL932" s="0" t="n">
        <f aca="false">IF(AND(G932&gt;G933,G933&lt;G934,F932&gt;C932,F933&lt;C933,F934&lt;C934),1,0)</f>
        <v>0</v>
      </c>
      <c r="AM932" s="0" t="n">
        <f aca="false">(D932-F932)/F932</f>
        <v>0.0338983050847458</v>
      </c>
      <c r="AN932" s="0" t="n">
        <f aca="false">G932/((D932-E932)/C932)</f>
        <v>22920000</v>
      </c>
      <c r="AO932" s="0" t="n">
        <f aca="false">AVERAGE(AN932:AN938)</f>
        <v>70718511.9047619</v>
      </c>
      <c r="AP932" s="0" t="n">
        <f aca="false">(AN932-AO932)/AO932</f>
        <v>-0.675898157601692</v>
      </c>
      <c r="AQ932" s="0" t="n">
        <f aca="false">SUM(S932:S961)/2247.5</f>
        <v>1.96774193548387</v>
      </c>
      <c r="AR932" s="0" t="n">
        <f aca="false">(AVERAGE(F932:F961))-(AQ932*15.5)</f>
        <v>533.333333333333</v>
      </c>
      <c r="AS932" s="0" t="n">
        <f aca="false">(30*AQ932)+AR932</f>
        <v>592.36559139785</v>
      </c>
      <c r="AT932" s="0" t="n">
        <f aca="false">(AS932-F932)*100/AS932</f>
        <v>0.399346523870032</v>
      </c>
      <c r="AU932" s="0" t="n">
        <f aca="false">AVERAGE(F932:F936)</f>
        <v>589</v>
      </c>
      <c r="AV932" s="0" t="n">
        <f aca="false">F932-AU932</f>
        <v>1</v>
      </c>
      <c r="AW932" s="0" t="n">
        <v>2</v>
      </c>
      <c r="AX932" s="0" t="n">
        <f aca="false">AV932*AW932</f>
        <v>2</v>
      </c>
      <c r="AY932" s="0" t="n">
        <f aca="false">SUM(AX932:AX936)*100*5/(10*AU932)</f>
        <v>2.12224108658744</v>
      </c>
      <c r="AZ932" s="0" t="n">
        <f aca="false">SUM(AX932:AX936)/10</f>
        <v>2.5</v>
      </c>
      <c r="BA932" s="0" t="n">
        <f aca="false">(AVERAGE(F932:F936))-(AZ932*3)</f>
        <v>581.5</v>
      </c>
      <c r="BB932" s="0" t="n">
        <f aca="false">(5*AZ932)+BA932</f>
        <v>594</v>
      </c>
      <c r="BC932" s="0" t="n">
        <f aca="false">(BB932-F932)*100/BB932</f>
        <v>0.673400673400673</v>
      </c>
      <c r="BD932" s="0" t="n">
        <f aca="false">(F932-C932)*100/C932</f>
        <v>-1.66666666666667</v>
      </c>
      <c r="BE932" s="0" t="n">
        <f aca="false">(D932-C932)*100/C932</f>
        <v>1.66666666666667</v>
      </c>
      <c r="BF932" s="0" t="n">
        <f aca="false">(E932-C932)*100/C932</f>
        <v>-2.5</v>
      </c>
      <c r="BG932" s="0" t="n">
        <f aca="false">(C932-F933)*100/F933</f>
        <v>0</v>
      </c>
    </row>
    <row r="933" customFormat="false" ht="14.65" hidden="false" customHeight="false" outlineLevel="0" collapsed="false">
      <c r="A933" s="1" t="s">
        <v>979</v>
      </c>
      <c r="B933" s="5" t="s">
        <v>3861</v>
      </c>
      <c r="C933" s="5" t="n">
        <v>590</v>
      </c>
      <c r="D933" s="5" t="n">
        <v>600</v>
      </c>
      <c r="E933" s="5" t="n">
        <v>585</v>
      </c>
      <c r="F933" s="5" t="n">
        <v>600</v>
      </c>
      <c r="G933" s="5" t="n">
        <v>2024200</v>
      </c>
      <c r="H933" s="3"/>
      <c r="I933" s="0" t="n">
        <v>13.5</v>
      </c>
      <c r="Q933" s="0" t="n">
        <f aca="false">AVERAGE(F932:F961)</f>
        <v>563.833333333333</v>
      </c>
      <c r="R933" s="0" t="n">
        <f aca="false">F933-Q933</f>
        <v>36.1666666666666</v>
      </c>
      <c r="S933" s="0" t="n">
        <f aca="false">R933*I933</f>
        <v>488.25</v>
      </c>
      <c r="U933" s="0" t="n">
        <f aca="false">100-(100/(V933+1))</f>
        <v>78.5714285714286</v>
      </c>
      <c r="V933" s="0" t="n">
        <f aca="false">W933/X933</f>
        <v>3.66666666666667</v>
      </c>
      <c r="W933" s="0" t="n">
        <f aca="false">AVERAGE(Y933:Y946)</f>
        <v>3.92857142857143</v>
      </c>
      <c r="X933" s="0" t="n">
        <f aca="false">AVERAGE(Z933:Z946)</f>
        <v>1.07142857142857</v>
      </c>
      <c r="Y933" s="0" t="n">
        <f aca="false">IF(F933&gt;F934,F933-F934,)</f>
        <v>15</v>
      </c>
      <c r="Z933" s="0" t="n">
        <f aca="false">IF(F933&lt;F934,F934-F933,)</f>
        <v>0</v>
      </c>
      <c r="AB933" s="0" t="n">
        <f aca="false">AVERAGE(F933:F935)</f>
        <v>590</v>
      </c>
      <c r="AC933" s="0" t="n">
        <f aca="false">AVERAGE(F933:F939)</f>
        <v>589.285714285714</v>
      </c>
      <c r="AI933" s="0" t="n">
        <f aca="false">IF(F934-C934&lt;0,-G934,G934)</f>
        <v>2465800</v>
      </c>
      <c r="AN933" s="0" t="n">
        <f aca="false">G933/((D933-E933)/C933)</f>
        <v>79618533.3333333</v>
      </c>
      <c r="AU933" s="0" t="n">
        <f aca="false">AVERAGE(F932:F936)</f>
        <v>589</v>
      </c>
      <c r="AV933" s="0" t="n">
        <f aca="false">F933-AU933</f>
        <v>11</v>
      </c>
      <c r="AW933" s="0" t="n">
        <v>1</v>
      </c>
      <c r="AX933" s="0" t="n">
        <f aca="false">AV933*AW933</f>
        <v>11</v>
      </c>
    </row>
    <row r="934" customFormat="false" ht="14.65" hidden="false" customHeight="false" outlineLevel="0" collapsed="false">
      <c r="A934" s="1" t="s">
        <v>980</v>
      </c>
      <c r="B934" s="5" t="s">
        <v>3861</v>
      </c>
      <c r="C934" s="5" t="n">
        <v>585</v>
      </c>
      <c r="D934" s="5" t="n">
        <v>590</v>
      </c>
      <c r="E934" s="5" t="n">
        <v>580</v>
      </c>
      <c r="F934" s="5" t="n">
        <v>585</v>
      </c>
      <c r="G934" s="5" t="n">
        <v>2465800</v>
      </c>
      <c r="H934" s="3"/>
      <c r="I934" s="0" t="n">
        <v>12.5</v>
      </c>
      <c r="Q934" s="0" t="n">
        <f aca="false">AVERAGE(F932:F961)</f>
        <v>563.833333333333</v>
      </c>
      <c r="R934" s="0" t="n">
        <f aca="false">F934-Q934</f>
        <v>21.1666666666666</v>
      </c>
      <c r="S934" s="0" t="n">
        <f aca="false">R934*I934</f>
        <v>264.583333333333</v>
      </c>
      <c r="Y934" s="0" t="n">
        <f aca="false">IF(F934&gt;F935,F934-F935,)</f>
        <v>0</v>
      </c>
      <c r="Z934" s="0" t="n">
        <f aca="false">IF(F934&lt;F935,F935-F934,)</f>
        <v>0</v>
      </c>
      <c r="AN934" s="0" t="n">
        <f aca="false">G934/((D934-E934)/C934)</f>
        <v>144249300</v>
      </c>
      <c r="AU934" s="0" t="n">
        <f aca="false">AVERAGE(F932:F936)</f>
        <v>589</v>
      </c>
      <c r="AV934" s="0" t="n">
        <f aca="false">F934-AU934</f>
        <v>-4</v>
      </c>
      <c r="AW934" s="0" t="n">
        <v>0</v>
      </c>
      <c r="AX934" s="0" t="n">
        <f aca="false">AV934*AW934</f>
        <v>-0</v>
      </c>
    </row>
    <row r="935" customFormat="false" ht="14.65" hidden="false" customHeight="false" outlineLevel="0" collapsed="false">
      <c r="A935" s="1" t="s">
        <v>981</v>
      </c>
      <c r="B935" s="5" t="s">
        <v>3861</v>
      </c>
      <c r="C935" s="5" t="n">
        <v>585</v>
      </c>
      <c r="D935" s="5" t="n">
        <v>585</v>
      </c>
      <c r="E935" s="5" t="n">
        <v>575</v>
      </c>
      <c r="F935" s="5" t="n">
        <v>585</v>
      </c>
      <c r="G935" s="5" t="n">
        <v>1972100</v>
      </c>
      <c r="H935" s="3"/>
      <c r="I935" s="0" t="n">
        <v>11.5</v>
      </c>
      <c r="Q935" s="0" t="n">
        <f aca="false">AVERAGE(F932:F961)</f>
        <v>563.833333333333</v>
      </c>
      <c r="R935" s="0" t="n">
        <f aca="false">F935-Q935</f>
        <v>21.1666666666666</v>
      </c>
      <c r="S935" s="0" t="n">
        <f aca="false">R935*I935</f>
        <v>243.416666666666</v>
      </c>
      <c r="Y935" s="0" t="n">
        <f aca="false">IF(F935&gt;F936,F935-F936,)</f>
        <v>0</v>
      </c>
      <c r="Z935" s="0" t="n">
        <f aca="false">IF(F935&lt;F936,F936-F935,)</f>
        <v>0</v>
      </c>
      <c r="AN935" s="0" t="n">
        <f aca="false">G935/((D935-E935)/C935)</f>
        <v>115367850</v>
      </c>
      <c r="AU935" s="0" t="n">
        <f aca="false">AVERAGE(F932:F936)</f>
        <v>589</v>
      </c>
      <c r="AV935" s="0" t="n">
        <f aca="false">F935-AU935</f>
        <v>-4</v>
      </c>
      <c r="AW935" s="0" t="n">
        <v>-1</v>
      </c>
      <c r="AX935" s="0" t="n">
        <f aca="false">AV935*AW935</f>
        <v>4</v>
      </c>
    </row>
    <row r="936" customFormat="false" ht="14.65" hidden="false" customHeight="false" outlineLevel="0" collapsed="false">
      <c r="A936" s="1" t="s">
        <v>982</v>
      </c>
      <c r="B936" s="5" t="s">
        <v>3861</v>
      </c>
      <c r="C936" s="5" t="n">
        <v>590</v>
      </c>
      <c r="D936" s="5" t="n">
        <v>590</v>
      </c>
      <c r="E936" s="5" t="n">
        <v>580</v>
      </c>
      <c r="F936" s="5" t="n">
        <v>585</v>
      </c>
      <c r="G936" s="5" t="n">
        <v>516300</v>
      </c>
      <c r="H936" s="3"/>
      <c r="I936" s="0" t="n">
        <v>10.5</v>
      </c>
      <c r="Q936" s="0" t="n">
        <f aca="false">AVERAGE(F932:F961)</f>
        <v>563.833333333333</v>
      </c>
      <c r="R936" s="0" t="n">
        <f aca="false">F936-Q936</f>
        <v>21.1666666666666</v>
      </c>
      <c r="S936" s="0" t="n">
        <f aca="false">R936*I936</f>
        <v>222.25</v>
      </c>
      <c r="Y936" s="0" t="n">
        <f aca="false">IF(F936&gt;F937,F936-F937,)</f>
        <v>0</v>
      </c>
      <c r="Z936" s="0" t="n">
        <f aca="false">IF(F936&lt;F937,F937-F936,)</f>
        <v>5</v>
      </c>
      <c r="AN936" s="0" t="n">
        <f aca="false">G936/((D936-E936)/C936)</f>
        <v>30461700</v>
      </c>
      <c r="AU936" s="0" t="n">
        <f aca="false">AVERAGE(F932:F936)</f>
        <v>589</v>
      </c>
      <c r="AV936" s="0" t="n">
        <f aca="false">F936-AU936</f>
        <v>-4</v>
      </c>
      <c r="AW936" s="0" t="n">
        <v>-2</v>
      </c>
      <c r="AX936" s="0" t="n">
        <f aca="false">AV936*AW936</f>
        <v>8</v>
      </c>
    </row>
    <row r="937" customFormat="false" ht="14.65" hidden="false" customHeight="false" outlineLevel="0" collapsed="false">
      <c r="A937" s="1" t="s">
        <v>983</v>
      </c>
      <c r="B937" s="5" t="s">
        <v>3861</v>
      </c>
      <c r="C937" s="5" t="n">
        <v>590</v>
      </c>
      <c r="D937" s="5" t="n">
        <v>595</v>
      </c>
      <c r="E937" s="5" t="n">
        <v>580</v>
      </c>
      <c r="F937" s="5" t="n">
        <v>590</v>
      </c>
      <c r="G937" s="5" t="n">
        <v>1439700</v>
      </c>
      <c r="H937" s="3"/>
      <c r="I937" s="0" t="n">
        <v>9.5</v>
      </c>
      <c r="Q937" s="0" t="n">
        <f aca="false">AVERAGE(F932:F961)</f>
        <v>563.833333333333</v>
      </c>
      <c r="R937" s="0" t="n">
        <f aca="false">F937-Q937</f>
        <v>26.1666666666666</v>
      </c>
      <c r="S937" s="0" t="n">
        <f aca="false">R937*I937</f>
        <v>248.583333333333</v>
      </c>
      <c r="Y937" s="0" t="n">
        <f aca="false">IF(F937&gt;F938,F937-F938,)</f>
        <v>0</v>
      </c>
      <c r="Z937" s="0" t="n">
        <f aca="false">IF(F937&lt;F938,F938-F937,)</f>
        <v>0</v>
      </c>
      <c r="AN937" s="0" t="n">
        <f aca="false">G937/((D937-E937)/C937)</f>
        <v>56628200</v>
      </c>
    </row>
    <row r="938" customFormat="false" ht="14.65" hidden="false" customHeight="false" outlineLevel="0" collapsed="false">
      <c r="A938" s="1" t="s">
        <v>984</v>
      </c>
      <c r="B938" s="5" t="s">
        <v>3861</v>
      </c>
      <c r="C938" s="5" t="n">
        <v>590</v>
      </c>
      <c r="D938" s="5" t="n">
        <v>595</v>
      </c>
      <c r="E938" s="5" t="n">
        <v>580</v>
      </c>
      <c r="F938" s="5" t="n">
        <v>590</v>
      </c>
      <c r="G938" s="5" t="n">
        <v>1164000</v>
      </c>
      <c r="H938" s="3"/>
      <c r="I938" s="0" t="n">
        <v>8.5</v>
      </c>
      <c r="K938" s="3"/>
      <c r="Q938" s="0" t="n">
        <f aca="false">AVERAGE(F932:F961)</f>
        <v>563.833333333333</v>
      </c>
      <c r="R938" s="0" t="n">
        <f aca="false">F938-Q938</f>
        <v>26.1666666666666</v>
      </c>
      <c r="S938" s="0" t="n">
        <f aca="false">R938*I938</f>
        <v>222.416666666666</v>
      </c>
      <c r="Y938" s="0" t="n">
        <f aca="false">IF(F938&gt;F939,F938-F939,)</f>
        <v>0</v>
      </c>
      <c r="Z938" s="0" t="n">
        <f aca="false">IF(F938&lt;F939,F939-F938,)</f>
        <v>0</v>
      </c>
      <c r="AN938" s="0" t="n">
        <f aca="false">G938/((D938-E938)/C938)</f>
        <v>45784000</v>
      </c>
    </row>
    <row r="939" customFormat="false" ht="14.65" hidden="false" customHeight="false" outlineLevel="0" collapsed="false">
      <c r="A939" s="1" t="s">
        <v>985</v>
      </c>
      <c r="B939" s="5" t="s">
        <v>3861</v>
      </c>
      <c r="C939" s="5" t="n">
        <v>600</v>
      </c>
      <c r="D939" s="5" t="n">
        <v>610</v>
      </c>
      <c r="E939" s="5" t="n">
        <v>585</v>
      </c>
      <c r="F939" s="5" t="n">
        <v>590</v>
      </c>
      <c r="G939" s="5" t="n">
        <v>6103100</v>
      </c>
      <c r="H939" s="3"/>
      <c r="I939" s="0" t="n">
        <v>7.5</v>
      </c>
      <c r="Q939" s="0" t="n">
        <f aca="false">AVERAGE(F932:F961)</f>
        <v>563.833333333333</v>
      </c>
      <c r="R939" s="0" t="n">
        <f aca="false">F939-Q939</f>
        <v>26.1666666666666</v>
      </c>
      <c r="S939" s="0" t="n">
        <f aca="false">R939*I939</f>
        <v>196.25</v>
      </c>
      <c r="Y939" s="0" t="n">
        <f aca="false">IF(F939&gt;F940,F939-F940,)</f>
        <v>0</v>
      </c>
      <c r="Z939" s="0" t="n">
        <f aca="false">IF(F939&lt;F940,F940-F939,)</f>
        <v>0</v>
      </c>
    </row>
    <row r="940" customFormat="false" ht="14.65" hidden="false" customHeight="false" outlineLevel="0" collapsed="false">
      <c r="A940" s="1" t="s">
        <v>986</v>
      </c>
      <c r="B940" s="5" t="s">
        <v>3861</v>
      </c>
      <c r="C940" s="5" t="n">
        <v>560</v>
      </c>
      <c r="D940" s="5" t="n">
        <v>590</v>
      </c>
      <c r="E940" s="5" t="n">
        <v>555</v>
      </c>
      <c r="F940" s="5" t="n">
        <v>590</v>
      </c>
      <c r="G940" s="5" t="n">
        <v>4933900</v>
      </c>
      <c r="H940" s="3"/>
      <c r="I940" s="0" t="n">
        <v>6.5</v>
      </c>
      <c r="Q940" s="0" t="n">
        <f aca="false">AVERAGE(F932:F961)</f>
        <v>563.833333333333</v>
      </c>
      <c r="R940" s="0" t="n">
        <f aca="false">F940-Q940</f>
        <v>26.1666666666666</v>
      </c>
      <c r="S940" s="0" t="n">
        <f aca="false">R940*I940</f>
        <v>170.083333333333</v>
      </c>
      <c r="Y940" s="0" t="n">
        <f aca="false">IF(F940&gt;F941,F940-F941,)</f>
        <v>30</v>
      </c>
      <c r="Z940" s="0" t="n">
        <f aca="false">IF(F940&lt;F941,F941-F940,)</f>
        <v>0</v>
      </c>
    </row>
    <row r="941" customFormat="false" ht="14.65" hidden="false" customHeight="false" outlineLevel="0" collapsed="false">
      <c r="A941" s="1" t="s">
        <v>987</v>
      </c>
      <c r="B941" s="5" t="s">
        <v>3861</v>
      </c>
      <c r="C941" s="5" t="n">
        <v>560</v>
      </c>
      <c r="D941" s="5" t="n">
        <v>560</v>
      </c>
      <c r="E941" s="5" t="n">
        <v>550</v>
      </c>
      <c r="F941" s="5" t="n">
        <v>560</v>
      </c>
      <c r="G941" s="5" t="n">
        <v>2742500</v>
      </c>
      <c r="H941" s="3"/>
      <c r="I941" s="0" t="n">
        <v>5.5</v>
      </c>
      <c r="Q941" s="0" t="n">
        <f aca="false">AVERAGE(F932:F961)</f>
        <v>563.833333333333</v>
      </c>
      <c r="R941" s="0" t="n">
        <f aca="false">F941-Q941</f>
        <v>-3.83333333333337</v>
      </c>
      <c r="S941" s="0" t="n">
        <f aca="false">R941*I941</f>
        <v>-21.0833333333335</v>
      </c>
      <c r="Y941" s="0" t="n">
        <f aca="false">IF(F941&gt;F942,F941-F942,)</f>
        <v>0</v>
      </c>
      <c r="Z941" s="0" t="n">
        <f aca="false">IF(F941&lt;F942,F942-F941,)</f>
        <v>0</v>
      </c>
    </row>
    <row r="942" customFormat="false" ht="14.65" hidden="false" customHeight="false" outlineLevel="0" collapsed="false">
      <c r="A942" s="1" t="s">
        <v>988</v>
      </c>
      <c r="B942" s="5" t="s">
        <v>3861</v>
      </c>
      <c r="C942" s="5" t="n">
        <v>550</v>
      </c>
      <c r="D942" s="5" t="n">
        <v>565</v>
      </c>
      <c r="E942" s="5" t="n">
        <v>550</v>
      </c>
      <c r="F942" s="5" t="n">
        <v>560</v>
      </c>
      <c r="G942" s="5" t="n">
        <v>5262900</v>
      </c>
      <c r="H942" s="3"/>
      <c r="I942" s="0" t="n">
        <v>4.5</v>
      </c>
      <c r="Q942" s="0" t="n">
        <f aca="false">AVERAGE(F932:F961)</f>
        <v>563.833333333333</v>
      </c>
      <c r="R942" s="0" t="n">
        <f aca="false">F942-Q942</f>
        <v>-3.83333333333337</v>
      </c>
      <c r="S942" s="0" t="n">
        <f aca="false">R942*I942</f>
        <v>-17.2500000000002</v>
      </c>
      <c r="Y942" s="0" t="n">
        <f aca="false">IF(F942&gt;F943,F942-F943,)</f>
        <v>10</v>
      </c>
      <c r="Z942" s="0" t="n">
        <f aca="false">IF(F942&lt;F943,F943-F942,)</f>
        <v>0</v>
      </c>
    </row>
    <row r="943" customFormat="false" ht="14.65" hidden="false" customHeight="false" outlineLevel="0" collapsed="false">
      <c r="A943" s="1" t="s">
        <v>989</v>
      </c>
      <c r="B943" s="5" t="s">
        <v>3861</v>
      </c>
      <c r="C943" s="5" t="n">
        <v>560</v>
      </c>
      <c r="D943" s="5" t="n">
        <v>565</v>
      </c>
      <c r="E943" s="5" t="n">
        <v>545</v>
      </c>
      <c r="F943" s="5" t="n">
        <v>550</v>
      </c>
      <c r="G943" s="5" t="n">
        <v>2680300</v>
      </c>
      <c r="H943" s="3"/>
      <c r="I943" s="0" t="n">
        <v>3.5</v>
      </c>
      <c r="Q943" s="0" t="n">
        <f aca="false">AVERAGE(F932:F961)</f>
        <v>563.833333333333</v>
      </c>
      <c r="R943" s="0" t="n">
        <f aca="false">F943-Q943</f>
        <v>-13.8333333333334</v>
      </c>
      <c r="S943" s="0" t="n">
        <f aca="false">R943*I943</f>
        <v>-48.4166666666668</v>
      </c>
      <c r="Y943" s="0" t="n">
        <f aca="false">IF(F943&gt;F944,F943-F944,)</f>
        <v>0</v>
      </c>
      <c r="Z943" s="0" t="n">
        <f aca="false">IF(F943&lt;F944,F944-F943,)</f>
        <v>10</v>
      </c>
    </row>
    <row r="944" customFormat="false" ht="14.65" hidden="false" customHeight="false" outlineLevel="0" collapsed="false">
      <c r="A944" s="1" t="s">
        <v>990</v>
      </c>
      <c r="B944" s="5" t="s">
        <v>3861</v>
      </c>
      <c r="C944" s="5" t="n">
        <v>560</v>
      </c>
      <c r="D944" s="5" t="n">
        <v>560</v>
      </c>
      <c r="E944" s="5" t="n">
        <v>550</v>
      </c>
      <c r="F944" s="5" t="n">
        <v>560</v>
      </c>
      <c r="G944" s="5" t="n">
        <v>1700600</v>
      </c>
      <c r="H944" s="3"/>
      <c r="I944" s="0" t="n">
        <v>2.5</v>
      </c>
      <c r="Q944" s="0" t="n">
        <f aca="false">AVERAGE(F932:F961)</f>
        <v>563.833333333333</v>
      </c>
      <c r="R944" s="0" t="n">
        <f aca="false">F944-Q944</f>
        <v>-3.83333333333337</v>
      </c>
      <c r="S944" s="0" t="n">
        <f aca="false">R944*I944</f>
        <v>-9.58333333333343</v>
      </c>
      <c r="Y944" s="0" t="n">
        <f aca="false">IF(F944&gt;F945,F944-F945,)</f>
        <v>0</v>
      </c>
      <c r="Z944" s="0" t="n">
        <f aca="false">IF(F944&lt;F945,F945-F944,)</f>
        <v>0</v>
      </c>
    </row>
    <row r="945" customFormat="false" ht="14.65" hidden="false" customHeight="false" outlineLevel="0" collapsed="false">
      <c r="A945" s="1" t="s">
        <v>991</v>
      </c>
      <c r="B945" s="5" t="s">
        <v>3861</v>
      </c>
      <c r="C945" s="5" t="n">
        <v>555</v>
      </c>
      <c r="D945" s="5" t="n">
        <v>565</v>
      </c>
      <c r="E945" s="5" t="n">
        <v>545</v>
      </c>
      <c r="F945" s="5" t="n">
        <v>560</v>
      </c>
      <c r="G945" s="5" t="n">
        <v>3609100</v>
      </c>
      <c r="H945" s="3"/>
      <c r="I945" s="0" t="n">
        <v>1.5</v>
      </c>
      <c r="Q945" s="0" t="n">
        <f aca="false">AVERAGE(F932:F961)</f>
        <v>563.833333333333</v>
      </c>
      <c r="R945" s="0" t="n">
        <f aca="false">F945-Q945</f>
        <v>-3.83333333333337</v>
      </c>
      <c r="S945" s="0" t="n">
        <f aca="false">R945*I945</f>
        <v>-5.75000000000006</v>
      </c>
      <c r="Y945" s="0" t="n">
        <f aca="false">IF(F945&gt;F946,F945-F946,)</f>
        <v>0</v>
      </c>
      <c r="Z945" s="0" t="n">
        <f aca="false">IF(F945&lt;F946,F946-F945,)</f>
        <v>0</v>
      </c>
    </row>
    <row r="946" customFormat="false" ht="14.65" hidden="false" customHeight="false" outlineLevel="0" collapsed="false">
      <c r="A946" s="1" t="s">
        <v>992</v>
      </c>
      <c r="B946" s="5" t="s">
        <v>3861</v>
      </c>
      <c r="C946" s="5" t="n">
        <v>560</v>
      </c>
      <c r="D946" s="5" t="n">
        <v>565</v>
      </c>
      <c r="E946" s="5" t="n">
        <v>545</v>
      </c>
      <c r="F946" s="5" t="n">
        <v>560</v>
      </c>
      <c r="G946" s="5" t="n">
        <v>4517200</v>
      </c>
      <c r="H946" s="3"/>
      <c r="I946" s="0" t="n">
        <v>0.5</v>
      </c>
      <c r="Q946" s="0" t="n">
        <f aca="false">AVERAGE(F932:F961)</f>
        <v>563.833333333333</v>
      </c>
      <c r="R946" s="0" t="n">
        <f aca="false">F946-Q946</f>
        <v>-3.83333333333337</v>
      </c>
      <c r="S946" s="0" t="n">
        <f aca="false">R946*I946</f>
        <v>-1.91666666666669</v>
      </c>
      <c r="Y946" s="0" t="n">
        <f aca="false">IF(F946&gt;F947,F946-F947,)</f>
        <v>0</v>
      </c>
      <c r="Z946" s="0" t="n">
        <f aca="false">IF(F946&lt;F947,F947-F946,)</f>
        <v>0</v>
      </c>
    </row>
    <row r="947" customFormat="false" ht="14.65" hidden="false" customHeight="false" outlineLevel="0" collapsed="false">
      <c r="A947" s="1" t="s">
        <v>993</v>
      </c>
      <c r="B947" s="5" t="s">
        <v>3861</v>
      </c>
      <c r="C947" s="5" t="n">
        <v>560</v>
      </c>
      <c r="D947" s="5" t="n">
        <v>560</v>
      </c>
      <c r="E947" s="5" t="n">
        <v>535</v>
      </c>
      <c r="F947" s="5" t="n">
        <v>560</v>
      </c>
      <c r="G947" s="5" t="n">
        <v>4738400</v>
      </c>
      <c r="H947" s="3"/>
      <c r="I947" s="0" t="n">
        <v>-0.5</v>
      </c>
      <c r="Q947" s="0" t="n">
        <f aca="false">AVERAGE(F932:F961)</f>
        <v>563.833333333333</v>
      </c>
      <c r="R947" s="0" t="n">
        <f aca="false">F947-Q947</f>
        <v>-3.83333333333337</v>
      </c>
      <c r="S947" s="0" t="n">
        <f aca="false">R947*I947</f>
        <v>1.91666666666669</v>
      </c>
    </row>
    <row r="948" customFormat="false" ht="14.65" hidden="false" customHeight="false" outlineLevel="0" collapsed="false">
      <c r="A948" s="1" t="s">
        <v>994</v>
      </c>
      <c r="B948" s="5" t="s">
        <v>3861</v>
      </c>
      <c r="C948" s="5" t="n">
        <v>560</v>
      </c>
      <c r="D948" s="5" t="n">
        <v>565</v>
      </c>
      <c r="E948" s="5" t="n">
        <v>550</v>
      </c>
      <c r="F948" s="5" t="n">
        <v>560</v>
      </c>
      <c r="G948" s="5" t="n">
        <v>2372600</v>
      </c>
      <c r="H948" s="3"/>
      <c r="I948" s="0" t="n">
        <v>-1.5</v>
      </c>
      <c r="Q948" s="0" t="n">
        <f aca="false">AVERAGE(F932:F961)</f>
        <v>563.833333333333</v>
      </c>
      <c r="R948" s="0" t="n">
        <f aca="false">F948-Q948</f>
        <v>-3.83333333333337</v>
      </c>
      <c r="S948" s="0" t="n">
        <f aca="false">R948*I948</f>
        <v>5.75000000000006</v>
      </c>
    </row>
    <row r="949" customFormat="false" ht="14.65" hidden="false" customHeight="false" outlineLevel="0" collapsed="false">
      <c r="A949" s="1" t="s">
        <v>995</v>
      </c>
      <c r="B949" s="5" t="s">
        <v>3861</v>
      </c>
      <c r="C949" s="5" t="n">
        <v>570</v>
      </c>
      <c r="D949" s="5" t="n">
        <v>570</v>
      </c>
      <c r="E949" s="5" t="n">
        <v>550</v>
      </c>
      <c r="F949" s="5" t="n">
        <v>565</v>
      </c>
      <c r="G949" s="5" t="n">
        <v>1859200</v>
      </c>
      <c r="H949" s="3"/>
      <c r="I949" s="0" t="n">
        <v>-2.5</v>
      </c>
      <c r="Q949" s="0" t="n">
        <f aca="false">AVERAGE(F932:F961)</f>
        <v>563.833333333333</v>
      </c>
      <c r="R949" s="0" t="n">
        <f aca="false">F949-Q949</f>
        <v>1.16666666666663</v>
      </c>
      <c r="S949" s="0" t="n">
        <f aca="false">R949*I949</f>
        <v>-2.91666666666657</v>
      </c>
    </row>
    <row r="950" customFormat="false" ht="14.65" hidden="false" customHeight="false" outlineLevel="0" collapsed="false">
      <c r="A950" s="1" t="s">
        <v>996</v>
      </c>
      <c r="B950" s="5" t="s">
        <v>3861</v>
      </c>
      <c r="C950" s="5" t="n">
        <v>545</v>
      </c>
      <c r="D950" s="5" t="n">
        <v>565</v>
      </c>
      <c r="E950" s="5" t="n">
        <v>545</v>
      </c>
      <c r="F950" s="5" t="n">
        <v>565</v>
      </c>
      <c r="G950" s="5" t="n">
        <v>1815700</v>
      </c>
      <c r="H950" s="3"/>
      <c r="I950" s="0" t="n">
        <v>-3.5</v>
      </c>
      <c r="Q950" s="0" t="n">
        <f aca="false">AVERAGE(F932:F961)</f>
        <v>563.833333333333</v>
      </c>
      <c r="R950" s="0" t="n">
        <f aca="false">F950-Q950</f>
        <v>1.16666666666663</v>
      </c>
      <c r="S950" s="0" t="n">
        <f aca="false">R950*I950</f>
        <v>-4.0833333333332</v>
      </c>
    </row>
    <row r="951" customFormat="false" ht="14.65" hidden="false" customHeight="false" outlineLevel="0" collapsed="false">
      <c r="A951" s="1" t="s">
        <v>997</v>
      </c>
      <c r="B951" s="5" t="s">
        <v>3861</v>
      </c>
      <c r="C951" s="5" t="n">
        <v>560</v>
      </c>
      <c r="D951" s="5" t="n">
        <v>560</v>
      </c>
      <c r="E951" s="5" t="n">
        <v>540</v>
      </c>
      <c r="F951" s="5" t="n">
        <v>545</v>
      </c>
      <c r="G951" s="5" t="n">
        <v>2606300</v>
      </c>
      <c r="H951" s="3"/>
      <c r="I951" s="0" t="n">
        <v>-4.5</v>
      </c>
      <c r="Q951" s="0" t="n">
        <f aca="false">AVERAGE(F932:F961)</f>
        <v>563.833333333333</v>
      </c>
      <c r="R951" s="0" t="n">
        <f aca="false">F951-Q951</f>
        <v>-18.8333333333334</v>
      </c>
      <c r="S951" s="0" t="n">
        <f aca="false">R951*I951</f>
        <v>84.7500000000002</v>
      </c>
    </row>
    <row r="952" customFormat="false" ht="14.65" hidden="false" customHeight="false" outlineLevel="0" collapsed="false">
      <c r="A952" s="1" t="s">
        <v>998</v>
      </c>
      <c r="B952" s="5" t="s">
        <v>3861</v>
      </c>
      <c r="C952" s="5" t="n">
        <v>560</v>
      </c>
      <c r="D952" s="5" t="n">
        <v>565</v>
      </c>
      <c r="E952" s="5" t="n">
        <v>545</v>
      </c>
      <c r="F952" s="5" t="n">
        <v>560</v>
      </c>
      <c r="G952" s="5" t="n">
        <v>1311900</v>
      </c>
      <c r="H952" s="3"/>
      <c r="I952" s="0" t="n">
        <v>-5.5</v>
      </c>
      <c r="Q952" s="0" t="n">
        <f aca="false">AVERAGE(F932:F961)</f>
        <v>563.833333333333</v>
      </c>
      <c r="R952" s="0" t="n">
        <f aca="false">F952-Q952</f>
        <v>-3.83333333333337</v>
      </c>
      <c r="S952" s="0" t="n">
        <f aca="false">R952*I952</f>
        <v>21.0833333333335</v>
      </c>
    </row>
    <row r="953" customFormat="false" ht="14.65" hidden="false" customHeight="false" outlineLevel="0" collapsed="false">
      <c r="A953" s="1" t="s">
        <v>999</v>
      </c>
      <c r="B953" s="5" t="s">
        <v>3861</v>
      </c>
      <c r="C953" s="5" t="n">
        <v>555</v>
      </c>
      <c r="D953" s="5" t="n">
        <v>570</v>
      </c>
      <c r="E953" s="5" t="n">
        <v>550</v>
      </c>
      <c r="F953" s="5" t="n">
        <v>560</v>
      </c>
      <c r="G953" s="5" t="n">
        <v>2779400</v>
      </c>
      <c r="H953" s="3"/>
      <c r="I953" s="0" t="n">
        <v>-6.5</v>
      </c>
      <c r="Q953" s="0" t="n">
        <f aca="false">AVERAGE(F932:F961)</f>
        <v>563.833333333333</v>
      </c>
      <c r="R953" s="0" t="n">
        <f aca="false">F953-Q953</f>
        <v>-3.83333333333337</v>
      </c>
      <c r="S953" s="0" t="n">
        <f aca="false">R953*I953</f>
        <v>24.9166666666669</v>
      </c>
    </row>
    <row r="954" customFormat="false" ht="14.65" hidden="false" customHeight="false" outlineLevel="0" collapsed="false">
      <c r="A954" s="1" t="s">
        <v>1000</v>
      </c>
      <c r="B954" s="5" t="s">
        <v>3861</v>
      </c>
      <c r="C954" s="5" t="n">
        <v>540</v>
      </c>
      <c r="D954" s="5" t="n">
        <v>560</v>
      </c>
      <c r="E954" s="5" t="n">
        <v>540</v>
      </c>
      <c r="F954" s="5" t="n">
        <v>560</v>
      </c>
      <c r="G954" s="5" t="n">
        <v>1840200</v>
      </c>
      <c r="H954" s="3"/>
      <c r="I954" s="0" t="n">
        <v>-7.5</v>
      </c>
      <c r="Q954" s="0" t="n">
        <f aca="false">AVERAGE(F932:F961)</f>
        <v>563.833333333333</v>
      </c>
      <c r="R954" s="0" t="n">
        <f aca="false">F954-Q954</f>
        <v>-3.83333333333337</v>
      </c>
      <c r="S954" s="0" t="n">
        <f aca="false">R954*I954</f>
        <v>28.7500000000003</v>
      </c>
    </row>
    <row r="955" customFormat="false" ht="14.65" hidden="false" customHeight="false" outlineLevel="0" collapsed="false">
      <c r="A955" s="1" t="s">
        <v>1001</v>
      </c>
      <c r="B955" s="5" t="s">
        <v>3861</v>
      </c>
      <c r="C955" s="5" t="n">
        <v>545</v>
      </c>
      <c r="D955" s="5" t="n">
        <v>550</v>
      </c>
      <c r="E955" s="5" t="n">
        <v>540</v>
      </c>
      <c r="F955" s="5" t="n">
        <v>550</v>
      </c>
      <c r="G955" s="5" t="n">
        <v>1250600</v>
      </c>
      <c r="H955" s="3"/>
      <c r="I955" s="0" t="n">
        <v>-8.5</v>
      </c>
      <c r="Q955" s="0" t="n">
        <f aca="false">AVERAGE(F932:F961)</f>
        <v>563.833333333333</v>
      </c>
      <c r="R955" s="0" t="n">
        <f aca="false">F955-Q955</f>
        <v>-13.8333333333334</v>
      </c>
      <c r="S955" s="0" t="n">
        <f aca="false">R955*I955</f>
        <v>117.583333333334</v>
      </c>
    </row>
    <row r="956" customFormat="false" ht="14.65" hidden="false" customHeight="false" outlineLevel="0" collapsed="false">
      <c r="A956" s="1" t="s">
        <v>1002</v>
      </c>
      <c r="B956" s="5" t="s">
        <v>3861</v>
      </c>
      <c r="C956" s="5" t="n">
        <v>540</v>
      </c>
      <c r="D956" s="5" t="n">
        <v>550</v>
      </c>
      <c r="E956" s="5" t="n">
        <v>535</v>
      </c>
      <c r="F956" s="5" t="n">
        <v>545</v>
      </c>
      <c r="G956" s="5" t="n">
        <v>1791700</v>
      </c>
      <c r="H956" s="3"/>
      <c r="I956" s="0" t="n">
        <v>-9.5</v>
      </c>
      <c r="Q956" s="0" t="n">
        <f aca="false">AVERAGE(F932:F961)</f>
        <v>563.833333333333</v>
      </c>
      <c r="R956" s="0" t="n">
        <f aca="false">F956-Q956</f>
        <v>-18.8333333333334</v>
      </c>
      <c r="S956" s="0" t="n">
        <f aca="false">R956*I956</f>
        <v>178.916666666667</v>
      </c>
    </row>
    <row r="957" customFormat="false" ht="14.65" hidden="false" customHeight="false" outlineLevel="0" collapsed="false">
      <c r="A957" s="1" t="s">
        <v>1003</v>
      </c>
      <c r="B957" s="5" t="s">
        <v>3861</v>
      </c>
      <c r="C957" s="5" t="n">
        <v>540</v>
      </c>
      <c r="D957" s="5" t="n">
        <v>545</v>
      </c>
      <c r="E957" s="5" t="n">
        <v>535</v>
      </c>
      <c r="F957" s="5" t="n">
        <v>540</v>
      </c>
      <c r="G957" s="5" t="n">
        <v>2684200</v>
      </c>
      <c r="H957" s="3"/>
      <c r="I957" s="0" t="n">
        <v>-10.5</v>
      </c>
      <c r="Q957" s="0" t="n">
        <f aca="false">AVERAGE(F932:F961)</f>
        <v>563.833333333333</v>
      </c>
      <c r="R957" s="0" t="n">
        <f aca="false">F957-Q957</f>
        <v>-23.8333333333334</v>
      </c>
      <c r="S957" s="0" t="n">
        <f aca="false">R957*I957</f>
        <v>250.25</v>
      </c>
    </row>
    <row r="958" customFormat="false" ht="14.65" hidden="false" customHeight="false" outlineLevel="0" collapsed="false">
      <c r="A958" s="1" t="s">
        <v>1004</v>
      </c>
      <c r="B958" s="5" t="s">
        <v>3861</v>
      </c>
      <c r="C958" s="5" t="n">
        <v>540</v>
      </c>
      <c r="D958" s="5" t="n">
        <v>555</v>
      </c>
      <c r="E958" s="5" t="n">
        <v>535</v>
      </c>
      <c r="F958" s="5" t="n">
        <v>540</v>
      </c>
      <c r="G958" s="5" t="n">
        <v>1497600</v>
      </c>
      <c r="H958" s="3"/>
      <c r="I958" s="0" t="n">
        <v>-11.5</v>
      </c>
      <c r="Q958" s="0" t="n">
        <f aca="false">AVERAGE(F932:F961)</f>
        <v>563.833333333333</v>
      </c>
      <c r="R958" s="0" t="n">
        <f aca="false">F958-Q958</f>
        <v>-23.8333333333334</v>
      </c>
      <c r="S958" s="0" t="n">
        <f aca="false">R958*I958</f>
        <v>274.083333333334</v>
      </c>
    </row>
    <row r="959" customFormat="false" ht="14.65" hidden="false" customHeight="false" outlineLevel="0" collapsed="false">
      <c r="A959" s="1" t="s">
        <v>1005</v>
      </c>
      <c r="B959" s="5" t="s">
        <v>3861</v>
      </c>
      <c r="C959" s="5" t="n">
        <v>540</v>
      </c>
      <c r="D959" s="5" t="n">
        <v>545</v>
      </c>
      <c r="E959" s="5" t="n">
        <v>505</v>
      </c>
      <c r="F959" s="5" t="n">
        <v>540</v>
      </c>
      <c r="G959" s="5" t="n">
        <v>3353800</v>
      </c>
      <c r="H959" s="3"/>
      <c r="I959" s="0" t="n">
        <v>-12.5</v>
      </c>
      <c r="Q959" s="0" t="n">
        <f aca="false">AVERAGE(F932:F961)</f>
        <v>563.833333333333</v>
      </c>
      <c r="R959" s="0" t="n">
        <f aca="false">F959-Q959</f>
        <v>-23.8333333333334</v>
      </c>
      <c r="S959" s="0" t="n">
        <f aca="false">R959*I959</f>
        <v>297.916666666667</v>
      </c>
    </row>
    <row r="960" customFormat="false" ht="14.65" hidden="false" customHeight="false" outlineLevel="0" collapsed="false">
      <c r="A960" s="1" t="s">
        <v>1006</v>
      </c>
      <c r="B960" s="5" t="s">
        <v>3861</v>
      </c>
      <c r="C960" s="5" t="n">
        <v>530</v>
      </c>
      <c r="D960" s="5" t="n">
        <v>540</v>
      </c>
      <c r="E960" s="5" t="n">
        <v>510</v>
      </c>
      <c r="F960" s="5" t="n">
        <v>540</v>
      </c>
      <c r="G960" s="5" t="n">
        <v>2905000</v>
      </c>
      <c r="H960" s="3"/>
      <c r="I960" s="0" t="n">
        <v>-13.5</v>
      </c>
      <c r="Q960" s="0" t="n">
        <f aca="false">AVERAGE(F932:F961)</f>
        <v>563.833333333333</v>
      </c>
      <c r="R960" s="0" t="n">
        <f aca="false">F960-Q960</f>
        <v>-23.8333333333334</v>
      </c>
      <c r="S960" s="0" t="n">
        <f aca="false">R960*I960</f>
        <v>321.750000000001</v>
      </c>
    </row>
    <row r="961" customFormat="false" ht="14.65" hidden="false" customHeight="false" outlineLevel="0" collapsed="false">
      <c r="A961" s="1" t="s">
        <v>1007</v>
      </c>
      <c r="B961" s="5" t="s">
        <v>3861</v>
      </c>
      <c r="C961" s="5" t="n">
        <v>545</v>
      </c>
      <c r="D961" s="5" t="n">
        <v>550</v>
      </c>
      <c r="E961" s="5" t="n">
        <v>530</v>
      </c>
      <c r="F961" s="5" t="n">
        <v>530</v>
      </c>
      <c r="G961" s="5" t="n">
        <v>6044700</v>
      </c>
      <c r="H961" s="3"/>
      <c r="I961" s="0" t="n">
        <v>-14.5</v>
      </c>
      <c r="Q961" s="0" t="n">
        <f aca="false">AVERAGE(F932:F961)</f>
        <v>563.833333333333</v>
      </c>
      <c r="R961" s="0" t="n">
        <f aca="false">F961-Q961</f>
        <v>-33.8333333333334</v>
      </c>
      <c r="S961" s="0" t="n">
        <f aca="false">R961*I961</f>
        <v>490.583333333334</v>
      </c>
    </row>
    <row r="962" customFormat="false" ht="14.65" hidden="false" customHeight="false" outlineLevel="0" collapsed="false">
      <c r="A962" s="1" t="s">
        <v>1008</v>
      </c>
      <c r="B962" s="5" t="s">
        <v>6403</v>
      </c>
      <c r="C962" s="5" t="n">
        <v>3300</v>
      </c>
      <c r="D962" s="5" t="n">
        <v>3440</v>
      </c>
      <c r="E962" s="5" t="n">
        <v>3300</v>
      </c>
      <c r="F962" s="5" t="n">
        <v>3360</v>
      </c>
      <c r="G962" s="5" t="n">
        <v>1967900</v>
      </c>
      <c r="H962" s="3"/>
      <c r="I962" s="6" t="n">
        <v>14.5</v>
      </c>
      <c r="J962" s="0" t="n">
        <f aca="false">AVERAGE(F962:F964)</f>
        <v>3306.66666666667</v>
      </c>
      <c r="K962" s="0" t="n">
        <f aca="false">(J962-(AVERAGE(F963:F964)))/(AVERAGE(F963:F964))</f>
        <v>0.00813008130081296</v>
      </c>
      <c r="L962" s="0" t="n">
        <f aca="false">AVERAGE(F962:F971)</f>
        <v>3337</v>
      </c>
      <c r="M962" s="0" t="n">
        <f aca="false">(L962-(AVERAGE(F963:F972)))/(AVERAGE(F963:F972))</f>
        <v>0</v>
      </c>
      <c r="N962" s="0" t="n">
        <f aca="false">F962</f>
        <v>3360</v>
      </c>
      <c r="O962" s="0" t="n">
        <f aca="false">(N962-F963)/F963</f>
        <v>0.0212765957446808</v>
      </c>
      <c r="P962" s="0" t="n">
        <f aca="false">G962</f>
        <v>1967900</v>
      </c>
      <c r="Q962" s="0" t="n">
        <f aca="false">AVERAGE(F962:F991)</f>
        <v>3145.33333333333</v>
      </c>
      <c r="R962" s="0" t="n">
        <f aca="false">F962-Q962</f>
        <v>214.666666666667</v>
      </c>
      <c r="S962" s="0" t="n">
        <f aca="false">R962*I962</f>
        <v>3112.66666666666</v>
      </c>
      <c r="T962" s="0" t="n">
        <f aca="false">SUM(S962:S991)*100*30/(2247.5*Q991)</f>
        <v>14.7599353244927</v>
      </c>
      <c r="U962" s="0" t="n">
        <f aca="false">100-(100/(V962+1))</f>
        <v>68.1818181818182</v>
      </c>
      <c r="V962" s="0" t="n">
        <f aca="false">W962/X962</f>
        <v>2.14285714285714</v>
      </c>
      <c r="W962" s="0" t="n">
        <f aca="false">AVERAGE(Y962:Y975)</f>
        <v>53.5714285714286</v>
      </c>
      <c r="X962" s="0" t="n">
        <f aca="false">AVERAGE(Z962:Z975)</f>
        <v>25</v>
      </c>
      <c r="Y962" s="0" t="n">
        <f aca="false">IF(F962&gt;F963,F962-F963,)</f>
        <v>70</v>
      </c>
      <c r="Z962" s="0" t="n">
        <f aca="false">IF(F962&lt;F963,F963-F962,)</f>
        <v>0</v>
      </c>
      <c r="AA962" s="0" t="n">
        <f aca="false">U962-U963</f>
        <v>1.2006861063465</v>
      </c>
      <c r="AB962" s="0" t="n">
        <f aca="false">AVERAGE(F962:F964)</f>
        <v>3306.66666666667</v>
      </c>
      <c r="AC962" s="0" t="n">
        <f aca="false">AVERAGE(F962:F968)</f>
        <v>3320</v>
      </c>
      <c r="AD962" s="0" t="n">
        <f aca="false">AB962-AB963</f>
        <v>40</v>
      </c>
      <c r="AE962" s="0" t="n">
        <f aca="false">AC962-AC963</f>
        <v>1.42857142857156</v>
      </c>
      <c r="AF962" s="0" t="n">
        <f aca="false">((AE962*AB963)-(AD962*AC963))/(AE962-AD962)</f>
        <v>3320.49382716049</v>
      </c>
      <c r="AG962" s="0" t="n">
        <f aca="false">IF(AND(AB962&gt;AB963, AB962&gt;=AC962, AB963&lt;AC963),2,IF(AND(AB962&lt;AB963, AB962&lt;=AC962, AB963&gt;AC963),1,0))</f>
        <v>0</v>
      </c>
      <c r="AH962" s="0" t="n">
        <f aca="false">(G962-AVERAGE(G962:G966))*100/AVERAGE(G962:G966)</f>
        <v>-47.0616085695686</v>
      </c>
      <c r="AI962" s="0" t="n">
        <f aca="false">IF(F963-C963&lt;0,-G963,G963)</f>
        <v>1526200</v>
      </c>
      <c r="AJ962" s="0" t="n">
        <f aca="false">IF(AND(AI962&lt;0,AI963&lt;0,AI962&gt;AI963),1,0)</f>
        <v>0</v>
      </c>
      <c r="AK962" s="0" t="n">
        <f aca="false">IF(F962&gt;C962,G962/G963,-G962/G963)</f>
        <v>1.28941161053597</v>
      </c>
      <c r="AL962" s="0" t="n">
        <f aca="false">IF(AND(G962&gt;G963,G963&lt;G964,F962&gt;C962,F963&lt;C963,F964&lt;C964),1,0)</f>
        <v>0</v>
      </c>
      <c r="AM962" s="0" t="n">
        <f aca="false">(D962-F962)/F962</f>
        <v>0.0238095238095238</v>
      </c>
      <c r="AN962" s="0" t="n">
        <f aca="false">G962/((D962-E962)/C962)</f>
        <v>46386214.2857143</v>
      </c>
      <c r="AO962" s="0" t="n">
        <f aca="false">AVERAGE(AN962:AN968)</f>
        <v>88749977.8544145</v>
      </c>
      <c r="AP962" s="0" t="n">
        <f aca="false">(AN962-AO962)/AO962</f>
        <v>-0.477338300164917</v>
      </c>
      <c r="AQ962" s="0" t="n">
        <f aca="false">SUM(S962:S991)/2247.5</f>
        <v>15.4749721913237</v>
      </c>
      <c r="AR962" s="0" t="n">
        <f aca="false">(AVERAGE(F962:F991))-(AQ962*15.5)</f>
        <v>2905.47126436782</v>
      </c>
      <c r="AS962" s="0" t="n">
        <f aca="false">(30*AQ962)+AR962</f>
        <v>3369.72043010753</v>
      </c>
      <c r="AT962" s="0" t="n">
        <f aca="false">(AS962-F962)*100/AS962</f>
        <v>0.288463993056449</v>
      </c>
      <c r="AU962" s="0" t="n">
        <f aca="false">AVERAGE(F962:F966)</f>
        <v>3294</v>
      </c>
      <c r="AV962" s="0" t="n">
        <f aca="false">F962-AU962</f>
        <v>66</v>
      </c>
      <c r="AW962" s="0" t="n">
        <v>2</v>
      </c>
      <c r="AX962" s="0" t="n">
        <f aca="false">AV962*AW962</f>
        <v>132</v>
      </c>
      <c r="AY962" s="0" t="n">
        <f aca="false">SUM(AX962:AX966)*100*5/(10*AU962)</f>
        <v>2.27686703096539</v>
      </c>
      <c r="AZ962" s="0" t="n">
        <f aca="false">SUM(AX962:AX966)/10</f>
        <v>15</v>
      </c>
      <c r="BA962" s="0" t="n">
        <f aca="false">(AVERAGE(F962:F966))-(AZ962*3)</f>
        <v>3249</v>
      </c>
      <c r="BB962" s="0" t="n">
        <f aca="false">(5*AZ962)+BA962</f>
        <v>3324</v>
      </c>
      <c r="BC962" s="0" t="n">
        <f aca="false">(BB962-F962)*100/BB962</f>
        <v>-1.08303249097473</v>
      </c>
      <c r="BD962" s="0" t="n">
        <f aca="false">(F962-C962)*100/C962</f>
        <v>1.81818181818182</v>
      </c>
      <c r="BE962" s="0" t="n">
        <f aca="false">(D962-C962)*100/C962</f>
        <v>4.24242424242424</v>
      </c>
      <c r="BF962" s="0" t="n">
        <f aca="false">(E962-C962)*100/C962</f>
        <v>0</v>
      </c>
      <c r="BG962" s="0" t="n">
        <f aca="false">(C962-F963)*100/F963</f>
        <v>0.303951367781155</v>
      </c>
    </row>
    <row r="963" customFormat="false" ht="14.65" hidden="false" customHeight="false" outlineLevel="0" collapsed="false">
      <c r="A963" s="1" t="s">
        <v>1010</v>
      </c>
      <c r="B963" s="5" t="s">
        <v>6403</v>
      </c>
      <c r="C963" s="5" t="n">
        <v>3270</v>
      </c>
      <c r="D963" s="5" t="n">
        <v>3330</v>
      </c>
      <c r="E963" s="5" t="n">
        <v>3220</v>
      </c>
      <c r="F963" s="5" t="n">
        <v>3290</v>
      </c>
      <c r="G963" s="5" t="n">
        <v>1526200</v>
      </c>
      <c r="H963" s="3"/>
      <c r="I963" s="0" t="n">
        <v>13.5</v>
      </c>
      <c r="Q963" s="0" t="n">
        <f aca="false">AVERAGE(F962:F991)</f>
        <v>3145.33333333333</v>
      </c>
      <c r="R963" s="0" t="n">
        <f aca="false">F963-Q963</f>
        <v>144.666666666667</v>
      </c>
      <c r="S963" s="0" t="n">
        <f aca="false">R963*I963</f>
        <v>1953</v>
      </c>
      <c r="U963" s="0" t="n">
        <f aca="false">100-(100/(V963+1))</f>
        <v>66.9811320754717</v>
      </c>
      <c r="V963" s="0" t="n">
        <f aca="false">W963/X963</f>
        <v>2.02857142857143</v>
      </c>
      <c r="W963" s="0" t="n">
        <f aca="false">AVERAGE(Y963:Y976)</f>
        <v>50.7142857142857</v>
      </c>
      <c r="X963" s="0" t="n">
        <f aca="false">AVERAGE(Z963:Z976)</f>
        <v>25</v>
      </c>
      <c r="Y963" s="0" t="n">
        <f aca="false">IF(F963&gt;F964,F963-F964,)</f>
        <v>20</v>
      </c>
      <c r="Z963" s="0" t="n">
        <f aca="false">IF(F963&lt;F964,F964-F963,)</f>
        <v>0</v>
      </c>
      <c r="AB963" s="0" t="n">
        <f aca="false">AVERAGE(F963:F965)</f>
        <v>3266.66666666667</v>
      </c>
      <c r="AC963" s="0" t="n">
        <f aca="false">AVERAGE(F963:F969)</f>
        <v>3318.57142857143</v>
      </c>
      <c r="AI963" s="0" t="n">
        <f aca="false">IF(F964-C964&lt;0,-G964,G964)</f>
        <v>7314100</v>
      </c>
      <c r="AN963" s="0" t="n">
        <f aca="false">G963/((D963-E963)/C963)</f>
        <v>45369763.6363636</v>
      </c>
      <c r="AU963" s="0" t="n">
        <f aca="false">AVERAGE(F962:F966)</f>
        <v>3294</v>
      </c>
      <c r="AV963" s="0" t="n">
        <f aca="false">F963-AU963</f>
        <v>-4</v>
      </c>
      <c r="AW963" s="0" t="n">
        <v>1</v>
      </c>
      <c r="AX963" s="0" t="n">
        <f aca="false">AV963*AW963</f>
        <v>-4</v>
      </c>
    </row>
    <row r="964" customFormat="false" ht="14.65" hidden="false" customHeight="false" outlineLevel="0" collapsed="false">
      <c r="A964" s="1" t="s">
        <v>1011</v>
      </c>
      <c r="B964" s="5" t="s">
        <v>6403</v>
      </c>
      <c r="C964" s="5" t="n">
        <v>3240</v>
      </c>
      <c r="D964" s="5" t="n">
        <v>3380</v>
      </c>
      <c r="E964" s="5" t="n">
        <v>3180</v>
      </c>
      <c r="F964" s="5" t="n">
        <v>3270</v>
      </c>
      <c r="G964" s="5" t="n">
        <v>7314100</v>
      </c>
      <c r="H964" s="3"/>
      <c r="I964" s="0" t="n">
        <v>12.5</v>
      </c>
      <c r="Q964" s="0" t="n">
        <f aca="false">AVERAGE(F962:F991)</f>
        <v>3145.33333333333</v>
      </c>
      <c r="R964" s="0" t="n">
        <f aca="false">F964-Q964</f>
        <v>124.666666666667</v>
      </c>
      <c r="S964" s="0" t="n">
        <f aca="false">R964*I964</f>
        <v>1558.33333333333</v>
      </c>
      <c r="Y964" s="0" t="n">
        <f aca="false">IF(F964&gt;F965,F964-F965,)</f>
        <v>30</v>
      </c>
      <c r="Z964" s="0" t="n">
        <f aca="false">IF(F964&lt;F965,F965-F964,)</f>
        <v>0</v>
      </c>
      <c r="AN964" s="0" t="n">
        <f aca="false">G964/((D964-E964)/C964)</f>
        <v>118488420</v>
      </c>
      <c r="AU964" s="0" t="n">
        <f aca="false">AVERAGE(F962:F966)</f>
        <v>3294</v>
      </c>
      <c r="AV964" s="0" t="n">
        <f aca="false">F964-AU964</f>
        <v>-24</v>
      </c>
      <c r="AW964" s="0" t="n">
        <v>0</v>
      </c>
      <c r="AX964" s="0" t="n">
        <f aca="false">AV964*AW964</f>
        <v>-0</v>
      </c>
    </row>
    <row r="965" customFormat="false" ht="14.65" hidden="false" customHeight="false" outlineLevel="0" collapsed="false">
      <c r="A965" s="1" t="s">
        <v>1012</v>
      </c>
      <c r="B965" s="5" t="s">
        <v>6403</v>
      </c>
      <c r="C965" s="5" t="n">
        <v>3340</v>
      </c>
      <c r="D965" s="5" t="n">
        <v>3370</v>
      </c>
      <c r="E965" s="5" t="n">
        <v>3200</v>
      </c>
      <c r="F965" s="5" t="n">
        <v>3240</v>
      </c>
      <c r="G965" s="5" t="n">
        <v>3067800</v>
      </c>
      <c r="H965" s="3"/>
      <c r="I965" s="0" t="n">
        <v>11.5</v>
      </c>
      <c r="Q965" s="0" t="n">
        <f aca="false">AVERAGE(F962:F991)</f>
        <v>3145.33333333333</v>
      </c>
      <c r="R965" s="0" t="n">
        <f aca="false">F965-Q965</f>
        <v>94.6666666666665</v>
      </c>
      <c r="S965" s="0" t="n">
        <f aca="false">R965*I965</f>
        <v>1088.66666666667</v>
      </c>
      <c r="Y965" s="0" t="n">
        <f aca="false">IF(F965&gt;F966,F965-F966,)</f>
        <v>0</v>
      </c>
      <c r="Z965" s="0" t="n">
        <f aca="false">IF(F965&lt;F966,F966-F965,)</f>
        <v>70</v>
      </c>
      <c r="AN965" s="0" t="n">
        <f aca="false">G965/((D965-E965)/C965)</f>
        <v>60273247.0588235</v>
      </c>
      <c r="AU965" s="0" t="n">
        <f aca="false">AVERAGE(F962:F966)</f>
        <v>3294</v>
      </c>
      <c r="AV965" s="0" t="n">
        <f aca="false">F965-AU965</f>
        <v>-54</v>
      </c>
      <c r="AW965" s="0" t="n">
        <v>-1</v>
      </c>
      <c r="AX965" s="0" t="n">
        <f aca="false">AV965*AW965</f>
        <v>54</v>
      </c>
    </row>
    <row r="966" customFormat="false" ht="14.65" hidden="false" customHeight="false" outlineLevel="0" collapsed="false">
      <c r="A966" s="1" t="s">
        <v>1013</v>
      </c>
      <c r="B966" s="5" t="s">
        <v>6403</v>
      </c>
      <c r="C966" s="5" t="n">
        <v>3300</v>
      </c>
      <c r="D966" s="5" t="n">
        <v>3380</v>
      </c>
      <c r="E966" s="5" t="n">
        <v>3270</v>
      </c>
      <c r="F966" s="5" t="n">
        <v>3310</v>
      </c>
      <c r="G966" s="5" t="n">
        <v>4710700</v>
      </c>
      <c r="H966" s="3"/>
      <c r="I966" s="0" t="n">
        <v>10.5</v>
      </c>
      <c r="Q966" s="0" t="n">
        <f aca="false">AVERAGE(F962:F991)</f>
        <v>3145.33333333333</v>
      </c>
      <c r="R966" s="0" t="n">
        <f aca="false">F966-Q966</f>
        <v>164.666666666667</v>
      </c>
      <c r="S966" s="0" t="n">
        <f aca="false">R966*I966</f>
        <v>1729</v>
      </c>
      <c r="Y966" s="0" t="n">
        <f aca="false">IF(F966&gt;F967,F966-F967,)</f>
        <v>0</v>
      </c>
      <c r="Z966" s="0" t="n">
        <f aca="false">IF(F966&lt;F967,F967-F966,)</f>
        <v>90</v>
      </c>
      <c r="AN966" s="0" t="n">
        <f aca="false">G966/((D966-E966)/C966)</f>
        <v>141321000</v>
      </c>
      <c r="AU966" s="0" t="n">
        <f aca="false">AVERAGE(F962:F966)</f>
        <v>3294</v>
      </c>
      <c r="AV966" s="0" t="n">
        <f aca="false">F966-AU966</f>
        <v>16</v>
      </c>
      <c r="AW966" s="0" t="n">
        <v>-2</v>
      </c>
      <c r="AX966" s="0" t="n">
        <f aca="false">AV966*AW966</f>
        <v>-32</v>
      </c>
    </row>
    <row r="967" customFormat="false" ht="14.65" hidden="false" customHeight="false" outlineLevel="0" collapsed="false">
      <c r="A967" s="1" t="s">
        <v>1014</v>
      </c>
      <c r="B967" s="5" t="s">
        <v>6403</v>
      </c>
      <c r="C967" s="5" t="n">
        <v>3360</v>
      </c>
      <c r="D967" s="5" t="n">
        <v>3410</v>
      </c>
      <c r="E967" s="5" t="n">
        <v>3200</v>
      </c>
      <c r="F967" s="5" t="n">
        <v>3400</v>
      </c>
      <c r="G967" s="5" t="n">
        <v>4020400</v>
      </c>
      <c r="H967" s="3"/>
      <c r="I967" s="0" t="n">
        <v>9.5</v>
      </c>
      <c r="Q967" s="0" t="n">
        <f aca="false">AVERAGE(F962:F991)</f>
        <v>3145.33333333333</v>
      </c>
      <c r="R967" s="0" t="n">
        <f aca="false">F967-Q967</f>
        <v>254.666666666666</v>
      </c>
      <c r="S967" s="0" t="n">
        <f aca="false">R967*I967</f>
        <v>2419.33333333333</v>
      </c>
      <c r="Y967" s="0" t="n">
        <f aca="false">IF(F967&gt;F968,F967-F968,)</f>
        <v>30</v>
      </c>
      <c r="Z967" s="0" t="n">
        <f aca="false">IF(F967&lt;F968,F968-F967,)</f>
        <v>0</v>
      </c>
      <c r="AN967" s="0" t="n">
        <f aca="false">G967/((D967-E967)/C967)</f>
        <v>64326400</v>
      </c>
    </row>
    <row r="968" customFormat="false" ht="14.65" hidden="false" customHeight="false" outlineLevel="0" collapsed="false">
      <c r="A968" s="1" t="s">
        <v>1015</v>
      </c>
      <c r="B968" s="5" t="s">
        <v>6403</v>
      </c>
      <c r="C968" s="5" t="n">
        <v>3360</v>
      </c>
      <c r="D968" s="5" t="n">
        <v>3390</v>
      </c>
      <c r="E968" s="5" t="n">
        <v>3270</v>
      </c>
      <c r="F968" s="5" t="n">
        <v>3370</v>
      </c>
      <c r="G968" s="5" t="n">
        <v>5181600</v>
      </c>
      <c r="H968" s="3"/>
      <c r="I968" s="0" t="n">
        <v>8.5</v>
      </c>
      <c r="K968" s="3"/>
      <c r="Q968" s="0" t="n">
        <f aca="false">AVERAGE(F962:F991)</f>
        <v>3145.33333333333</v>
      </c>
      <c r="R968" s="0" t="n">
        <f aca="false">F968-Q968</f>
        <v>224.666666666667</v>
      </c>
      <c r="S968" s="0" t="n">
        <f aca="false">R968*I968</f>
        <v>1909.66666666667</v>
      </c>
      <c r="Y968" s="0" t="n">
        <f aca="false">IF(F968&gt;F969,F968-F969,)</f>
        <v>20</v>
      </c>
      <c r="Z968" s="0" t="n">
        <f aca="false">IF(F968&lt;F969,F969-F968,)</f>
        <v>0</v>
      </c>
      <c r="AN968" s="0" t="n">
        <f aca="false">G968/((D968-E968)/C968)</f>
        <v>145084800</v>
      </c>
    </row>
    <row r="969" customFormat="false" ht="14.65" hidden="false" customHeight="false" outlineLevel="0" collapsed="false">
      <c r="A969" s="1" t="s">
        <v>1016</v>
      </c>
      <c r="B969" s="5" t="s">
        <v>6403</v>
      </c>
      <c r="C969" s="5" t="n">
        <v>3490</v>
      </c>
      <c r="D969" s="5" t="n">
        <v>3510</v>
      </c>
      <c r="E969" s="5" t="n">
        <v>3320</v>
      </c>
      <c r="F969" s="5" t="n">
        <v>3350</v>
      </c>
      <c r="G969" s="5" t="n">
        <v>5191500</v>
      </c>
      <c r="H969" s="3"/>
      <c r="I969" s="0" t="n">
        <v>7.5</v>
      </c>
      <c r="Q969" s="0" t="n">
        <f aca="false">AVERAGE(F962:F991)</f>
        <v>3145.33333333333</v>
      </c>
      <c r="R969" s="0" t="n">
        <f aca="false">F969-Q969</f>
        <v>204.666666666666</v>
      </c>
      <c r="S969" s="0" t="n">
        <f aca="false">R969*I969</f>
        <v>1535</v>
      </c>
      <c r="Y969" s="0" t="n">
        <f aca="false">IF(F969&gt;F970,F969-F970,)</f>
        <v>0</v>
      </c>
      <c r="Z969" s="0" t="n">
        <f aca="false">IF(F969&lt;F970,F970-F969,)</f>
        <v>130</v>
      </c>
    </row>
    <row r="970" customFormat="false" ht="14.65" hidden="false" customHeight="false" outlineLevel="0" collapsed="false">
      <c r="A970" s="1" t="s">
        <v>1017</v>
      </c>
      <c r="B970" s="5" t="s">
        <v>6403</v>
      </c>
      <c r="C970" s="5" t="n">
        <v>3310</v>
      </c>
      <c r="D970" s="5" t="n">
        <v>3490</v>
      </c>
      <c r="E970" s="5" t="n">
        <v>3220</v>
      </c>
      <c r="F970" s="5" t="n">
        <v>3480</v>
      </c>
      <c r="G970" s="5" t="n">
        <v>6143800</v>
      </c>
      <c r="H970" s="3"/>
      <c r="I970" s="0" t="n">
        <v>6.5</v>
      </c>
      <c r="Q970" s="0" t="n">
        <f aca="false">AVERAGE(F962:F991)</f>
        <v>3145.33333333333</v>
      </c>
      <c r="R970" s="0" t="n">
        <f aca="false">F970-Q970</f>
        <v>334.666666666667</v>
      </c>
      <c r="S970" s="0" t="n">
        <f aca="false">R970*I970</f>
        <v>2175.33333333333</v>
      </c>
      <c r="Y970" s="0" t="n">
        <f aca="false">IF(F970&gt;F971,F970-F971,)</f>
        <v>180</v>
      </c>
      <c r="Z970" s="0" t="n">
        <f aca="false">IF(F970&lt;F971,F971-F970,)</f>
        <v>0</v>
      </c>
    </row>
    <row r="971" customFormat="false" ht="14.65" hidden="false" customHeight="false" outlineLevel="0" collapsed="false">
      <c r="A971" s="1" t="s">
        <v>1018</v>
      </c>
      <c r="B971" s="5" t="s">
        <v>6403</v>
      </c>
      <c r="C971" s="5" t="n">
        <v>3300</v>
      </c>
      <c r="D971" s="5" t="n">
        <v>3330</v>
      </c>
      <c r="E971" s="5" t="n">
        <v>3170</v>
      </c>
      <c r="F971" s="5" t="n">
        <v>3300</v>
      </c>
      <c r="G971" s="5" t="n">
        <v>8492600</v>
      </c>
      <c r="H971" s="3"/>
      <c r="I971" s="0" t="n">
        <v>5.5</v>
      </c>
      <c r="Q971" s="0" t="n">
        <f aca="false">AVERAGE(F962:F991)</f>
        <v>3145.33333333333</v>
      </c>
      <c r="R971" s="0" t="n">
        <f aca="false">F971-Q971</f>
        <v>154.666666666667</v>
      </c>
      <c r="S971" s="0" t="n">
        <f aca="false">R971*I971</f>
        <v>850.666666666666</v>
      </c>
      <c r="Y971" s="0" t="n">
        <f aca="false">IF(F971&gt;F972,F971-F972,)</f>
        <v>0</v>
      </c>
      <c r="Z971" s="0" t="n">
        <f aca="false">IF(F971&lt;F972,F972-F971,)</f>
        <v>60</v>
      </c>
    </row>
    <row r="972" customFormat="false" ht="14.65" hidden="false" customHeight="false" outlineLevel="0" collapsed="false">
      <c r="A972" s="1" t="s">
        <v>1019</v>
      </c>
      <c r="B972" s="5" t="s">
        <v>6403</v>
      </c>
      <c r="C972" s="5" t="n">
        <v>3110</v>
      </c>
      <c r="D972" s="5" t="n">
        <v>3360</v>
      </c>
      <c r="E972" s="5" t="n">
        <v>3090</v>
      </c>
      <c r="F972" s="5" t="n">
        <v>3360</v>
      </c>
      <c r="G972" s="5" t="n">
        <v>13600400</v>
      </c>
      <c r="H972" s="3"/>
      <c r="I972" s="0" t="n">
        <v>4.5</v>
      </c>
      <c r="Q972" s="0" t="n">
        <f aca="false">AVERAGE(F962:F991)</f>
        <v>3145.33333333333</v>
      </c>
      <c r="R972" s="0" t="n">
        <f aca="false">F972-Q972</f>
        <v>214.666666666667</v>
      </c>
      <c r="S972" s="0" t="n">
        <f aca="false">R972*I972</f>
        <v>965.999999999999</v>
      </c>
      <c r="Y972" s="0" t="n">
        <f aca="false">IF(F972&gt;F973,F972-F973,)</f>
        <v>260</v>
      </c>
      <c r="Z972" s="0" t="n">
        <f aca="false">IF(F972&lt;F973,F973-F972,)</f>
        <v>0</v>
      </c>
    </row>
    <row r="973" customFormat="false" ht="14.65" hidden="false" customHeight="false" outlineLevel="0" collapsed="false">
      <c r="A973" s="1" t="s">
        <v>1020</v>
      </c>
      <c r="B973" s="5" t="s">
        <v>6403</v>
      </c>
      <c r="C973" s="5" t="n">
        <v>3070</v>
      </c>
      <c r="D973" s="5" t="n">
        <v>3110</v>
      </c>
      <c r="E973" s="5" t="n">
        <v>3020</v>
      </c>
      <c r="F973" s="5" t="n">
        <v>3100</v>
      </c>
      <c r="G973" s="5" t="n">
        <v>3430800</v>
      </c>
      <c r="H973" s="3"/>
      <c r="I973" s="0" t="n">
        <v>3.5</v>
      </c>
      <c r="Q973" s="0" t="n">
        <f aca="false">AVERAGE(F962:F991)</f>
        <v>3145.33333333333</v>
      </c>
      <c r="R973" s="0" t="n">
        <f aca="false">F973-Q973</f>
        <v>-45.3333333333335</v>
      </c>
      <c r="S973" s="0" t="n">
        <f aca="false">R973*I973</f>
        <v>-158.666666666667</v>
      </c>
      <c r="Y973" s="0" t="n">
        <f aca="false">IF(F973&gt;F974,F973-F974,)</f>
        <v>30</v>
      </c>
      <c r="Z973" s="0" t="n">
        <f aca="false">IF(F973&lt;F974,F974-F973,)</f>
        <v>0</v>
      </c>
    </row>
    <row r="974" customFormat="false" ht="14.65" hidden="false" customHeight="false" outlineLevel="0" collapsed="false">
      <c r="A974" s="1" t="s">
        <v>1021</v>
      </c>
      <c r="B974" s="5" t="s">
        <v>6403</v>
      </c>
      <c r="C974" s="5" t="n">
        <v>3060</v>
      </c>
      <c r="D974" s="5" t="n">
        <v>3120</v>
      </c>
      <c r="E974" s="5" t="n">
        <v>3040</v>
      </c>
      <c r="F974" s="5" t="n">
        <v>3070</v>
      </c>
      <c r="G974" s="5" t="n">
        <v>3484000</v>
      </c>
      <c r="H974" s="3"/>
      <c r="I974" s="0" t="n">
        <v>2.5</v>
      </c>
      <c r="Q974" s="0" t="n">
        <f aca="false">AVERAGE(F962:F991)</f>
        <v>3145.33333333333</v>
      </c>
      <c r="R974" s="0" t="n">
        <f aca="false">F974-Q974</f>
        <v>-75.3333333333335</v>
      </c>
      <c r="S974" s="0" t="n">
        <f aca="false">R974*I974</f>
        <v>-188.333333333334</v>
      </c>
      <c r="Y974" s="0" t="n">
        <f aca="false">IF(F974&gt;F975,F974-F975,)</f>
        <v>10</v>
      </c>
      <c r="Z974" s="0" t="n">
        <f aca="false">IF(F974&lt;F975,F975-F974,)</f>
        <v>0</v>
      </c>
    </row>
    <row r="975" customFormat="false" ht="14.65" hidden="false" customHeight="false" outlineLevel="0" collapsed="false">
      <c r="A975" s="1" t="s">
        <v>1022</v>
      </c>
      <c r="B975" s="5" t="s">
        <v>6403</v>
      </c>
      <c r="C975" s="5" t="n">
        <v>3000</v>
      </c>
      <c r="D975" s="5" t="n">
        <v>3150</v>
      </c>
      <c r="E975" s="5" t="n">
        <v>2980</v>
      </c>
      <c r="F975" s="5" t="n">
        <v>3060</v>
      </c>
      <c r="G975" s="5" t="n">
        <v>4182400</v>
      </c>
      <c r="H975" s="3"/>
      <c r="I975" s="0" t="n">
        <v>1.5</v>
      </c>
      <c r="Q975" s="0" t="n">
        <f aca="false">AVERAGE(F962:F991)</f>
        <v>3145.33333333333</v>
      </c>
      <c r="R975" s="0" t="n">
        <f aca="false">F975-Q975</f>
        <v>-85.3333333333335</v>
      </c>
      <c r="S975" s="0" t="n">
        <f aca="false">R975*I975</f>
        <v>-128</v>
      </c>
      <c r="Y975" s="0" t="n">
        <f aca="false">IF(F975&gt;F976,F975-F976,)</f>
        <v>100</v>
      </c>
      <c r="Z975" s="0" t="n">
        <f aca="false">IF(F975&lt;F976,F976-F975,)</f>
        <v>0</v>
      </c>
    </row>
    <row r="976" customFormat="false" ht="14.65" hidden="false" customHeight="false" outlineLevel="0" collapsed="false">
      <c r="A976" s="1" t="s">
        <v>1023</v>
      </c>
      <c r="B976" s="5" t="s">
        <v>6403</v>
      </c>
      <c r="C976" s="5" t="n">
        <v>2930</v>
      </c>
      <c r="D976" s="5" t="n">
        <v>2970</v>
      </c>
      <c r="E976" s="5" t="n">
        <v>2880</v>
      </c>
      <c r="F976" s="5" t="n">
        <v>2960</v>
      </c>
      <c r="G976" s="5" t="n">
        <v>2747800</v>
      </c>
      <c r="H976" s="3"/>
      <c r="I976" s="0" t="n">
        <v>0.5</v>
      </c>
      <c r="Q976" s="0" t="n">
        <f aca="false">AVERAGE(F962:F991)</f>
        <v>3145.33333333333</v>
      </c>
      <c r="R976" s="0" t="n">
        <f aca="false">F976-Q976</f>
        <v>-185.333333333333</v>
      </c>
      <c r="S976" s="0" t="n">
        <f aca="false">R976*I976</f>
        <v>-92.6666666666667</v>
      </c>
      <c r="Y976" s="0" t="n">
        <f aca="false">IF(F976&gt;F977,F976-F977,)</f>
        <v>30</v>
      </c>
      <c r="Z976" s="0" t="n">
        <f aca="false">IF(F976&lt;F977,F977-F976,)</f>
        <v>0</v>
      </c>
    </row>
    <row r="977" customFormat="false" ht="14.65" hidden="false" customHeight="false" outlineLevel="0" collapsed="false">
      <c r="A977" s="1" t="s">
        <v>1024</v>
      </c>
      <c r="B977" s="5" t="s">
        <v>6403</v>
      </c>
      <c r="C977" s="5" t="n">
        <v>2950</v>
      </c>
      <c r="D977" s="5" t="n">
        <v>3050</v>
      </c>
      <c r="E977" s="5" t="n">
        <v>2920</v>
      </c>
      <c r="F977" s="5" t="n">
        <v>2930</v>
      </c>
      <c r="G977" s="5" t="n">
        <v>3185600</v>
      </c>
      <c r="H977" s="3"/>
      <c r="I977" s="0" t="n">
        <v>-0.5</v>
      </c>
      <c r="Q977" s="0" t="n">
        <f aca="false">AVERAGE(F962:F991)</f>
        <v>3145.33333333333</v>
      </c>
      <c r="R977" s="0" t="n">
        <f aca="false">F977-Q977</f>
        <v>-215.333333333333</v>
      </c>
      <c r="S977" s="0" t="n">
        <f aca="false">R977*I977</f>
        <v>107.666666666667</v>
      </c>
    </row>
    <row r="978" customFormat="false" ht="14.65" hidden="false" customHeight="false" outlineLevel="0" collapsed="false">
      <c r="A978" s="1" t="s">
        <v>1025</v>
      </c>
      <c r="B978" s="5" t="s">
        <v>6403</v>
      </c>
      <c r="C978" s="5" t="n">
        <v>3060</v>
      </c>
      <c r="D978" s="5" t="n">
        <v>3120</v>
      </c>
      <c r="E978" s="5" t="n">
        <v>2940</v>
      </c>
      <c r="F978" s="5" t="n">
        <v>2950</v>
      </c>
      <c r="G978" s="5" t="n">
        <v>5338100</v>
      </c>
      <c r="H978" s="3"/>
      <c r="I978" s="0" t="n">
        <v>-1.5</v>
      </c>
      <c r="Q978" s="0" t="n">
        <f aca="false">AVERAGE(F962:F991)</f>
        <v>3145.33333333333</v>
      </c>
      <c r="R978" s="0" t="n">
        <f aca="false">F978-Q978</f>
        <v>-195.333333333334</v>
      </c>
      <c r="S978" s="0" t="n">
        <f aca="false">R978*I978</f>
        <v>293</v>
      </c>
    </row>
    <row r="979" customFormat="false" ht="14.65" hidden="false" customHeight="false" outlineLevel="0" collapsed="false">
      <c r="A979" s="1" t="s">
        <v>1026</v>
      </c>
      <c r="B979" s="5" t="s">
        <v>6403</v>
      </c>
      <c r="C979" s="5" t="n">
        <v>3090</v>
      </c>
      <c r="D979" s="5" t="n">
        <v>3120</v>
      </c>
      <c r="E979" s="5" t="n">
        <v>3060</v>
      </c>
      <c r="F979" s="5" t="n">
        <v>3060</v>
      </c>
      <c r="G979" s="5" t="n">
        <v>1618800</v>
      </c>
      <c r="H979" s="3"/>
      <c r="I979" s="0" t="n">
        <v>-2.5</v>
      </c>
      <c r="Q979" s="0" t="n">
        <f aca="false">AVERAGE(F962:F991)</f>
        <v>3145.33333333333</v>
      </c>
      <c r="R979" s="0" t="n">
        <f aca="false">F979-Q979</f>
        <v>-85.3333333333335</v>
      </c>
      <c r="S979" s="0" t="n">
        <f aca="false">R979*I979</f>
        <v>213.333333333334</v>
      </c>
    </row>
    <row r="980" customFormat="false" ht="14.65" hidden="false" customHeight="false" outlineLevel="0" collapsed="false">
      <c r="A980" s="1" t="s">
        <v>1027</v>
      </c>
      <c r="B980" s="5" t="s">
        <v>6403</v>
      </c>
      <c r="C980" s="5" t="n">
        <v>3100</v>
      </c>
      <c r="D980" s="5" t="n">
        <v>3130</v>
      </c>
      <c r="E980" s="5" t="n">
        <v>3060</v>
      </c>
      <c r="F980" s="5" t="n">
        <v>3090</v>
      </c>
      <c r="G980" s="5" t="n">
        <v>1434800</v>
      </c>
      <c r="H980" s="3"/>
      <c r="I980" s="0" t="n">
        <v>-3.5</v>
      </c>
      <c r="Q980" s="0" t="n">
        <f aca="false">AVERAGE(F962:F991)</f>
        <v>3145.33333333333</v>
      </c>
      <c r="R980" s="0" t="n">
        <f aca="false">F980-Q980</f>
        <v>-55.3333333333335</v>
      </c>
      <c r="S980" s="0" t="n">
        <f aca="false">R980*I980</f>
        <v>193.666666666667</v>
      </c>
    </row>
    <row r="981" customFormat="false" ht="14.65" hidden="false" customHeight="false" outlineLevel="0" collapsed="false">
      <c r="A981" s="1" t="s">
        <v>1028</v>
      </c>
      <c r="B981" s="5" t="s">
        <v>6403</v>
      </c>
      <c r="C981" s="5" t="n">
        <v>3150</v>
      </c>
      <c r="D981" s="5" t="n">
        <v>3150</v>
      </c>
      <c r="E981" s="5" t="n">
        <v>3090</v>
      </c>
      <c r="F981" s="5" t="n">
        <v>3100</v>
      </c>
      <c r="G981" s="5" t="n">
        <v>1830900</v>
      </c>
      <c r="H981" s="3"/>
      <c r="I981" s="0" t="n">
        <v>-4.5</v>
      </c>
      <c r="Q981" s="0" t="n">
        <f aca="false">AVERAGE(F962:F991)</f>
        <v>3145.33333333333</v>
      </c>
      <c r="R981" s="0" t="n">
        <f aca="false">F981-Q981</f>
        <v>-45.3333333333335</v>
      </c>
      <c r="S981" s="0" t="n">
        <f aca="false">R981*I981</f>
        <v>204.000000000001</v>
      </c>
    </row>
    <row r="982" customFormat="false" ht="14.65" hidden="false" customHeight="false" outlineLevel="0" collapsed="false">
      <c r="A982" s="1" t="s">
        <v>1029</v>
      </c>
      <c r="B982" s="5" t="s">
        <v>6403</v>
      </c>
      <c r="C982" s="5" t="n">
        <v>3150</v>
      </c>
      <c r="D982" s="5" t="n">
        <v>3200</v>
      </c>
      <c r="E982" s="5" t="n">
        <v>3100</v>
      </c>
      <c r="F982" s="5" t="n">
        <v>3140</v>
      </c>
      <c r="G982" s="5" t="n">
        <v>2611600</v>
      </c>
      <c r="H982" s="3"/>
      <c r="I982" s="0" t="n">
        <v>-5.5</v>
      </c>
      <c r="Q982" s="0" t="n">
        <f aca="false">AVERAGE(F962:F991)</f>
        <v>3145.33333333333</v>
      </c>
      <c r="R982" s="0" t="n">
        <f aca="false">F982-Q982</f>
        <v>-5.33333333333349</v>
      </c>
      <c r="S982" s="0" t="n">
        <f aca="false">R982*I982</f>
        <v>29.3333333333342</v>
      </c>
    </row>
    <row r="983" customFormat="false" ht="14.65" hidden="false" customHeight="false" outlineLevel="0" collapsed="false">
      <c r="A983" s="1" t="s">
        <v>1030</v>
      </c>
      <c r="B983" s="5" t="s">
        <v>6403</v>
      </c>
      <c r="C983" s="5" t="n">
        <v>3200</v>
      </c>
      <c r="D983" s="5" t="n">
        <v>3200</v>
      </c>
      <c r="E983" s="5" t="n">
        <v>3030</v>
      </c>
      <c r="F983" s="5" t="n">
        <v>3140</v>
      </c>
      <c r="G983" s="5" t="n">
        <v>4677400</v>
      </c>
      <c r="H983" s="3"/>
      <c r="I983" s="0" t="n">
        <v>-6.5</v>
      </c>
      <c r="Q983" s="0" t="n">
        <f aca="false">AVERAGE(F962:F991)</f>
        <v>3145.33333333333</v>
      </c>
      <c r="R983" s="0" t="n">
        <f aca="false">F983-Q983</f>
        <v>-5.33333333333349</v>
      </c>
      <c r="S983" s="0" t="n">
        <f aca="false">R983*I983</f>
        <v>34.6666666666677</v>
      </c>
    </row>
    <row r="984" customFormat="false" ht="14.65" hidden="false" customHeight="false" outlineLevel="0" collapsed="false">
      <c r="A984" s="1" t="s">
        <v>1031</v>
      </c>
      <c r="B984" s="5" t="s">
        <v>6403</v>
      </c>
      <c r="C984" s="5" t="n">
        <v>3290</v>
      </c>
      <c r="D984" s="5" t="n">
        <v>3300</v>
      </c>
      <c r="E984" s="5" t="n">
        <v>3070</v>
      </c>
      <c r="F984" s="5" t="n">
        <v>3120</v>
      </c>
      <c r="G984" s="5" t="n">
        <v>6937900</v>
      </c>
      <c r="H984" s="3"/>
      <c r="I984" s="0" t="n">
        <v>-7.5</v>
      </c>
      <c r="Q984" s="0" t="n">
        <f aca="false">AVERAGE(F962:F991)</f>
        <v>3145.33333333333</v>
      </c>
      <c r="R984" s="0" t="n">
        <f aca="false">F984-Q984</f>
        <v>-25.3333333333335</v>
      </c>
      <c r="S984" s="0" t="n">
        <f aca="false">R984*I984</f>
        <v>190.000000000001</v>
      </c>
    </row>
    <row r="985" customFormat="false" ht="14.65" hidden="false" customHeight="false" outlineLevel="0" collapsed="false">
      <c r="A985" s="1" t="s">
        <v>1032</v>
      </c>
      <c r="B985" s="5" t="s">
        <v>6403</v>
      </c>
      <c r="C985" s="5" t="n">
        <v>3120</v>
      </c>
      <c r="D985" s="5" t="n">
        <v>3290</v>
      </c>
      <c r="E985" s="5" t="n">
        <v>3050</v>
      </c>
      <c r="F985" s="5" t="n">
        <v>3260</v>
      </c>
      <c r="G985" s="5" t="n">
        <v>13929500</v>
      </c>
      <c r="H985" s="3"/>
      <c r="I985" s="0" t="n">
        <v>-8.5</v>
      </c>
      <c r="Q985" s="0" t="n">
        <f aca="false">AVERAGE(F962:F991)</f>
        <v>3145.33333333333</v>
      </c>
      <c r="R985" s="0" t="n">
        <f aca="false">F985-Q985</f>
        <v>114.666666666667</v>
      </c>
      <c r="S985" s="0" t="n">
        <f aca="false">R985*I985</f>
        <v>-974.666666666665</v>
      </c>
    </row>
    <row r="986" customFormat="false" ht="14.65" hidden="false" customHeight="false" outlineLevel="0" collapsed="false">
      <c r="A986" s="1" t="s">
        <v>1033</v>
      </c>
      <c r="B986" s="5" t="s">
        <v>6403</v>
      </c>
      <c r="C986" s="5" t="n">
        <v>3110</v>
      </c>
      <c r="D986" s="5" t="n">
        <v>3130</v>
      </c>
      <c r="E986" s="5" t="n">
        <v>3010</v>
      </c>
      <c r="F986" s="5" t="n">
        <v>3090</v>
      </c>
      <c r="G986" s="5" t="n">
        <v>5185000</v>
      </c>
      <c r="H986" s="3"/>
      <c r="I986" s="0" t="n">
        <v>-9.5</v>
      </c>
      <c r="Q986" s="0" t="n">
        <f aca="false">AVERAGE(F962:F991)</f>
        <v>3145.33333333333</v>
      </c>
      <c r="R986" s="0" t="n">
        <f aca="false">F986-Q986</f>
        <v>-55.3333333333335</v>
      </c>
      <c r="S986" s="0" t="n">
        <f aca="false">R986*I986</f>
        <v>525.666666666668</v>
      </c>
    </row>
    <row r="987" customFormat="false" ht="14.65" hidden="false" customHeight="false" outlineLevel="0" collapsed="false">
      <c r="A987" s="1" t="s">
        <v>1034</v>
      </c>
      <c r="B987" s="5" t="s">
        <v>6403</v>
      </c>
      <c r="C987" s="5" t="n">
        <v>2950</v>
      </c>
      <c r="D987" s="5" t="n">
        <v>3120</v>
      </c>
      <c r="E987" s="5" t="n">
        <v>2870</v>
      </c>
      <c r="F987" s="5" t="n">
        <v>3100</v>
      </c>
      <c r="G987" s="5" t="n">
        <v>9604200</v>
      </c>
      <c r="H987" s="3"/>
      <c r="I987" s="0" t="n">
        <v>-10.5</v>
      </c>
      <c r="Q987" s="0" t="n">
        <f aca="false">AVERAGE(F962:F991)</f>
        <v>3145.33333333333</v>
      </c>
      <c r="R987" s="0" t="n">
        <f aca="false">F987-Q987</f>
        <v>-45.3333333333335</v>
      </c>
      <c r="S987" s="0" t="n">
        <f aca="false">R987*I987</f>
        <v>476.000000000002</v>
      </c>
    </row>
    <row r="988" customFormat="false" ht="14.65" hidden="false" customHeight="false" outlineLevel="0" collapsed="false">
      <c r="A988" s="1" t="s">
        <v>1035</v>
      </c>
      <c r="B988" s="5" t="s">
        <v>6403</v>
      </c>
      <c r="C988" s="5" t="n">
        <v>2930</v>
      </c>
      <c r="D988" s="5" t="n">
        <v>2980</v>
      </c>
      <c r="E988" s="5" t="n">
        <v>2850</v>
      </c>
      <c r="F988" s="5" t="n">
        <v>2900</v>
      </c>
      <c r="G988" s="5" t="n">
        <v>3595200</v>
      </c>
      <c r="H988" s="3"/>
      <c r="I988" s="0" t="n">
        <v>-11.5</v>
      </c>
      <c r="Q988" s="0" t="n">
        <f aca="false">AVERAGE(F962:F991)</f>
        <v>3145.33333333333</v>
      </c>
      <c r="R988" s="0" t="n">
        <f aca="false">F988-Q988</f>
        <v>-245.333333333333</v>
      </c>
      <c r="S988" s="0" t="n">
        <f aca="false">R988*I988</f>
        <v>2821.33333333333</v>
      </c>
    </row>
    <row r="989" customFormat="false" ht="14.65" hidden="false" customHeight="false" outlineLevel="0" collapsed="false">
      <c r="A989" s="1" t="s">
        <v>1036</v>
      </c>
      <c r="B989" s="5" t="s">
        <v>6403</v>
      </c>
      <c r="C989" s="5" t="n">
        <v>2820</v>
      </c>
      <c r="D989" s="5" t="n">
        <v>2930</v>
      </c>
      <c r="E989" s="5" t="n">
        <v>2730</v>
      </c>
      <c r="F989" s="5" t="n">
        <v>2910</v>
      </c>
      <c r="G989" s="5" t="n">
        <v>9380500</v>
      </c>
      <c r="H989" s="3"/>
      <c r="I989" s="0" t="n">
        <v>-12.5</v>
      </c>
      <c r="Q989" s="0" t="n">
        <f aca="false">AVERAGE(F962:F991)</f>
        <v>3145.33333333333</v>
      </c>
      <c r="R989" s="0" t="n">
        <f aca="false">F989-Q989</f>
        <v>-235.333333333333</v>
      </c>
      <c r="S989" s="0" t="n">
        <f aca="false">R989*I989</f>
        <v>2941.66666666667</v>
      </c>
    </row>
    <row r="990" customFormat="false" ht="14.65" hidden="false" customHeight="false" outlineLevel="0" collapsed="false">
      <c r="A990" s="1" t="s">
        <v>1037</v>
      </c>
      <c r="B990" s="5" t="s">
        <v>6403</v>
      </c>
      <c r="C990" s="5" t="n">
        <v>2800</v>
      </c>
      <c r="D990" s="5" t="n">
        <v>2900</v>
      </c>
      <c r="E990" s="5" t="n">
        <v>2680</v>
      </c>
      <c r="F990" s="5" t="n">
        <v>2850</v>
      </c>
      <c r="G990" s="5" t="n">
        <v>4473600</v>
      </c>
      <c r="H990" s="3"/>
      <c r="I990" s="0" t="n">
        <v>-13.5</v>
      </c>
      <c r="Q990" s="0" t="n">
        <f aca="false">AVERAGE(F962:F991)</f>
        <v>3145.33333333333</v>
      </c>
      <c r="R990" s="0" t="n">
        <f aca="false">F990-Q990</f>
        <v>-295.333333333333</v>
      </c>
      <c r="S990" s="0" t="n">
        <f aca="false">R990*I990</f>
        <v>3987</v>
      </c>
    </row>
    <row r="991" customFormat="false" ht="14.65" hidden="false" customHeight="false" outlineLevel="0" collapsed="false">
      <c r="A991" s="1" t="s">
        <v>1038</v>
      </c>
      <c r="B991" s="5" t="s">
        <v>6403</v>
      </c>
      <c r="C991" s="5" t="n">
        <v>2980</v>
      </c>
      <c r="D991" s="5" t="n">
        <v>2980</v>
      </c>
      <c r="E991" s="5" t="n">
        <v>2780</v>
      </c>
      <c r="F991" s="5" t="n">
        <v>2800</v>
      </c>
      <c r="G991" s="5" t="n">
        <v>9037800</v>
      </c>
      <c r="H991" s="3"/>
      <c r="I991" s="0" t="n">
        <v>-14.5</v>
      </c>
      <c r="Q991" s="0" t="n">
        <f aca="false">AVERAGE(F962:F991)</f>
        <v>3145.33333333333</v>
      </c>
      <c r="R991" s="0" t="n">
        <f aca="false">F991-Q991</f>
        <v>-345.333333333333</v>
      </c>
      <c r="S991" s="0" t="n">
        <f aca="false">R991*I991</f>
        <v>5007.33333333334</v>
      </c>
    </row>
    <row r="992" customFormat="false" ht="14.65" hidden="false" customHeight="false" outlineLevel="0" collapsed="false">
      <c r="A992" s="1" t="s">
        <v>1039</v>
      </c>
      <c r="B992" s="5" t="s">
        <v>6465</v>
      </c>
      <c r="C992" s="5" t="n">
        <v>1340</v>
      </c>
      <c r="D992" s="5" t="n">
        <v>1355</v>
      </c>
      <c r="E992" s="5" t="n">
        <v>1325</v>
      </c>
      <c r="F992" s="5" t="n">
        <v>1335</v>
      </c>
      <c r="G992" s="5" t="n">
        <v>5910900</v>
      </c>
      <c r="H992" s="3"/>
      <c r="I992" s="6" t="n">
        <v>14.5</v>
      </c>
      <c r="J992" s="0" t="n">
        <f aca="false">AVERAGE(F992:F994)</f>
        <v>1330</v>
      </c>
      <c r="K992" s="0" t="n">
        <f aca="false">(J992-(AVERAGE(F993:F994)))/(AVERAGE(F993:F994))</f>
        <v>0.00188323917137476</v>
      </c>
      <c r="L992" s="0" t="n">
        <f aca="false">AVERAGE(F992:F1001)</f>
        <v>1319</v>
      </c>
      <c r="M992" s="0" t="n">
        <f aca="false">(L992-(AVERAGE(F993:F1002)))/(AVERAGE(F993:F1002))</f>
        <v>0.00456968773800457</v>
      </c>
      <c r="N992" s="0" t="n">
        <f aca="false">F992</f>
        <v>1335</v>
      </c>
      <c r="O992" s="0" t="n">
        <f aca="false">(N992-F993)/F993</f>
        <v>0.0037593984962406</v>
      </c>
      <c r="P992" s="0" t="n">
        <f aca="false">G992</f>
        <v>5910900</v>
      </c>
      <c r="Q992" s="0" t="n">
        <f aca="false">AVERAGE(F992:F1021)</f>
        <v>1272.5</v>
      </c>
      <c r="R992" s="0" t="n">
        <f aca="false">F992-Q992</f>
        <v>62.5</v>
      </c>
      <c r="S992" s="0" t="n">
        <f aca="false">R992*I992</f>
        <v>906.25</v>
      </c>
      <c r="T992" s="0" t="n">
        <f aca="false">SUM(S992:S1021)*100*30/(2247.5*Q1021)</f>
        <v>14.3053512853181</v>
      </c>
      <c r="U992" s="0" t="n">
        <f aca="false">100-(100/(V992+1))</f>
        <v>58.2278481012658</v>
      </c>
      <c r="V992" s="0" t="n">
        <f aca="false">W992/X992</f>
        <v>1.39393939393939</v>
      </c>
      <c r="W992" s="0" t="n">
        <f aca="false">AVERAGE(Y992:Y1005)</f>
        <v>16.4285714285714</v>
      </c>
      <c r="X992" s="0" t="n">
        <f aca="false">AVERAGE(Z992:Z1005)</f>
        <v>11.7857142857143</v>
      </c>
      <c r="Y992" s="0" t="n">
        <f aca="false">IF(F992&gt;F993,F992-F993,)</f>
        <v>5</v>
      </c>
      <c r="Z992" s="0" t="n">
        <f aca="false">IF(F992&lt;F993,F993-F992,)</f>
        <v>0</v>
      </c>
      <c r="AA992" s="0" t="n">
        <f aca="false">U992-U993</f>
        <v>3.349799320778</v>
      </c>
      <c r="AB992" s="0" t="n">
        <f aca="false">AVERAGE(F992:F994)</f>
        <v>1330</v>
      </c>
      <c r="AC992" s="0" t="n">
        <f aca="false">AVERAGE(F992:F998)</f>
        <v>1322.85714285714</v>
      </c>
      <c r="AD992" s="0" t="n">
        <f aca="false">AB992-AB993</f>
        <v>3.33333333333326</v>
      </c>
      <c r="AE992" s="0" t="n">
        <f aca="false">AC992-AC993</f>
        <v>-7.14285714285711</v>
      </c>
      <c r="AF992" s="0" t="n">
        <f aca="false">((AE992*AB993)-(AD992*AC993))/(AE992-AD992)</f>
        <v>1327.72727272727</v>
      </c>
      <c r="AG992" s="0" t="n">
        <f aca="false">IF(AND(AB992&gt;AB993, AB992&gt;=AC992, AB993&lt;AC993),2,IF(AND(AB992&lt;AB993, AB992&lt;=AC992, AB993&gt;AC993),1,0))</f>
        <v>2</v>
      </c>
      <c r="AH992" s="0" t="n">
        <f aca="false">(G992-AVERAGE(G992:G996))*100/AVERAGE(G992:G996)</f>
        <v>-46.1582324371395</v>
      </c>
      <c r="AI992" s="0" t="n">
        <f aca="false">IF(F993-C993&lt;0,-G993,G993)</f>
        <v>7417700</v>
      </c>
      <c r="AJ992" s="0" t="n">
        <f aca="false">IF(AND(AI992&lt;0,AI993&lt;0,AI992&gt;AI993),1,0)</f>
        <v>0</v>
      </c>
      <c r="AK992" s="0" t="n">
        <f aca="false">IF(F992&gt;C992,G992/G993,-G992/G993)</f>
        <v>-0.796864257114739</v>
      </c>
      <c r="AL992" s="0" t="n">
        <f aca="false">IF(AND(G992&gt;G993,G993&lt;G994,F992&gt;C992,F993&lt;C993,F994&lt;C994),1,0)</f>
        <v>0</v>
      </c>
      <c r="AM992" s="0" t="n">
        <f aca="false">(D992-F992)/F992</f>
        <v>0.0149812734082397</v>
      </c>
      <c r="AN992" s="0" t="n">
        <f aca="false">G992/((D992-E992)/C992)</f>
        <v>264020200</v>
      </c>
      <c r="AO992" s="0" t="n">
        <f aca="false">AVERAGE(AN992:AN998)</f>
        <v>306110445.620301</v>
      </c>
      <c r="AP992" s="0" t="n">
        <f aca="false">(AN992-AO992)/AO992</f>
        <v>-0.137500193876133</v>
      </c>
      <c r="AQ992" s="0" t="n">
        <f aca="false">SUM(S992:S1021)/2247.5</f>
        <v>6.0678531701891</v>
      </c>
      <c r="AR992" s="0" t="n">
        <f aca="false">(AVERAGE(F992:F1021))-(AQ992*15.5)</f>
        <v>1178.44827586207</v>
      </c>
      <c r="AS992" s="0" t="n">
        <f aca="false">(30*AQ992)+AR992</f>
        <v>1360.48387096774</v>
      </c>
      <c r="AT992" s="0" t="n">
        <f aca="false">(AS992-F992)*100/AS992</f>
        <v>1.87314759928868</v>
      </c>
      <c r="AU992" s="0" t="n">
        <f aca="false">AVERAGE(F992:F996)</f>
        <v>1320</v>
      </c>
      <c r="AV992" s="0" t="n">
        <f aca="false">F992-AU992</f>
        <v>15</v>
      </c>
      <c r="AW992" s="0" t="n">
        <v>2</v>
      </c>
      <c r="AX992" s="0" t="n">
        <f aca="false">AV992*AW992</f>
        <v>30</v>
      </c>
      <c r="AY992" s="0" t="n">
        <f aca="false">SUM(AX992:AX996)*100*5/(10*AU992)</f>
        <v>3.97727272727273</v>
      </c>
      <c r="AZ992" s="0" t="n">
        <f aca="false">SUM(AX992:AX996)/10</f>
        <v>10.5</v>
      </c>
      <c r="BA992" s="0" t="n">
        <f aca="false">(AVERAGE(F992:F996))-(AZ992*3)</f>
        <v>1288.5</v>
      </c>
      <c r="BB992" s="0" t="n">
        <f aca="false">(5*AZ992)+BA992</f>
        <v>1341</v>
      </c>
      <c r="BC992" s="0" t="n">
        <f aca="false">(BB992-F992)*100/BB992</f>
        <v>0.447427293064877</v>
      </c>
      <c r="BD992" s="0" t="n">
        <f aca="false">(F992-C992)*100/C992</f>
        <v>-0.373134328358209</v>
      </c>
      <c r="BE992" s="0" t="n">
        <f aca="false">(D992-C992)*100/C992</f>
        <v>1.11940298507463</v>
      </c>
      <c r="BF992" s="0" t="n">
        <f aca="false">(E992-C992)*100/C992</f>
        <v>-1.11940298507463</v>
      </c>
      <c r="BG992" s="0" t="n">
        <f aca="false">(C992-F993)*100/F993</f>
        <v>0.75187969924812</v>
      </c>
    </row>
    <row r="993" customFormat="false" ht="14.65" hidden="false" customHeight="false" outlineLevel="0" collapsed="false">
      <c r="A993" s="1" t="s">
        <v>1041</v>
      </c>
      <c r="B993" s="5" t="s">
        <v>6465</v>
      </c>
      <c r="C993" s="5" t="n">
        <v>1325</v>
      </c>
      <c r="D993" s="5" t="n">
        <v>1355</v>
      </c>
      <c r="E993" s="5" t="n">
        <v>1315</v>
      </c>
      <c r="F993" s="5" t="n">
        <v>1330</v>
      </c>
      <c r="G993" s="5" t="n">
        <v>7417700</v>
      </c>
      <c r="H993" s="3"/>
      <c r="I993" s="0" t="n">
        <v>13.5</v>
      </c>
      <c r="Q993" s="0" t="n">
        <f aca="false">AVERAGE(F992:F1021)</f>
        <v>1272.5</v>
      </c>
      <c r="R993" s="0" t="n">
        <f aca="false">F993-Q993</f>
        <v>57.5</v>
      </c>
      <c r="S993" s="0" t="n">
        <f aca="false">R993*I993</f>
        <v>776.25</v>
      </c>
      <c r="U993" s="0" t="n">
        <f aca="false">100-(100/(V993+1))</f>
        <v>54.8780487804878</v>
      </c>
      <c r="V993" s="0" t="n">
        <f aca="false">W993/X993</f>
        <v>1.21621621621622</v>
      </c>
      <c r="W993" s="0" t="n">
        <f aca="false">AVERAGE(Y993:Y1006)</f>
        <v>16.0714285714286</v>
      </c>
      <c r="X993" s="0" t="n">
        <f aca="false">AVERAGE(Z993:Z1006)</f>
        <v>13.2142857142857</v>
      </c>
      <c r="Y993" s="0" t="n">
        <f aca="false">IF(F993&gt;F994,F993-F994,)</f>
        <v>5</v>
      </c>
      <c r="Z993" s="0" t="n">
        <f aca="false">IF(F993&lt;F994,F994-F993,)</f>
        <v>0</v>
      </c>
      <c r="AB993" s="0" t="n">
        <f aca="false">AVERAGE(F993:F995)</f>
        <v>1326.66666666667</v>
      </c>
      <c r="AC993" s="0" t="n">
        <f aca="false">AVERAGE(F993:F999)</f>
        <v>1330</v>
      </c>
      <c r="AI993" s="0" t="n">
        <f aca="false">IF(F994-C994&lt;0,-G994,G994)</f>
        <v>-10629100</v>
      </c>
      <c r="AN993" s="0" t="n">
        <f aca="false">G993/((D993-E993)/C993)</f>
        <v>245711312.5</v>
      </c>
      <c r="AU993" s="0" t="n">
        <f aca="false">AVERAGE(F992:F996)</f>
        <v>1320</v>
      </c>
      <c r="AV993" s="0" t="n">
        <f aca="false">F993-AU993</f>
        <v>10</v>
      </c>
      <c r="AW993" s="0" t="n">
        <v>1</v>
      </c>
      <c r="AX993" s="0" t="n">
        <f aca="false">AV993*AW993</f>
        <v>10</v>
      </c>
    </row>
    <row r="994" customFormat="false" ht="14.65" hidden="false" customHeight="false" outlineLevel="0" collapsed="false">
      <c r="A994" s="1" t="s">
        <v>1042</v>
      </c>
      <c r="B994" s="5" t="s">
        <v>6465</v>
      </c>
      <c r="C994" s="5" t="n">
        <v>1330</v>
      </c>
      <c r="D994" s="5" t="n">
        <v>1355</v>
      </c>
      <c r="E994" s="5" t="n">
        <v>1305</v>
      </c>
      <c r="F994" s="5" t="n">
        <v>1325</v>
      </c>
      <c r="G994" s="5" t="n">
        <v>10629100</v>
      </c>
      <c r="H994" s="3"/>
      <c r="I994" s="0" t="n">
        <v>12.5</v>
      </c>
      <c r="Q994" s="0" t="n">
        <f aca="false">AVERAGE(F992:F1021)</f>
        <v>1272.5</v>
      </c>
      <c r="R994" s="0" t="n">
        <f aca="false">F994-Q994</f>
        <v>52.5</v>
      </c>
      <c r="S994" s="0" t="n">
        <f aca="false">R994*I994</f>
        <v>656.25</v>
      </c>
      <c r="Y994" s="0" t="n">
        <f aca="false">IF(F994&gt;F995,F994-F995,)</f>
        <v>0</v>
      </c>
      <c r="Z994" s="0" t="n">
        <f aca="false">IF(F994&lt;F995,F995-F994,)</f>
        <v>0</v>
      </c>
      <c r="AN994" s="0" t="n">
        <f aca="false">G994/((D994-E994)/C994)</f>
        <v>282734060</v>
      </c>
      <c r="AU994" s="0" t="n">
        <f aca="false">AVERAGE(F992:F996)</f>
        <v>1320</v>
      </c>
      <c r="AV994" s="0" t="n">
        <f aca="false">F994-AU994</f>
        <v>5</v>
      </c>
      <c r="AW994" s="0" t="n">
        <v>0</v>
      </c>
      <c r="AX994" s="0" t="n">
        <f aca="false">AV994*AW994</f>
        <v>0</v>
      </c>
    </row>
    <row r="995" customFormat="false" ht="14.65" hidden="false" customHeight="false" outlineLevel="0" collapsed="false">
      <c r="A995" s="1" t="s">
        <v>1043</v>
      </c>
      <c r="B995" s="5" t="s">
        <v>6465</v>
      </c>
      <c r="C995" s="5" t="n">
        <v>1285</v>
      </c>
      <c r="D995" s="5" t="n">
        <v>1335</v>
      </c>
      <c r="E995" s="5" t="n">
        <v>1285</v>
      </c>
      <c r="F995" s="5" t="n">
        <v>1325</v>
      </c>
      <c r="G995" s="5" t="n">
        <v>11975300</v>
      </c>
      <c r="H995" s="3"/>
      <c r="I995" s="0" t="n">
        <v>11.5</v>
      </c>
      <c r="Q995" s="0" t="n">
        <f aca="false">AVERAGE(F992:F1021)</f>
        <v>1272.5</v>
      </c>
      <c r="R995" s="0" t="n">
        <f aca="false">F995-Q995</f>
        <v>52.5</v>
      </c>
      <c r="S995" s="0" t="n">
        <f aca="false">R995*I995</f>
        <v>603.75</v>
      </c>
      <c r="Y995" s="0" t="n">
        <f aca="false">IF(F995&gt;F996,F995-F996,)</f>
        <v>40</v>
      </c>
      <c r="Z995" s="0" t="n">
        <f aca="false">IF(F995&lt;F996,F996-F995,)</f>
        <v>0</v>
      </c>
      <c r="AN995" s="0" t="n">
        <f aca="false">G995/((D995-E995)/C995)</f>
        <v>307765210</v>
      </c>
      <c r="AU995" s="0" t="n">
        <f aca="false">AVERAGE(F992:F996)</f>
        <v>1320</v>
      </c>
      <c r="AV995" s="0" t="n">
        <f aca="false">F995-AU995</f>
        <v>5</v>
      </c>
      <c r="AW995" s="0" t="n">
        <v>-1</v>
      </c>
      <c r="AX995" s="0" t="n">
        <f aca="false">AV995*AW995</f>
        <v>-5</v>
      </c>
    </row>
    <row r="996" customFormat="false" ht="14.65" hidden="false" customHeight="false" outlineLevel="0" collapsed="false">
      <c r="A996" s="1" t="s">
        <v>1044</v>
      </c>
      <c r="B996" s="5" t="s">
        <v>6465</v>
      </c>
      <c r="C996" s="5" t="n">
        <v>1290</v>
      </c>
      <c r="D996" s="5" t="n">
        <v>1350</v>
      </c>
      <c r="E996" s="5" t="n">
        <v>1250</v>
      </c>
      <c r="F996" s="5" t="n">
        <v>1285</v>
      </c>
      <c r="G996" s="5" t="n">
        <v>18958400</v>
      </c>
      <c r="H996" s="3"/>
      <c r="I996" s="0" t="n">
        <v>10.5</v>
      </c>
      <c r="Q996" s="0" t="n">
        <f aca="false">AVERAGE(F992:F1021)</f>
        <v>1272.5</v>
      </c>
      <c r="R996" s="0" t="n">
        <f aca="false">F996-Q996</f>
        <v>12.5</v>
      </c>
      <c r="S996" s="0" t="n">
        <f aca="false">R996*I996</f>
        <v>131.25</v>
      </c>
      <c r="Y996" s="0" t="n">
        <f aca="false">IF(F996&gt;F997,F996-F997,)</f>
        <v>0</v>
      </c>
      <c r="Z996" s="0" t="n">
        <f aca="false">IF(F996&lt;F997,F997-F996,)</f>
        <v>15</v>
      </c>
      <c r="AN996" s="0" t="n">
        <f aca="false">G996/((D996-E996)/C996)</f>
        <v>244563360</v>
      </c>
      <c r="AU996" s="0" t="n">
        <f aca="false">AVERAGE(F992:F996)</f>
        <v>1320</v>
      </c>
      <c r="AV996" s="0" t="n">
        <f aca="false">F996-AU996</f>
        <v>-35</v>
      </c>
      <c r="AW996" s="0" t="n">
        <v>-2</v>
      </c>
      <c r="AX996" s="0" t="n">
        <f aca="false">AV996*AW996</f>
        <v>70</v>
      </c>
    </row>
    <row r="997" customFormat="false" ht="14.65" hidden="false" customHeight="false" outlineLevel="0" collapsed="false">
      <c r="A997" s="1" t="s">
        <v>1045</v>
      </c>
      <c r="B997" s="5" t="s">
        <v>6465</v>
      </c>
      <c r="C997" s="5" t="n">
        <v>1360</v>
      </c>
      <c r="D997" s="5" t="n">
        <v>1390</v>
      </c>
      <c r="E997" s="5" t="n">
        <v>1290</v>
      </c>
      <c r="F997" s="5" t="n">
        <v>1300</v>
      </c>
      <c r="G997" s="5" t="n">
        <v>20165900</v>
      </c>
      <c r="H997" s="3"/>
      <c r="I997" s="0" t="n">
        <v>9.5</v>
      </c>
      <c r="Q997" s="0" t="n">
        <f aca="false">AVERAGE(F992:F1021)</f>
        <v>1272.5</v>
      </c>
      <c r="R997" s="0" t="n">
        <f aca="false">F997-Q997</f>
        <v>27.5</v>
      </c>
      <c r="S997" s="0" t="n">
        <f aca="false">R997*I997</f>
        <v>261.25</v>
      </c>
      <c r="Y997" s="0" t="n">
        <f aca="false">IF(F997&gt;F998,F997-F998,)</f>
        <v>0</v>
      </c>
      <c r="Z997" s="0" t="n">
        <f aca="false">IF(F997&lt;F998,F998-F997,)</f>
        <v>60</v>
      </c>
      <c r="AN997" s="0" t="n">
        <f aca="false">G997/((D997-E997)/C997)</f>
        <v>274256240</v>
      </c>
    </row>
    <row r="998" customFormat="false" ht="14.65" hidden="false" customHeight="false" outlineLevel="0" collapsed="false">
      <c r="A998" s="1" t="s">
        <v>1046</v>
      </c>
      <c r="B998" s="5" t="s">
        <v>6465</v>
      </c>
      <c r="C998" s="5" t="n">
        <v>1390</v>
      </c>
      <c r="D998" s="5" t="n">
        <v>1400</v>
      </c>
      <c r="E998" s="5" t="n">
        <v>1305</v>
      </c>
      <c r="F998" s="5" t="n">
        <v>1360</v>
      </c>
      <c r="G998" s="5" t="n">
        <v>35794000</v>
      </c>
      <c r="H998" s="3"/>
      <c r="I998" s="0" t="n">
        <v>8.5</v>
      </c>
      <c r="K998" s="3"/>
      <c r="Q998" s="0" t="n">
        <f aca="false">AVERAGE(F992:F1021)</f>
        <v>1272.5</v>
      </c>
      <c r="R998" s="0" t="n">
        <f aca="false">F998-Q998</f>
        <v>87.5</v>
      </c>
      <c r="S998" s="0" t="n">
        <f aca="false">R998*I998</f>
        <v>743.75</v>
      </c>
      <c r="Y998" s="0" t="n">
        <f aca="false">IF(F998&gt;F999,F998-F999,)</f>
        <v>0</v>
      </c>
      <c r="Z998" s="0" t="n">
        <f aca="false">IF(F998&lt;F999,F999-F998,)</f>
        <v>25</v>
      </c>
      <c r="AN998" s="0" t="n">
        <f aca="false">G998/((D998-E998)/C998)</f>
        <v>523722736.842105</v>
      </c>
    </row>
    <row r="999" customFormat="false" ht="14.65" hidden="false" customHeight="false" outlineLevel="0" collapsed="false">
      <c r="A999" s="1" t="s">
        <v>1047</v>
      </c>
      <c r="B999" s="5" t="s">
        <v>6465</v>
      </c>
      <c r="C999" s="5" t="n">
        <v>1285</v>
      </c>
      <c r="D999" s="5" t="n">
        <v>1400</v>
      </c>
      <c r="E999" s="5" t="n">
        <v>1270</v>
      </c>
      <c r="F999" s="5" t="n">
        <v>1385</v>
      </c>
      <c r="G999" s="5" t="n">
        <v>58430000</v>
      </c>
      <c r="H999" s="3"/>
      <c r="I999" s="0" t="n">
        <v>7.5</v>
      </c>
      <c r="Q999" s="0" t="n">
        <f aca="false">AVERAGE(F992:F1021)</f>
        <v>1272.5</v>
      </c>
      <c r="R999" s="0" t="n">
        <f aca="false">F999-Q999</f>
        <v>112.5</v>
      </c>
      <c r="S999" s="0" t="n">
        <f aca="false">R999*I999</f>
        <v>843.75</v>
      </c>
      <c r="Y999" s="0" t="n">
        <f aca="false">IF(F999&gt;F1000,F999-F1000,)</f>
        <v>100</v>
      </c>
      <c r="Z999" s="0" t="n">
        <f aca="false">IF(F999&lt;F1000,F1000-F999,)</f>
        <v>0</v>
      </c>
    </row>
    <row r="1000" customFormat="false" ht="14.65" hidden="false" customHeight="false" outlineLevel="0" collapsed="false">
      <c r="A1000" s="1" t="s">
        <v>1048</v>
      </c>
      <c r="B1000" s="5" t="s">
        <v>6465</v>
      </c>
      <c r="C1000" s="5" t="n">
        <v>1260</v>
      </c>
      <c r="D1000" s="5" t="n">
        <v>1300</v>
      </c>
      <c r="E1000" s="5" t="n">
        <v>1260</v>
      </c>
      <c r="F1000" s="5" t="n">
        <v>1285</v>
      </c>
      <c r="G1000" s="5" t="n">
        <v>6233500</v>
      </c>
      <c r="H1000" s="3"/>
      <c r="I1000" s="0" t="n">
        <v>6.5</v>
      </c>
      <c r="Q1000" s="0" t="n">
        <f aca="false">AVERAGE(F992:F1021)</f>
        <v>1272.5</v>
      </c>
      <c r="R1000" s="0" t="n">
        <f aca="false">F1000-Q1000</f>
        <v>12.5</v>
      </c>
      <c r="S1000" s="0" t="n">
        <f aca="false">R1000*I1000</f>
        <v>81.25</v>
      </c>
      <c r="Y1000" s="0" t="n">
        <f aca="false">IF(F1000&gt;F1001,F1000-F1001,)</f>
        <v>25</v>
      </c>
      <c r="Z1000" s="0" t="n">
        <f aca="false">IF(F1000&lt;F1001,F1001-F1000,)</f>
        <v>0</v>
      </c>
    </row>
    <row r="1001" customFormat="false" ht="14.65" hidden="false" customHeight="false" outlineLevel="0" collapsed="false">
      <c r="A1001" s="1" t="s">
        <v>1049</v>
      </c>
      <c r="B1001" s="5" t="s">
        <v>6465</v>
      </c>
      <c r="C1001" s="5" t="n">
        <v>1260</v>
      </c>
      <c r="D1001" s="5" t="n">
        <v>1275</v>
      </c>
      <c r="E1001" s="5" t="n">
        <v>1215</v>
      </c>
      <c r="F1001" s="5" t="n">
        <v>1260</v>
      </c>
      <c r="G1001" s="5" t="n">
        <v>8447700</v>
      </c>
      <c r="H1001" s="3"/>
      <c r="I1001" s="0" t="n">
        <v>5.5</v>
      </c>
      <c r="Q1001" s="0" t="n">
        <f aca="false">AVERAGE(F992:F1021)</f>
        <v>1272.5</v>
      </c>
      <c r="R1001" s="0" t="n">
        <f aca="false">F1001-Q1001</f>
        <v>-12.5</v>
      </c>
      <c r="S1001" s="0" t="n">
        <f aca="false">R1001*I1001</f>
        <v>-68.75</v>
      </c>
      <c r="Y1001" s="0" t="n">
        <f aca="false">IF(F1001&gt;F1002,F1001-F1002,)</f>
        <v>0</v>
      </c>
      <c r="Z1001" s="0" t="n">
        <f aca="false">IF(F1001&lt;F1002,F1002-F1001,)</f>
        <v>15</v>
      </c>
    </row>
    <row r="1002" customFormat="false" ht="14.65" hidden="false" customHeight="false" outlineLevel="0" collapsed="false">
      <c r="A1002" s="1" t="s">
        <v>1050</v>
      </c>
      <c r="B1002" s="5" t="s">
        <v>6465</v>
      </c>
      <c r="C1002" s="5" t="n">
        <v>1305</v>
      </c>
      <c r="D1002" s="5" t="n">
        <v>1320</v>
      </c>
      <c r="E1002" s="5" t="n">
        <v>1270</v>
      </c>
      <c r="F1002" s="5" t="n">
        <v>1275</v>
      </c>
      <c r="G1002" s="5" t="n">
        <v>4809500</v>
      </c>
      <c r="H1002" s="3"/>
      <c r="I1002" s="0" t="n">
        <v>4.5</v>
      </c>
      <c r="Q1002" s="0" t="n">
        <f aca="false">AVERAGE(F992:F1021)</f>
        <v>1272.5</v>
      </c>
      <c r="R1002" s="0" t="n">
        <f aca="false">F1002-Q1002</f>
        <v>2.5</v>
      </c>
      <c r="S1002" s="0" t="n">
        <f aca="false">R1002*I1002</f>
        <v>11.25</v>
      </c>
      <c r="Y1002" s="0" t="n">
        <f aca="false">IF(F1002&gt;F1003,F1002-F1003,)</f>
        <v>0</v>
      </c>
      <c r="Z1002" s="0" t="n">
        <f aca="false">IF(F1002&lt;F1003,F1003-F1002,)</f>
        <v>20</v>
      </c>
    </row>
    <row r="1003" customFormat="false" ht="14.65" hidden="false" customHeight="false" outlineLevel="0" collapsed="false">
      <c r="A1003" s="1" t="s">
        <v>1051</v>
      </c>
      <c r="B1003" s="5" t="s">
        <v>6465</v>
      </c>
      <c r="C1003" s="5" t="n">
        <v>1335</v>
      </c>
      <c r="D1003" s="5" t="n">
        <v>1340</v>
      </c>
      <c r="E1003" s="5" t="n">
        <v>1275</v>
      </c>
      <c r="F1003" s="5" t="n">
        <v>1295</v>
      </c>
      <c r="G1003" s="5" t="n">
        <v>7740800</v>
      </c>
      <c r="H1003" s="3"/>
      <c r="I1003" s="0" t="n">
        <v>3.5</v>
      </c>
      <c r="Q1003" s="0" t="n">
        <f aca="false">AVERAGE(F992:F1021)</f>
        <v>1272.5</v>
      </c>
      <c r="R1003" s="0" t="n">
        <f aca="false">F1003-Q1003</f>
        <v>22.5</v>
      </c>
      <c r="S1003" s="0" t="n">
        <f aca="false">R1003*I1003</f>
        <v>78.75</v>
      </c>
      <c r="Y1003" s="0" t="n">
        <f aca="false">IF(F1003&gt;F1004,F1003-F1004,)</f>
        <v>0</v>
      </c>
      <c r="Z1003" s="0" t="n">
        <f aca="false">IF(F1003&lt;F1004,F1004-F1003,)</f>
        <v>30</v>
      </c>
    </row>
    <row r="1004" customFormat="false" ht="14.65" hidden="false" customHeight="false" outlineLevel="0" collapsed="false">
      <c r="A1004" s="1" t="s">
        <v>1052</v>
      </c>
      <c r="B1004" s="5" t="s">
        <v>6465</v>
      </c>
      <c r="C1004" s="5" t="n">
        <v>1270</v>
      </c>
      <c r="D1004" s="5" t="n">
        <v>1325</v>
      </c>
      <c r="E1004" s="5" t="n">
        <v>1260</v>
      </c>
      <c r="F1004" s="5" t="n">
        <v>1325</v>
      </c>
      <c r="G1004" s="5" t="n">
        <v>10266000</v>
      </c>
      <c r="H1004" s="3"/>
      <c r="I1004" s="0" t="n">
        <v>2.5</v>
      </c>
      <c r="Q1004" s="0" t="n">
        <f aca="false">AVERAGE(F992:F1021)</f>
        <v>1272.5</v>
      </c>
      <c r="R1004" s="0" t="n">
        <f aca="false">F1004-Q1004</f>
        <v>52.5</v>
      </c>
      <c r="S1004" s="0" t="n">
        <f aca="false">R1004*I1004</f>
        <v>131.25</v>
      </c>
      <c r="Y1004" s="0" t="n">
        <f aca="false">IF(F1004&gt;F1005,F1004-F1005,)</f>
        <v>55</v>
      </c>
      <c r="Z1004" s="0" t="n">
        <f aca="false">IF(F1004&lt;F1005,F1005-F1004,)</f>
        <v>0</v>
      </c>
    </row>
    <row r="1005" customFormat="false" ht="14.65" hidden="false" customHeight="false" outlineLevel="0" collapsed="false">
      <c r="A1005" s="1" t="s">
        <v>1053</v>
      </c>
      <c r="B1005" s="5" t="s">
        <v>6465</v>
      </c>
      <c r="C1005" s="5" t="n">
        <v>1270</v>
      </c>
      <c r="D1005" s="5" t="n">
        <v>1290</v>
      </c>
      <c r="E1005" s="5" t="n">
        <v>1260</v>
      </c>
      <c r="F1005" s="5" t="n">
        <v>1270</v>
      </c>
      <c r="G1005" s="5" t="n">
        <v>8861300</v>
      </c>
      <c r="H1005" s="3"/>
      <c r="I1005" s="0" t="n">
        <v>1.5</v>
      </c>
      <c r="Q1005" s="0" t="n">
        <f aca="false">AVERAGE(F992:F1021)</f>
        <v>1272.5</v>
      </c>
      <c r="R1005" s="0" t="n">
        <f aca="false">F1005-Q1005</f>
        <v>-2.5</v>
      </c>
      <c r="S1005" s="0" t="n">
        <f aca="false">R1005*I1005</f>
        <v>-3.75</v>
      </c>
      <c r="Y1005" s="0" t="n">
        <f aca="false">IF(F1005&gt;F1006,F1005-F1006,)</f>
        <v>0</v>
      </c>
      <c r="Z1005" s="0" t="n">
        <f aca="false">IF(F1005&lt;F1006,F1006-F1005,)</f>
        <v>0</v>
      </c>
    </row>
    <row r="1006" customFormat="false" ht="14.65" hidden="false" customHeight="false" outlineLevel="0" collapsed="false">
      <c r="A1006" s="1" t="s">
        <v>1054</v>
      </c>
      <c r="B1006" s="5" t="s">
        <v>6465</v>
      </c>
      <c r="C1006" s="5" t="n">
        <v>1270</v>
      </c>
      <c r="D1006" s="5" t="n">
        <v>1290</v>
      </c>
      <c r="E1006" s="5" t="n">
        <v>1250</v>
      </c>
      <c r="F1006" s="5" t="n">
        <v>1270</v>
      </c>
      <c r="G1006" s="5" t="n">
        <v>6677900</v>
      </c>
      <c r="H1006" s="3"/>
      <c r="I1006" s="0" t="n">
        <v>0.5</v>
      </c>
      <c r="Q1006" s="0" t="n">
        <f aca="false">AVERAGE(F992:F1021)</f>
        <v>1272.5</v>
      </c>
      <c r="R1006" s="0" t="n">
        <f aca="false">F1006-Q1006</f>
        <v>-2.5</v>
      </c>
      <c r="S1006" s="0" t="n">
        <f aca="false">R1006*I1006</f>
        <v>-1.25</v>
      </c>
      <c r="Y1006" s="0" t="n">
        <f aca="false">IF(F1006&gt;F1007,F1006-F1007,)</f>
        <v>0</v>
      </c>
      <c r="Z1006" s="0" t="n">
        <f aca="false">IF(F1006&lt;F1007,F1007-F1006,)</f>
        <v>20</v>
      </c>
    </row>
    <row r="1007" customFormat="false" ht="14.65" hidden="false" customHeight="false" outlineLevel="0" collapsed="false">
      <c r="A1007" s="1" t="s">
        <v>1055</v>
      </c>
      <c r="B1007" s="5" t="s">
        <v>6465</v>
      </c>
      <c r="C1007" s="5" t="n">
        <v>1265</v>
      </c>
      <c r="D1007" s="5" t="n">
        <v>1310</v>
      </c>
      <c r="E1007" s="5" t="n">
        <v>1235</v>
      </c>
      <c r="F1007" s="5" t="n">
        <v>1290</v>
      </c>
      <c r="G1007" s="5" t="n">
        <v>5703400</v>
      </c>
      <c r="H1007" s="3"/>
      <c r="I1007" s="0" t="n">
        <v>-0.5</v>
      </c>
      <c r="Q1007" s="0" t="n">
        <f aca="false">AVERAGE(F992:F1021)</f>
        <v>1272.5</v>
      </c>
      <c r="R1007" s="0" t="n">
        <f aca="false">F1007-Q1007</f>
        <v>17.5</v>
      </c>
      <c r="S1007" s="0" t="n">
        <f aca="false">R1007*I1007</f>
        <v>-8.75</v>
      </c>
    </row>
    <row r="1008" customFormat="false" ht="14.65" hidden="false" customHeight="false" outlineLevel="0" collapsed="false">
      <c r="A1008" s="1" t="s">
        <v>1056</v>
      </c>
      <c r="B1008" s="5" t="s">
        <v>6465</v>
      </c>
      <c r="C1008" s="5" t="n">
        <v>1300</v>
      </c>
      <c r="D1008" s="5" t="n">
        <v>1320</v>
      </c>
      <c r="E1008" s="5" t="n">
        <v>1270</v>
      </c>
      <c r="F1008" s="5" t="n">
        <v>1270</v>
      </c>
      <c r="G1008" s="5" t="n">
        <v>7023500</v>
      </c>
      <c r="H1008" s="3"/>
      <c r="I1008" s="0" t="n">
        <v>-1.5</v>
      </c>
      <c r="Q1008" s="0" t="n">
        <f aca="false">AVERAGE(F992:F1021)</f>
        <v>1272.5</v>
      </c>
      <c r="R1008" s="0" t="n">
        <f aca="false">F1008-Q1008</f>
        <v>-2.5</v>
      </c>
      <c r="S1008" s="0" t="n">
        <f aca="false">R1008*I1008</f>
        <v>3.75</v>
      </c>
    </row>
    <row r="1009" customFormat="false" ht="14.65" hidden="false" customHeight="false" outlineLevel="0" collapsed="false">
      <c r="A1009" s="1" t="s">
        <v>1057</v>
      </c>
      <c r="B1009" s="5" t="s">
        <v>6465</v>
      </c>
      <c r="C1009" s="5" t="n">
        <v>1315</v>
      </c>
      <c r="D1009" s="5" t="n">
        <v>1340</v>
      </c>
      <c r="E1009" s="5" t="n">
        <v>1275</v>
      </c>
      <c r="F1009" s="5" t="n">
        <v>1300</v>
      </c>
      <c r="G1009" s="5" t="n">
        <v>6347400</v>
      </c>
      <c r="H1009" s="3"/>
      <c r="I1009" s="0" t="n">
        <v>-2.5</v>
      </c>
      <c r="Q1009" s="0" t="n">
        <f aca="false">AVERAGE(F992:F1021)</f>
        <v>1272.5</v>
      </c>
      <c r="R1009" s="0" t="n">
        <f aca="false">F1009-Q1009</f>
        <v>27.5</v>
      </c>
      <c r="S1009" s="0" t="n">
        <f aca="false">R1009*I1009</f>
        <v>-68.75</v>
      </c>
    </row>
    <row r="1010" customFormat="false" ht="14.65" hidden="false" customHeight="false" outlineLevel="0" collapsed="false">
      <c r="A1010" s="1" t="s">
        <v>1058</v>
      </c>
      <c r="B1010" s="5" t="s">
        <v>6465</v>
      </c>
      <c r="C1010" s="5" t="n">
        <v>1335</v>
      </c>
      <c r="D1010" s="5" t="n">
        <v>1360</v>
      </c>
      <c r="E1010" s="5" t="n">
        <v>1315</v>
      </c>
      <c r="F1010" s="5" t="n">
        <v>1315</v>
      </c>
      <c r="G1010" s="5" t="n">
        <v>8030900</v>
      </c>
      <c r="H1010" s="3"/>
      <c r="I1010" s="0" t="n">
        <v>-3.5</v>
      </c>
      <c r="Q1010" s="0" t="n">
        <f aca="false">AVERAGE(F992:F1021)</f>
        <v>1272.5</v>
      </c>
      <c r="R1010" s="0" t="n">
        <f aca="false">F1010-Q1010</f>
        <v>42.5</v>
      </c>
      <c r="S1010" s="0" t="n">
        <f aca="false">R1010*I1010</f>
        <v>-148.75</v>
      </c>
    </row>
    <row r="1011" customFormat="false" ht="14.65" hidden="false" customHeight="false" outlineLevel="0" collapsed="false">
      <c r="A1011" s="1" t="s">
        <v>1059</v>
      </c>
      <c r="B1011" s="5" t="s">
        <v>6465</v>
      </c>
      <c r="C1011" s="5" t="n">
        <v>1355</v>
      </c>
      <c r="D1011" s="5" t="n">
        <v>1360</v>
      </c>
      <c r="E1011" s="5" t="n">
        <v>1320</v>
      </c>
      <c r="F1011" s="5" t="n">
        <v>1340</v>
      </c>
      <c r="G1011" s="5" t="n">
        <v>9541400</v>
      </c>
      <c r="H1011" s="3"/>
      <c r="I1011" s="0" t="n">
        <v>-4.5</v>
      </c>
      <c r="Q1011" s="0" t="n">
        <f aca="false">AVERAGE(F992:F1021)</f>
        <v>1272.5</v>
      </c>
      <c r="R1011" s="0" t="n">
        <f aca="false">F1011-Q1011</f>
        <v>67.5</v>
      </c>
      <c r="S1011" s="0" t="n">
        <f aca="false">R1011*I1011</f>
        <v>-303.75</v>
      </c>
    </row>
    <row r="1012" customFormat="false" ht="14.65" hidden="false" customHeight="false" outlineLevel="0" collapsed="false">
      <c r="A1012" s="1" t="s">
        <v>1060</v>
      </c>
      <c r="B1012" s="5" t="s">
        <v>6465</v>
      </c>
      <c r="C1012" s="5" t="n">
        <v>1275</v>
      </c>
      <c r="D1012" s="5" t="n">
        <v>1355</v>
      </c>
      <c r="E1012" s="5" t="n">
        <v>1270</v>
      </c>
      <c r="F1012" s="5" t="n">
        <v>1355</v>
      </c>
      <c r="G1012" s="5" t="n">
        <v>31708900</v>
      </c>
      <c r="H1012" s="3"/>
      <c r="I1012" s="0" t="n">
        <v>-5.5</v>
      </c>
      <c r="Q1012" s="0" t="n">
        <f aca="false">AVERAGE(F992:F1021)</f>
        <v>1272.5</v>
      </c>
      <c r="R1012" s="0" t="n">
        <f aca="false">F1012-Q1012</f>
        <v>82.5</v>
      </c>
      <c r="S1012" s="0" t="n">
        <f aca="false">R1012*I1012</f>
        <v>-453.75</v>
      </c>
    </row>
    <row r="1013" customFormat="false" ht="14.65" hidden="false" customHeight="false" outlineLevel="0" collapsed="false">
      <c r="A1013" s="1" t="s">
        <v>1061</v>
      </c>
      <c r="B1013" s="5" t="s">
        <v>6465</v>
      </c>
      <c r="C1013" s="5" t="n">
        <v>1300</v>
      </c>
      <c r="D1013" s="5" t="n">
        <v>1310</v>
      </c>
      <c r="E1013" s="5" t="n">
        <v>1260</v>
      </c>
      <c r="F1013" s="5" t="n">
        <v>1275</v>
      </c>
      <c r="G1013" s="5" t="n">
        <v>11720100</v>
      </c>
      <c r="H1013" s="3"/>
      <c r="I1013" s="0" t="n">
        <v>-6.5</v>
      </c>
      <c r="Q1013" s="0" t="n">
        <f aca="false">AVERAGE(F992:F1021)</f>
        <v>1272.5</v>
      </c>
      <c r="R1013" s="0" t="n">
        <f aca="false">F1013-Q1013</f>
        <v>2.5</v>
      </c>
      <c r="S1013" s="0" t="n">
        <f aca="false">R1013*I1013</f>
        <v>-16.25</v>
      </c>
    </row>
    <row r="1014" customFormat="false" ht="14.65" hidden="false" customHeight="false" outlineLevel="0" collapsed="false">
      <c r="A1014" s="1" t="s">
        <v>1062</v>
      </c>
      <c r="B1014" s="5" t="s">
        <v>6465</v>
      </c>
      <c r="C1014" s="5" t="n">
        <v>1225</v>
      </c>
      <c r="D1014" s="5" t="n">
        <v>1305</v>
      </c>
      <c r="E1014" s="5" t="n">
        <v>1215</v>
      </c>
      <c r="F1014" s="5" t="n">
        <v>1300</v>
      </c>
      <c r="G1014" s="5" t="n">
        <v>19022300</v>
      </c>
      <c r="H1014" s="3"/>
      <c r="I1014" s="0" t="n">
        <v>-7.5</v>
      </c>
      <c r="Q1014" s="0" t="n">
        <f aca="false">AVERAGE(F992:F1021)</f>
        <v>1272.5</v>
      </c>
      <c r="R1014" s="0" t="n">
        <f aca="false">F1014-Q1014</f>
        <v>27.5</v>
      </c>
      <c r="S1014" s="0" t="n">
        <f aca="false">R1014*I1014</f>
        <v>-206.25</v>
      </c>
    </row>
    <row r="1015" customFormat="false" ht="14.65" hidden="false" customHeight="false" outlineLevel="0" collapsed="false">
      <c r="A1015" s="1" t="s">
        <v>1063</v>
      </c>
      <c r="B1015" s="5" t="s">
        <v>6465</v>
      </c>
      <c r="C1015" s="5" t="n">
        <v>1160</v>
      </c>
      <c r="D1015" s="5" t="n">
        <v>1220</v>
      </c>
      <c r="E1015" s="5" t="n">
        <v>1150</v>
      </c>
      <c r="F1015" s="5" t="n">
        <v>1220</v>
      </c>
      <c r="G1015" s="5" t="n">
        <v>5679100</v>
      </c>
      <c r="H1015" s="3"/>
      <c r="I1015" s="0" t="n">
        <v>-8.5</v>
      </c>
      <c r="Q1015" s="0" t="n">
        <f aca="false">AVERAGE(F992:F1021)</f>
        <v>1272.5</v>
      </c>
      <c r="R1015" s="0" t="n">
        <f aca="false">F1015-Q1015</f>
        <v>-52.5</v>
      </c>
      <c r="S1015" s="0" t="n">
        <f aca="false">R1015*I1015</f>
        <v>446.25</v>
      </c>
    </row>
    <row r="1016" customFormat="false" ht="14.65" hidden="false" customHeight="false" outlineLevel="0" collapsed="false">
      <c r="A1016" s="1" t="s">
        <v>1064</v>
      </c>
      <c r="B1016" s="5" t="s">
        <v>6465</v>
      </c>
      <c r="C1016" s="5" t="n">
        <v>1155</v>
      </c>
      <c r="D1016" s="5" t="n">
        <v>1160</v>
      </c>
      <c r="E1016" s="5" t="n">
        <v>1125</v>
      </c>
      <c r="F1016" s="5" t="n">
        <v>1155</v>
      </c>
      <c r="G1016" s="5" t="n">
        <v>4580400</v>
      </c>
      <c r="H1016" s="3"/>
      <c r="I1016" s="0" t="n">
        <v>-9.5</v>
      </c>
      <c r="Q1016" s="0" t="n">
        <f aca="false">AVERAGE(F992:F1021)</f>
        <v>1272.5</v>
      </c>
      <c r="R1016" s="0" t="n">
        <f aca="false">F1016-Q1016</f>
        <v>-117.5</v>
      </c>
      <c r="S1016" s="0" t="n">
        <f aca="false">R1016*I1016</f>
        <v>1116.25</v>
      </c>
    </row>
    <row r="1017" customFormat="false" ht="14.65" hidden="false" customHeight="false" outlineLevel="0" collapsed="false">
      <c r="A1017" s="1" t="s">
        <v>1065</v>
      </c>
      <c r="B1017" s="5" t="s">
        <v>6465</v>
      </c>
      <c r="C1017" s="5" t="n">
        <v>1165</v>
      </c>
      <c r="D1017" s="5" t="n">
        <v>1180</v>
      </c>
      <c r="E1017" s="5" t="n">
        <v>1110</v>
      </c>
      <c r="F1017" s="5" t="n">
        <v>1150</v>
      </c>
      <c r="G1017" s="5" t="n">
        <v>5285700</v>
      </c>
      <c r="H1017" s="3"/>
      <c r="I1017" s="0" t="n">
        <v>-10.5</v>
      </c>
      <c r="Q1017" s="0" t="n">
        <f aca="false">AVERAGE(F992:F1021)</f>
        <v>1272.5</v>
      </c>
      <c r="R1017" s="0" t="n">
        <f aca="false">F1017-Q1017</f>
        <v>-122.5</v>
      </c>
      <c r="S1017" s="0" t="n">
        <f aca="false">R1017*I1017</f>
        <v>1286.25</v>
      </c>
    </row>
    <row r="1018" customFormat="false" ht="14.65" hidden="false" customHeight="false" outlineLevel="0" collapsed="false">
      <c r="A1018" s="1" t="s">
        <v>1066</v>
      </c>
      <c r="B1018" s="5" t="s">
        <v>6465</v>
      </c>
      <c r="C1018" s="5" t="n">
        <v>1220</v>
      </c>
      <c r="D1018" s="5" t="n">
        <v>1250</v>
      </c>
      <c r="E1018" s="5" t="n">
        <v>1145</v>
      </c>
      <c r="F1018" s="5" t="n">
        <v>1165</v>
      </c>
      <c r="G1018" s="5" t="n">
        <v>9585000</v>
      </c>
      <c r="H1018" s="3"/>
      <c r="I1018" s="0" t="n">
        <v>-11.5</v>
      </c>
      <c r="Q1018" s="0" t="n">
        <f aca="false">AVERAGE(F992:F1021)</f>
        <v>1272.5</v>
      </c>
      <c r="R1018" s="0" t="n">
        <f aca="false">F1018-Q1018</f>
        <v>-107.5</v>
      </c>
      <c r="S1018" s="0" t="n">
        <f aca="false">R1018*I1018</f>
        <v>1236.25</v>
      </c>
    </row>
    <row r="1019" customFormat="false" ht="14.65" hidden="false" customHeight="false" outlineLevel="0" collapsed="false">
      <c r="A1019" s="1" t="s">
        <v>1067</v>
      </c>
      <c r="B1019" s="5" t="s">
        <v>6465</v>
      </c>
      <c r="C1019" s="5" t="n">
        <v>1145</v>
      </c>
      <c r="D1019" s="5" t="n">
        <v>1220</v>
      </c>
      <c r="E1019" s="5" t="n">
        <v>1100</v>
      </c>
      <c r="F1019" s="5" t="n">
        <v>1220</v>
      </c>
      <c r="G1019" s="5" t="n">
        <v>17865400</v>
      </c>
      <c r="H1019" s="3"/>
      <c r="I1019" s="0" t="n">
        <v>-12.5</v>
      </c>
      <c r="Q1019" s="0" t="n">
        <f aca="false">AVERAGE(F992:F1021)</f>
        <v>1272.5</v>
      </c>
      <c r="R1019" s="0" t="n">
        <f aca="false">F1019-Q1019</f>
        <v>-52.5</v>
      </c>
      <c r="S1019" s="0" t="n">
        <f aca="false">R1019*I1019</f>
        <v>656.25</v>
      </c>
    </row>
    <row r="1020" customFormat="false" ht="14.65" hidden="false" customHeight="false" outlineLevel="0" collapsed="false">
      <c r="A1020" s="1" t="s">
        <v>1068</v>
      </c>
      <c r="B1020" s="5" t="s">
        <v>6465</v>
      </c>
      <c r="C1020" s="5" t="n">
        <v>1050</v>
      </c>
      <c r="D1020" s="5" t="n">
        <v>1165</v>
      </c>
      <c r="E1020" s="5" t="n">
        <v>1050</v>
      </c>
      <c r="F1020" s="5" t="n">
        <v>1145</v>
      </c>
      <c r="G1020" s="5" t="n">
        <v>23657000</v>
      </c>
      <c r="H1020" s="3"/>
      <c r="I1020" s="0" t="n">
        <v>-13.5</v>
      </c>
      <c r="Q1020" s="0" t="n">
        <f aca="false">AVERAGE(F992:F1021)</f>
        <v>1272.5</v>
      </c>
      <c r="R1020" s="0" t="n">
        <f aca="false">F1020-Q1020</f>
        <v>-127.5</v>
      </c>
      <c r="S1020" s="0" t="n">
        <f aca="false">R1020*I1020</f>
        <v>1721.25</v>
      </c>
    </row>
    <row r="1021" customFormat="false" ht="14.65" hidden="false" customHeight="false" outlineLevel="0" collapsed="false">
      <c r="A1021" s="1" t="s">
        <v>1069</v>
      </c>
      <c r="B1021" s="5" t="s">
        <v>6465</v>
      </c>
      <c r="C1021" s="5" t="n">
        <v>1040</v>
      </c>
      <c r="D1021" s="5" t="n">
        <v>1110</v>
      </c>
      <c r="E1021" s="5" t="n">
        <v>1040</v>
      </c>
      <c r="F1021" s="5" t="n">
        <v>1050</v>
      </c>
      <c r="G1021" s="5" t="n">
        <v>6553200</v>
      </c>
      <c r="H1021" s="3"/>
      <c r="I1021" s="0" t="n">
        <v>-14.5</v>
      </c>
      <c r="Q1021" s="0" t="n">
        <f aca="false">AVERAGE(F992:F1021)</f>
        <v>1272.5</v>
      </c>
      <c r="R1021" s="0" t="n">
        <f aca="false">F1021-Q1021</f>
        <v>-222.5</v>
      </c>
      <c r="S1021" s="0" t="n">
        <f aca="false">R1021*I1021</f>
        <v>3226.25</v>
      </c>
    </row>
    <row r="1022" customFormat="false" ht="14.65" hidden="false" customHeight="false" outlineLevel="0" collapsed="false">
      <c r="A1022" s="1" t="s">
        <v>1070</v>
      </c>
      <c r="B1022" s="5" t="s">
        <v>141</v>
      </c>
      <c r="C1022" s="5" t="n">
        <v>1385</v>
      </c>
      <c r="D1022" s="5" t="n">
        <v>1465</v>
      </c>
      <c r="E1022" s="5" t="n">
        <v>1385</v>
      </c>
      <c r="F1022" s="5" t="n">
        <v>1450</v>
      </c>
      <c r="G1022" s="5" t="n">
        <v>75467600</v>
      </c>
      <c r="H1022" s="3"/>
      <c r="I1022" s="6" t="n">
        <v>14.5</v>
      </c>
      <c r="J1022" s="0" t="n">
        <f aca="false">AVERAGE(F1022:F1024)</f>
        <v>1393.33333333333</v>
      </c>
      <c r="K1022" s="0" t="n">
        <f aca="false">(J1022-(AVERAGE(F1023:F1024)))/(AVERAGE(F1023:F1024))</f>
        <v>0.0207570207570207</v>
      </c>
      <c r="L1022" s="0" t="n">
        <f aca="false">AVERAGE(F1022:F1031)</f>
        <v>1352.5</v>
      </c>
      <c r="M1022" s="0" t="n">
        <f aca="false">(L1022-(AVERAGE(F1023:F1032)))/(AVERAGE(F1023:F1032))</f>
        <v>0.00669892072943803</v>
      </c>
      <c r="N1022" s="0" t="n">
        <f aca="false">F1022</f>
        <v>1450</v>
      </c>
      <c r="O1022" s="0" t="n">
        <f aca="false">(N1022-F1023)/F1023</f>
        <v>0.0583941605839416</v>
      </c>
      <c r="P1022" s="0" t="n">
        <f aca="false">G1022</f>
        <v>75467600</v>
      </c>
      <c r="Q1022" s="0" t="n">
        <f aca="false">AVERAGE(F1022:F1051)</f>
        <v>1338.16666666667</v>
      </c>
      <c r="R1022" s="0" t="n">
        <f aca="false">F1022-Q1022</f>
        <v>111.833333333333</v>
      </c>
      <c r="S1022" s="0" t="n">
        <f aca="false">R1022*I1022</f>
        <v>1621.58333333333</v>
      </c>
      <c r="T1022" s="0" t="n">
        <f aca="false">SUM(S1022:S1051)*100*30/(2247.5*Q1051)</f>
        <v>2.53114717214613</v>
      </c>
      <c r="U1022" s="0" t="n">
        <f aca="false">100-(100/(V1022+1))</f>
        <v>77.0491803278689</v>
      </c>
      <c r="V1022" s="0" t="n">
        <f aca="false">W1022/X1022</f>
        <v>3.35714285714286</v>
      </c>
      <c r="W1022" s="0" t="n">
        <f aca="false">AVERAGE(Y1022:Y1035)</f>
        <v>16.7857142857143</v>
      </c>
      <c r="X1022" s="0" t="n">
        <f aca="false">AVERAGE(Z1022:Z1035)</f>
        <v>5</v>
      </c>
      <c r="Y1022" s="0" t="n">
        <f aca="false">IF(F1022&gt;F1023,F1022-F1023,)</f>
        <v>80</v>
      </c>
      <c r="Z1022" s="0" t="n">
        <f aca="false">IF(F1022&lt;F1023,F1023-F1022,)</f>
        <v>0</v>
      </c>
      <c r="AA1022" s="0" t="n">
        <f aca="false">U1022-U1023</f>
        <v>15.0491803278689</v>
      </c>
      <c r="AB1022" s="0" t="n">
        <f aca="false">AVERAGE(F1022:F1024)</f>
        <v>1393.33333333333</v>
      </c>
      <c r="AC1022" s="0" t="n">
        <f aca="false">AVERAGE(F1022:F1028)</f>
        <v>1357.85714285714</v>
      </c>
      <c r="AD1022" s="0" t="n">
        <f aca="false">AB1022-AB1023</f>
        <v>31.6666666666665</v>
      </c>
      <c r="AE1022" s="0" t="n">
        <f aca="false">AC1022-AC1023</f>
        <v>15.7142857142858</v>
      </c>
      <c r="AF1022" s="0" t="n">
        <f aca="false">((AE1022*AB1023)-(AD1022*AC1023))/(AE1022-AD1022)</f>
        <v>1322.91044776119</v>
      </c>
      <c r="AG1022" s="0" t="n">
        <f aca="false">IF(AND(AB1022&gt;AB1023, AB1022&gt;=AC1022, AB1023&lt;AC1023),2,IF(AND(AB1022&lt;AB1023, AB1022&lt;=AC1022, AB1023&gt;AC1023),1,0))</f>
        <v>0</v>
      </c>
      <c r="AH1022" s="0" t="n">
        <f aca="false">(G1022-AVERAGE(G1022:G1026))*100/AVERAGE(G1022:G1026)</f>
        <v>52.9672785147007</v>
      </c>
      <c r="AI1022" s="0" t="n">
        <f aca="false">IF(F1023-C1023&lt;0,-G1023,G1023)</f>
        <v>-14873200</v>
      </c>
      <c r="AJ1022" s="0" t="n">
        <f aca="false">IF(AND(AI1022&lt;0,AI1023&lt;0,AI1022&gt;AI1023),1,0)</f>
        <v>1</v>
      </c>
      <c r="AK1022" s="0" t="n">
        <f aca="false">IF(F1022&gt;C1022,G1022/G1023,-G1022/G1023)</f>
        <v>5.07406610547831</v>
      </c>
      <c r="AL1022" s="0" t="n">
        <f aca="false">IF(AND(G1022&gt;G1023,G1023&lt;G1024,F1022&gt;C1022,F1023&lt;C1023,F1024&lt;C1024),1,0)</f>
        <v>1</v>
      </c>
      <c r="AM1022" s="0" t="n">
        <f aca="false">(D1022-F1022)/F1022</f>
        <v>0.0103448275862069</v>
      </c>
      <c r="AN1022" s="0" t="n">
        <f aca="false">G1022/((D1022-E1022)/C1022)</f>
        <v>1306532825</v>
      </c>
      <c r="AO1022" s="0" t="n">
        <f aca="false">AVERAGE(AN1022:AN1028)</f>
        <v>1137163921.05442</v>
      </c>
      <c r="AP1022" s="0" t="n">
        <f aca="false">(AN1022-AO1022)/AO1022</f>
        <v>0.148939744578365</v>
      </c>
      <c r="AQ1022" s="0" t="n">
        <f aca="false">SUM(S1022:S1051)/2247.5</f>
        <v>1.12903225806452</v>
      </c>
      <c r="AR1022" s="0" t="n">
        <f aca="false">(AVERAGE(F1022:F1051))-(AQ1022*15.5)</f>
        <v>1320.66666666667</v>
      </c>
      <c r="AS1022" s="0" t="n">
        <f aca="false">(30*AQ1022)+AR1022</f>
        <v>1354.5376344086</v>
      </c>
      <c r="AT1022" s="0" t="n">
        <f aca="false">(AS1022-F1022)*100/AS1022</f>
        <v>-7.04759787889373</v>
      </c>
      <c r="AU1022" s="0" t="n">
        <f aca="false">AVERAGE(F1022:F1026)</f>
        <v>1371</v>
      </c>
      <c r="AV1022" s="0" t="n">
        <f aca="false">F1022-AU1022</f>
        <v>79</v>
      </c>
      <c r="AW1022" s="0" t="n">
        <v>2</v>
      </c>
      <c r="AX1022" s="0" t="n">
        <f aca="false">AV1022*AW1022</f>
        <v>158</v>
      </c>
      <c r="AY1022" s="0" t="n">
        <f aca="false">SUM(AX1022:AX1026)*100*5/(10*AU1022)</f>
        <v>10.0291757840992</v>
      </c>
      <c r="AZ1022" s="0" t="n">
        <f aca="false">SUM(AX1022:AX1026)/10</f>
        <v>27.5</v>
      </c>
      <c r="BA1022" s="0" t="n">
        <f aca="false">(AVERAGE(F1022:F1026))-(AZ1022*3)</f>
        <v>1288.5</v>
      </c>
      <c r="BB1022" s="0" t="n">
        <f aca="false">(5*AZ1022)+BA1022</f>
        <v>1426</v>
      </c>
      <c r="BC1022" s="0" t="n">
        <f aca="false">(BB1022-F1022)*100/BB1022</f>
        <v>-1.68302945301543</v>
      </c>
      <c r="BD1022" s="0" t="n">
        <f aca="false">(F1022-C1022)*100/C1022</f>
        <v>4.69314079422383</v>
      </c>
      <c r="BE1022" s="0" t="n">
        <f aca="false">(D1022-C1022)*100/C1022</f>
        <v>5.77617328519856</v>
      </c>
      <c r="BF1022" s="0" t="n">
        <f aca="false">(E1022-C1022)*100/C1022</f>
        <v>0</v>
      </c>
      <c r="BG1022" s="0" t="n">
        <f aca="false">(C1022-F1023)*100/F1023</f>
        <v>1.09489051094891</v>
      </c>
    </row>
    <row r="1023" customFormat="false" ht="14.65" hidden="false" customHeight="false" outlineLevel="0" collapsed="false">
      <c r="A1023" s="1" t="s">
        <v>1072</v>
      </c>
      <c r="B1023" s="5" t="s">
        <v>141</v>
      </c>
      <c r="C1023" s="5" t="n">
        <v>1375</v>
      </c>
      <c r="D1023" s="5" t="n">
        <v>1385</v>
      </c>
      <c r="E1023" s="5" t="n">
        <v>1360</v>
      </c>
      <c r="F1023" s="5" t="n">
        <v>1370</v>
      </c>
      <c r="G1023" s="5" t="n">
        <v>14873200</v>
      </c>
      <c r="H1023" s="3"/>
      <c r="I1023" s="0" t="n">
        <v>13.5</v>
      </c>
      <c r="Q1023" s="0" t="n">
        <f aca="false">AVERAGE(F1022:F1051)</f>
        <v>1338.16666666667</v>
      </c>
      <c r="R1023" s="0" t="n">
        <f aca="false">F1023-Q1023</f>
        <v>31.8333333333333</v>
      </c>
      <c r="S1023" s="0" t="n">
        <f aca="false">R1023*I1023</f>
        <v>429.749999999999</v>
      </c>
      <c r="U1023" s="0" t="n">
        <f aca="false">100-(100/(V1023+1))</f>
        <v>62</v>
      </c>
      <c r="V1023" s="0" t="n">
        <f aca="false">W1023/X1023</f>
        <v>1.63157894736842</v>
      </c>
      <c r="W1023" s="0" t="n">
        <f aca="false">AVERAGE(Y1023:Y1036)</f>
        <v>11.0714285714286</v>
      </c>
      <c r="X1023" s="0" t="n">
        <f aca="false">AVERAGE(Z1023:Z1036)</f>
        <v>6.78571428571429</v>
      </c>
      <c r="Y1023" s="0" t="n">
        <f aca="false">IF(F1023&gt;F1024,F1023-F1024,)</f>
        <v>10</v>
      </c>
      <c r="Z1023" s="0" t="n">
        <f aca="false">IF(F1023&lt;F1024,F1024-F1023,)</f>
        <v>0</v>
      </c>
      <c r="AB1023" s="0" t="n">
        <f aca="false">AVERAGE(F1023:F1025)</f>
        <v>1361.66666666667</v>
      </c>
      <c r="AC1023" s="0" t="n">
        <f aca="false">AVERAGE(F1023:F1029)</f>
        <v>1342.14285714286</v>
      </c>
      <c r="AI1023" s="0" t="n">
        <f aca="false">IF(F1024-C1024&lt;0,-G1024,G1024)</f>
        <v>-91326700</v>
      </c>
      <c r="AN1023" s="0" t="n">
        <f aca="false">G1023/((D1023-E1023)/C1023)</f>
        <v>818026000</v>
      </c>
      <c r="AU1023" s="0" t="n">
        <f aca="false">AVERAGE(F1022:F1026)</f>
        <v>1371</v>
      </c>
      <c r="AV1023" s="0" t="n">
        <f aca="false">F1023-AU1023</f>
        <v>-1</v>
      </c>
      <c r="AW1023" s="0" t="n">
        <v>1</v>
      </c>
      <c r="AX1023" s="0" t="n">
        <f aca="false">AV1023*AW1023</f>
        <v>-1</v>
      </c>
    </row>
    <row r="1024" customFormat="false" ht="14.65" hidden="false" customHeight="false" outlineLevel="0" collapsed="false">
      <c r="A1024" s="1" t="s">
        <v>1073</v>
      </c>
      <c r="B1024" s="5" t="s">
        <v>141</v>
      </c>
      <c r="C1024" s="5" t="n">
        <v>1370</v>
      </c>
      <c r="D1024" s="5" t="n">
        <v>1415</v>
      </c>
      <c r="E1024" s="5" t="n">
        <v>1345</v>
      </c>
      <c r="F1024" s="5" t="n">
        <v>1360</v>
      </c>
      <c r="G1024" s="5" t="n">
        <v>91326700</v>
      </c>
      <c r="H1024" s="3"/>
      <c r="I1024" s="0" t="n">
        <v>12.5</v>
      </c>
      <c r="Q1024" s="0" t="n">
        <f aca="false">AVERAGE(F1022:F1051)</f>
        <v>1338.16666666667</v>
      </c>
      <c r="R1024" s="0" t="n">
        <f aca="false">F1024-Q1024</f>
        <v>21.8333333333333</v>
      </c>
      <c r="S1024" s="0" t="n">
        <f aca="false">R1024*I1024</f>
        <v>272.916666666666</v>
      </c>
      <c r="Y1024" s="0" t="n">
        <f aca="false">IF(F1024&gt;F1025,F1024-F1025,)</f>
        <v>5</v>
      </c>
      <c r="Z1024" s="0" t="n">
        <f aca="false">IF(F1024&lt;F1025,F1025-F1024,)</f>
        <v>0</v>
      </c>
      <c r="AN1024" s="0" t="n">
        <f aca="false">G1024/((D1024-E1024)/C1024)</f>
        <v>1787393985.71429</v>
      </c>
      <c r="AU1024" s="0" t="n">
        <f aca="false">AVERAGE(F1022:F1026)</f>
        <v>1371</v>
      </c>
      <c r="AV1024" s="0" t="n">
        <f aca="false">F1024-AU1024</f>
        <v>-11</v>
      </c>
      <c r="AW1024" s="0" t="n">
        <v>0</v>
      </c>
      <c r="AX1024" s="0" t="n">
        <f aca="false">AV1024*AW1024</f>
        <v>-0</v>
      </c>
    </row>
    <row r="1025" customFormat="false" ht="14.65" hidden="false" customHeight="false" outlineLevel="0" collapsed="false">
      <c r="A1025" s="1" t="s">
        <v>1074</v>
      </c>
      <c r="B1025" s="5" t="s">
        <v>141</v>
      </c>
      <c r="C1025" s="5" t="n">
        <v>1330</v>
      </c>
      <c r="D1025" s="5" t="n">
        <v>1370</v>
      </c>
      <c r="E1025" s="5" t="n">
        <v>1330</v>
      </c>
      <c r="F1025" s="5" t="n">
        <v>1355</v>
      </c>
      <c r="G1025" s="5" t="n">
        <v>48760000</v>
      </c>
      <c r="H1025" s="3"/>
      <c r="I1025" s="0" t="n">
        <v>11.5</v>
      </c>
      <c r="Q1025" s="0" t="n">
        <f aca="false">AVERAGE(F1022:F1051)</f>
        <v>1338.16666666667</v>
      </c>
      <c r="R1025" s="0" t="n">
        <f aca="false">F1025-Q1025</f>
        <v>16.8333333333333</v>
      </c>
      <c r="S1025" s="0" t="n">
        <f aca="false">R1025*I1025</f>
        <v>193.583333333332</v>
      </c>
      <c r="Y1025" s="0" t="n">
        <f aca="false">IF(F1025&gt;F1026,F1025-F1026,)</f>
        <v>35</v>
      </c>
      <c r="Z1025" s="0" t="n">
        <f aca="false">IF(F1025&lt;F1026,F1026-F1025,)</f>
        <v>0</v>
      </c>
      <c r="AN1025" s="0" t="n">
        <f aca="false">G1025/((D1025-E1025)/C1025)</f>
        <v>1621270000</v>
      </c>
      <c r="AU1025" s="0" t="n">
        <f aca="false">AVERAGE(F1022:F1026)</f>
        <v>1371</v>
      </c>
      <c r="AV1025" s="0" t="n">
        <f aca="false">F1025-AU1025</f>
        <v>-16</v>
      </c>
      <c r="AW1025" s="0" t="n">
        <v>-1</v>
      </c>
      <c r="AX1025" s="0" t="n">
        <f aca="false">AV1025*AW1025</f>
        <v>16</v>
      </c>
    </row>
    <row r="1026" customFormat="false" ht="14.65" hidden="false" customHeight="false" outlineLevel="0" collapsed="false">
      <c r="A1026" s="1" t="s">
        <v>1075</v>
      </c>
      <c r="B1026" s="5" t="s">
        <v>141</v>
      </c>
      <c r="C1026" s="5" t="n">
        <v>1325</v>
      </c>
      <c r="D1026" s="5" t="n">
        <v>1325</v>
      </c>
      <c r="E1026" s="5" t="n">
        <v>1305</v>
      </c>
      <c r="F1026" s="5" t="n">
        <v>1320</v>
      </c>
      <c r="G1026" s="5" t="n">
        <v>16251400</v>
      </c>
      <c r="H1026" s="3"/>
      <c r="I1026" s="0" t="n">
        <v>10.5</v>
      </c>
      <c r="Q1026" s="0" t="n">
        <f aca="false">AVERAGE(F1022:F1051)</f>
        <v>1338.16666666667</v>
      </c>
      <c r="R1026" s="0" t="n">
        <f aca="false">F1026-Q1026</f>
        <v>-18.1666666666667</v>
      </c>
      <c r="S1026" s="0" t="n">
        <f aca="false">R1026*I1026</f>
        <v>-190.750000000001</v>
      </c>
      <c r="Y1026" s="0" t="n">
        <f aca="false">IF(F1026&gt;F1027,F1026-F1027,)</f>
        <v>0</v>
      </c>
      <c r="Z1026" s="0" t="n">
        <f aca="false">IF(F1026&lt;F1027,F1027-F1026,)</f>
        <v>5</v>
      </c>
      <c r="AN1026" s="0" t="n">
        <f aca="false">G1026/((D1026-E1026)/C1026)</f>
        <v>1076655250</v>
      </c>
      <c r="AU1026" s="0" t="n">
        <f aca="false">AVERAGE(F1022:F1026)</f>
        <v>1371</v>
      </c>
      <c r="AV1026" s="0" t="n">
        <f aca="false">F1026-AU1026</f>
        <v>-51</v>
      </c>
      <c r="AW1026" s="0" t="n">
        <v>-2</v>
      </c>
      <c r="AX1026" s="0" t="n">
        <f aca="false">AV1026*AW1026</f>
        <v>102</v>
      </c>
    </row>
    <row r="1027" customFormat="false" ht="14.65" hidden="false" customHeight="false" outlineLevel="0" collapsed="false">
      <c r="A1027" s="1" t="s">
        <v>1076</v>
      </c>
      <c r="B1027" s="5" t="s">
        <v>141</v>
      </c>
      <c r="C1027" s="5" t="n">
        <v>1330</v>
      </c>
      <c r="D1027" s="5" t="n">
        <v>1345</v>
      </c>
      <c r="E1027" s="5" t="n">
        <v>1320</v>
      </c>
      <c r="F1027" s="5" t="n">
        <v>1325</v>
      </c>
      <c r="G1027" s="5" t="n">
        <v>14913600</v>
      </c>
      <c r="H1027" s="3"/>
      <c r="I1027" s="0" t="n">
        <v>9.5</v>
      </c>
      <c r="Q1027" s="0" t="n">
        <f aca="false">AVERAGE(F1022:F1051)</f>
        <v>1338.16666666667</v>
      </c>
      <c r="R1027" s="0" t="n">
        <f aca="false">F1027-Q1027</f>
        <v>-13.1666666666667</v>
      </c>
      <c r="S1027" s="0" t="n">
        <f aca="false">R1027*I1027</f>
        <v>-125.083333333334</v>
      </c>
      <c r="Y1027" s="0" t="n">
        <f aca="false">IF(F1027&gt;F1028,F1027-F1028,)</f>
        <v>0</v>
      </c>
      <c r="Z1027" s="0" t="n">
        <f aca="false">IF(F1027&lt;F1028,F1028-F1027,)</f>
        <v>0</v>
      </c>
      <c r="AN1027" s="0" t="n">
        <f aca="false">G1027/((D1027-E1027)/C1027)</f>
        <v>793403520</v>
      </c>
    </row>
    <row r="1028" customFormat="false" ht="14.65" hidden="false" customHeight="false" outlineLevel="0" collapsed="false">
      <c r="A1028" s="1" t="s">
        <v>1077</v>
      </c>
      <c r="B1028" s="5" t="s">
        <v>141</v>
      </c>
      <c r="C1028" s="5" t="n">
        <v>1345</v>
      </c>
      <c r="D1028" s="5" t="n">
        <v>1360</v>
      </c>
      <c r="E1028" s="5" t="n">
        <v>1315</v>
      </c>
      <c r="F1028" s="5" t="n">
        <v>1325</v>
      </c>
      <c r="G1028" s="5" t="n">
        <v>18631200</v>
      </c>
      <c r="H1028" s="3"/>
      <c r="I1028" s="0" t="n">
        <v>8.5</v>
      </c>
      <c r="K1028" s="3"/>
      <c r="Q1028" s="0" t="n">
        <f aca="false">AVERAGE(F1022:F1051)</f>
        <v>1338.16666666667</v>
      </c>
      <c r="R1028" s="0" t="n">
        <f aca="false">F1028-Q1028</f>
        <v>-13.1666666666667</v>
      </c>
      <c r="S1028" s="0" t="n">
        <f aca="false">R1028*I1028</f>
        <v>-111.916666666667</v>
      </c>
      <c r="Y1028" s="0" t="n">
        <f aca="false">IF(F1028&gt;F1029,F1028-F1029,)</f>
        <v>0</v>
      </c>
      <c r="Z1028" s="0" t="n">
        <f aca="false">IF(F1028&lt;F1029,F1029-F1028,)</f>
        <v>15</v>
      </c>
      <c r="AN1028" s="0" t="n">
        <f aca="false">G1028/((D1028-E1028)/C1028)</f>
        <v>556865866.666667</v>
      </c>
    </row>
    <row r="1029" customFormat="false" ht="14.65" hidden="false" customHeight="false" outlineLevel="0" collapsed="false">
      <c r="A1029" s="1" t="s">
        <v>1078</v>
      </c>
      <c r="B1029" s="5" t="s">
        <v>141</v>
      </c>
      <c r="C1029" s="5" t="n">
        <v>1385</v>
      </c>
      <c r="D1029" s="5" t="n">
        <v>1395</v>
      </c>
      <c r="E1029" s="5" t="n">
        <v>1340</v>
      </c>
      <c r="F1029" s="5" t="n">
        <v>1340</v>
      </c>
      <c r="G1029" s="5" t="n">
        <v>36607300</v>
      </c>
      <c r="H1029" s="3"/>
      <c r="I1029" s="0" t="n">
        <v>7.5</v>
      </c>
      <c r="Q1029" s="0" t="n">
        <f aca="false">AVERAGE(F1022:F1051)</f>
        <v>1338.16666666667</v>
      </c>
      <c r="R1029" s="0" t="n">
        <f aca="false">F1029-Q1029</f>
        <v>1.83333333333326</v>
      </c>
      <c r="S1029" s="0" t="n">
        <f aca="false">R1029*I1029</f>
        <v>13.7499999999994</v>
      </c>
      <c r="Y1029" s="0" t="n">
        <f aca="false">IF(F1029&gt;F1030,F1029-F1030,)</f>
        <v>0</v>
      </c>
      <c r="Z1029" s="0" t="n">
        <f aca="false">IF(F1029&lt;F1030,F1030-F1029,)</f>
        <v>15</v>
      </c>
    </row>
    <row r="1030" customFormat="false" ht="14.65" hidden="false" customHeight="false" outlineLevel="0" collapsed="false">
      <c r="A1030" s="1" t="s">
        <v>1079</v>
      </c>
      <c r="B1030" s="5" t="s">
        <v>141</v>
      </c>
      <c r="C1030" s="5" t="n">
        <v>1330</v>
      </c>
      <c r="D1030" s="5" t="n">
        <v>1360</v>
      </c>
      <c r="E1030" s="5" t="n">
        <v>1315</v>
      </c>
      <c r="F1030" s="5" t="n">
        <v>1355</v>
      </c>
      <c r="G1030" s="5" t="n">
        <v>13838900</v>
      </c>
      <c r="H1030" s="3"/>
      <c r="I1030" s="0" t="n">
        <v>6.5</v>
      </c>
      <c r="Q1030" s="0" t="n">
        <f aca="false">AVERAGE(F1022:F1051)</f>
        <v>1338.16666666667</v>
      </c>
      <c r="R1030" s="0" t="n">
        <f aca="false">F1030-Q1030</f>
        <v>16.8333333333333</v>
      </c>
      <c r="S1030" s="0" t="n">
        <f aca="false">R1030*I1030</f>
        <v>109.416666666666</v>
      </c>
      <c r="Y1030" s="0" t="n">
        <f aca="false">IF(F1030&gt;F1031,F1030-F1031,)</f>
        <v>30</v>
      </c>
      <c r="Z1030" s="0" t="n">
        <f aca="false">IF(F1030&lt;F1031,F1031-F1030,)</f>
        <v>0</v>
      </c>
    </row>
    <row r="1031" customFormat="false" ht="14.65" hidden="false" customHeight="false" outlineLevel="0" collapsed="false">
      <c r="A1031" s="1" t="s">
        <v>1080</v>
      </c>
      <c r="B1031" s="5" t="s">
        <v>141</v>
      </c>
      <c r="C1031" s="5" t="n">
        <v>1350</v>
      </c>
      <c r="D1031" s="5" t="n">
        <v>1365</v>
      </c>
      <c r="E1031" s="5" t="n">
        <v>1315</v>
      </c>
      <c r="F1031" s="5" t="n">
        <v>1325</v>
      </c>
      <c r="G1031" s="5" t="n">
        <v>21795000</v>
      </c>
      <c r="H1031" s="3"/>
      <c r="I1031" s="0" t="n">
        <v>5.5</v>
      </c>
      <c r="Q1031" s="0" t="n">
        <f aca="false">AVERAGE(F1022:F1051)</f>
        <v>1338.16666666667</v>
      </c>
      <c r="R1031" s="0" t="n">
        <f aca="false">F1031-Q1031</f>
        <v>-13.1666666666667</v>
      </c>
      <c r="S1031" s="0" t="n">
        <f aca="false">R1031*I1031</f>
        <v>-72.4166666666671</v>
      </c>
      <c r="Y1031" s="0" t="n">
        <f aca="false">IF(F1031&gt;F1032,F1031-F1032,)</f>
        <v>0</v>
      </c>
      <c r="Z1031" s="0" t="n">
        <f aca="false">IF(F1031&lt;F1032,F1032-F1031,)</f>
        <v>35</v>
      </c>
    </row>
    <row r="1032" customFormat="false" ht="14.65" hidden="false" customHeight="false" outlineLevel="0" collapsed="false">
      <c r="A1032" s="1" t="s">
        <v>1081</v>
      </c>
      <c r="B1032" s="5" t="s">
        <v>141</v>
      </c>
      <c r="C1032" s="5" t="n">
        <v>1370</v>
      </c>
      <c r="D1032" s="5" t="n">
        <v>1395</v>
      </c>
      <c r="E1032" s="5" t="n">
        <v>1345</v>
      </c>
      <c r="F1032" s="5" t="n">
        <v>1360</v>
      </c>
      <c r="G1032" s="5" t="n">
        <v>26297800</v>
      </c>
      <c r="H1032" s="3"/>
      <c r="I1032" s="0" t="n">
        <v>4.5</v>
      </c>
      <c r="Q1032" s="0" t="n">
        <f aca="false">AVERAGE(F1022:F1051)</f>
        <v>1338.16666666667</v>
      </c>
      <c r="R1032" s="0" t="n">
        <f aca="false">F1032-Q1032</f>
        <v>21.8333333333333</v>
      </c>
      <c r="S1032" s="0" t="n">
        <f aca="false">R1032*I1032</f>
        <v>98.2499999999997</v>
      </c>
      <c r="Y1032" s="0" t="n">
        <f aca="false">IF(F1032&gt;F1033,F1032-F1033,)</f>
        <v>0</v>
      </c>
      <c r="Z1032" s="0" t="n">
        <f aca="false">IF(F1032&lt;F1033,F1033-F1032,)</f>
        <v>0</v>
      </c>
    </row>
    <row r="1033" customFormat="false" ht="14.65" hidden="false" customHeight="false" outlineLevel="0" collapsed="false">
      <c r="A1033" s="1" t="s">
        <v>1082</v>
      </c>
      <c r="B1033" s="5" t="s">
        <v>141</v>
      </c>
      <c r="C1033" s="5" t="n">
        <v>1320</v>
      </c>
      <c r="D1033" s="5" t="n">
        <v>1375</v>
      </c>
      <c r="E1033" s="5" t="n">
        <v>1320</v>
      </c>
      <c r="F1033" s="5" t="n">
        <v>1360</v>
      </c>
      <c r="G1033" s="5" t="n">
        <v>51903500</v>
      </c>
      <c r="H1033" s="3"/>
      <c r="I1033" s="0" t="n">
        <v>3.5</v>
      </c>
      <c r="Q1033" s="0" t="n">
        <f aca="false">AVERAGE(F1022:F1051)</f>
        <v>1338.16666666667</v>
      </c>
      <c r="R1033" s="0" t="n">
        <f aca="false">F1033-Q1033</f>
        <v>21.8333333333333</v>
      </c>
      <c r="S1033" s="0" t="n">
        <f aca="false">R1033*I1033</f>
        <v>76.4166666666664</v>
      </c>
      <c r="Y1033" s="0" t="n">
        <f aca="false">IF(F1033&gt;F1034,F1033-F1034,)</f>
        <v>60</v>
      </c>
      <c r="Z1033" s="0" t="n">
        <f aca="false">IF(F1033&lt;F1034,F1034-F1033,)</f>
        <v>0</v>
      </c>
    </row>
    <row r="1034" customFormat="false" ht="14.65" hidden="false" customHeight="false" outlineLevel="0" collapsed="false">
      <c r="A1034" s="1" t="s">
        <v>1083</v>
      </c>
      <c r="B1034" s="5" t="s">
        <v>141</v>
      </c>
      <c r="C1034" s="5" t="n">
        <v>1315</v>
      </c>
      <c r="D1034" s="5" t="n">
        <v>1315</v>
      </c>
      <c r="E1034" s="5" t="n">
        <v>1285</v>
      </c>
      <c r="F1034" s="5" t="n">
        <v>1300</v>
      </c>
      <c r="G1034" s="5" t="n">
        <v>14825600</v>
      </c>
      <c r="H1034" s="3"/>
      <c r="I1034" s="0" t="n">
        <v>2.5</v>
      </c>
      <c r="Q1034" s="0" t="n">
        <f aca="false">AVERAGE(F1022:F1051)</f>
        <v>1338.16666666667</v>
      </c>
      <c r="R1034" s="0" t="n">
        <f aca="false">F1034-Q1034</f>
        <v>-38.1666666666667</v>
      </c>
      <c r="S1034" s="0" t="n">
        <f aca="false">R1034*I1034</f>
        <v>-95.4166666666669</v>
      </c>
      <c r="Y1034" s="0" t="n">
        <f aca="false">IF(F1034&gt;F1035,F1034-F1035,)</f>
        <v>10</v>
      </c>
      <c r="Z1034" s="0" t="n">
        <f aca="false">IF(F1034&lt;F1035,F1035-F1034,)</f>
        <v>0</v>
      </c>
    </row>
    <row r="1035" customFormat="false" ht="14.65" hidden="false" customHeight="false" outlineLevel="0" collapsed="false">
      <c r="A1035" s="1" t="s">
        <v>1084</v>
      </c>
      <c r="B1035" s="5" t="s">
        <v>141</v>
      </c>
      <c r="C1035" s="5" t="n">
        <v>1285</v>
      </c>
      <c r="D1035" s="5" t="n">
        <v>1305</v>
      </c>
      <c r="E1035" s="5" t="n">
        <v>1285</v>
      </c>
      <c r="F1035" s="5" t="n">
        <v>1290</v>
      </c>
      <c r="G1035" s="5" t="n">
        <v>10614200</v>
      </c>
      <c r="H1035" s="3"/>
      <c r="I1035" s="0" t="n">
        <v>1.5</v>
      </c>
      <c r="Q1035" s="0" t="n">
        <f aca="false">AVERAGE(F1022:F1051)</f>
        <v>1338.16666666667</v>
      </c>
      <c r="R1035" s="0" t="n">
        <f aca="false">F1035-Q1035</f>
        <v>-48.1666666666667</v>
      </c>
      <c r="S1035" s="0" t="n">
        <f aca="false">R1035*I1035</f>
        <v>-72.2500000000001</v>
      </c>
      <c r="Y1035" s="0" t="n">
        <f aca="false">IF(F1035&gt;F1036,F1035-F1036,)</f>
        <v>5</v>
      </c>
      <c r="Z1035" s="0" t="n">
        <f aca="false">IF(F1035&lt;F1036,F1036-F1035,)</f>
        <v>0</v>
      </c>
    </row>
    <row r="1036" customFormat="false" ht="14.65" hidden="false" customHeight="false" outlineLevel="0" collapsed="false">
      <c r="A1036" s="1" t="s">
        <v>1085</v>
      </c>
      <c r="B1036" s="5" t="s">
        <v>141</v>
      </c>
      <c r="C1036" s="5" t="n">
        <v>1315</v>
      </c>
      <c r="D1036" s="5" t="n">
        <v>1315</v>
      </c>
      <c r="E1036" s="5" t="n">
        <v>1255</v>
      </c>
      <c r="F1036" s="5" t="n">
        <v>1285</v>
      </c>
      <c r="G1036" s="5" t="n">
        <v>27874700</v>
      </c>
      <c r="H1036" s="3"/>
      <c r="I1036" s="0" t="n">
        <v>0.5</v>
      </c>
      <c r="Q1036" s="0" t="n">
        <f aca="false">AVERAGE(F1022:F1051)</f>
        <v>1338.16666666667</v>
      </c>
      <c r="R1036" s="0" t="n">
        <f aca="false">F1036-Q1036</f>
        <v>-53.1666666666667</v>
      </c>
      <c r="S1036" s="0" t="n">
        <f aca="false">R1036*I1036</f>
        <v>-26.5833333333334</v>
      </c>
      <c r="Y1036" s="0" t="n">
        <f aca="false">IF(F1036&gt;F1037,F1036-F1037,)</f>
        <v>0</v>
      </c>
      <c r="Z1036" s="0" t="n">
        <f aca="false">IF(F1036&lt;F1037,F1037-F1036,)</f>
        <v>25</v>
      </c>
    </row>
    <row r="1037" customFormat="false" ht="14.65" hidden="false" customHeight="false" outlineLevel="0" collapsed="false">
      <c r="A1037" s="1" t="s">
        <v>1086</v>
      </c>
      <c r="B1037" s="5" t="s">
        <v>141</v>
      </c>
      <c r="C1037" s="5" t="n">
        <v>1320</v>
      </c>
      <c r="D1037" s="5" t="n">
        <v>1335</v>
      </c>
      <c r="E1037" s="5" t="n">
        <v>1310</v>
      </c>
      <c r="F1037" s="5" t="n">
        <v>1310</v>
      </c>
      <c r="G1037" s="5" t="n">
        <v>17421800</v>
      </c>
      <c r="H1037" s="3"/>
      <c r="I1037" s="0" t="n">
        <v>-0.5</v>
      </c>
      <c r="Q1037" s="0" t="n">
        <f aca="false">AVERAGE(F1022:F1051)</f>
        <v>1338.16666666667</v>
      </c>
      <c r="R1037" s="0" t="n">
        <f aca="false">F1037-Q1037</f>
        <v>-28.1666666666667</v>
      </c>
      <c r="S1037" s="0" t="n">
        <f aca="false">R1037*I1037</f>
        <v>14.0833333333334</v>
      </c>
    </row>
    <row r="1038" customFormat="false" ht="14.65" hidden="false" customHeight="false" outlineLevel="0" collapsed="false">
      <c r="A1038" s="1" t="s">
        <v>1087</v>
      </c>
      <c r="B1038" s="5" t="s">
        <v>141</v>
      </c>
      <c r="C1038" s="5" t="n">
        <v>1365</v>
      </c>
      <c r="D1038" s="5" t="n">
        <v>1380</v>
      </c>
      <c r="E1038" s="5" t="n">
        <v>1305</v>
      </c>
      <c r="F1038" s="5" t="n">
        <v>1315</v>
      </c>
      <c r="G1038" s="5" t="n">
        <v>36676600</v>
      </c>
      <c r="H1038" s="3"/>
      <c r="I1038" s="0" t="n">
        <v>-1.5</v>
      </c>
      <c r="Q1038" s="0" t="n">
        <f aca="false">AVERAGE(F1022:F1051)</f>
        <v>1338.16666666667</v>
      </c>
      <c r="R1038" s="0" t="n">
        <f aca="false">F1038-Q1038</f>
        <v>-23.1666666666667</v>
      </c>
      <c r="S1038" s="0" t="n">
        <f aca="false">R1038*I1038</f>
        <v>34.7500000000001</v>
      </c>
    </row>
    <row r="1039" customFormat="false" ht="14.65" hidden="false" customHeight="false" outlineLevel="0" collapsed="false">
      <c r="A1039" s="1" t="s">
        <v>1088</v>
      </c>
      <c r="B1039" s="5" t="s">
        <v>141</v>
      </c>
      <c r="C1039" s="5" t="n">
        <v>1360</v>
      </c>
      <c r="D1039" s="5" t="n">
        <v>1400</v>
      </c>
      <c r="E1039" s="5" t="n">
        <v>1360</v>
      </c>
      <c r="F1039" s="5" t="n">
        <v>1370</v>
      </c>
      <c r="G1039" s="5" t="n">
        <v>66198900</v>
      </c>
      <c r="H1039" s="3"/>
      <c r="I1039" s="0" t="n">
        <v>-2.5</v>
      </c>
      <c r="Q1039" s="0" t="n">
        <f aca="false">AVERAGE(F1022:F1051)</f>
        <v>1338.16666666667</v>
      </c>
      <c r="R1039" s="0" t="n">
        <f aca="false">F1039-Q1039</f>
        <v>31.8333333333333</v>
      </c>
      <c r="S1039" s="0" t="n">
        <f aca="false">R1039*I1039</f>
        <v>-79.5833333333331</v>
      </c>
    </row>
    <row r="1040" customFormat="false" ht="14.65" hidden="false" customHeight="false" outlineLevel="0" collapsed="false">
      <c r="A1040" s="1" t="s">
        <v>1089</v>
      </c>
      <c r="B1040" s="5" t="s">
        <v>141</v>
      </c>
      <c r="C1040" s="5" t="n">
        <v>1365</v>
      </c>
      <c r="D1040" s="5" t="n">
        <v>1365</v>
      </c>
      <c r="E1040" s="5" t="n">
        <v>1335</v>
      </c>
      <c r="F1040" s="5" t="n">
        <v>1345</v>
      </c>
      <c r="G1040" s="5" t="n">
        <v>9741700</v>
      </c>
      <c r="H1040" s="3"/>
      <c r="I1040" s="0" t="n">
        <v>-3.5</v>
      </c>
      <c r="Q1040" s="0" t="n">
        <f aca="false">AVERAGE(F1022:F1051)</f>
        <v>1338.16666666667</v>
      </c>
      <c r="R1040" s="0" t="n">
        <f aca="false">F1040-Q1040</f>
        <v>6.83333333333326</v>
      </c>
      <c r="S1040" s="0" t="n">
        <f aca="false">R1040*I1040</f>
        <v>-23.9166666666664</v>
      </c>
    </row>
    <row r="1041" customFormat="false" ht="14.65" hidden="false" customHeight="false" outlineLevel="0" collapsed="false">
      <c r="A1041" s="1" t="s">
        <v>1090</v>
      </c>
      <c r="B1041" s="5" t="s">
        <v>141</v>
      </c>
      <c r="C1041" s="5" t="n">
        <v>1370</v>
      </c>
      <c r="D1041" s="5" t="n">
        <v>1380</v>
      </c>
      <c r="E1041" s="5" t="n">
        <v>1335</v>
      </c>
      <c r="F1041" s="5" t="n">
        <v>1340</v>
      </c>
      <c r="G1041" s="5" t="n">
        <v>15545200</v>
      </c>
      <c r="H1041" s="3"/>
      <c r="I1041" s="0" t="n">
        <v>-4.5</v>
      </c>
      <c r="Q1041" s="0" t="n">
        <f aca="false">AVERAGE(F1022:F1051)</f>
        <v>1338.16666666667</v>
      </c>
      <c r="R1041" s="0" t="n">
        <f aca="false">F1041-Q1041</f>
        <v>1.83333333333326</v>
      </c>
      <c r="S1041" s="0" t="n">
        <f aca="false">R1041*I1041</f>
        <v>-8.24999999999966</v>
      </c>
    </row>
    <row r="1042" customFormat="false" ht="14.65" hidden="false" customHeight="false" outlineLevel="0" collapsed="false">
      <c r="A1042" s="1" t="s">
        <v>1091</v>
      </c>
      <c r="B1042" s="5" t="s">
        <v>141</v>
      </c>
      <c r="C1042" s="5" t="n">
        <v>1380</v>
      </c>
      <c r="D1042" s="5" t="n">
        <v>1390</v>
      </c>
      <c r="E1042" s="5" t="n">
        <v>1355</v>
      </c>
      <c r="F1042" s="5" t="n">
        <v>1360</v>
      </c>
      <c r="G1042" s="5" t="n">
        <v>24256100</v>
      </c>
      <c r="H1042" s="3"/>
      <c r="I1042" s="0" t="n">
        <v>-5.5</v>
      </c>
      <c r="Q1042" s="0" t="n">
        <f aca="false">AVERAGE(F1022:F1051)</f>
        <v>1338.16666666667</v>
      </c>
      <c r="R1042" s="0" t="n">
        <f aca="false">F1042-Q1042</f>
        <v>21.8333333333333</v>
      </c>
      <c r="S1042" s="0" t="n">
        <f aca="false">R1042*I1042</f>
        <v>-120.083333333333</v>
      </c>
    </row>
    <row r="1043" customFormat="false" ht="14.65" hidden="false" customHeight="false" outlineLevel="0" collapsed="false">
      <c r="A1043" s="1" t="s">
        <v>1092</v>
      </c>
      <c r="B1043" s="5" t="s">
        <v>141</v>
      </c>
      <c r="C1043" s="5" t="n">
        <v>1325</v>
      </c>
      <c r="D1043" s="5" t="n">
        <v>1395</v>
      </c>
      <c r="E1043" s="5" t="n">
        <v>1320</v>
      </c>
      <c r="F1043" s="5" t="n">
        <v>1370</v>
      </c>
      <c r="G1043" s="5" t="n">
        <v>71029200</v>
      </c>
      <c r="H1043" s="3"/>
      <c r="I1043" s="0" t="n">
        <v>-6.5</v>
      </c>
      <c r="Q1043" s="0" t="n">
        <f aca="false">AVERAGE(F1022:F1051)</f>
        <v>1338.16666666667</v>
      </c>
      <c r="R1043" s="0" t="n">
        <f aca="false">F1043-Q1043</f>
        <v>31.8333333333333</v>
      </c>
      <c r="S1043" s="0" t="n">
        <f aca="false">R1043*I1043</f>
        <v>-206.916666666666</v>
      </c>
    </row>
    <row r="1044" customFormat="false" ht="14.65" hidden="false" customHeight="false" outlineLevel="0" collapsed="false">
      <c r="A1044" s="1" t="s">
        <v>1093</v>
      </c>
      <c r="B1044" s="5" t="s">
        <v>141</v>
      </c>
      <c r="C1044" s="5" t="n">
        <v>1320</v>
      </c>
      <c r="D1044" s="5" t="n">
        <v>1345</v>
      </c>
      <c r="E1044" s="5" t="n">
        <v>1310</v>
      </c>
      <c r="F1044" s="5" t="n">
        <v>1320</v>
      </c>
      <c r="G1044" s="5" t="n">
        <v>17825200</v>
      </c>
      <c r="H1044" s="3"/>
      <c r="I1044" s="0" t="n">
        <v>-7.5</v>
      </c>
      <c r="Q1044" s="0" t="n">
        <f aca="false">AVERAGE(F1022:F1051)</f>
        <v>1338.16666666667</v>
      </c>
      <c r="R1044" s="0" t="n">
        <f aca="false">F1044-Q1044</f>
        <v>-18.1666666666667</v>
      </c>
      <c r="S1044" s="0" t="n">
        <f aca="false">R1044*I1044</f>
        <v>136.250000000001</v>
      </c>
    </row>
    <row r="1045" customFormat="false" ht="14.65" hidden="false" customHeight="false" outlineLevel="0" collapsed="false">
      <c r="A1045" s="1" t="s">
        <v>1094</v>
      </c>
      <c r="B1045" s="5" t="s">
        <v>141</v>
      </c>
      <c r="C1045" s="5" t="n">
        <v>1320</v>
      </c>
      <c r="D1045" s="5" t="n">
        <v>1340</v>
      </c>
      <c r="E1045" s="5" t="n">
        <v>1310</v>
      </c>
      <c r="F1045" s="5" t="n">
        <v>1320</v>
      </c>
      <c r="G1045" s="5" t="n">
        <v>15913100</v>
      </c>
      <c r="H1045" s="3"/>
      <c r="I1045" s="0" t="n">
        <v>-8.5</v>
      </c>
      <c r="Q1045" s="0" t="n">
        <f aca="false">AVERAGE(F1022:F1051)</f>
        <v>1338.16666666667</v>
      </c>
      <c r="R1045" s="0" t="n">
        <f aca="false">F1045-Q1045</f>
        <v>-18.1666666666667</v>
      </c>
      <c r="S1045" s="0" t="n">
        <f aca="false">R1045*I1045</f>
        <v>154.416666666667</v>
      </c>
    </row>
    <row r="1046" customFormat="false" ht="14.65" hidden="false" customHeight="false" outlineLevel="0" collapsed="false">
      <c r="A1046" s="1" t="s">
        <v>1095</v>
      </c>
      <c r="B1046" s="5" t="s">
        <v>141</v>
      </c>
      <c r="C1046" s="5" t="n">
        <v>1300</v>
      </c>
      <c r="D1046" s="5" t="n">
        <v>1325</v>
      </c>
      <c r="E1046" s="5" t="n">
        <v>1285</v>
      </c>
      <c r="F1046" s="5" t="n">
        <v>1300</v>
      </c>
      <c r="G1046" s="5" t="n">
        <v>16620700</v>
      </c>
      <c r="H1046" s="3"/>
      <c r="I1046" s="0" t="n">
        <v>-9.5</v>
      </c>
      <c r="Q1046" s="0" t="n">
        <f aca="false">AVERAGE(F1022:F1051)</f>
        <v>1338.16666666667</v>
      </c>
      <c r="R1046" s="0" t="n">
        <f aca="false">F1046-Q1046</f>
        <v>-38.1666666666667</v>
      </c>
      <c r="S1046" s="0" t="n">
        <f aca="false">R1046*I1046</f>
        <v>362.583333333334</v>
      </c>
    </row>
    <row r="1047" customFormat="false" ht="14.65" hidden="false" customHeight="false" outlineLevel="0" collapsed="false">
      <c r="A1047" s="1" t="s">
        <v>1096</v>
      </c>
      <c r="B1047" s="5" t="s">
        <v>141</v>
      </c>
      <c r="C1047" s="5" t="n">
        <v>1320</v>
      </c>
      <c r="D1047" s="5" t="n">
        <v>1335</v>
      </c>
      <c r="E1047" s="5" t="n">
        <v>1280</v>
      </c>
      <c r="F1047" s="5" t="n">
        <v>1305</v>
      </c>
      <c r="G1047" s="5" t="n">
        <v>21462800</v>
      </c>
      <c r="H1047" s="3"/>
      <c r="I1047" s="0" t="n">
        <v>-10.5</v>
      </c>
      <c r="Q1047" s="0" t="n">
        <f aca="false">AVERAGE(F1022:F1051)</f>
        <v>1338.16666666667</v>
      </c>
      <c r="R1047" s="0" t="n">
        <f aca="false">F1047-Q1047</f>
        <v>-33.1666666666667</v>
      </c>
      <c r="S1047" s="0" t="n">
        <f aca="false">R1047*I1047</f>
        <v>348.250000000001</v>
      </c>
    </row>
    <row r="1048" customFormat="false" ht="14.65" hidden="false" customHeight="false" outlineLevel="0" collapsed="false">
      <c r="A1048" s="1" t="s">
        <v>1097</v>
      </c>
      <c r="B1048" s="5" t="s">
        <v>141</v>
      </c>
      <c r="C1048" s="5" t="n">
        <v>1400</v>
      </c>
      <c r="D1048" s="5" t="n">
        <v>1415</v>
      </c>
      <c r="E1048" s="5" t="n">
        <v>1315</v>
      </c>
      <c r="F1048" s="5" t="n">
        <v>1320</v>
      </c>
      <c r="G1048" s="5" t="n">
        <v>45697400</v>
      </c>
      <c r="H1048" s="3"/>
      <c r="I1048" s="0" t="n">
        <v>-11.5</v>
      </c>
      <c r="Q1048" s="0" t="n">
        <f aca="false">AVERAGE(F1022:F1051)</f>
        <v>1338.16666666667</v>
      </c>
      <c r="R1048" s="0" t="n">
        <f aca="false">F1048-Q1048</f>
        <v>-18.1666666666667</v>
      </c>
      <c r="S1048" s="0" t="n">
        <f aca="false">R1048*I1048</f>
        <v>208.916666666668</v>
      </c>
    </row>
    <row r="1049" customFormat="false" ht="14.65" hidden="false" customHeight="false" outlineLevel="0" collapsed="false">
      <c r="A1049" s="1" t="s">
        <v>1098</v>
      </c>
      <c r="B1049" s="5" t="s">
        <v>141</v>
      </c>
      <c r="C1049" s="5" t="n">
        <v>1350</v>
      </c>
      <c r="D1049" s="5" t="n">
        <v>1395</v>
      </c>
      <c r="E1049" s="5" t="n">
        <v>1310</v>
      </c>
      <c r="F1049" s="5" t="n">
        <v>1395</v>
      </c>
      <c r="G1049" s="5" t="n">
        <v>47217800</v>
      </c>
      <c r="H1049" s="3"/>
      <c r="I1049" s="0" t="n">
        <v>-12.5</v>
      </c>
      <c r="Q1049" s="0" t="n">
        <f aca="false">AVERAGE(F1022:F1051)</f>
        <v>1338.16666666667</v>
      </c>
      <c r="R1049" s="0" t="n">
        <f aca="false">F1049-Q1049</f>
        <v>56.8333333333333</v>
      </c>
      <c r="S1049" s="0" t="n">
        <f aca="false">R1049*I1049</f>
        <v>-710.416666666666</v>
      </c>
    </row>
    <row r="1050" customFormat="false" ht="14.65" hidden="false" customHeight="false" outlineLevel="0" collapsed="false">
      <c r="A1050" s="1" t="s">
        <v>1099</v>
      </c>
      <c r="B1050" s="5" t="s">
        <v>141</v>
      </c>
      <c r="C1050" s="5" t="n">
        <v>1325</v>
      </c>
      <c r="D1050" s="5" t="n">
        <v>1360</v>
      </c>
      <c r="E1050" s="5" t="n">
        <v>1285</v>
      </c>
      <c r="F1050" s="5" t="n">
        <v>1335</v>
      </c>
      <c r="G1050" s="5" t="n">
        <v>40335900</v>
      </c>
      <c r="H1050" s="3"/>
      <c r="I1050" s="0" t="n">
        <v>-13.5</v>
      </c>
      <c r="Q1050" s="0" t="n">
        <f aca="false">AVERAGE(F1022:F1051)</f>
        <v>1338.16666666667</v>
      </c>
      <c r="R1050" s="0" t="n">
        <f aca="false">F1050-Q1050</f>
        <v>-3.16666666666674</v>
      </c>
      <c r="S1050" s="0" t="n">
        <f aca="false">R1050*I1050</f>
        <v>42.750000000001</v>
      </c>
    </row>
    <row r="1051" customFormat="false" ht="14.65" hidden="false" customHeight="false" outlineLevel="0" collapsed="false">
      <c r="A1051" s="1" t="s">
        <v>1100</v>
      </c>
      <c r="B1051" s="5" t="s">
        <v>141</v>
      </c>
      <c r="C1051" s="5" t="n">
        <v>1345</v>
      </c>
      <c r="D1051" s="5" t="n">
        <v>1400</v>
      </c>
      <c r="E1051" s="5" t="n">
        <v>1300</v>
      </c>
      <c r="F1051" s="5" t="n">
        <v>1320</v>
      </c>
      <c r="G1051" s="5" t="n">
        <v>72527600</v>
      </c>
      <c r="H1051" s="3"/>
      <c r="I1051" s="0" t="n">
        <v>-14.5</v>
      </c>
      <c r="Q1051" s="0" t="n">
        <f aca="false">AVERAGE(F1022:F1051)</f>
        <v>1338.16666666667</v>
      </c>
      <c r="R1051" s="0" t="n">
        <f aca="false">F1051-Q1051</f>
        <v>-18.1666666666667</v>
      </c>
      <c r="S1051" s="0" t="n">
        <f aca="false">R1051*I1051</f>
        <v>263.416666666668</v>
      </c>
    </row>
    <row r="1052" customFormat="false" ht="14.65" hidden="false" customHeight="false" outlineLevel="0" collapsed="false">
      <c r="A1052" s="1" t="s">
        <v>1101</v>
      </c>
      <c r="B1052" s="5" t="s">
        <v>699</v>
      </c>
      <c r="C1052" s="5" t="n">
        <v>2550</v>
      </c>
      <c r="D1052" s="5" t="n">
        <v>2610</v>
      </c>
      <c r="E1052" s="5" t="n">
        <v>2500</v>
      </c>
      <c r="F1052" s="5" t="n">
        <v>2510</v>
      </c>
      <c r="G1052" s="5" t="n">
        <v>40554600</v>
      </c>
      <c r="H1052" s="3"/>
      <c r="I1052" s="6" t="n">
        <v>14.5</v>
      </c>
      <c r="J1052" s="0" t="n">
        <f aca="false">AVERAGE(F1052:F1054)</f>
        <v>2490</v>
      </c>
      <c r="K1052" s="0" t="n">
        <f aca="false">(J1052-(AVERAGE(F1053:F1054)))/(AVERAGE(F1053:F1054))</f>
        <v>0.00403225806451613</v>
      </c>
      <c r="L1052" s="0" t="n">
        <f aca="false">AVERAGE(F1052:F1061)</f>
        <v>2633</v>
      </c>
      <c r="M1052" s="0" t="n">
        <f aca="false">(L1052-(AVERAGE(F1053:F1062)))/(AVERAGE(F1053:F1062))</f>
        <v>-0.00828625235404896</v>
      </c>
      <c r="N1052" s="0" t="n">
        <f aca="false">F1052</f>
        <v>2510</v>
      </c>
      <c r="O1052" s="0" t="n">
        <f aca="false">(N1052-F1053)/F1053</f>
        <v>0.004</v>
      </c>
      <c r="P1052" s="0" t="n">
        <f aca="false">G1052</f>
        <v>40554600</v>
      </c>
      <c r="Q1052" s="0" t="n">
        <f aca="false">AVERAGE(F1052:F1081)</f>
        <v>2607.66666666667</v>
      </c>
      <c r="R1052" s="0" t="n">
        <f aca="false">F1052-Q1052</f>
        <v>-97.6666666666665</v>
      </c>
      <c r="S1052" s="0" t="n">
        <f aca="false">R1052*I1052</f>
        <v>-1416.16666666666</v>
      </c>
      <c r="T1052" s="0" t="n">
        <f aca="false">SUM(S1052:S1081)*100*30/(2247.5*Q1081)</f>
        <v>4.13856235506465</v>
      </c>
      <c r="U1052" s="0" t="n">
        <f aca="false">100-(100/(V1052+1))</f>
        <v>44.5454545454546</v>
      </c>
      <c r="V1052" s="0" t="n">
        <f aca="false">W1052/X1052</f>
        <v>0.80327868852459</v>
      </c>
      <c r="W1052" s="0" t="n">
        <f aca="false">AVERAGE(Y1052:Y1065)</f>
        <v>35</v>
      </c>
      <c r="X1052" s="0" t="n">
        <f aca="false">AVERAGE(Z1052:Z1065)</f>
        <v>43.5714285714286</v>
      </c>
      <c r="Y1052" s="0" t="n">
        <f aca="false">IF(F1052&gt;F1053,F1052-F1053,)</f>
        <v>10</v>
      </c>
      <c r="Z1052" s="0" t="n">
        <f aca="false">IF(F1052&lt;F1053,F1053-F1052,)</f>
        <v>0</v>
      </c>
      <c r="AA1052" s="0" t="n">
        <f aca="false">U1052-U1053</f>
        <v>1.3022113022113</v>
      </c>
      <c r="AB1052" s="0" t="n">
        <f aca="false">AVERAGE(F1052:F1054)</f>
        <v>2490</v>
      </c>
      <c r="AC1052" s="0" t="n">
        <f aca="false">AVERAGE(F1052:F1058)</f>
        <v>2570</v>
      </c>
      <c r="AD1052" s="0" t="n">
        <f aca="false">AB1052-AB1053</f>
        <v>-13.3333333333335</v>
      </c>
      <c r="AE1052" s="0" t="n">
        <f aca="false">AC1052-AC1053</f>
        <v>-22.8571428571427</v>
      </c>
      <c r="AF1052" s="0" t="n">
        <f aca="false">((AE1052*AB1053)-(AD1052*AC1053))/(AE1052-AD1052)</f>
        <v>2377.99999999999</v>
      </c>
      <c r="AG1052" s="0" t="n">
        <f aca="false">IF(AND(AB1052&gt;AB1053, AB1052&gt;=AC1052, AB1053&lt;AC1053),2,IF(AND(AB1052&lt;AB1053, AB1052&lt;=AC1052, AB1053&gt;AC1053),1,0))</f>
        <v>0</v>
      </c>
      <c r="AH1052" s="0" t="n">
        <f aca="false">(G1052-AVERAGE(G1052:G1056))*100/AVERAGE(G1052:G1056)</f>
        <v>-25.0782570911714</v>
      </c>
      <c r="AI1052" s="0" t="n">
        <f aca="false">IF(F1053-C1053&lt;0,-G1053,G1053)</f>
        <v>-54679800</v>
      </c>
      <c r="AJ1052" s="0" t="n">
        <f aca="false">IF(AND(AI1052&lt;0,AI1053&lt;0,AI1052&gt;AI1053),1,0)</f>
        <v>0</v>
      </c>
      <c r="AK1052" s="0" t="n">
        <f aca="false">IF(F1052&gt;C1052,G1052/G1053,-G1052/G1053)</f>
        <v>-0.741674256306717</v>
      </c>
      <c r="AL1052" s="0" t="n">
        <f aca="false">IF(AND(G1052&gt;G1053,G1053&lt;G1054,F1052&gt;C1052,F1053&lt;C1053,F1054&lt;C1054),1,0)</f>
        <v>0</v>
      </c>
      <c r="AM1052" s="0" t="n">
        <f aca="false">(D1052-F1052)/F1052</f>
        <v>0.0398406374501992</v>
      </c>
      <c r="AN1052" s="0" t="n">
        <f aca="false">G1052/((D1052-E1052)/C1052)</f>
        <v>940129363.636364</v>
      </c>
      <c r="AO1052" s="0" t="n">
        <f aca="false">AVERAGE(AN1052:AN1058)</f>
        <v>1697879300.0678</v>
      </c>
      <c r="AP1052" s="0" t="n">
        <f aca="false">(AN1052-AO1052)/AO1052</f>
        <v>-0.44629199284141</v>
      </c>
      <c r="AQ1052" s="0" t="n">
        <f aca="false">SUM(S1052:S1081)/2247.5</f>
        <v>3.59733036707453</v>
      </c>
      <c r="AR1052" s="0" t="n">
        <f aca="false">(AVERAGE(F1052:F1081))-(AQ1052*15.5)</f>
        <v>2551.90804597701</v>
      </c>
      <c r="AS1052" s="0" t="n">
        <f aca="false">(30*AQ1052)+AR1052</f>
        <v>2659.82795698925</v>
      </c>
      <c r="AT1052" s="0" t="n">
        <f aca="false">(AS1052-F1052)*100/AS1052</f>
        <v>5.63299429181286</v>
      </c>
      <c r="AU1052" s="0" t="n">
        <f aca="false">AVERAGE(F1052:F1056)</f>
        <v>2524</v>
      </c>
      <c r="AV1052" s="0" t="n">
        <f aca="false">F1052-AU1052</f>
        <v>-14</v>
      </c>
      <c r="AW1052" s="0" t="n">
        <v>2</v>
      </c>
      <c r="AX1052" s="0" t="n">
        <f aca="false">AV1052*AW1052</f>
        <v>-28</v>
      </c>
      <c r="AY1052" s="0" t="n">
        <f aca="false">SUM(AX1052:AX1056)*100*5/(10*AU1052)</f>
        <v>-4.55625990491284</v>
      </c>
      <c r="AZ1052" s="0" t="n">
        <f aca="false">SUM(AX1052:AX1056)/10</f>
        <v>-23</v>
      </c>
      <c r="BA1052" s="0" t="n">
        <f aca="false">(AVERAGE(F1052:F1056))-(AZ1052*3)</f>
        <v>2593</v>
      </c>
      <c r="BB1052" s="0" t="n">
        <f aca="false">(5*AZ1052)+BA1052</f>
        <v>2478</v>
      </c>
      <c r="BC1052" s="0" t="n">
        <f aca="false">(BB1052-F1052)*100/BB1052</f>
        <v>-1.29136400322841</v>
      </c>
      <c r="BD1052" s="0" t="n">
        <f aca="false">(F1052-C1052)*100/C1052</f>
        <v>-1.56862745098039</v>
      </c>
      <c r="BE1052" s="0" t="n">
        <f aca="false">(D1052-C1052)*100/C1052</f>
        <v>2.35294117647059</v>
      </c>
      <c r="BF1052" s="0" t="n">
        <f aca="false">(E1052-C1052)*100/C1052</f>
        <v>-1.96078431372549</v>
      </c>
      <c r="BG1052" s="0" t="n">
        <f aca="false">(C1052-F1053)*100/F1053</f>
        <v>2</v>
      </c>
    </row>
    <row r="1053" customFormat="false" ht="14.65" hidden="false" customHeight="false" outlineLevel="0" collapsed="false">
      <c r="A1053" s="1" t="s">
        <v>1103</v>
      </c>
      <c r="B1053" s="5" t="s">
        <v>699</v>
      </c>
      <c r="C1053" s="5" t="n">
        <v>2510</v>
      </c>
      <c r="D1053" s="5" t="n">
        <v>2530</v>
      </c>
      <c r="E1053" s="5" t="n">
        <v>2480</v>
      </c>
      <c r="F1053" s="5" t="n">
        <v>2500</v>
      </c>
      <c r="G1053" s="5" t="n">
        <v>54679800</v>
      </c>
      <c r="H1053" s="3"/>
      <c r="I1053" s="0" t="n">
        <v>13.5</v>
      </c>
      <c r="Q1053" s="0" t="n">
        <f aca="false">AVERAGE(F1052:F1081)</f>
        <v>2607.66666666667</v>
      </c>
      <c r="R1053" s="0" t="n">
        <f aca="false">F1053-Q1053</f>
        <v>-107.666666666667</v>
      </c>
      <c r="S1053" s="0" t="n">
        <f aca="false">R1053*I1053</f>
        <v>-1453.5</v>
      </c>
      <c r="U1053" s="0" t="n">
        <f aca="false">100-(100/(V1053+1))</f>
        <v>43.2432432432432</v>
      </c>
      <c r="V1053" s="0" t="n">
        <f aca="false">W1053/X1053</f>
        <v>0.761904761904762</v>
      </c>
      <c r="W1053" s="0" t="n">
        <f aca="false">AVERAGE(Y1053:Y1066)</f>
        <v>34.2857142857143</v>
      </c>
      <c r="X1053" s="0" t="n">
        <f aca="false">AVERAGE(Z1053:Z1066)</f>
        <v>45</v>
      </c>
      <c r="Y1053" s="0" t="n">
        <f aca="false">IF(F1053&gt;F1054,F1053-F1054,)</f>
        <v>40</v>
      </c>
      <c r="Z1053" s="0" t="n">
        <f aca="false">IF(F1053&lt;F1054,F1054-F1053,)</f>
        <v>0</v>
      </c>
      <c r="AB1053" s="0" t="n">
        <f aca="false">AVERAGE(F1053:F1055)</f>
        <v>2503.33333333333</v>
      </c>
      <c r="AC1053" s="0" t="n">
        <f aca="false">AVERAGE(F1053:F1059)</f>
        <v>2592.85714285714</v>
      </c>
      <c r="AI1053" s="0" t="n">
        <f aca="false">IF(F1054-C1054&lt;0,-G1054,G1054)</f>
        <v>-48188400</v>
      </c>
      <c r="AN1053" s="0" t="n">
        <f aca="false">G1053/((D1053-E1053)/C1053)</f>
        <v>2744925960</v>
      </c>
      <c r="AU1053" s="0" t="n">
        <f aca="false">AVERAGE(F1052:F1056)</f>
        <v>2524</v>
      </c>
      <c r="AV1053" s="0" t="n">
        <f aca="false">F1053-AU1053</f>
        <v>-24</v>
      </c>
      <c r="AW1053" s="0" t="n">
        <v>1</v>
      </c>
      <c r="AX1053" s="0" t="n">
        <f aca="false">AV1053*AW1053</f>
        <v>-24</v>
      </c>
    </row>
    <row r="1054" customFormat="false" ht="14.65" hidden="false" customHeight="false" outlineLevel="0" collapsed="false">
      <c r="A1054" s="1" t="s">
        <v>1104</v>
      </c>
      <c r="B1054" s="5" t="s">
        <v>699</v>
      </c>
      <c r="C1054" s="5" t="n">
        <v>2550</v>
      </c>
      <c r="D1054" s="5" t="n">
        <v>2550</v>
      </c>
      <c r="E1054" s="5" t="n">
        <v>2430</v>
      </c>
      <c r="F1054" s="5" t="n">
        <v>2460</v>
      </c>
      <c r="G1054" s="5" t="n">
        <v>48188400</v>
      </c>
      <c r="H1054" s="3"/>
      <c r="I1054" s="0" t="n">
        <v>12.5</v>
      </c>
      <c r="Q1054" s="0" t="n">
        <f aca="false">AVERAGE(F1052:F1081)</f>
        <v>2607.66666666667</v>
      </c>
      <c r="R1054" s="0" t="n">
        <f aca="false">F1054-Q1054</f>
        <v>-147.666666666667</v>
      </c>
      <c r="S1054" s="0" t="n">
        <f aca="false">R1054*I1054</f>
        <v>-1845.83333333333</v>
      </c>
      <c r="Y1054" s="0" t="n">
        <f aca="false">IF(F1054&gt;F1055,F1054-F1055,)</f>
        <v>0</v>
      </c>
      <c r="Z1054" s="0" t="n">
        <f aca="false">IF(F1054&lt;F1055,F1055-F1054,)</f>
        <v>90</v>
      </c>
      <c r="AN1054" s="0" t="n">
        <f aca="false">G1054/((D1054-E1054)/C1054)</f>
        <v>1024003500</v>
      </c>
      <c r="AU1054" s="0" t="n">
        <f aca="false">AVERAGE(F1052:F1056)</f>
        <v>2524</v>
      </c>
      <c r="AV1054" s="0" t="n">
        <f aca="false">F1054-AU1054</f>
        <v>-64</v>
      </c>
      <c r="AW1054" s="0" t="n">
        <v>0</v>
      </c>
      <c r="AX1054" s="0" t="n">
        <f aca="false">AV1054*AW1054</f>
        <v>-0</v>
      </c>
    </row>
    <row r="1055" customFormat="false" ht="14.65" hidden="false" customHeight="false" outlineLevel="0" collapsed="false">
      <c r="A1055" s="1" t="s">
        <v>1105</v>
      </c>
      <c r="B1055" s="5" t="s">
        <v>699</v>
      </c>
      <c r="C1055" s="5" t="n">
        <v>2610</v>
      </c>
      <c r="D1055" s="5" t="n">
        <v>2640</v>
      </c>
      <c r="E1055" s="5" t="n">
        <v>2480</v>
      </c>
      <c r="F1055" s="5" t="n">
        <v>2550</v>
      </c>
      <c r="G1055" s="5" t="n">
        <v>79253300</v>
      </c>
      <c r="H1055" s="3"/>
      <c r="I1055" s="0" t="n">
        <v>11.5</v>
      </c>
      <c r="Q1055" s="0" t="n">
        <f aca="false">AVERAGE(F1052:F1081)</f>
        <v>2607.66666666667</v>
      </c>
      <c r="R1055" s="0" t="n">
        <f aca="false">F1055-Q1055</f>
        <v>-57.6666666666665</v>
      </c>
      <c r="S1055" s="0" t="n">
        <f aca="false">R1055*I1055</f>
        <v>-663.166666666665</v>
      </c>
      <c r="Y1055" s="0" t="n">
        <f aca="false">IF(F1055&gt;F1056,F1055-F1056,)</f>
        <v>0</v>
      </c>
      <c r="Z1055" s="0" t="n">
        <f aca="false">IF(F1055&lt;F1056,F1056-F1055,)</f>
        <v>50</v>
      </c>
      <c r="AN1055" s="0" t="n">
        <f aca="false">G1055/((D1055-E1055)/C1055)</f>
        <v>1292819456.25</v>
      </c>
      <c r="AU1055" s="0" t="n">
        <f aca="false">AVERAGE(F1052:F1056)</f>
        <v>2524</v>
      </c>
      <c r="AV1055" s="0" t="n">
        <f aca="false">F1055-AU1055</f>
        <v>26</v>
      </c>
      <c r="AW1055" s="0" t="n">
        <v>-1</v>
      </c>
      <c r="AX1055" s="0" t="n">
        <f aca="false">AV1055*AW1055</f>
        <v>-26</v>
      </c>
    </row>
    <row r="1056" customFormat="false" ht="14.65" hidden="false" customHeight="false" outlineLevel="0" collapsed="false">
      <c r="A1056" s="1" t="s">
        <v>1106</v>
      </c>
      <c r="B1056" s="5" t="s">
        <v>699</v>
      </c>
      <c r="C1056" s="5" t="n">
        <v>2520</v>
      </c>
      <c r="D1056" s="5" t="n">
        <v>2610</v>
      </c>
      <c r="E1056" s="5" t="n">
        <v>2520</v>
      </c>
      <c r="F1056" s="5" t="n">
        <v>2600</v>
      </c>
      <c r="G1056" s="5" t="n">
        <v>47970300</v>
      </c>
      <c r="H1056" s="3"/>
      <c r="I1056" s="0" t="n">
        <v>10.5</v>
      </c>
      <c r="Q1056" s="0" t="n">
        <f aca="false">AVERAGE(F1052:F1081)</f>
        <v>2607.66666666667</v>
      </c>
      <c r="R1056" s="0" t="n">
        <f aca="false">F1056-Q1056</f>
        <v>-7.66666666666652</v>
      </c>
      <c r="S1056" s="0" t="n">
        <f aca="false">R1056*I1056</f>
        <v>-80.4999999999984</v>
      </c>
      <c r="Y1056" s="0" t="n">
        <f aca="false">IF(F1056&gt;F1057,F1056-F1057,)</f>
        <v>0</v>
      </c>
      <c r="Z1056" s="0" t="n">
        <f aca="false">IF(F1056&lt;F1057,F1057-F1056,)</f>
        <v>20</v>
      </c>
      <c r="AN1056" s="0" t="n">
        <f aca="false">G1056/((D1056-E1056)/C1056)</f>
        <v>1343168400</v>
      </c>
      <c r="AU1056" s="0" t="n">
        <f aca="false">AVERAGE(F1052:F1056)</f>
        <v>2524</v>
      </c>
      <c r="AV1056" s="0" t="n">
        <f aca="false">F1056-AU1056</f>
        <v>76</v>
      </c>
      <c r="AW1056" s="0" t="n">
        <v>-2</v>
      </c>
      <c r="AX1056" s="0" t="n">
        <f aca="false">AV1056*AW1056</f>
        <v>-152</v>
      </c>
    </row>
    <row r="1057" customFormat="false" ht="14.65" hidden="false" customHeight="false" outlineLevel="0" collapsed="false">
      <c r="A1057" s="1" t="s">
        <v>1107</v>
      </c>
      <c r="B1057" s="5" t="s">
        <v>699</v>
      </c>
      <c r="C1057" s="5" t="n">
        <v>2690</v>
      </c>
      <c r="D1057" s="5" t="n">
        <v>2750</v>
      </c>
      <c r="E1057" s="5" t="n">
        <v>2580</v>
      </c>
      <c r="F1057" s="5" t="n">
        <v>2620</v>
      </c>
      <c r="G1057" s="5" t="n">
        <v>79318200</v>
      </c>
      <c r="H1057" s="3"/>
      <c r="I1057" s="0" t="n">
        <v>9.5</v>
      </c>
      <c r="Q1057" s="0" t="n">
        <f aca="false">AVERAGE(F1052:F1081)</f>
        <v>2607.66666666667</v>
      </c>
      <c r="R1057" s="0" t="n">
        <f aca="false">F1057-Q1057</f>
        <v>12.3333333333335</v>
      </c>
      <c r="S1057" s="0" t="n">
        <f aca="false">R1057*I1057</f>
        <v>117.166666666668</v>
      </c>
      <c r="Y1057" s="0" t="n">
        <f aca="false">IF(F1057&gt;F1058,F1057-F1058,)</f>
        <v>0</v>
      </c>
      <c r="Z1057" s="0" t="n">
        <f aca="false">IF(F1057&lt;F1058,F1058-F1057,)</f>
        <v>130</v>
      </c>
      <c r="AN1057" s="0" t="n">
        <f aca="false">G1057/((D1057-E1057)/C1057)</f>
        <v>1255093870.58824</v>
      </c>
    </row>
    <row r="1058" customFormat="false" ht="14.65" hidden="false" customHeight="false" outlineLevel="0" collapsed="false">
      <c r="A1058" s="1" t="s">
        <v>1108</v>
      </c>
      <c r="B1058" s="5" t="s">
        <v>699</v>
      </c>
      <c r="C1058" s="5" t="n">
        <v>2690</v>
      </c>
      <c r="D1058" s="5" t="n">
        <v>2770</v>
      </c>
      <c r="E1058" s="5" t="n">
        <v>2690</v>
      </c>
      <c r="F1058" s="5" t="n">
        <v>2750</v>
      </c>
      <c r="G1058" s="5" t="n">
        <v>97695600</v>
      </c>
      <c r="H1058" s="3"/>
      <c r="I1058" s="0" t="n">
        <v>8.5</v>
      </c>
      <c r="K1058" s="3"/>
      <c r="Q1058" s="0" t="n">
        <f aca="false">AVERAGE(F1052:F1081)</f>
        <v>2607.66666666667</v>
      </c>
      <c r="R1058" s="0" t="n">
        <f aca="false">F1058-Q1058</f>
        <v>142.333333333334</v>
      </c>
      <c r="S1058" s="0" t="n">
        <f aca="false">R1058*I1058</f>
        <v>1209.83333333333</v>
      </c>
      <c r="Y1058" s="0" t="n">
        <f aca="false">IF(F1058&gt;F1059,F1058-F1059,)</f>
        <v>80</v>
      </c>
      <c r="Z1058" s="0" t="n">
        <f aca="false">IF(F1058&lt;F1059,F1059-F1058,)</f>
        <v>0</v>
      </c>
      <c r="AN1058" s="0" t="n">
        <f aca="false">G1058/((D1058-E1058)/C1058)</f>
        <v>3285014550</v>
      </c>
    </row>
    <row r="1059" customFormat="false" ht="14.65" hidden="false" customHeight="false" outlineLevel="0" collapsed="false">
      <c r="A1059" s="1" t="s">
        <v>1109</v>
      </c>
      <c r="B1059" s="5" t="s">
        <v>699</v>
      </c>
      <c r="C1059" s="5" t="n">
        <v>2800</v>
      </c>
      <c r="D1059" s="5" t="n">
        <v>2810</v>
      </c>
      <c r="E1059" s="5" t="n">
        <v>2670</v>
      </c>
      <c r="F1059" s="5" t="n">
        <v>2670</v>
      </c>
      <c r="G1059" s="5" t="n">
        <v>80333700</v>
      </c>
      <c r="H1059" s="3"/>
      <c r="I1059" s="0" t="n">
        <v>7.5</v>
      </c>
      <c r="Q1059" s="0" t="n">
        <f aca="false">AVERAGE(F1052:F1081)</f>
        <v>2607.66666666667</v>
      </c>
      <c r="R1059" s="0" t="n">
        <f aca="false">F1059-Q1059</f>
        <v>62.3333333333335</v>
      </c>
      <c r="S1059" s="0" t="n">
        <f aca="false">R1059*I1059</f>
        <v>467.500000000001</v>
      </c>
      <c r="Y1059" s="0" t="n">
        <f aca="false">IF(F1059&gt;F1060,F1059-F1060,)</f>
        <v>0</v>
      </c>
      <c r="Z1059" s="0" t="n">
        <f aca="false">IF(F1059&lt;F1060,F1060-F1059,)</f>
        <v>170</v>
      </c>
    </row>
    <row r="1060" customFormat="false" ht="14.65" hidden="false" customHeight="false" outlineLevel="0" collapsed="false">
      <c r="A1060" s="1" t="s">
        <v>1110</v>
      </c>
      <c r="B1060" s="5" t="s">
        <v>699</v>
      </c>
      <c r="C1060" s="5" t="n">
        <v>2830</v>
      </c>
      <c r="D1060" s="5" t="n">
        <v>2870</v>
      </c>
      <c r="E1060" s="5" t="n">
        <v>2730</v>
      </c>
      <c r="F1060" s="5" t="n">
        <v>2840</v>
      </c>
      <c r="G1060" s="5" t="n">
        <v>106930500</v>
      </c>
      <c r="H1060" s="3"/>
      <c r="I1060" s="0" t="n">
        <v>6.5</v>
      </c>
      <c r="Q1060" s="0" t="n">
        <f aca="false">AVERAGE(F1052:F1081)</f>
        <v>2607.66666666667</v>
      </c>
      <c r="R1060" s="0" t="n">
        <f aca="false">F1060-Q1060</f>
        <v>232.333333333333</v>
      </c>
      <c r="S1060" s="0" t="n">
        <f aca="false">R1060*I1060</f>
        <v>1510.16666666667</v>
      </c>
      <c r="Y1060" s="0" t="n">
        <f aca="false">IF(F1060&gt;F1061,F1060-F1061,)</f>
        <v>10</v>
      </c>
      <c r="Z1060" s="0" t="n">
        <f aca="false">IF(F1060&lt;F1061,F1061-F1060,)</f>
        <v>0</v>
      </c>
    </row>
    <row r="1061" customFormat="false" ht="14.65" hidden="false" customHeight="false" outlineLevel="0" collapsed="false">
      <c r="A1061" s="1" t="s">
        <v>1111</v>
      </c>
      <c r="B1061" s="5" t="s">
        <v>699</v>
      </c>
      <c r="C1061" s="5" t="n">
        <v>2650</v>
      </c>
      <c r="D1061" s="5" t="n">
        <v>2830</v>
      </c>
      <c r="E1061" s="5" t="n">
        <v>2610</v>
      </c>
      <c r="F1061" s="5" t="n">
        <v>2830</v>
      </c>
      <c r="G1061" s="5" t="n">
        <v>133809200</v>
      </c>
      <c r="H1061" s="3"/>
      <c r="I1061" s="0" t="n">
        <v>5.5</v>
      </c>
      <c r="Q1061" s="0" t="n">
        <f aca="false">AVERAGE(F1052:F1081)</f>
        <v>2607.66666666667</v>
      </c>
      <c r="R1061" s="0" t="n">
        <f aca="false">F1061-Q1061</f>
        <v>222.333333333333</v>
      </c>
      <c r="S1061" s="0" t="n">
        <f aca="false">R1061*I1061</f>
        <v>1222.83333333333</v>
      </c>
      <c r="Y1061" s="0" t="n">
        <f aca="false">IF(F1061&gt;F1062,F1061-F1062,)</f>
        <v>100</v>
      </c>
      <c r="Z1061" s="0" t="n">
        <f aca="false">IF(F1061&lt;F1062,F1062-F1061,)</f>
        <v>0</v>
      </c>
    </row>
    <row r="1062" customFormat="false" ht="14.65" hidden="false" customHeight="false" outlineLevel="0" collapsed="false">
      <c r="A1062" s="1" t="s">
        <v>1112</v>
      </c>
      <c r="B1062" s="5" t="s">
        <v>699</v>
      </c>
      <c r="C1062" s="5" t="n">
        <v>2730</v>
      </c>
      <c r="D1062" s="5" t="n">
        <v>2740</v>
      </c>
      <c r="E1062" s="5" t="n">
        <v>2630</v>
      </c>
      <c r="F1062" s="5" t="n">
        <v>2730</v>
      </c>
      <c r="G1062" s="5" t="n">
        <v>85893700</v>
      </c>
      <c r="H1062" s="3"/>
      <c r="I1062" s="0" t="n">
        <v>4.5</v>
      </c>
      <c r="Q1062" s="0" t="n">
        <f aca="false">AVERAGE(F1052:F1081)</f>
        <v>2607.66666666667</v>
      </c>
      <c r="R1062" s="0" t="n">
        <f aca="false">F1062-Q1062</f>
        <v>122.333333333334</v>
      </c>
      <c r="S1062" s="0" t="n">
        <f aca="false">R1062*I1062</f>
        <v>550.500000000001</v>
      </c>
      <c r="Y1062" s="0" t="n">
        <f aca="false">IF(F1062&gt;F1063,F1062-F1063,)</f>
        <v>50</v>
      </c>
      <c r="Z1062" s="0" t="n">
        <f aca="false">IF(F1062&lt;F1063,F1063-F1062,)</f>
        <v>0</v>
      </c>
    </row>
    <row r="1063" customFormat="false" ht="14.65" hidden="false" customHeight="false" outlineLevel="0" collapsed="false">
      <c r="A1063" s="1" t="s">
        <v>1113</v>
      </c>
      <c r="B1063" s="5" t="s">
        <v>699</v>
      </c>
      <c r="C1063" s="5" t="n">
        <v>2760</v>
      </c>
      <c r="D1063" s="5" t="n">
        <v>2820</v>
      </c>
      <c r="E1063" s="5" t="n">
        <v>2630</v>
      </c>
      <c r="F1063" s="5" t="n">
        <v>2680</v>
      </c>
      <c r="G1063" s="5" t="n">
        <v>151673600</v>
      </c>
      <c r="H1063" s="3"/>
      <c r="I1063" s="0" t="n">
        <v>3.5</v>
      </c>
      <c r="Q1063" s="0" t="n">
        <f aca="false">AVERAGE(F1052:F1081)</f>
        <v>2607.66666666667</v>
      </c>
      <c r="R1063" s="0" t="n">
        <f aca="false">F1063-Q1063</f>
        <v>72.3333333333335</v>
      </c>
      <c r="S1063" s="0" t="n">
        <f aca="false">R1063*I1063</f>
        <v>253.166666666667</v>
      </c>
      <c r="Y1063" s="0" t="n">
        <f aca="false">IF(F1063&gt;F1064,F1063-F1064,)</f>
        <v>0</v>
      </c>
      <c r="Z1063" s="0" t="n">
        <f aca="false">IF(F1063&lt;F1064,F1064-F1063,)</f>
        <v>70</v>
      </c>
    </row>
    <row r="1064" customFormat="false" ht="14.65" hidden="false" customHeight="false" outlineLevel="0" collapsed="false">
      <c r="A1064" s="1" t="s">
        <v>1114</v>
      </c>
      <c r="B1064" s="5" t="s">
        <v>699</v>
      </c>
      <c r="C1064" s="5" t="n">
        <v>2890</v>
      </c>
      <c r="D1064" s="5" t="n">
        <v>2910</v>
      </c>
      <c r="E1064" s="5" t="n">
        <v>2730</v>
      </c>
      <c r="F1064" s="5" t="n">
        <v>2750</v>
      </c>
      <c r="G1064" s="5" t="n">
        <v>208074600</v>
      </c>
      <c r="H1064" s="3"/>
      <c r="I1064" s="0" t="n">
        <v>2.5</v>
      </c>
      <c r="Q1064" s="0" t="n">
        <f aca="false">AVERAGE(F1052:F1081)</f>
        <v>2607.66666666667</v>
      </c>
      <c r="R1064" s="0" t="n">
        <f aca="false">F1064-Q1064</f>
        <v>142.333333333334</v>
      </c>
      <c r="S1064" s="0" t="n">
        <f aca="false">R1064*I1064</f>
        <v>355.833333333334</v>
      </c>
      <c r="Y1064" s="0" t="n">
        <f aca="false">IF(F1064&gt;F1065,F1064-F1065,)</f>
        <v>0</v>
      </c>
      <c r="Z1064" s="0" t="n">
        <f aca="false">IF(F1064&lt;F1065,F1065-F1064,)</f>
        <v>80</v>
      </c>
    </row>
    <row r="1065" customFormat="false" ht="14.65" hidden="false" customHeight="false" outlineLevel="0" collapsed="false">
      <c r="A1065" s="1" t="s">
        <v>1115</v>
      </c>
      <c r="B1065" s="5" t="s">
        <v>699</v>
      </c>
      <c r="C1065" s="5" t="n">
        <v>2730</v>
      </c>
      <c r="D1065" s="5" t="n">
        <v>3000</v>
      </c>
      <c r="E1065" s="5" t="n">
        <v>2700</v>
      </c>
      <c r="F1065" s="5" t="n">
        <v>2830</v>
      </c>
      <c r="G1065" s="5" t="n">
        <v>271061100</v>
      </c>
      <c r="H1065" s="3"/>
      <c r="I1065" s="0" t="n">
        <v>1.5</v>
      </c>
      <c r="Q1065" s="0" t="n">
        <f aca="false">AVERAGE(F1052:F1081)</f>
        <v>2607.66666666667</v>
      </c>
      <c r="R1065" s="0" t="n">
        <f aca="false">F1065-Q1065</f>
        <v>222.333333333333</v>
      </c>
      <c r="S1065" s="0" t="n">
        <f aca="false">R1065*I1065</f>
        <v>333.5</v>
      </c>
      <c r="Y1065" s="0" t="n">
        <f aca="false">IF(F1065&gt;F1066,F1065-F1066,)</f>
        <v>200</v>
      </c>
      <c r="Z1065" s="0" t="n">
        <f aca="false">IF(F1065&lt;F1066,F1066-F1065,)</f>
        <v>0</v>
      </c>
    </row>
    <row r="1066" customFormat="false" ht="14.65" hidden="false" customHeight="false" outlineLevel="0" collapsed="false">
      <c r="A1066" s="1" t="s">
        <v>1116</v>
      </c>
      <c r="B1066" s="5" t="s">
        <v>699</v>
      </c>
      <c r="C1066" s="5" t="n">
        <v>2590</v>
      </c>
      <c r="D1066" s="5" t="n">
        <v>2700</v>
      </c>
      <c r="E1066" s="5" t="n">
        <v>2580</v>
      </c>
      <c r="F1066" s="5" t="n">
        <v>2630</v>
      </c>
      <c r="G1066" s="5" t="n">
        <v>117512500</v>
      </c>
      <c r="H1066" s="3"/>
      <c r="I1066" s="0" t="n">
        <v>0.5</v>
      </c>
      <c r="Q1066" s="0" t="n">
        <f aca="false">AVERAGE(F1052:F1081)</f>
        <v>2607.66666666667</v>
      </c>
      <c r="R1066" s="0" t="n">
        <f aca="false">F1066-Q1066</f>
        <v>22.3333333333335</v>
      </c>
      <c r="S1066" s="0" t="n">
        <f aca="false">R1066*I1066</f>
        <v>11.1666666666667</v>
      </c>
      <c r="Y1066" s="0" t="n">
        <f aca="false">IF(F1066&gt;F1067,F1066-F1067,)</f>
        <v>0</v>
      </c>
      <c r="Z1066" s="0" t="n">
        <f aca="false">IF(F1066&lt;F1067,F1067-F1066,)</f>
        <v>20</v>
      </c>
    </row>
    <row r="1067" customFormat="false" ht="14.65" hidden="false" customHeight="false" outlineLevel="0" collapsed="false">
      <c r="A1067" s="1" t="s">
        <v>1117</v>
      </c>
      <c r="B1067" s="5" t="s">
        <v>699</v>
      </c>
      <c r="C1067" s="5" t="n">
        <v>2570</v>
      </c>
      <c r="D1067" s="5" t="n">
        <v>2730</v>
      </c>
      <c r="E1067" s="5" t="n">
        <v>2540</v>
      </c>
      <c r="F1067" s="5" t="n">
        <v>2650</v>
      </c>
      <c r="G1067" s="5" t="n">
        <v>188225600</v>
      </c>
      <c r="H1067" s="3"/>
      <c r="I1067" s="0" t="n">
        <v>-0.5</v>
      </c>
      <c r="Q1067" s="0" t="n">
        <f aca="false">AVERAGE(F1052:F1081)</f>
        <v>2607.66666666667</v>
      </c>
      <c r="R1067" s="0" t="n">
        <f aca="false">F1067-Q1067</f>
        <v>42.3333333333335</v>
      </c>
      <c r="S1067" s="0" t="n">
        <f aca="false">R1067*I1067</f>
        <v>-21.1666666666667</v>
      </c>
    </row>
    <row r="1068" customFormat="false" ht="14.65" hidden="false" customHeight="false" outlineLevel="0" collapsed="false">
      <c r="A1068" s="1" t="s">
        <v>1118</v>
      </c>
      <c r="B1068" s="5" t="s">
        <v>699</v>
      </c>
      <c r="C1068" s="5" t="n">
        <v>2540</v>
      </c>
      <c r="D1068" s="5" t="n">
        <v>2590</v>
      </c>
      <c r="E1068" s="5" t="n">
        <v>2470</v>
      </c>
      <c r="F1068" s="5" t="n">
        <v>2560</v>
      </c>
      <c r="G1068" s="5" t="n">
        <v>81087100</v>
      </c>
      <c r="H1068" s="3"/>
      <c r="I1068" s="0" t="n">
        <v>-1.5</v>
      </c>
      <c r="Q1068" s="0" t="n">
        <f aca="false">AVERAGE(F1052:F1081)</f>
        <v>2607.66666666667</v>
      </c>
      <c r="R1068" s="0" t="n">
        <f aca="false">F1068-Q1068</f>
        <v>-47.6666666666665</v>
      </c>
      <c r="S1068" s="0" t="n">
        <f aca="false">R1068*I1068</f>
        <v>71.4999999999998</v>
      </c>
    </row>
    <row r="1069" customFormat="false" ht="14.65" hidden="false" customHeight="false" outlineLevel="0" collapsed="false">
      <c r="A1069" s="1" t="s">
        <v>1119</v>
      </c>
      <c r="B1069" s="5" t="s">
        <v>699</v>
      </c>
      <c r="C1069" s="5" t="n">
        <v>2540</v>
      </c>
      <c r="D1069" s="5" t="n">
        <v>2580</v>
      </c>
      <c r="E1069" s="5" t="n">
        <v>2510</v>
      </c>
      <c r="F1069" s="5" t="n">
        <v>2550</v>
      </c>
      <c r="G1069" s="5" t="n">
        <v>80051900</v>
      </c>
      <c r="H1069" s="3"/>
      <c r="I1069" s="0" t="n">
        <v>-2.5</v>
      </c>
      <c r="Q1069" s="0" t="n">
        <f aca="false">AVERAGE(F1052:F1081)</f>
        <v>2607.66666666667</v>
      </c>
      <c r="R1069" s="0" t="n">
        <f aca="false">F1069-Q1069</f>
        <v>-57.6666666666665</v>
      </c>
      <c r="S1069" s="0" t="n">
        <f aca="false">R1069*I1069</f>
        <v>144.166666666666</v>
      </c>
    </row>
    <row r="1070" customFormat="false" ht="14.65" hidden="false" customHeight="false" outlineLevel="0" collapsed="false">
      <c r="A1070" s="1" t="s">
        <v>1120</v>
      </c>
      <c r="B1070" s="5" t="s">
        <v>699</v>
      </c>
      <c r="C1070" s="5" t="n">
        <v>2590</v>
      </c>
      <c r="D1070" s="5" t="n">
        <v>2620</v>
      </c>
      <c r="E1070" s="5" t="n">
        <v>2520</v>
      </c>
      <c r="F1070" s="5" t="n">
        <v>2540</v>
      </c>
      <c r="G1070" s="5" t="n">
        <v>58501200</v>
      </c>
      <c r="H1070" s="3"/>
      <c r="I1070" s="0" t="n">
        <v>-3.5</v>
      </c>
      <c r="Q1070" s="0" t="n">
        <f aca="false">AVERAGE(F1052:F1081)</f>
        <v>2607.66666666667</v>
      </c>
      <c r="R1070" s="0" t="n">
        <f aca="false">F1070-Q1070</f>
        <v>-67.6666666666665</v>
      </c>
      <c r="S1070" s="0" t="n">
        <f aca="false">R1070*I1070</f>
        <v>236.833333333333</v>
      </c>
    </row>
    <row r="1071" customFormat="false" ht="14.65" hidden="false" customHeight="false" outlineLevel="0" collapsed="false">
      <c r="A1071" s="1" t="s">
        <v>1121</v>
      </c>
      <c r="B1071" s="5" t="s">
        <v>699</v>
      </c>
      <c r="C1071" s="5" t="n">
        <v>2600</v>
      </c>
      <c r="D1071" s="5" t="n">
        <v>2660</v>
      </c>
      <c r="E1071" s="5" t="n">
        <v>2560</v>
      </c>
      <c r="F1071" s="5" t="n">
        <v>2580</v>
      </c>
      <c r="G1071" s="5" t="n">
        <v>69999100</v>
      </c>
      <c r="H1071" s="3"/>
      <c r="I1071" s="0" t="n">
        <v>-4.5</v>
      </c>
      <c r="Q1071" s="0" t="n">
        <f aca="false">AVERAGE(F1052:F1081)</f>
        <v>2607.66666666667</v>
      </c>
      <c r="R1071" s="0" t="n">
        <f aca="false">F1071-Q1071</f>
        <v>-27.6666666666665</v>
      </c>
      <c r="S1071" s="0" t="n">
        <f aca="false">R1071*I1071</f>
        <v>124.499999999999</v>
      </c>
    </row>
    <row r="1072" customFormat="false" ht="14.65" hidden="false" customHeight="false" outlineLevel="0" collapsed="false">
      <c r="A1072" s="1" t="s">
        <v>1122</v>
      </c>
      <c r="B1072" s="5" t="s">
        <v>699</v>
      </c>
      <c r="C1072" s="5" t="n">
        <v>2550</v>
      </c>
      <c r="D1072" s="5" t="n">
        <v>2620</v>
      </c>
      <c r="E1072" s="5" t="n">
        <v>2520</v>
      </c>
      <c r="F1072" s="5" t="n">
        <v>2560</v>
      </c>
      <c r="G1072" s="5" t="n">
        <v>57889300</v>
      </c>
      <c r="H1072" s="3"/>
      <c r="I1072" s="0" t="n">
        <v>-5.5</v>
      </c>
      <c r="Q1072" s="0" t="n">
        <f aca="false">AVERAGE(F1052:F1081)</f>
        <v>2607.66666666667</v>
      </c>
      <c r="R1072" s="0" t="n">
        <f aca="false">F1072-Q1072</f>
        <v>-47.6666666666665</v>
      </c>
      <c r="S1072" s="0" t="n">
        <f aca="false">R1072*I1072</f>
        <v>262.166666666666</v>
      </c>
    </row>
    <row r="1073" customFormat="false" ht="14.65" hidden="false" customHeight="false" outlineLevel="0" collapsed="false">
      <c r="A1073" s="1" t="s">
        <v>1123</v>
      </c>
      <c r="B1073" s="5" t="s">
        <v>699</v>
      </c>
      <c r="C1073" s="5" t="n">
        <v>2650</v>
      </c>
      <c r="D1073" s="5" t="n">
        <v>2670</v>
      </c>
      <c r="E1073" s="5" t="n">
        <v>2540</v>
      </c>
      <c r="F1073" s="5" t="n">
        <v>2550</v>
      </c>
      <c r="G1073" s="5" t="n">
        <v>81597100</v>
      </c>
      <c r="H1073" s="3"/>
      <c r="I1073" s="0" t="n">
        <v>-6.5</v>
      </c>
      <c r="Q1073" s="0" t="n">
        <f aca="false">AVERAGE(F1052:F1081)</f>
        <v>2607.66666666667</v>
      </c>
      <c r="R1073" s="0" t="n">
        <f aca="false">F1073-Q1073</f>
        <v>-57.6666666666665</v>
      </c>
      <c r="S1073" s="0" t="n">
        <f aca="false">R1073*I1073</f>
        <v>374.833333333332</v>
      </c>
    </row>
    <row r="1074" customFormat="false" ht="14.65" hidden="false" customHeight="false" outlineLevel="0" collapsed="false">
      <c r="A1074" s="1" t="s">
        <v>1124</v>
      </c>
      <c r="B1074" s="5" t="s">
        <v>699</v>
      </c>
      <c r="C1074" s="5" t="n">
        <v>2500</v>
      </c>
      <c r="D1074" s="5" t="n">
        <v>2530</v>
      </c>
      <c r="E1074" s="5" t="n">
        <v>2460</v>
      </c>
      <c r="F1074" s="5" t="n">
        <v>2510</v>
      </c>
      <c r="G1074" s="5" t="n">
        <v>49247000</v>
      </c>
      <c r="H1074" s="3"/>
      <c r="I1074" s="0" t="n">
        <v>-7.5</v>
      </c>
      <c r="Q1074" s="0" t="n">
        <f aca="false">AVERAGE(F1052:F1081)</f>
        <v>2607.66666666667</v>
      </c>
      <c r="R1074" s="0" t="n">
        <f aca="false">F1074-Q1074</f>
        <v>-97.6666666666665</v>
      </c>
      <c r="S1074" s="0" t="n">
        <f aca="false">R1074*I1074</f>
        <v>732.499999999999</v>
      </c>
    </row>
    <row r="1075" customFormat="false" ht="14.65" hidden="false" customHeight="false" outlineLevel="0" collapsed="false">
      <c r="A1075" s="1" t="s">
        <v>1125</v>
      </c>
      <c r="B1075" s="5" t="s">
        <v>699</v>
      </c>
      <c r="C1075" s="5" t="n">
        <v>2460</v>
      </c>
      <c r="D1075" s="5" t="n">
        <v>2570</v>
      </c>
      <c r="E1075" s="5" t="n">
        <v>2400</v>
      </c>
      <c r="F1075" s="5" t="n">
        <v>2460</v>
      </c>
      <c r="G1075" s="5" t="n">
        <v>74549400</v>
      </c>
      <c r="H1075" s="3"/>
      <c r="I1075" s="0" t="n">
        <v>-8.5</v>
      </c>
      <c r="Q1075" s="0" t="n">
        <f aca="false">AVERAGE(F1052:F1081)</f>
        <v>2607.66666666667</v>
      </c>
      <c r="R1075" s="0" t="n">
        <f aca="false">F1075-Q1075</f>
        <v>-147.666666666667</v>
      </c>
      <c r="S1075" s="0" t="n">
        <f aca="false">R1075*I1075</f>
        <v>1255.16666666667</v>
      </c>
    </row>
    <row r="1076" customFormat="false" ht="14.65" hidden="false" customHeight="false" outlineLevel="0" collapsed="false">
      <c r="A1076" s="1" t="s">
        <v>1126</v>
      </c>
      <c r="B1076" s="5" t="s">
        <v>699</v>
      </c>
      <c r="C1076" s="5" t="n">
        <v>2560</v>
      </c>
      <c r="D1076" s="5" t="n">
        <v>2590</v>
      </c>
      <c r="E1076" s="5" t="n">
        <v>2430</v>
      </c>
      <c r="F1076" s="5" t="n">
        <v>2480</v>
      </c>
      <c r="G1076" s="5" t="n">
        <v>72460100</v>
      </c>
      <c r="H1076" s="3"/>
      <c r="I1076" s="0" t="n">
        <v>-9.5</v>
      </c>
      <c r="Q1076" s="0" t="n">
        <f aca="false">AVERAGE(F1052:F1081)</f>
        <v>2607.66666666667</v>
      </c>
      <c r="R1076" s="0" t="n">
        <f aca="false">F1076-Q1076</f>
        <v>-127.666666666667</v>
      </c>
      <c r="S1076" s="0" t="n">
        <f aca="false">R1076*I1076</f>
        <v>1212.83333333333</v>
      </c>
    </row>
    <row r="1077" customFormat="false" ht="14.65" hidden="false" customHeight="false" outlineLevel="0" collapsed="false">
      <c r="A1077" s="1" t="s">
        <v>1127</v>
      </c>
      <c r="B1077" s="5" t="s">
        <v>699</v>
      </c>
      <c r="C1077" s="5" t="n">
        <v>2600</v>
      </c>
      <c r="D1077" s="5" t="n">
        <v>2680</v>
      </c>
      <c r="E1077" s="5" t="n">
        <v>2550</v>
      </c>
      <c r="F1077" s="5" t="n">
        <v>2570</v>
      </c>
      <c r="G1077" s="5" t="n">
        <v>89019500</v>
      </c>
      <c r="H1077" s="3"/>
      <c r="I1077" s="0" t="n">
        <v>-10.5</v>
      </c>
      <c r="Q1077" s="0" t="n">
        <f aca="false">AVERAGE(F1052:F1081)</f>
        <v>2607.66666666667</v>
      </c>
      <c r="R1077" s="0" t="n">
        <f aca="false">F1077-Q1077</f>
        <v>-37.6666666666665</v>
      </c>
      <c r="S1077" s="0" t="n">
        <f aca="false">R1077*I1077</f>
        <v>395.499999999998</v>
      </c>
    </row>
    <row r="1078" customFormat="false" ht="14.65" hidden="false" customHeight="false" outlineLevel="0" collapsed="false">
      <c r="A1078" s="1" t="s">
        <v>1128</v>
      </c>
      <c r="B1078" s="5" t="s">
        <v>699</v>
      </c>
      <c r="C1078" s="5" t="n">
        <v>2840</v>
      </c>
      <c r="D1078" s="5" t="n">
        <v>2880</v>
      </c>
      <c r="E1078" s="5" t="n">
        <v>2610</v>
      </c>
      <c r="F1078" s="5" t="n">
        <v>2630</v>
      </c>
      <c r="G1078" s="5" t="n">
        <v>118310800</v>
      </c>
      <c r="H1078" s="3"/>
      <c r="I1078" s="0" t="n">
        <v>-11.5</v>
      </c>
      <c r="Q1078" s="0" t="n">
        <f aca="false">AVERAGE(F1052:F1081)</f>
        <v>2607.66666666667</v>
      </c>
      <c r="R1078" s="0" t="n">
        <f aca="false">F1078-Q1078</f>
        <v>22.3333333333335</v>
      </c>
      <c r="S1078" s="0" t="n">
        <f aca="false">R1078*I1078</f>
        <v>-256.833333333335</v>
      </c>
    </row>
    <row r="1079" customFormat="false" ht="14.65" hidden="false" customHeight="false" outlineLevel="0" collapsed="false">
      <c r="A1079" s="1" t="s">
        <v>1129</v>
      </c>
      <c r="B1079" s="5" t="s">
        <v>699</v>
      </c>
      <c r="C1079" s="5" t="n">
        <v>2580</v>
      </c>
      <c r="D1079" s="5" t="n">
        <v>2800</v>
      </c>
      <c r="E1079" s="5" t="n">
        <v>2460</v>
      </c>
      <c r="F1079" s="5" t="n">
        <v>2800</v>
      </c>
      <c r="G1079" s="5" t="n">
        <v>168527800</v>
      </c>
      <c r="H1079" s="3"/>
      <c r="I1079" s="0" t="n">
        <v>-12.5</v>
      </c>
      <c r="Q1079" s="0" t="n">
        <f aca="false">AVERAGE(F1052:F1081)</f>
        <v>2607.66666666667</v>
      </c>
      <c r="R1079" s="0" t="n">
        <f aca="false">F1079-Q1079</f>
        <v>192.333333333334</v>
      </c>
      <c r="S1079" s="0" t="n">
        <f aca="false">R1079*I1079</f>
        <v>-2404.16666666667</v>
      </c>
    </row>
    <row r="1080" customFormat="false" ht="14.65" hidden="false" customHeight="false" outlineLevel="0" collapsed="false">
      <c r="A1080" s="1" t="s">
        <v>1130</v>
      </c>
      <c r="B1080" s="5" t="s">
        <v>699</v>
      </c>
      <c r="C1080" s="5" t="n">
        <v>2260</v>
      </c>
      <c r="D1080" s="5" t="n">
        <v>2590</v>
      </c>
      <c r="E1080" s="5" t="n">
        <v>2260</v>
      </c>
      <c r="F1080" s="5" t="n">
        <v>2550</v>
      </c>
      <c r="G1080" s="5" t="n">
        <v>149492200</v>
      </c>
      <c r="H1080" s="3"/>
      <c r="I1080" s="0" t="n">
        <v>-13.5</v>
      </c>
      <c r="Q1080" s="0" t="n">
        <f aca="false">AVERAGE(F1052:F1081)</f>
        <v>2607.66666666667</v>
      </c>
      <c r="R1080" s="0" t="n">
        <f aca="false">F1080-Q1080</f>
        <v>-57.6666666666665</v>
      </c>
      <c r="S1080" s="0" t="n">
        <f aca="false">R1080*I1080</f>
        <v>778.499999999998</v>
      </c>
    </row>
    <row r="1081" customFormat="false" ht="14.65" hidden="false" customHeight="false" outlineLevel="0" collapsed="false">
      <c r="A1081" s="1" t="s">
        <v>1131</v>
      </c>
      <c r="B1081" s="5" t="s">
        <v>699</v>
      </c>
      <c r="C1081" s="5" t="n">
        <v>2360</v>
      </c>
      <c r="D1081" s="5" t="n">
        <v>2400</v>
      </c>
      <c r="E1081" s="5" t="n">
        <v>2260</v>
      </c>
      <c r="F1081" s="5" t="n">
        <v>2290</v>
      </c>
      <c r="G1081" s="5" t="n">
        <v>72972900</v>
      </c>
      <c r="H1081" s="3"/>
      <c r="I1081" s="0" t="n">
        <v>-14.5</v>
      </c>
      <c r="Q1081" s="0" t="n">
        <f aca="false">AVERAGE(F1052:F1081)</f>
        <v>2607.66666666667</v>
      </c>
      <c r="R1081" s="0" t="n">
        <f aca="false">F1081-Q1081</f>
        <v>-317.666666666666</v>
      </c>
      <c r="S1081" s="0" t="n">
        <f aca="false">R1081*I1081</f>
        <v>4606.16666666666</v>
      </c>
    </row>
    <row r="1082" customFormat="false" ht="14.65" hidden="false" customHeight="false" outlineLevel="0" collapsed="false">
      <c r="A1082" s="1" t="s">
        <v>1132</v>
      </c>
      <c r="B1082" s="5" t="s">
        <v>6713</v>
      </c>
      <c r="C1082" s="5" t="n">
        <v>2790</v>
      </c>
      <c r="D1082" s="5" t="n">
        <v>2830</v>
      </c>
      <c r="E1082" s="5" t="n">
        <v>2760</v>
      </c>
      <c r="F1082" s="5" t="n">
        <v>2810</v>
      </c>
      <c r="G1082" s="5" t="n">
        <v>15110200</v>
      </c>
      <c r="H1082" s="3"/>
      <c r="I1082" s="6" t="n">
        <v>14.5</v>
      </c>
      <c r="J1082" s="0" t="n">
        <f aca="false">AVERAGE(F1082:F1084)</f>
        <v>2763.33333333333</v>
      </c>
      <c r="K1082" s="0" t="n">
        <f aca="false">(J1082-(AVERAGE(F1083:F1084)))/(AVERAGE(F1083:F1084))</f>
        <v>0.00851581508515821</v>
      </c>
      <c r="L1082" s="0" t="n">
        <f aca="false">AVERAGE(F1082:F1091)</f>
        <v>2848</v>
      </c>
      <c r="M1082" s="0" t="n">
        <f aca="false">(L1082-(AVERAGE(F1083:F1092)))/(AVERAGE(F1083:F1092))</f>
        <v>-0.00593368237347295</v>
      </c>
      <c r="N1082" s="0" t="n">
        <f aca="false">F1082</f>
        <v>2810</v>
      </c>
      <c r="O1082" s="0" t="n">
        <f aca="false">(N1082-F1083)/F1083</f>
        <v>0.0181159420289855</v>
      </c>
      <c r="P1082" s="0" t="n">
        <f aca="false">G1082</f>
        <v>15110200</v>
      </c>
      <c r="Q1082" s="0" t="n">
        <f aca="false">AVERAGE(F1082:F1111)</f>
        <v>2965.66666666667</v>
      </c>
      <c r="R1082" s="0" t="n">
        <f aca="false">F1082-Q1082</f>
        <v>-155.666666666667</v>
      </c>
      <c r="S1082" s="0" t="n">
        <f aca="false">R1082*I1082</f>
        <v>-2257.16666666666</v>
      </c>
      <c r="T1082" s="0" t="n">
        <f aca="false">SUM(S1082:S1111)*100*30/(2247.5*Q1111)</f>
        <v>-9.07156091034673</v>
      </c>
      <c r="U1082" s="0" t="n">
        <f aca="false">100-(100/(V1082+1))</f>
        <v>40.4040404040404</v>
      </c>
      <c r="V1082" s="0" t="n">
        <f aca="false">W1082/X1082</f>
        <v>0.677966101694915</v>
      </c>
      <c r="W1082" s="0" t="n">
        <f aca="false">AVERAGE(Y1082:Y1095)</f>
        <v>28.5714285714286</v>
      </c>
      <c r="X1082" s="0" t="n">
        <f aca="false">AVERAGE(Z1082:Z1095)</f>
        <v>42.1428571428571</v>
      </c>
      <c r="Y1082" s="0" t="n">
        <f aca="false">IF(F1082&gt;F1083,F1082-F1083,)</f>
        <v>50</v>
      </c>
      <c r="Z1082" s="0" t="n">
        <f aca="false">IF(F1082&lt;F1083,F1083-F1082,)</f>
        <v>0</v>
      </c>
      <c r="AA1082" s="0" t="n">
        <f aca="false">U1082-U1083</f>
        <v>-1.18011801180118</v>
      </c>
      <c r="AB1082" s="0" t="n">
        <f aca="false">AVERAGE(F1082:F1084)</f>
        <v>2763.33333333333</v>
      </c>
      <c r="AC1082" s="0" t="n">
        <f aca="false">AVERAGE(F1082:F1088)</f>
        <v>2805.71428571429</v>
      </c>
      <c r="AD1082" s="0" t="n">
        <f aca="false">AB1082-AB1083</f>
        <v>-33.333333333333</v>
      </c>
      <c r="AE1082" s="0" t="n">
        <f aca="false">AC1082-AC1083</f>
        <v>-15.7142857142858</v>
      </c>
      <c r="AF1082" s="0" t="n">
        <f aca="false">((AE1082*AB1083)-(AD1082*AC1083))/(AE1082-AD1082)</f>
        <v>2843.51351351351</v>
      </c>
      <c r="AG1082" s="0" t="n">
        <f aca="false">IF(AND(AB1082&gt;AB1083, AB1082&gt;=AC1082, AB1083&lt;AC1083),2,IF(AND(AB1082&lt;AB1083, AB1082&lt;=AC1082, AB1083&gt;AC1083),1,0))</f>
        <v>0</v>
      </c>
      <c r="AH1082" s="0" t="n">
        <f aca="false">(G1082-AVERAGE(G1082:G1086))*100/AVERAGE(G1082:G1086)</f>
        <v>-42.2713828017608</v>
      </c>
      <c r="AI1082" s="0" t="n">
        <f aca="false">IF(F1083-C1083&lt;0,-G1083,G1083)</f>
        <v>29124100</v>
      </c>
      <c r="AJ1082" s="0" t="n">
        <f aca="false">IF(AND(AI1082&lt;0,AI1083&lt;0,AI1082&gt;AI1083),1,0)</f>
        <v>0</v>
      </c>
      <c r="AK1082" s="0" t="n">
        <f aca="false">IF(F1082&gt;C1082,G1082/G1083,-G1082/G1083)</f>
        <v>0.51882118245714</v>
      </c>
      <c r="AL1082" s="0" t="n">
        <f aca="false">IF(AND(G1082&gt;G1083,G1083&lt;G1084,F1082&gt;C1082,F1083&lt;C1083,F1084&lt;C1084),1,0)</f>
        <v>0</v>
      </c>
      <c r="AM1082" s="0" t="n">
        <f aca="false">(D1082-F1082)/F1082</f>
        <v>0.00711743772241993</v>
      </c>
      <c r="AN1082" s="0" t="n">
        <f aca="false">G1082/((D1082-E1082)/C1082)</f>
        <v>602249400</v>
      </c>
      <c r="AO1082" s="0" t="n">
        <f aca="false">AVERAGE(AN1082:AN1088)</f>
        <v>595893307.287157</v>
      </c>
      <c r="AP1082" s="0" t="n">
        <f aca="false">(AN1082-AO1082)/AO1082</f>
        <v>0.0106664945471182</v>
      </c>
      <c r="AQ1082" s="0" t="n">
        <f aca="false">SUM(S1082:S1111)/2247.5</f>
        <v>-8.96774193548387</v>
      </c>
      <c r="AR1082" s="0" t="n">
        <f aca="false">(AVERAGE(F1082:F1111))-(AQ1082*15.5)</f>
        <v>3104.66666666667</v>
      </c>
      <c r="AS1082" s="0" t="n">
        <f aca="false">(30*AQ1082)+AR1082</f>
        <v>2835.63440860215</v>
      </c>
      <c r="AT1082" s="0" t="n">
        <f aca="false">(AS1082-F1082)*100/AS1082</f>
        <v>0.904009646814348</v>
      </c>
      <c r="AU1082" s="0" t="n">
        <f aca="false">AVERAGE(F1082:F1086)</f>
        <v>2784</v>
      </c>
      <c r="AV1082" s="0" t="n">
        <f aca="false">F1082-AU1082</f>
        <v>26</v>
      </c>
      <c r="AW1082" s="0" t="n">
        <v>2</v>
      </c>
      <c r="AX1082" s="0" t="n">
        <f aca="false">AV1082*AW1082</f>
        <v>52</v>
      </c>
      <c r="AY1082" s="0" t="n">
        <f aca="false">SUM(AX1082:AX1086)*100*5/(10*AU1082)</f>
        <v>0.538793103448276</v>
      </c>
      <c r="AZ1082" s="0" t="n">
        <f aca="false">SUM(AX1082:AX1086)/10</f>
        <v>3</v>
      </c>
      <c r="BA1082" s="0" t="n">
        <f aca="false">(AVERAGE(F1082:F1086))-(AZ1082*3)</f>
        <v>2775</v>
      </c>
      <c r="BB1082" s="0" t="n">
        <f aca="false">(5*AZ1082)+BA1082</f>
        <v>2790</v>
      </c>
      <c r="BC1082" s="0" t="n">
        <f aca="false">(BB1082-F1082)*100/BB1082</f>
        <v>-0.716845878136201</v>
      </c>
      <c r="BD1082" s="0" t="n">
        <f aca="false">(F1082-C1082)*100/C1082</f>
        <v>0.716845878136201</v>
      </c>
      <c r="BE1082" s="0" t="n">
        <f aca="false">(D1082-C1082)*100/C1082</f>
        <v>1.4336917562724</v>
      </c>
      <c r="BF1082" s="0" t="n">
        <f aca="false">(E1082-C1082)*100/C1082</f>
        <v>-1.0752688172043</v>
      </c>
      <c r="BG1082" s="0" t="n">
        <f aca="false">(C1082-F1083)*100/F1083</f>
        <v>1.08695652173913</v>
      </c>
    </row>
    <row r="1083" customFormat="false" ht="14.65" hidden="false" customHeight="false" outlineLevel="0" collapsed="false">
      <c r="A1083" s="1" t="s">
        <v>1134</v>
      </c>
      <c r="B1083" s="5" t="s">
        <v>6713</v>
      </c>
      <c r="C1083" s="5" t="n">
        <v>2730</v>
      </c>
      <c r="D1083" s="5" t="n">
        <v>2790</v>
      </c>
      <c r="E1083" s="5" t="n">
        <v>2720</v>
      </c>
      <c r="F1083" s="5" t="n">
        <v>2760</v>
      </c>
      <c r="G1083" s="5" t="n">
        <v>29124100</v>
      </c>
      <c r="H1083" s="3"/>
      <c r="I1083" s="0" t="n">
        <v>13.5</v>
      </c>
      <c r="Q1083" s="0" t="n">
        <f aca="false">AVERAGE(F1082:F1111)</f>
        <v>2965.66666666667</v>
      </c>
      <c r="R1083" s="0" t="n">
        <f aca="false">F1083-Q1083</f>
        <v>-205.666666666667</v>
      </c>
      <c r="S1083" s="0" t="n">
        <f aca="false">R1083*I1083</f>
        <v>-2776.5</v>
      </c>
      <c r="U1083" s="0" t="n">
        <f aca="false">100-(100/(V1083+1))</f>
        <v>41.5841584158416</v>
      </c>
      <c r="V1083" s="0" t="n">
        <f aca="false">W1083/X1083</f>
        <v>0.711864406779661</v>
      </c>
      <c r="W1083" s="0" t="n">
        <f aca="false">AVERAGE(Y1083:Y1096)</f>
        <v>30</v>
      </c>
      <c r="X1083" s="0" t="n">
        <f aca="false">AVERAGE(Z1083:Z1096)</f>
        <v>42.1428571428571</v>
      </c>
      <c r="Y1083" s="0" t="n">
        <f aca="false">IF(F1083&gt;F1084,F1083-F1084,)</f>
        <v>40</v>
      </c>
      <c r="Z1083" s="0" t="n">
        <f aca="false">IF(F1083&lt;F1084,F1084-F1083,)</f>
        <v>0</v>
      </c>
      <c r="AB1083" s="0" t="n">
        <f aca="false">AVERAGE(F1083:F1085)</f>
        <v>2796.66666666667</v>
      </c>
      <c r="AC1083" s="0" t="n">
        <f aca="false">AVERAGE(F1083:F1089)</f>
        <v>2821.42857142857</v>
      </c>
      <c r="AI1083" s="0" t="n">
        <f aca="false">IF(F1084-C1084&lt;0,-G1084,G1084)</f>
        <v>-30817800</v>
      </c>
      <c r="AN1083" s="0" t="n">
        <f aca="false">G1083/((D1083-E1083)/C1083)</f>
        <v>1135839900</v>
      </c>
      <c r="AU1083" s="0" t="n">
        <f aca="false">AVERAGE(F1082:F1086)</f>
        <v>2784</v>
      </c>
      <c r="AV1083" s="0" t="n">
        <f aca="false">F1083-AU1083</f>
        <v>-24</v>
      </c>
      <c r="AW1083" s="0" t="n">
        <v>1</v>
      </c>
      <c r="AX1083" s="0" t="n">
        <f aca="false">AV1083*AW1083</f>
        <v>-24</v>
      </c>
    </row>
    <row r="1084" customFormat="false" ht="14.65" hidden="false" customHeight="false" outlineLevel="0" collapsed="false">
      <c r="A1084" s="1" t="s">
        <v>1135</v>
      </c>
      <c r="B1084" s="5" t="s">
        <v>6713</v>
      </c>
      <c r="C1084" s="5" t="n">
        <v>2910</v>
      </c>
      <c r="D1084" s="5" t="n">
        <v>2930</v>
      </c>
      <c r="E1084" s="5" t="n">
        <v>2710</v>
      </c>
      <c r="F1084" s="5" t="n">
        <v>2720</v>
      </c>
      <c r="G1084" s="5" t="n">
        <v>30817800</v>
      </c>
      <c r="H1084" s="3"/>
      <c r="I1084" s="0" t="n">
        <v>12.5</v>
      </c>
      <c r="Q1084" s="0" t="n">
        <f aca="false">AVERAGE(F1082:F1111)</f>
        <v>2965.66666666667</v>
      </c>
      <c r="R1084" s="0" t="n">
        <f aca="false">F1084-Q1084</f>
        <v>-245.666666666667</v>
      </c>
      <c r="S1084" s="0" t="n">
        <f aca="false">R1084*I1084</f>
        <v>-3070.83333333333</v>
      </c>
      <c r="Y1084" s="0" t="n">
        <f aca="false">IF(F1084&gt;F1085,F1084-F1085,)</f>
        <v>0</v>
      </c>
      <c r="Z1084" s="0" t="n">
        <f aca="false">IF(F1084&lt;F1085,F1085-F1084,)</f>
        <v>190</v>
      </c>
      <c r="AN1084" s="0" t="n">
        <f aca="false">G1084/((D1084-E1084)/C1084)</f>
        <v>407635445.454546</v>
      </c>
      <c r="AU1084" s="0" t="n">
        <f aca="false">AVERAGE(F1082:F1086)</f>
        <v>2784</v>
      </c>
      <c r="AV1084" s="0" t="n">
        <f aca="false">F1084-AU1084</f>
        <v>-64</v>
      </c>
      <c r="AW1084" s="0" t="n">
        <v>0</v>
      </c>
      <c r="AX1084" s="0" t="n">
        <f aca="false">AV1084*AW1084</f>
        <v>-0</v>
      </c>
    </row>
    <row r="1085" customFormat="false" ht="14.65" hidden="false" customHeight="false" outlineLevel="0" collapsed="false">
      <c r="A1085" s="1" t="s">
        <v>1136</v>
      </c>
      <c r="B1085" s="5" t="s">
        <v>6713</v>
      </c>
      <c r="C1085" s="5" t="n">
        <v>2750</v>
      </c>
      <c r="D1085" s="5" t="n">
        <v>2920</v>
      </c>
      <c r="E1085" s="5" t="n">
        <v>2720</v>
      </c>
      <c r="F1085" s="5" t="n">
        <v>2910</v>
      </c>
      <c r="G1085" s="5" t="n">
        <v>28499200</v>
      </c>
      <c r="H1085" s="3"/>
      <c r="I1085" s="0" t="n">
        <v>11.5</v>
      </c>
      <c r="Q1085" s="0" t="n">
        <f aca="false">AVERAGE(F1082:F1111)</f>
        <v>2965.66666666667</v>
      </c>
      <c r="R1085" s="0" t="n">
        <f aca="false">F1085-Q1085</f>
        <v>-55.6666666666665</v>
      </c>
      <c r="S1085" s="0" t="n">
        <f aca="false">R1085*I1085</f>
        <v>-640.166666666665</v>
      </c>
      <c r="Y1085" s="0" t="n">
        <f aca="false">IF(F1085&gt;F1086,F1085-F1086,)</f>
        <v>190</v>
      </c>
      <c r="Z1085" s="0" t="n">
        <f aca="false">IF(F1085&lt;F1086,F1086-F1085,)</f>
        <v>0</v>
      </c>
      <c r="AN1085" s="0" t="n">
        <f aca="false">G1085/((D1085-E1085)/C1085)</f>
        <v>391864000</v>
      </c>
      <c r="AU1085" s="0" t="n">
        <f aca="false">AVERAGE(F1082:F1086)</f>
        <v>2784</v>
      </c>
      <c r="AV1085" s="0" t="n">
        <f aca="false">F1085-AU1085</f>
        <v>126</v>
      </c>
      <c r="AW1085" s="0" t="n">
        <v>-1</v>
      </c>
      <c r="AX1085" s="0" t="n">
        <f aca="false">AV1085*AW1085</f>
        <v>-126</v>
      </c>
    </row>
    <row r="1086" customFormat="false" ht="14.65" hidden="false" customHeight="false" outlineLevel="0" collapsed="false">
      <c r="A1086" s="1" t="s">
        <v>1137</v>
      </c>
      <c r="B1086" s="5" t="s">
        <v>6713</v>
      </c>
      <c r="C1086" s="5" t="n">
        <v>2760</v>
      </c>
      <c r="D1086" s="5" t="n">
        <v>2840</v>
      </c>
      <c r="E1086" s="5" t="n">
        <v>2660</v>
      </c>
      <c r="F1086" s="5" t="n">
        <v>2720</v>
      </c>
      <c r="G1086" s="5" t="n">
        <v>27321400</v>
      </c>
      <c r="H1086" s="3"/>
      <c r="I1086" s="0" t="n">
        <v>10.5</v>
      </c>
      <c r="Q1086" s="0" t="n">
        <f aca="false">AVERAGE(F1082:F1111)</f>
        <v>2965.66666666667</v>
      </c>
      <c r="R1086" s="0" t="n">
        <f aca="false">F1086-Q1086</f>
        <v>-245.666666666667</v>
      </c>
      <c r="S1086" s="0" t="n">
        <f aca="false">R1086*I1086</f>
        <v>-2579.5</v>
      </c>
      <c r="Y1086" s="0" t="n">
        <f aca="false">IF(F1086&gt;F1087,F1086-F1087,)</f>
        <v>0</v>
      </c>
      <c r="Z1086" s="0" t="n">
        <f aca="false">IF(F1086&lt;F1087,F1087-F1086,)</f>
        <v>70</v>
      </c>
      <c r="AN1086" s="0" t="n">
        <f aca="false">G1086/((D1086-E1086)/C1086)</f>
        <v>418928133.333333</v>
      </c>
      <c r="AU1086" s="0" t="n">
        <f aca="false">AVERAGE(F1082:F1086)</f>
        <v>2784</v>
      </c>
      <c r="AV1086" s="0" t="n">
        <f aca="false">F1086-AU1086</f>
        <v>-64</v>
      </c>
      <c r="AW1086" s="0" t="n">
        <v>-2</v>
      </c>
      <c r="AX1086" s="0" t="n">
        <f aca="false">AV1086*AW1086</f>
        <v>128</v>
      </c>
    </row>
    <row r="1087" customFormat="false" ht="14.65" hidden="false" customHeight="false" outlineLevel="0" collapsed="false">
      <c r="A1087" s="1" t="s">
        <v>1138</v>
      </c>
      <c r="B1087" s="5" t="s">
        <v>6713</v>
      </c>
      <c r="C1087" s="5" t="n">
        <v>2930</v>
      </c>
      <c r="D1087" s="5" t="n">
        <v>2930</v>
      </c>
      <c r="E1087" s="5" t="n">
        <v>2750</v>
      </c>
      <c r="F1087" s="5" t="n">
        <v>2790</v>
      </c>
      <c r="G1087" s="5" t="n">
        <v>23047100</v>
      </c>
      <c r="H1087" s="3"/>
      <c r="I1087" s="0" t="n">
        <v>9.5</v>
      </c>
      <c r="Q1087" s="0" t="n">
        <f aca="false">AVERAGE(F1082:F1111)</f>
        <v>2965.66666666667</v>
      </c>
      <c r="R1087" s="0" t="n">
        <f aca="false">F1087-Q1087</f>
        <v>-175.666666666667</v>
      </c>
      <c r="S1087" s="0" t="n">
        <f aca="false">R1087*I1087</f>
        <v>-1668.83333333333</v>
      </c>
      <c r="Y1087" s="0" t="n">
        <f aca="false">IF(F1087&gt;F1088,F1087-F1088,)</f>
        <v>0</v>
      </c>
      <c r="Z1087" s="0" t="n">
        <f aca="false">IF(F1087&lt;F1088,F1088-F1087,)</f>
        <v>140</v>
      </c>
      <c r="AN1087" s="0" t="n">
        <f aca="false">G1087/((D1087-E1087)/C1087)</f>
        <v>375155572.222222</v>
      </c>
    </row>
    <row r="1088" customFormat="false" ht="14.65" hidden="false" customHeight="false" outlineLevel="0" collapsed="false">
      <c r="A1088" s="1" t="s">
        <v>1139</v>
      </c>
      <c r="B1088" s="5" t="s">
        <v>6713</v>
      </c>
      <c r="C1088" s="5" t="n">
        <v>2940</v>
      </c>
      <c r="D1088" s="5" t="n">
        <v>2980</v>
      </c>
      <c r="E1088" s="5" t="n">
        <v>2920</v>
      </c>
      <c r="F1088" s="5" t="n">
        <v>2930</v>
      </c>
      <c r="G1088" s="5" t="n">
        <v>17134300</v>
      </c>
      <c r="H1088" s="3"/>
      <c r="I1088" s="0" t="n">
        <v>8.5</v>
      </c>
      <c r="K1088" s="3"/>
      <c r="Q1088" s="0" t="n">
        <f aca="false">AVERAGE(F1082:F1111)</f>
        <v>2965.66666666667</v>
      </c>
      <c r="R1088" s="0" t="n">
        <f aca="false">F1088-Q1088</f>
        <v>-35.6666666666665</v>
      </c>
      <c r="S1088" s="0" t="n">
        <f aca="false">R1088*I1088</f>
        <v>-303.166666666665</v>
      </c>
      <c r="Y1088" s="0" t="n">
        <f aca="false">IF(F1088&gt;F1089,F1088-F1089,)</f>
        <v>10</v>
      </c>
      <c r="Z1088" s="0" t="n">
        <f aca="false">IF(F1088&lt;F1089,F1089-F1088,)</f>
        <v>0</v>
      </c>
      <c r="AN1088" s="0" t="n">
        <f aca="false">G1088/((D1088-E1088)/C1088)</f>
        <v>839580700</v>
      </c>
    </row>
    <row r="1089" customFormat="false" ht="14.65" hidden="false" customHeight="false" outlineLevel="0" collapsed="false">
      <c r="A1089" s="1" t="s">
        <v>1140</v>
      </c>
      <c r="B1089" s="5" t="s">
        <v>6713</v>
      </c>
      <c r="C1089" s="5" t="n">
        <v>2950</v>
      </c>
      <c r="D1089" s="5" t="n">
        <v>2970</v>
      </c>
      <c r="E1089" s="5" t="n">
        <v>2890</v>
      </c>
      <c r="F1089" s="5" t="n">
        <v>2920</v>
      </c>
      <c r="G1089" s="5" t="n">
        <v>19855100</v>
      </c>
      <c r="H1089" s="3"/>
      <c r="I1089" s="0" t="n">
        <v>7.5</v>
      </c>
      <c r="Q1089" s="0" t="n">
        <f aca="false">AVERAGE(F1082:F1111)</f>
        <v>2965.66666666667</v>
      </c>
      <c r="R1089" s="0" t="n">
        <f aca="false">F1089-Q1089</f>
        <v>-45.6666666666665</v>
      </c>
      <c r="S1089" s="0" t="n">
        <f aca="false">R1089*I1089</f>
        <v>-342.499999999999</v>
      </c>
      <c r="Y1089" s="0" t="n">
        <f aca="false">IF(F1089&gt;F1090,F1089-F1090,)</f>
        <v>0</v>
      </c>
      <c r="Z1089" s="0" t="n">
        <f aca="false">IF(F1089&lt;F1090,F1090-F1089,)</f>
        <v>30</v>
      </c>
    </row>
    <row r="1090" customFormat="false" ht="14.65" hidden="false" customHeight="false" outlineLevel="0" collapsed="false">
      <c r="A1090" s="1" t="s">
        <v>1141</v>
      </c>
      <c r="B1090" s="5" t="s">
        <v>6713</v>
      </c>
      <c r="C1090" s="5" t="n">
        <v>2990</v>
      </c>
      <c r="D1090" s="5" t="n">
        <v>3000</v>
      </c>
      <c r="E1090" s="5" t="n">
        <v>2930</v>
      </c>
      <c r="F1090" s="5" t="n">
        <v>2950</v>
      </c>
      <c r="G1090" s="5" t="n">
        <v>18690400</v>
      </c>
      <c r="H1090" s="3"/>
      <c r="I1090" s="0" t="n">
        <v>6.5</v>
      </c>
      <c r="Q1090" s="0" t="n">
        <f aca="false">AVERAGE(F1082:F1111)</f>
        <v>2965.66666666667</v>
      </c>
      <c r="R1090" s="0" t="n">
        <f aca="false">F1090-Q1090</f>
        <v>-15.6666666666665</v>
      </c>
      <c r="S1090" s="0" t="n">
        <f aca="false">R1090*I1090</f>
        <v>-101.833333333332</v>
      </c>
      <c r="Y1090" s="0" t="n">
        <f aca="false">IF(F1090&gt;F1091,F1090-F1091,)</f>
        <v>0</v>
      </c>
      <c r="Z1090" s="0" t="n">
        <f aca="false">IF(F1090&lt;F1091,F1091-F1090,)</f>
        <v>20</v>
      </c>
    </row>
    <row r="1091" customFormat="false" ht="14.65" hidden="false" customHeight="false" outlineLevel="0" collapsed="false">
      <c r="A1091" s="1" t="s">
        <v>1142</v>
      </c>
      <c r="B1091" s="5" t="s">
        <v>6713</v>
      </c>
      <c r="C1091" s="5" t="n">
        <v>2980</v>
      </c>
      <c r="D1091" s="5" t="n">
        <v>2980</v>
      </c>
      <c r="E1091" s="5" t="n">
        <v>2890</v>
      </c>
      <c r="F1091" s="5" t="n">
        <v>2970</v>
      </c>
      <c r="G1091" s="5" t="n">
        <v>19748100</v>
      </c>
      <c r="H1091" s="3"/>
      <c r="I1091" s="0" t="n">
        <v>5.5</v>
      </c>
      <c r="Q1091" s="0" t="n">
        <f aca="false">AVERAGE(F1082:F1111)</f>
        <v>2965.66666666667</v>
      </c>
      <c r="R1091" s="0" t="n">
        <f aca="false">F1091-Q1091</f>
        <v>4.33333333333349</v>
      </c>
      <c r="S1091" s="0" t="n">
        <f aca="false">R1091*I1091</f>
        <v>23.8333333333342</v>
      </c>
      <c r="Y1091" s="0" t="n">
        <f aca="false">IF(F1091&gt;F1092,F1091-F1092,)</f>
        <v>0</v>
      </c>
      <c r="Z1091" s="0" t="n">
        <f aca="false">IF(F1091&lt;F1092,F1092-F1091,)</f>
        <v>10</v>
      </c>
    </row>
    <row r="1092" customFormat="false" ht="14.65" hidden="false" customHeight="false" outlineLevel="0" collapsed="false">
      <c r="A1092" s="1" t="s">
        <v>1143</v>
      </c>
      <c r="B1092" s="5" t="s">
        <v>6713</v>
      </c>
      <c r="C1092" s="5" t="n">
        <v>2960</v>
      </c>
      <c r="D1092" s="5" t="n">
        <v>3000</v>
      </c>
      <c r="E1092" s="5" t="n">
        <v>2930</v>
      </c>
      <c r="F1092" s="5" t="n">
        <v>2980</v>
      </c>
      <c r="G1092" s="5" t="n">
        <v>22968300</v>
      </c>
      <c r="H1092" s="3"/>
      <c r="I1092" s="0" t="n">
        <v>4.5</v>
      </c>
      <c r="Q1092" s="0" t="n">
        <f aca="false">AVERAGE(F1082:F1111)</f>
        <v>2965.66666666667</v>
      </c>
      <c r="R1092" s="0" t="n">
        <f aca="false">F1092-Q1092</f>
        <v>14.3333333333335</v>
      </c>
      <c r="S1092" s="0" t="n">
        <f aca="false">R1092*I1092</f>
        <v>64.5000000000007</v>
      </c>
      <c r="Y1092" s="0" t="n">
        <f aca="false">IF(F1092&gt;F1093,F1092-F1093,)</f>
        <v>40</v>
      </c>
      <c r="Z1092" s="0" t="n">
        <f aca="false">IF(F1092&lt;F1093,F1093-F1092,)</f>
        <v>0</v>
      </c>
    </row>
    <row r="1093" customFormat="false" ht="14.65" hidden="false" customHeight="false" outlineLevel="0" collapsed="false">
      <c r="A1093" s="1" t="s">
        <v>1144</v>
      </c>
      <c r="B1093" s="5" t="s">
        <v>6713</v>
      </c>
      <c r="C1093" s="5" t="n">
        <v>2990</v>
      </c>
      <c r="D1093" s="5" t="n">
        <v>3050</v>
      </c>
      <c r="E1093" s="5" t="n">
        <v>2900</v>
      </c>
      <c r="F1093" s="5" t="n">
        <v>2940</v>
      </c>
      <c r="G1093" s="5" t="n">
        <v>25278700</v>
      </c>
      <c r="H1093" s="3"/>
      <c r="I1093" s="0" t="n">
        <v>3.5</v>
      </c>
      <c r="Q1093" s="0" t="n">
        <f aca="false">AVERAGE(F1082:F1111)</f>
        <v>2965.66666666667</v>
      </c>
      <c r="R1093" s="0" t="n">
        <f aca="false">F1093-Q1093</f>
        <v>-25.6666666666665</v>
      </c>
      <c r="S1093" s="0" t="n">
        <f aca="false">R1093*I1093</f>
        <v>-89.8333333333328</v>
      </c>
      <c r="Y1093" s="0" t="n">
        <f aca="false">IF(F1093&gt;F1094,F1093-F1094,)</f>
        <v>0</v>
      </c>
      <c r="Z1093" s="0" t="n">
        <f aca="false">IF(F1093&lt;F1094,F1094-F1093,)</f>
        <v>50</v>
      </c>
    </row>
    <row r="1094" customFormat="false" ht="14.65" hidden="false" customHeight="false" outlineLevel="0" collapsed="false">
      <c r="A1094" s="1" t="s">
        <v>1145</v>
      </c>
      <c r="B1094" s="5" t="s">
        <v>6713</v>
      </c>
      <c r="C1094" s="5" t="n">
        <v>3080</v>
      </c>
      <c r="D1094" s="5" t="n">
        <v>3130</v>
      </c>
      <c r="E1094" s="5" t="n">
        <v>2970</v>
      </c>
      <c r="F1094" s="5" t="n">
        <v>2990</v>
      </c>
      <c r="G1094" s="5" t="n">
        <v>22420500</v>
      </c>
      <c r="H1094" s="3"/>
      <c r="I1094" s="0" t="n">
        <v>2.5</v>
      </c>
      <c r="Q1094" s="0" t="n">
        <f aca="false">AVERAGE(F1082:F1111)</f>
        <v>2965.66666666667</v>
      </c>
      <c r="R1094" s="0" t="n">
        <f aca="false">F1094-Q1094</f>
        <v>24.3333333333335</v>
      </c>
      <c r="S1094" s="0" t="n">
        <f aca="false">R1094*I1094</f>
        <v>60.8333333333337</v>
      </c>
      <c r="Y1094" s="0" t="n">
        <f aca="false">IF(F1094&gt;F1095,F1094-F1095,)</f>
        <v>0</v>
      </c>
      <c r="Z1094" s="0" t="n">
        <f aca="false">IF(F1094&lt;F1095,F1095-F1094,)</f>
        <v>80</v>
      </c>
    </row>
    <row r="1095" customFormat="false" ht="14.65" hidden="false" customHeight="false" outlineLevel="0" collapsed="false">
      <c r="A1095" s="1" t="s">
        <v>1146</v>
      </c>
      <c r="B1095" s="5" t="s">
        <v>6713</v>
      </c>
      <c r="C1095" s="5" t="n">
        <v>3040</v>
      </c>
      <c r="D1095" s="5" t="n">
        <v>3160</v>
      </c>
      <c r="E1095" s="5" t="n">
        <v>3010</v>
      </c>
      <c r="F1095" s="5" t="n">
        <v>3070</v>
      </c>
      <c r="G1095" s="5" t="n">
        <v>26382000</v>
      </c>
      <c r="H1095" s="3"/>
      <c r="I1095" s="0" t="n">
        <v>1.5</v>
      </c>
      <c r="Q1095" s="0" t="n">
        <f aca="false">AVERAGE(F1082:F1111)</f>
        <v>2965.66666666667</v>
      </c>
      <c r="R1095" s="0" t="n">
        <f aca="false">F1095-Q1095</f>
        <v>104.333333333333</v>
      </c>
      <c r="S1095" s="0" t="n">
        <f aca="false">R1095*I1095</f>
        <v>156.5</v>
      </c>
      <c r="Y1095" s="0" t="n">
        <f aca="false">IF(F1095&gt;F1096,F1095-F1096,)</f>
        <v>70</v>
      </c>
      <c r="Z1095" s="0" t="n">
        <f aca="false">IF(F1095&lt;F1096,F1096-F1095,)</f>
        <v>0</v>
      </c>
    </row>
    <row r="1096" customFormat="false" ht="14.65" hidden="false" customHeight="false" outlineLevel="0" collapsed="false">
      <c r="A1096" s="1" t="s">
        <v>1147</v>
      </c>
      <c r="B1096" s="5" t="s">
        <v>6713</v>
      </c>
      <c r="C1096" s="5" t="n">
        <v>2930</v>
      </c>
      <c r="D1096" s="5" t="n">
        <v>3020</v>
      </c>
      <c r="E1096" s="5" t="n">
        <v>2880</v>
      </c>
      <c r="F1096" s="5" t="n">
        <v>3000</v>
      </c>
      <c r="G1096" s="5" t="n">
        <v>20414900</v>
      </c>
      <c r="H1096" s="3"/>
      <c r="I1096" s="0" t="n">
        <v>0.5</v>
      </c>
      <c r="Q1096" s="0" t="n">
        <f aca="false">AVERAGE(F1082:F1111)</f>
        <v>2965.66666666667</v>
      </c>
      <c r="R1096" s="0" t="n">
        <f aca="false">F1096-Q1096</f>
        <v>34.3333333333335</v>
      </c>
      <c r="S1096" s="0" t="n">
        <f aca="false">R1096*I1096</f>
        <v>17.1666666666667</v>
      </c>
      <c r="Y1096" s="0" t="n">
        <f aca="false">IF(F1096&gt;F1097,F1096-F1097,)</f>
        <v>70</v>
      </c>
      <c r="Z1096" s="0" t="n">
        <f aca="false">IF(F1096&lt;F1097,F1097-F1096,)</f>
        <v>0</v>
      </c>
    </row>
    <row r="1097" customFormat="false" ht="14.65" hidden="false" customHeight="false" outlineLevel="0" collapsed="false">
      <c r="A1097" s="1" t="s">
        <v>1148</v>
      </c>
      <c r="B1097" s="5" t="s">
        <v>6713</v>
      </c>
      <c r="C1097" s="5" t="n">
        <v>3090</v>
      </c>
      <c r="D1097" s="5" t="n">
        <v>3100</v>
      </c>
      <c r="E1097" s="5" t="n">
        <v>2910</v>
      </c>
      <c r="F1097" s="5" t="n">
        <v>2930</v>
      </c>
      <c r="G1097" s="5" t="n">
        <v>26220600</v>
      </c>
      <c r="H1097" s="3"/>
      <c r="I1097" s="0" t="n">
        <v>-0.5</v>
      </c>
      <c r="Q1097" s="0" t="n">
        <f aca="false">AVERAGE(F1082:F1111)</f>
        <v>2965.66666666667</v>
      </c>
      <c r="R1097" s="0" t="n">
        <f aca="false">F1097-Q1097</f>
        <v>-35.6666666666665</v>
      </c>
      <c r="S1097" s="0" t="n">
        <f aca="false">R1097*I1097</f>
        <v>17.8333333333333</v>
      </c>
    </row>
    <row r="1098" customFormat="false" ht="14.65" hidden="false" customHeight="false" outlineLevel="0" collapsed="false">
      <c r="A1098" s="1" t="s">
        <v>1149</v>
      </c>
      <c r="B1098" s="5" t="s">
        <v>6713</v>
      </c>
      <c r="C1098" s="5" t="n">
        <v>3000</v>
      </c>
      <c r="D1098" s="5" t="n">
        <v>3090</v>
      </c>
      <c r="E1098" s="5" t="n">
        <v>3000</v>
      </c>
      <c r="F1098" s="5" t="n">
        <v>3090</v>
      </c>
      <c r="G1098" s="5" t="n">
        <v>23278800</v>
      </c>
      <c r="H1098" s="3"/>
      <c r="I1098" s="0" t="n">
        <v>-1.5</v>
      </c>
      <c r="Q1098" s="0" t="n">
        <f aca="false">AVERAGE(F1082:F1111)</f>
        <v>2965.66666666667</v>
      </c>
      <c r="R1098" s="0" t="n">
        <f aca="false">F1098-Q1098</f>
        <v>124.333333333334</v>
      </c>
      <c r="S1098" s="0" t="n">
        <f aca="false">R1098*I1098</f>
        <v>-186.5</v>
      </c>
    </row>
    <row r="1099" customFormat="false" ht="14.65" hidden="false" customHeight="false" outlineLevel="0" collapsed="false">
      <c r="A1099" s="1" t="s">
        <v>1150</v>
      </c>
      <c r="B1099" s="5" t="s">
        <v>6713</v>
      </c>
      <c r="C1099" s="5" t="n">
        <v>3060</v>
      </c>
      <c r="D1099" s="5" t="n">
        <v>3080</v>
      </c>
      <c r="E1099" s="5" t="n">
        <v>2960</v>
      </c>
      <c r="F1099" s="5" t="n">
        <v>2990</v>
      </c>
      <c r="G1099" s="5" t="n">
        <v>23943900</v>
      </c>
      <c r="H1099" s="3"/>
      <c r="I1099" s="0" t="n">
        <v>-2.5</v>
      </c>
      <c r="Q1099" s="0" t="n">
        <f aca="false">AVERAGE(F1082:F1111)</f>
        <v>2965.66666666667</v>
      </c>
      <c r="R1099" s="0" t="n">
        <f aca="false">F1099-Q1099</f>
        <v>24.3333333333335</v>
      </c>
      <c r="S1099" s="0" t="n">
        <f aca="false">R1099*I1099</f>
        <v>-60.8333333333337</v>
      </c>
    </row>
    <row r="1100" customFormat="false" ht="14.65" hidden="false" customHeight="false" outlineLevel="0" collapsed="false">
      <c r="A1100" s="1" t="s">
        <v>1151</v>
      </c>
      <c r="B1100" s="5" t="s">
        <v>6713</v>
      </c>
      <c r="C1100" s="5" t="n">
        <v>3100</v>
      </c>
      <c r="D1100" s="5" t="n">
        <v>3130</v>
      </c>
      <c r="E1100" s="5" t="n">
        <v>3040</v>
      </c>
      <c r="F1100" s="5" t="n">
        <v>3040</v>
      </c>
      <c r="G1100" s="5" t="n">
        <v>21093000</v>
      </c>
      <c r="H1100" s="3"/>
      <c r="I1100" s="0" t="n">
        <v>-3.5</v>
      </c>
      <c r="Q1100" s="0" t="n">
        <f aca="false">AVERAGE(F1082:F1111)</f>
        <v>2965.66666666667</v>
      </c>
      <c r="R1100" s="0" t="n">
        <f aca="false">F1100-Q1100</f>
        <v>74.3333333333335</v>
      </c>
      <c r="S1100" s="0" t="n">
        <f aca="false">R1100*I1100</f>
        <v>-260.166666666667</v>
      </c>
    </row>
    <row r="1101" customFormat="false" ht="14.65" hidden="false" customHeight="false" outlineLevel="0" collapsed="false">
      <c r="A1101" s="1" t="s">
        <v>1152</v>
      </c>
      <c r="B1101" s="5" t="s">
        <v>6713</v>
      </c>
      <c r="C1101" s="5" t="n">
        <v>3080</v>
      </c>
      <c r="D1101" s="5" t="n">
        <v>3120</v>
      </c>
      <c r="E1101" s="5" t="n">
        <v>3020</v>
      </c>
      <c r="F1101" s="5" t="n">
        <v>3090</v>
      </c>
      <c r="G1101" s="5" t="n">
        <v>18568900</v>
      </c>
      <c r="H1101" s="3"/>
      <c r="I1101" s="0" t="n">
        <v>-4.5</v>
      </c>
      <c r="Q1101" s="0" t="n">
        <f aca="false">AVERAGE(F1082:F1111)</f>
        <v>2965.66666666667</v>
      </c>
      <c r="R1101" s="0" t="n">
        <f aca="false">F1101-Q1101</f>
        <v>124.333333333334</v>
      </c>
      <c r="S1101" s="0" t="n">
        <f aca="false">R1101*I1101</f>
        <v>-559.500000000001</v>
      </c>
    </row>
    <row r="1102" customFormat="false" ht="14.65" hidden="false" customHeight="false" outlineLevel="0" collapsed="false">
      <c r="A1102" s="1" t="s">
        <v>1153</v>
      </c>
      <c r="B1102" s="5" t="s">
        <v>6713</v>
      </c>
      <c r="C1102" s="5" t="n">
        <v>3000</v>
      </c>
      <c r="D1102" s="5" t="n">
        <v>3150</v>
      </c>
      <c r="E1102" s="5" t="n">
        <v>2930</v>
      </c>
      <c r="F1102" s="5" t="n">
        <v>3070</v>
      </c>
      <c r="G1102" s="5" t="n">
        <v>25778900</v>
      </c>
      <c r="H1102" s="3"/>
      <c r="I1102" s="0" t="n">
        <v>-5.5</v>
      </c>
      <c r="Q1102" s="0" t="n">
        <f aca="false">AVERAGE(F1082:F1111)</f>
        <v>2965.66666666667</v>
      </c>
      <c r="R1102" s="0" t="n">
        <f aca="false">F1102-Q1102</f>
        <v>104.333333333333</v>
      </c>
      <c r="S1102" s="0" t="n">
        <f aca="false">R1102*I1102</f>
        <v>-573.833333333334</v>
      </c>
    </row>
    <row r="1103" customFormat="false" ht="14.65" hidden="false" customHeight="false" outlineLevel="0" collapsed="false">
      <c r="A1103" s="1" t="s">
        <v>1154</v>
      </c>
      <c r="B1103" s="5" t="s">
        <v>6713</v>
      </c>
      <c r="C1103" s="5" t="n">
        <v>3090</v>
      </c>
      <c r="D1103" s="5" t="n">
        <v>3130</v>
      </c>
      <c r="E1103" s="5" t="n">
        <v>2950</v>
      </c>
      <c r="F1103" s="5" t="n">
        <v>2990</v>
      </c>
      <c r="G1103" s="5" t="n">
        <v>24311900</v>
      </c>
      <c r="H1103" s="3"/>
      <c r="I1103" s="0" t="n">
        <v>-6.5</v>
      </c>
      <c r="Q1103" s="0" t="n">
        <f aca="false">AVERAGE(F1082:F1111)</f>
        <v>2965.66666666667</v>
      </c>
      <c r="R1103" s="0" t="n">
        <f aca="false">F1103-Q1103</f>
        <v>24.3333333333335</v>
      </c>
      <c r="S1103" s="0" t="n">
        <f aca="false">R1103*I1103</f>
        <v>-158.166666666668</v>
      </c>
    </row>
    <row r="1104" customFormat="false" ht="14.65" hidden="false" customHeight="false" outlineLevel="0" collapsed="false">
      <c r="A1104" s="1" t="s">
        <v>1155</v>
      </c>
      <c r="B1104" s="5" t="s">
        <v>6713</v>
      </c>
      <c r="C1104" s="5" t="n">
        <v>3130</v>
      </c>
      <c r="D1104" s="5" t="n">
        <v>3150</v>
      </c>
      <c r="E1104" s="5" t="n">
        <v>3070</v>
      </c>
      <c r="F1104" s="5" t="n">
        <v>3090</v>
      </c>
      <c r="G1104" s="5" t="n">
        <v>19932100</v>
      </c>
      <c r="H1104" s="3"/>
      <c r="I1104" s="0" t="n">
        <v>-7.5</v>
      </c>
      <c r="Q1104" s="0" t="n">
        <f aca="false">AVERAGE(F1082:F1111)</f>
        <v>2965.66666666667</v>
      </c>
      <c r="R1104" s="0" t="n">
        <f aca="false">F1104-Q1104</f>
        <v>124.333333333334</v>
      </c>
      <c r="S1104" s="0" t="n">
        <f aca="false">R1104*I1104</f>
        <v>-932.500000000001</v>
      </c>
    </row>
    <row r="1105" customFormat="false" ht="14.65" hidden="false" customHeight="false" outlineLevel="0" collapsed="false">
      <c r="A1105" s="1" t="s">
        <v>1156</v>
      </c>
      <c r="B1105" s="5" t="s">
        <v>6713</v>
      </c>
      <c r="C1105" s="5" t="n">
        <v>3060</v>
      </c>
      <c r="D1105" s="5" t="n">
        <v>3190</v>
      </c>
      <c r="E1105" s="5" t="n">
        <v>3060</v>
      </c>
      <c r="F1105" s="5" t="n">
        <v>3130</v>
      </c>
      <c r="G1105" s="5" t="n">
        <v>24759900</v>
      </c>
      <c r="H1105" s="3"/>
      <c r="I1105" s="0" t="n">
        <v>-8.5</v>
      </c>
      <c r="Q1105" s="0" t="n">
        <f aca="false">AVERAGE(F1082:F1111)</f>
        <v>2965.66666666667</v>
      </c>
      <c r="R1105" s="0" t="n">
        <f aca="false">F1105-Q1105</f>
        <v>164.333333333333</v>
      </c>
      <c r="S1105" s="0" t="n">
        <f aca="false">R1105*I1105</f>
        <v>-1396.83333333333</v>
      </c>
    </row>
    <row r="1106" customFormat="false" ht="14.65" hidden="false" customHeight="false" outlineLevel="0" collapsed="false">
      <c r="A1106" s="1" t="s">
        <v>1157</v>
      </c>
      <c r="B1106" s="5" t="s">
        <v>6713</v>
      </c>
      <c r="C1106" s="5" t="n">
        <v>3190</v>
      </c>
      <c r="D1106" s="5" t="n">
        <v>3190</v>
      </c>
      <c r="E1106" s="5" t="n">
        <v>3010</v>
      </c>
      <c r="F1106" s="5" t="n">
        <v>3060</v>
      </c>
      <c r="G1106" s="5" t="n">
        <v>33427700</v>
      </c>
      <c r="H1106" s="3"/>
      <c r="I1106" s="0" t="n">
        <v>-9.5</v>
      </c>
      <c r="Q1106" s="0" t="n">
        <f aca="false">AVERAGE(F1082:F1111)</f>
        <v>2965.66666666667</v>
      </c>
      <c r="R1106" s="0" t="n">
        <f aca="false">F1106-Q1106</f>
        <v>94.3333333333335</v>
      </c>
      <c r="S1106" s="0" t="n">
        <f aca="false">R1106*I1106</f>
        <v>-896.166666666668</v>
      </c>
    </row>
    <row r="1107" customFormat="false" ht="14.65" hidden="false" customHeight="false" outlineLevel="0" collapsed="false">
      <c r="A1107" s="1" t="s">
        <v>1158</v>
      </c>
      <c r="B1107" s="5" t="s">
        <v>6713</v>
      </c>
      <c r="C1107" s="5" t="n">
        <v>3200</v>
      </c>
      <c r="D1107" s="5" t="n">
        <v>3220</v>
      </c>
      <c r="E1107" s="5" t="n">
        <v>3100</v>
      </c>
      <c r="F1107" s="5" t="n">
        <v>3150</v>
      </c>
      <c r="G1107" s="5" t="n">
        <v>45280600</v>
      </c>
      <c r="H1107" s="3"/>
      <c r="I1107" s="0" t="n">
        <v>-10.5</v>
      </c>
      <c r="Q1107" s="0" t="n">
        <f aca="false">AVERAGE(F1082:F1111)</f>
        <v>2965.66666666667</v>
      </c>
      <c r="R1107" s="0" t="n">
        <f aca="false">F1107-Q1107</f>
        <v>184.333333333333</v>
      </c>
      <c r="S1107" s="0" t="n">
        <f aca="false">R1107*I1107</f>
        <v>-1935.5</v>
      </c>
    </row>
    <row r="1108" customFormat="false" ht="14.65" hidden="false" customHeight="false" outlineLevel="0" collapsed="false">
      <c r="A1108" s="1" t="s">
        <v>1159</v>
      </c>
      <c r="B1108" s="5" t="s">
        <v>6713</v>
      </c>
      <c r="C1108" s="5" t="n">
        <v>2980</v>
      </c>
      <c r="D1108" s="5" t="n">
        <v>3210</v>
      </c>
      <c r="E1108" s="5" t="n">
        <v>2930</v>
      </c>
      <c r="F1108" s="5" t="n">
        <v>3200</v>
      </c>
      <c r="G1108" s="5" t="n">
        <v>39814100</v>
      </c>
      <c r="H1108" s="3"/>
      <c r="I1108" s="0" t="n">
        <v>-11.5</v>
      </c>
      <c r="Q1108" s="0" t="n">
        <f aca="false">AVERAGE(F1082:F1111)</f>
        <v>2965.66666666667</v>
      </c>
      <c r="R1108" s="0" t="n">
        <f aca="false">F1108-Q1108</f>
        <v>234.333333333333</v>
      </c>
      <c r="S1108" s="0" t="n">
        <f aca="false">R1108*I1108</f>
        <v>-2694.83333333333</v>
      </c>
    </row>
    <row r="1109" customFormat="false" ht="14.65" hidden="false" customHeight="false" outlineLevel="0" collapsed="false">
      <c r="A1109" s="1" t="s">
        <v>1160</v>
      </c>
      <c r="B1109" s="5" t="s">
        <v>6713</v>
      </c>
      <c r="C1109" s="5" t="n">
        <v>2900</v>
      </c>
      <c r="D1109" s="5" t="n">
        <v>3120</v>
      </c>
      <c r="E1109" s="5" t="n">
        <v>2820</v>
      </c>
      <c r="F1109" s="5" t="n">
        <v>2920</v>
      </c>
      <c r="G1109" s="5" t="n">
        <v>41225800</v>
      </c>
      <c r="H1109" s="3"/>
      <c r="I1109" s="0" t="n">
        <v>-12.5</v>
      </c>
      <c r="Q1109" s="0" t="n">
        <f aca="false">AVERAGE(F1082:F1111)</f>
        <v>2965.66666666667</v>
      </c>
      <c r="R1109" s="0" t="n">
        <f aca="false">F1109-Q1109</f>
        <v>-45.6666666666665</v>
      </c>
      <c r="S1109" s="0" t="n">
        <f aca="false">R1109*I1109</f>
        <v>570.833333333331</v>
      </c>
    </row>
    <row r="1110" customFormat="false" ht="14.65" hidden="false" customHeight="false" outlineLevel="0" collapsed="false">
      <c r="A1110" s="1" t="s">
        <v>1161</v>
      </c>
      <c r="B1110" s="5" t="s">
        <v>6713</v>
      </c>
      <c r="C1110" s="5" t="n">
        <v>2900</v>
      </c>
      <c r="D1110" s="5" t="n">
        <v>2960</v>
      </c>
      <c r="E1110" s="5" t="n">
        <v>2820</v>
      </c>
      <c r="F1110" s="5" t="n">
        <v>2900</v>
      </c>
      <c r="G1110" s="5" t="n">
        <v>42154000</v>
      </c>
      <c r="H1110" s="3"/>
      <c r="I1110" s="0" t="n">
        <v>-13.5</v>
      </c>
      <c r="Q1110" s="0" t="n">
        <f aca="false">AVERAGE(F1082:F1111)</f>
        <v>2965.66666666667</v>
      </c>
      <c r="R1110" s="0" t="n">
        <f aca="false">F1110-Q1110</f>
        <v>-65.6666666666665</v>
      </c>
      <c r="S1110" s="0" t="n">
        <f aca="false">R1110*I1110</f>
        <v>886.499999999998</v>
      </c>
    </row>
    <row r="1111" customFormat="false" ht="14.65" hidden="false" customHeight="false" outlineLevel="0" collapsed="false">
      <c r="A1111" s="1" t="s">
        <v>1162</v>
      </c>
      <c r="B1111" s="5" t="s">
        <v>6713</v>
      </c>
      <c r="C1111" s="5" t="n">
        <v>2760</v>
      </c>
      <c r="D1111" s="5" t="n">
        <v>3030</v>
      </c>
      <c r="E1111" s="5" t="n">
        <v>2660</v>
      </c>
      <c r="F1111" s="5" t="n">
        <v>2860</v>
      </c>
      <c r="G1111" s="5" t="n">
        <v>57907000</v>
      </c>
      <c r="H1111" s="3"/>
      <c r="I1111" s="0" t="n">
        <v>-14.5</v>
      </c>
      <c r="Q1111" s="0" t="n">
        <f aca="false">AVERAGE(F1082:F1111)</f>
        <v>2965.66666666667</v>
      </c>
      <c r="R1111" s="0" t="n">
        <f aca="false">F1111-Q1111</f>
        <v>-105.666666666667</v>
      </c>
      <c r="S1111" s="0" t="n">
        <f aca="false">R1111*I1111</f>
        <v>1532.16666666666</v>
      </c>
    </row>
    <row r="1112" customFormat="false" ht="14.65" hidden="false" customHeight="false" outlineLevel="0" collapsed="false">
      <c r="A1112" s="1" t="s">
        <v>1163</v>
      </c>
      <c r="B1112" s="5" t="s">
        <v>6806</v>
      </c>
      <c r="C1112" s="5" t="n">
        <v>1090</v>
      </c>
      <c r="D1112" s="5" t="n">
        <v>1095</v>
      </c>
      <c r="E1112" s="5" t="n">
        <v>1080</v>
      </c>
      <c r="F1112" s="5" t="n">
        <v>1085</v>
      </c>
      <c r="G1112" s="5" t="n">
        <v>13765700</v>
      </c>
      <c r="H1112" s="3"/>
      <c r="I1112" s="6" t="n">
        <v>14.5</v>
      </c>
      <c r="J1112" s="0" t="n">
        <f aca="false">AVERAGE(F1112:F1114)</f>
        <v>1078.33333333333</v>
      </c>
      <c r="K1112" s="0" t="n">
        <f aca="false">(J1112-(AVERAGE(F1113:F1114)))/(AVERAGE(F1113:F1114))</f>
        <v>0.00310077519379838</v>
      </c>
      <c r="L1112" s="0" t="n">
        <f aca="false">AVERAGE(F1112:F1121)</f>
        <v>1099</v>
      </c>
      <c r="M1112" s="0" t="n">
        <f aca="false">(L1112-(AVERAGE(F1113:F1122)))/(AVERAGE(F1113:F1122))</f>
        <v>-0.00045475216007276</v>
      </c>
      <c r="N1112" s="0" t="n">
        <f aca="false">F1112</f>
        <v>1085</v>
      </c>
      <c r="O1112" s="0" t="n">
        <f aca="false">(N1112-F1113)/F1113</f>
        <v>0.00462962962962963</v>
      </c>
      <c r="P1112" s="0" t="n">
        <f aca="false">G1112</f>
        <v>13765700</v>
      </c>
      <c r="Q1112" s="0" t="n">
        <f aca="false">AVERAGE(F1112:F1141)</f>
        <v>1083.16666666667</v>
      </c>
      <c r="R1112" s="0" t="n">
        <f aca="false">F1112-Q1112</f>
        <v>1.83333333333326</v>
      </c>
      <c r="S1112" s="0" t="n">
        <f aca="false">R1112*I1112</f>
        <v>26.5833333333322</v>
      </c>
      <c r="T1112" s="0" t="n">
        <f aca="false">SUM(S1112:S1141)*100*30/(2247.5*Q1141)</f>
        <v>1.84541097363999</v>
      </c>
      <c r="U1112" s="0" t="n">
        <f aca="false">100-(100/(V1112+1))</f>
        <v>59.6491228070176</v>
      </c>
      <c r="V1112" s="0" t="n">
        <f aca="false">W1112/X1112</f>
        <v>1.47826086956522</v>
      </c>
      <c r="W1112" s="0" t="n">
        <f aca="false">AVERAGE(Y1112:Y1125)</f>
        <v>12.1428571428571</v>
      </c>
      <c r="X1112" s="0" t="n">
        <f aca="false">AVERAGE(Z1112:Z1125)</f>
        <v>8.21428571428571</v>
      </c>
      <c r="Y1112" s="0" t="n">
        <f aca="false">IF(F1112&gt;F1113,F1112-F1113,)</f>
        <v>5</v>
      </c>
      <c r="Z1112" s="0" t="n">
        <f aca="false">IF(F1112&lt;F1113,F1113-F1112,)</f>
        <v>0</v>
      </c>
      <c r="AA1112" s="0" t="n">
        <f aca="false">U1112-U1113</f>
        <v>0.720551378446118</v>
      </c>
      <c r="AB1112" s="0" t="n">
        <f aca="false">AVERAGE(F1112:F1114)</f>
        <v>1078.33333333333</v>
      </c>
      <c r="AC1112" s="0" t="n">
        <f aca="false">AVERAGE(F1112:F1118)</f>
        <v>1091.42857142857</v>
      </c>
      <c r="AD1112" s="0" t="n">
        <f aca="false">AB1112-AB1113</f>
        <v>5</v>
      </c>
      <c r="AE1112" s="0" t="n">
        <f aca="false">AC1112-AC1113</f>
        <v>-2.14285714285734</v>
      </c>
      <c r="AF1112" s="0" t="n">
        <f aca="false">((AE1112*AB1113)-(AD1112*AC1113))/(AE1112-AD1112)</f>
        <v>1087.5</v>
      </c>
      <c r="AG1112" s="0" t="n">
        <f aca="false">IF(AND(AB1112&gt;AB1113, AB1112&gt;=AC1112, AB1113&lt;AC1113),2,IF(AND(AB1112&lt;AB1113, AB1112&lt;=AC1112, AB1113&gt;AC1113),1,0))</f>
        <v>0</v>
      </c>
      <c r="AH1112" s="0" t="n">
        <f aca="false">(G1112-AVERAGE(G1112:G1116))*100/AVERAGE(G1112:G1116)</f>
        <v>-44.4727702503741</v>
      </c>
      <c r="AI1112" s="0" t="n">
        <f aca="false">IF(F1113-C1113&lt;0,-G1113,G1113)</f>
        <v>19691000</v>
      </c>
      <c r="AJ1112" s="0" t="n">
        <f aca="false">IF(AND(AI1112&lt;0,AI1113&lt;0,AI1112&gt;AI1113),1,0)</f>
        <v>0</v>
      </c>
      <c r="AK1112" s="0" t="n">
        <f aca="false">IF(F1112&gt;C1112,G1112/G1113,-G1112/G1113)</f>
        <v>-0.699085876796506</v>
      </c>
      <c r="AL1112" s="0" t="n">
        <f aca="false">IF(AND(G1112&gt;G1113,G1113&lt;G1114,F1112&gt;C1112,F1113&lt;C1113,F1114&lt;C1114),1,0)</f>
        <v>0</v>
      </c>
      <c r="AM1112" s="0" t="n">
        <f aca="false">(D1112-F1112)/F1112</f>
        <v>0.00921658986175115</v>
      </c>
      <c r="AN1112" s="0" t="n">
        <f aca="false">G1112/((D1112-E1112)/C1112)</f>
        <v>1000307533.33333</v>
      </c>
      <c r="AO1112" s="0" t="n">
        <f aca="false">AVERAGE(AN1112:AN1118)</f>
        <v>818490308.47248</v>
      </c>
      <c r="AP1112" s="0" t="n">
        <f aca="false">(AN1112-AO1112)/AO1112</f>
        <v>0.222137297141823</v>
      </c>
      <c r="AQ1112" s="0" t="n">
        <f aca="false">SUM(S1112:S1141)/2247.5</f>
        <v>0.666295884315907</v>
      </c>
      <c r="AR1112" s="0" t="n">
        <f aca="false">(AVERAGE(F1112:F1141))-(AQ1112*15.5)</f>
        <v>1072.83908045977</v>
      </c>
      <c r="AS1112" s="0" t="n">
        <f aca="false">(30*AQ1112)+AR1112</f>
        <v>1092.82795698925</v>
      </c>
      <c r="AT1112" s="0" t="n">
        <f aca="false">(AS1112-F1112)*100/AS1112</f>
        <v>0.71630277567327</v>
      </c>
      <c r="AU1112" s="0" t="n">
        <f aca="false">AVERAGE(F1112:F1116)</f>
        <v>1079</v>
      </c>
      <c r="AV1112" s="0" t="n">
        <f aca="false">F1112-AU1112</f>
        <v>6</v>
      </c>
      <c r="AW1112" s="0" t="n">
        <v>2</v>
      </c>
      <c r="AX1112" s="0" t="n">
        <f aca="false">AV1112*AW1112</f>
        <v>12</v>
      </c>
      <c r="AY1112" s="0" t="n">
        <f aca="false">SUM(AX1112:AX1116)*100*5/(10*AU1112)</f>
        <v>0</v>
      </c>
      <c r="AZ1112" s="0" t="n">
        <f aca="false">SUM(AX1112:AX1116)/10</f>
        <v>0</v>
      </c>
      <c r="BA1112" s="0" t="n">
        <f aca="false">(AVERAGE(F1112:F1116))-(AZ1112*3)</f>
        <v>1079</v>
      </c>
      <c r="BB1112" s="0" t="n">
        <f aca="false">(5*AZ1112)+BA1112</f>
        <v>1079</v>
      </c>
      <c r="BC1112" s="0" t="n">
        <f aca="false">(BB1112-F1112)*100/BB1112</f>
        <v>-0.556070435588508</v>
      </c>
      <c r="BD1112" s="0" t="n">
        <f aca="false">(F1112-C1112)*100/C1112</f>
        <v>-0.458715596330275</v>
      </c>
      <c r="BE1112" s="0" t="n">
        <f aca="false">(D1112-C1112)*100/C1112</f>
        <v>0.458715596330275</v>
      </c>
      <c r="BF1112" s="0" t="n">
        <f aca="false">(E1112-C1112)*100/C1112</f>
        <v>-0.91743119266055</v>
      </c>
      <c r="BG1112" s="0" t="n">
        <f aca="false">(C1112-F1113)*100/F1113</f>
        <v>0.925925925925926</v>
      </c>
    </row>
    <row r="1113" customFormat="false" ht="14.65" hidden="false" customHeight="false" outlineLevel="0" collapsed="false">
      <c r="A1113" s="1" t="s">
        <v>1165</v>
      </c>
      <c r="B1113" s="5" t="s">
        <v>6806</v>
      </c>
      <c r="C1113" s="5" t="n">
        <v>1070</v>
      </c>
      <c r="D1113" s="5" t="n">
        <v>1095</v>
      </c>
      <c r="E1113" s="5" t="n">
        <v>1060</v>
      </c>
      <c r="F1113" s="5" t="n">
        <v>1080</v>
      </c>
      <c r="G1113" s="5" t="n">
        <v>19691000</v>
      </c>
      <c r="H1113" s="3"/>
      <c r="I1113" s="0" t="n">
        <v>13.5</v>
      </c>
      <c r="Q1113" s="0" t="n">
        <f aca="false">AVERAGE(F1112:F1141)</f>
        <v>1083.16666666667</v>
      </c>
      <c r="R1113" s="0" t="n">
        <f aca="false">F1113-Q1113</f>
        <v>-3.16666666666674</v>
      </c>
      <c r="S1113" s="0" t="n">
        <f aca="false">R1113*I1113</f>
        <v>-42.750000000001</v>
      </c>
      <c r="U1113" s="0" t="n">
        <f aca="false">100-(100/(V1113+1))</f>
        <v>58.9285714285714</v>
      </c>
      <c r="V1113" s="0" t="n">
        <f aca="false">W1113/X1113</f>
        <v>1.43478260869565</v>
      </c>
      <c r="W1113" s="0" t="n">
        <f aca="false">AVERAGE(Y1113:Y1126)</f>
        <v>11.7857142857143</v>
      </c>
      <c r="X1113" s="0" t="n">
        <f aca="false">AVERAGE(Z1113:Z1126)</f>
        <v>8.21428571428571</v>
      </c>
      <c r="Y1113" s="0" t="n">
        <f aca="false">IF(F1113&gt;F1114,F1113-F1114,)</f>
        <v>10</v>
      </c>
      <c r="Z1113" s="0" t="n">
        <f aca="false">IF(F1113&lt;F1114,F1114-F1113,)</f>
        <v>0</v>
      </c>
      <c r="AB1113" s="0" t="n">
        <f aca="false">AVERAGE(F1113:F1115)</f>
        <v>1073.33333333333</v>
      </c>
      <c r="AC1113" s="0" t="n">
        <f aca="false">AVERAGE(F1113:F1119)</f>
        <v>1093.57142857143</v>
      </c>
      <c r="AI1113" s="0" t="n">
        <f aca="false">IF(F1114-C1114&lt;0,-G1114,G1114)</f>
        <v>-22836000</v>
      </c>
      <c r="AN1113" s="0" t="n">
        <f aca="false">G1113/((D1113-E1113)/C1113)</f>
        <v>601982000</v>
      </c>
      <c r="AU1113" s="0" t="n">
        <f aca="false">AVERAGE(F1112:F1116)</f>
        <v>1079</v>
      </c>
      <c r="AV1113" s="0" t="n">
        <f aca="false">F1113-AU1113</f>
        <v>1</v>
      </c>
      <c r="AW1113" s="0" t="n">
        <v>1</v>
      </c>
      <c r="AX1113" s="0" t="n">
        <f aca="false">AV1113*AW1113</f>
        <v>1</v>
      </c>
    </row>
    <row r="1114" customFormat="false" ht="14.65" hidden="false" customHeight="false" outlineLevel="0" collapsed="false">
      <c r="A1114" s="1" t="s">
        <v>1166</v>
      </c>
      <c r="B1114" s="5" t="s">
        <v>6806</v>
      </c>
      <c r="C1114" s="5" t="n">
        <v>1080</v>
      </c>
      <c r="D1114" s="5" t="n">
        <v>1080</v>
      </c>
      <c r="E1114" s="5" t="n">
        <v>1050</v>
      </c>
      <c r="F1114" s="5" t="n">
        <v>1070</v>
      </c>
      <c r="G1114" s="5" t="n">
        <v>22836000</v>
      </c>
      <c r="H1114" s="3"/>
      <c r="I1114" s="0" t="n">
        <v>12.5</v>
      </c>
      <c r="Q1114" s="0" t="n">
        <f aca="false">AVERAGE(F1112:F1141)</f>
        <v>1083.16666666667</v>
      </c>
      <c r="R1114" s="0" t="n">
        <f aca="false">F1114-Q1114</f>
        <v>-13.1666666666667</v>
      </c>
      <c r="S1114" s="0" t="n">
        <f aca="false">R1114*I1114</f>
        <v>-164.583333333334</v>
      </c>
      <c r="Y1114" s="0" t="n">
        <f aca="false">IF(F1114&gt;F1115,F1114-F1115,)</f>
        <v>0</v>
      </c>
      <c r="Z1114" s="0" t="n">
        <f aca="false">IF(F1114&lt;F1115,F1115-F1114,)</f>
        <v>0</v>
      </c>
      <c r="AN1114" s="0" t="n">
        <f aca="false">G1114/((D1114-E1114)/C1114)</f>
        <v>822096000</v>
      </c>
      <c r="AU1114" s="0" t="n">
        <f aca="false">AVERAGE(F1112:F1116)</f>
        <v>1079</v>
      </c>
      <c r="AV1114" s="0" t="n">
        <f aca="false">F1114-AU1114</f>
        <v>-9</v>
      </c>
      <c r="AW1114" s="0" t="n">
        <v>0</v>
      </c>
      <c r="AX1114" s="0" t="n">
        <f aca="false">AV1114*AW1114</f>
        <v>-0</v>
      </c>
    </row>
    <row r="1115" customFormat="false" ht="14.65" hidden="false" customHeight="false" outlineLevel="0" collapsed="false">
      <c r="A1115" s="1" t="s">
        <v>1167</v>
      </c>
      <c r="B1115" s="5" t="s">
        <v>6806</v>
      </c>
      <c r="C1115" s="5" t="n">
        <v>1090</v>
      </c>
      <c r="D1115" s="5" t="n">
        <v>1105</v>
      </c>
      <c r="E1115" s="5" t="n">
        <v>1040</v>
      </c>
      <c r="F1115" s="5" t="n">
        <v>1070</v>
      </c>
      <c r="G1115" s="5" t="n">
        <v>45481800</v>
      </c>
      <c r="H1115" s="3"/>
      <c r="I1115" s="0" t="n">
        <v>11.5</v>
      </c>
      <c r="Q1115" s="0" t="n">
        <f aca="false">AVERAGE(F1112:F1141)</f>
        <v>1083.16666666667</v>
      </c>
      <c r="R1115" s="0" t="n">
        <f aca="false">F1115-Q1115</f>
        <v>-13.1666666666667</v>
      </c>
      <c r="S1115" s="0" t="n">
        <f aca="false">R1115*I1115</f>
        <v>-151.416666666668</v>
      </c>
      <c r="Y1115" s="0" t="n">
        <f aca="false">IF(F1115&gt;F1116,F1115-F1116,)</f>
        <v>0</v>
      </c>
      <c r="Z1115" s="0" t="n">
        <f aca="false">IF(F1115&lt;F1116,F1116-F1115,)</f>
        <v>20</v>
      </c>
      <c r="AN1115" s="0" t="n">
        <f aca="false">G1115/((D1115-E1115)/C1115)</f>
        <v>762694800</v>
      </c>
      <c r="AU1115" s="0" t="n">
        <f aca="false">AVERAGE(F1112:F1116)</f>
        <v>1079</v>
      </c>
      <c r="AV1115" s="0" t="n">
        <f aca="false">F1115-AU1115</f>
        <v>-9</v>
      </c>
      <c r="AW1115" s="0" t="n">
        <v>-1</v>
      </c>
      <c r="AX1115" s="0" t="n">
        <f aca="false">AV1115*AW1115</f>
        <v>9</v>
      </c>
    </row>
    <row r="1116" customFormat="false" ht="14.65" hidden="false" customHeight="false" outlineLevel="0" collapsed="false">
      <c r="A1116" s="1" t="s">
        <v>1168</v>
      </c>
      <c r="B1116" s="5" t="s">
        <v>6806</v>
      </c>
      <c r="C1116" s="5" t="n">
        <v>1095</v>
      </c>
      <c r="D1116" s="5" t="n">
        <v>1100</v>
      </c>
      <c r="E1116" s="5" t="n">
        <v>1075</v>
      </c>
      <c r="F1116" s="5" t="n">
        <v>1090</v>
      </c>
      <c r="G1116" s="5" t="n">
        <v>22180000</v>
      </c>
      <c r="H1116" s="3"/>
      <c r="I1116" s="0" t="n">
        <v>10.5</v>
      </c>
      <c r="Q1116" s="0" t="n">
        <f aca="false">AVERAGE(F1112:F1141)</f>
        <v>1083.16666666667</v>
      </c>
      <c r="R1116" s="0" t="n">
        <f aca="false">F1116-Q1116</f>
        <v>6.83333333333326</v>
      </c>
      <c r="S1116" s="0" t="n">
        <f aca="false">R1116*I1116</f>
        <v>71.7499999999992</v>
      </c>
      <c r="Y1116" s="0" t="n">
        <f aca="false">IF(F1116&gt;F1117,F1116-F1117,)</f>
        <v>0</v>
      </c>
      <c r="Z1116" s="0" t="n">
        <f aca="false">IF(F1116&lt;F1117,F1117-F1116,)</f>
        <v>15</v>
      </c>
      <c r="AN1116" s="0" t="n">
        <f aca="false">G1116/((D1116-E1116)/C1116)</f>
        <v>971484000</v>
      </c>
      <c r="AU1116" s="0" t="n">
        <f aca="false">AVERAGE(F1112:F1116)</f>
        <v>1079</v>
      </c>
      <c r="AV1116" s="0" t="n">
        <f aca="false">F1116-AU1116</f>
        <v>11</v>
      </c>
      <c r="AW1116" s="0" t="n">
        <v>-2</v>
      </c>
      <c r="AX1116" s="0" t="n">
        <f aca="false">AV1116*AW1116</f>
        <v>-22</v>
      </c>
    </row>
    <row r="1117" customFormat="false" ht="14.65" hidden="false" customHeight="false" outlineLevel="0" collapsed="false">
      <c r="A1117" s="1" t="s">
        <v>1169</v>
      </c>
      <c r="B1117" s="5" t="s">
        <v>6806</v>
      </c>
      <c r="C1117" s="5" t="n">
        <v>1140</v>
      </c>
      <c r="D1117" s="5" t="n">
        <v>1145</v>
      </c>
      <c r="E1117" s="5" t="n">
        <v>1090</v>
      </c>
      <c r="F1117" s="5" t="n">
        <v>1105</v>
      </c>
      <c r="G1117" s="5" t="n">
        <v>31767800</v>
      </c>
      <c r="H1117" s="3"/>
      <c r="I1117" s="0" t="n">
        <v>9.5</v>
      </c>
      <c r="Q1117" s="0" t="n">
        <f aca="false">AVERAGE(F1112:F1141)</f>
        <v>1083.16666666667</v>
      </c>
      <c r="R1117" s="0" t="n">
        <f aca="false">F1117-Q1117</f>
        <v>21.8333333333333</v>
      </c>
      <c r="S1117" s="0" t="n">
        <f aca="false">R1117*I1117</f>
        <v>207.416666666666</v>
      </c>
      <c r="Y1117" s="0" t="n">
        <f aca="false">IF(F1117&gt;F1118,F1117-F1118,)</f>
        <v>0</v>
      </c>
      <c r="Z1117" s="0" t="n">
        <f aca="false">IF(F1117&lt;F1118,F1118-F1117,)</f>
        <v>35</v>
      </c>
      <c r="AN1117" s="0" t="n">
        <f aca="false">G1117/((D1117-E1117)/C1117)</f>
        <v>658459854.545455</v>
      </c>
    </row>
    <row r="1118" customFormat="false" ht="14.65" hidden="false" customHeight="false" outlineLevel="0" collapsed="false">
      <c r="A1118" s="1" t="s">
        <v>1170</v>
      </c>
      <c r="B1118" s="5" t="s">
        <v>6806</v>
      </c>
      <c r="C1118" s="5" t="n">
        <v>1105</v>
      </c>
      <c r="D1118" s="5" t="n">
        <v>1160</v>
      </c>
      <c r="E1118" s="5" t="n">
        <v>1090</v>
      </c>
      <c r="F1118" s="5" t="n">
        <v>1140</v>
      </c>
      <c r="G1118" s="5" t="n">
        <v>57799600</v>
      </c>
      <c r="H1118" s="3"/>
      <c r="I1118" s="0" t="n">
        <v>8.5</v>
      </c>
      <c r="K1118" s="3"/>
      <c r="Q1118" s="0" t="n">
        <f aca="false">AVERAGE(F1112:F1141)</f>
        <v>1083.16666666667</v>
      </c>
      <c r="R1118" s="0" t="n">
        <f aca="false">F1118-Q1118</f>
        <v>56.8333333333333</v>
      </c>
      <c r="S1118" s="0" t="n">
        <f aca="false">R1118*I1118</f>
        <v>483.083333333333</v>
      </c>
      <c r="Y1118" s="0" t="n">
        <f aca="false">IF(F1118&gt;F1119,F1118-F1119,)</f>
        <v>40</v>
      </c>
      <c r="Z1118" s="0" t="n">
        <f aca="false">IF(F1118&lt;F1119,F1119-F1118,)</f>
        <v>0</v>
      </c>
      <c r="AN1118" s="0" t="n">
        <f aca="false">G1118/((D1118-E1118)/C1118)</f>
        <v>912407971.428572</v>
      </c>
    </row>
    <row r="1119" customFormat="false" ht="14.65" hidden="false" customHeight="false" outlineLevel="0" collapsed="false">
      <c r="A1119" s="1" t="s">
        <v>1171</v>
      </c>
      <c r="B1119" s="5" t="s">
        <v>6806</v>
      </c>
      <c r="C1119" s="5" t="n">
        <v>1120</v>
      </c>
      <c r="D1119" s="5" t="n">
        <v>1130</v>
      </c>
      <c r="E1119" s="5" t="n">
        <v>1100</v>
      </c>
      <c r="F1119" s="5" t="n">
        <v>1100</v>
      </c>
      <c r="G1119" s="5" t="n">
        <v>28821300</v>
      </c>
      <c r="H1119" s="3"/>
      <c r="I1119" s="0" t="n">
        <v>7.5</v>
      </c>
      <c r="Q1119" s="0" t="n">
        <f aca="false">AVERAGE(F1112:F1141)</f>
        <v>1083.16666666667</v>
      </c>
      <c r="R1119" s="0" t="n">
        <f aca="false">F1119-Q1119</f>
        <v>16.8333333333333</v>
      </c>
      <c r="S1119" s="0" t="n">
        <f aca="false">R1119*I1119</f>
        <v>126.249999999999</v>
      </c>
      <c r="Y1119" s="0" t="n">
        <f aca="false">IF(F1119&gt;F1120,F1119-F1120,)</f>
        <v>0</v>
      </c>
      <c r="Z1119" s="0" t="n">
        <f aca="false">IF(F1119&lt;F1120,F1120-F1119,)</f>
        <v>15</v>
      </c>
    </row>
    <row r="1120" customFormat="false" ht="14.65" hidden="false" customHeight="false" outlineLevel="0" collapsed="false">
      <c r="A1120" s="1" t="s">
        <v>1172</v>
      </c>
      <c r="B1120" s="5" t="s">
        <v>6806</v>
      </c>
      <c r="C1120" s="5" t="n">
        <v>1150</v>
      </c>
      <c r="D1120" s="5" t="n">
        <v>1175</v>
      </c>
      <c r="E1120" s="5" t="n">
        <v>1110</v>
      </c>
      <c r="F1120" s="5" t="n">
        <v>1115</v>
      </c>
      <c r="G1120" s="5" t="n">
        <v>89770400</v>
      </c>
      <c r="H1120" s="3"/>
      <c r="I1120" s="0" t="n">
        <v>6.5</v>
      </c>
      <c r="Q1120" s="0" t="n">
        <f aca="false">AVERAGE(F1112:F1141)</f>
        <v>1083.16666666667</v>
      </c>
      <c r="R1120" s="0" t="n">
        <f aca="false">F1120-Q1120</f>
        <v>31.8333333333333</v>
      </c>
      <c r="S1120" s="0" t="n">
        <f aca="false">R1120*I1120</f>
        <v>206.916666666666</v>
      </c>
      <c r="Y1120" s="0" t="n">
        <f aca="false">IF(F1120&gt;F1121,F1120-F1121,)</f>
        <v>0</v>
      </c>
      <c r="Z1120" s="0" t="n">
        <f aca="false">IF(F1120&lt;F1121,F1121-F1120,)</f>
        <v>20</v>
      </c>
    </row>
    <row r="1121" customFormat="false" ht="14.65" hidden="false" customHeight="false" outlineLevel="0" collapsed="false">
      <c r="A1121" s="1" t="s">
        <v>1173</v>
      </c>
      <c r="B1121" s="5" t="s">
        <v>6806</v>
      </c>
      <c r="C1121" s="5" t="n">
        <v>1070</v>
      </c>
      <c r="D1121" s="5" t="n">
        <v>1135</v>
      </c>
      <c r="E1121" s="5" t="n">
        <v>1055</v>
      </c>
      <c r="F1121" s="5" t="n">
        <v>1135</v>
      </c>
      <c r="G1121" s="5" t="n">
        <v>84865800</v>
      </c>
      <c r="H1121" s="3"/>
      <c r="I1121" s="0" t="n">
        <v>5.5</v>
      </c>
      <c r="Q1121" s="0" t="n">
        <f aca="false">AVERAGE(F1112:F1141)</f>
        <v>1083.16666666667</v>
      </c>
      <c r="R1121" s="0" t="n">
        <f aca="false">F1121-Q1121</f>
        <v>51.8333333333333</v>
      </c>
      <c r="S1121" s="0" t="n">
        <f aca="false">R1121*I1121</f>
        <v>285.083333333333</v>
      </c>
      <c r="Y1121" s="0" t="n">
        <f aca="false">IF(F1121&gt;F1122,F1121-F1122,)</f>
        <v>45</v>
      </c>
      <c r="Z1121" s="0" t="n">
        <f aca="false">IF(F1121&lt;F1122,F1122-F1121,)</f>
        <v>0</v>
      </c>
    </row>
    <row r="1122" customFormat="false" ht="14.65" hidden="false" customHeight="false" outlineLevel="0" collapsed="false">
      <c r="A1122" s="1" t="s">
        <v>1174</v>
      </c>
      <c r="B1122" s="5" t="s">
        <v>6806</v>
      </c>
      <c r="C1122" s="5" t="n">
        <v>1085</v>
      </c>
      <c r="D1122" s="5" t="n">
        <v>1105</v>
      </c>
      <c r="E1122" s="5" t="n">
        <v>1070</v>
      </c>
      <c r="F1122" s="5" t="n">
        <v>1090</v>
      </c>
      <c r="G1122" s="5" t="n">
        <v>50083400</v>
      </c>
      <c r="H1122" s="3"/>
      <c r="I1122" s="0" t="n">
        <v>4.5</v>
      </c>
      <c r="Q1122" s="0" t="n">
        <f aca="false">AVERAGE(F1112:F1141)</f>
        <v>1083.16666666667</v>
      </c>
      <c r="R1122" s="0" t="n">
        <f aca="false">F1122-Q1122</f>
        <v>6.83333333333326</v>
      </c>
      <c r="S1122" s="0" t="n">
        <f aca="false">R1122*I1122</f>
        <v>30.7499999999997</v>
      </c>
      <c r="Y1122" s="0" t="n">
        <f aca="false">IF(F1122&gt;F1123,F1122-F1123,)</f>
        <v>30</v>
      </c>
      <c r="Z1122" s="0" t="n">
        <f aca="false">IF(F1122&lt;F1123,F1123-F1122,)</f>
        <v>0</v>
      </c>
    </row>
    <row r="1123" customFormat="false" ht="14.65" hidden="false" customHeight="false" outlineLevel="0" collapsed="false">
      <c r="A1123" s="1" t="s">
        <v>1175</v>
      </c>
      <c r="B1123" s="5" t="s">
        <v>6806</v>
      </c>
      <c r="C1123" s="5" t="n">
        <v>1050</v>
      </c>
      <c r="D1123" s="5" t="n">
        <v>1065</v>
      </c>
      <c r="E1123" s="5" t="n">
        <v>1035</v>
      </c>
      <c r="F1123" s="5" t="n">
        <v>1060</v>
      </c>
      <c r="G1123" s="5" t="n">
        <v>23076200</v>
      </c>
      <c r="H1123" s="3"/>
      <c r="I1123" s="0" t="n">
        <v>3.5</v>
      </c>
      <c r="Q1123" s="0" t="n">
        <f aca="false">AVERAGE(F1112:F1141)</f>
        <v>1083.16666666667</v>
      </c>
      <c r="R1123" s="0" t="n">
        <f aca="false">F1123-Q1123</f>
        <v>-23.1666666666667</v>
      </c>
      <c r="S1123" s="0" t="n">
        <f aca="false">R1123*I1123</f>
        <v>-81.0833333333336</v>
      </c>
      <c r="Y1123" s="0" t="n">
        <f aca="false">IF(F1123&gt;F1124,F1123-F1124,)</f>
        <v>10</v>
      </c>
      <c r="Z1123" s="0" t="n">
        <f aca="false">IF(F1123&lt;F1124,F1124-F1123,)</f>
        <v>0</v>
      </c>
    </row>
    <row r="1124" customFormat="false" ht="14.65" hidden="false" customHeight="false" outlineLevel="0" collapsed="false">
      <c r="A1124" s="1" t="s">
        <v>1176</v>
      </c>
      <c r="B1124" s="5" t="s">
        <v>6806</v>
      </c>
      <c r="C1124" s="5" t="n">
        <v>1075</v>
      </c>
      <c r="D1124" s="5" t="n">
        <v>1075</v>
      </c>
      <c r="E1124" s="5" t="n">
        <v>1045</v>
      </c>
      <c r="F1124" s="5" t="n">
        <v>1050</v>
      </c>
      <c r="G1124" s="5" t="n">
        <v>20578700</v>
      </c>
      <c r="H1124" s="3"/>
      <c r="I1124" s="0" t="n">
        <v>2.5</v>
      </c>
      <c r="Q1124" s="0" t="n">
        <f aca="false">AVERAGE(F1112:F1141)</f>
        <v>1083.16666666667</v>
      </c>
      <c r="R1124" s="0" t="n">
        <f aca="false">F1124-Q1124</f>
        <v>-33.1666666666667</v>
      </c>
      <c r="S1124" s="0" t="n">
        <f aca="false">R1124*I1124</f>
        <v>-82.9166666666669</v>
      </c>
      <c r="Y1124" s="0" t="n">
        <f aca="false">IF(F1124&gt;F1125,F1124-F1125,)</f>
        <v>0</v>
      </c>
      <c r="Z1124" s="0" t="n">
        <f aca="false">IF(F1124&lt;F1125,F1125-F1124,)</f>
        <v>10</v>
      </c>
    </row>
    <row r="1125" customFormat="false" ht="14.65" hidden="false" customHeight="false" outlineLevel="0" collapsed="false">
      <c r="A1125" s="1" t="s">
        <v>1177</v>
      </c>
      <c r="B1125" s="5" t="s">
        <v>6806</v>
      </c>
      <c r="C1125" s="5" t="n">
        <v>1040</v>
      </c>
      <c r="D1125" s="5" t="n">
        <v>1070</v>
      </c>
      <c r="E1125" s="5" t="n">
        <v>1040</v>
      </c>
      <c r="F1125" s="5" t="n">
        <v>1060</v>
      </c>
      <c r="G1125" s="5" t="n">
        <v>30263000</v>
      </c>
      <c r="H1125" s="3"/>
      <c r="I1125" s="0" t="n">
        <v>1.5</v>
      </c>
      <c r="Q1125" s="0" t="n">
        <f aca="false">AVERAGE(F1112:F1141)</f>
        <v>1083.16666666667</v>
      </c>
      <c r="R1125" s="0" t="n">
        <f aca="false">F1125-Q1125</f>
        <v>-23.1666666666667</v>
      </c>
      <c r="S1125" s="0" t="n">
        <f aca="false">R1125*I1125</f>
        <v>-34.7500000000001</v>
      </c>
      <c r="Y1125" s="0" t="n">
        <f aca="false">IF(F1125&gt;F1126,F1125-F1126,)</f>
        <v>30</v>
      </c>
      <c r="Z1125" s="0" t="n">
        <f aca="false">IF(F1125&lt;F1126,F1126-F1125,)</f>
        <v>0</v>
      </c>
    </row>
    <row r="1126" customFormat="false" ht="14.65" hidden="false" customHeight="false" outlineLevel="0" collapsed="false">
      <c r="A1126" s="1" t="s">
        <v>1178</v>
      </c>
      <c r="B1126" s="5" t="s">
        <v>6806</v>
      </c>
      <c r="C1126" s="5" t="n">
        <v>1020</v>
      </c>
      <c r="D1126" s="5" t="n">
        <v>1040</v>
      </c>
      <c r="E1126" s="5" t="n">
        <v>1010</v>
      </c>
      <c r="F1126" s="5" t="n">
        <v>1030</v>
      </c>
      <c r="G1126" s="5" t="n">
        <v>29683300</v>
      </c>
      <c r="H1126" s="3"/>
      <c r="I1126" s="0" t="n">
        <v>0.5</v>
      </c>
      <c r="Q1126" s="0" t="n">
        <f aca="false">AVERAGE(F1112:F1141)</f>
        <v>1083.16666666667</v>
      </c>
      <c r="R1126" s="0" t="n">
        <f aca="false">F1126-Q1126</f>
        <v>-53.1666666666667</v>
      </c>
      <c r="S1126" s="0" t="n">
        <f aca="false">R1126*I1126</f>
        <v>-26.5833333333334</v>
      </c>
      <c r="Y1126" s="0" t="n">
        <f aca="false">IF(F1126&gt;F1127,F1126-F1127,)</f>
        <v>0</v>
      </c>
      <c r="Z1126" s="0" t="n">
        <f aca="false">IF(F1126&lt;F1127,F1127-F1126,)</f>
        <v>0</v>
      </c>
    </row>
    <row r="1127" customFormat="false" ht="14.65" hidden="false" customHeight="false" outlineLevel="0" collapsed="false">
      <c r="A1127" s="1" t="s">
        <v>1179</v>
      </c>
      <c r="B1127" s="5" t="s">
        <v>6806</v>
      </c>
      <c r="C1127" s="5" t="n">
        <v>1040</v>
      </c>
      <c r="D1127" s="5" t="n">
        <v>1055</v>
      </c>
      <c r="E1127" s="5" t="n">
        <v>1020</v>
      </c>
      <c r="F1127" s="5" t="n">
        <v>1030</v>
      </c>
      <c r="G1127" s="5" t="n">
        <v>28945400</v>
      </c>
      <c r="H1127" s="3"/>
      <c r="I1127" s="0" t="n">
        <v>-0.5</v>
      </c>
      <c r="Q1127" s="0" t="n">
        <f aca="false">AVERAGE(F1112:F1141)</f>
        <v>1083.16666666667</v>
      </c>
      <c r="R1127" s="0" t="n">
        <f aca="false">F1127-Q1127</f>
        <v>-53.1666666666667</v>
      </c>
      <c r="S1127" s="0" t="n">
        <f aca="false">R1127*I1127</f>
        <v>26.5833333333334</v>
      </c>
    </row>
    <row r="1128" customFormat="false" ht="14.65" hidden="false" customHeight="false" outlineLevel="0" collapsed="false">
      <c r="A1128" s="1" t="s">
        <v>1180</v>
      </c>
      <c r="B1128" s="5" t="s">
        <v>6806</v>
      </c>
      <c r="C1128" s="5" t="n">
        <v>1110</v>
      </c>
      <c r="D1128" s="5" t="n">
        <v>1110</v>
      </c>
      <c r="E1128" s="5" t="n">
        <v>1035</v>
      </c>
      <c r="F1128" s="5" t="n">
        <v>1040</v>
      </c>
      <c r="G1128" s="5" t="n">
        <v>80416300</v>
      </c>
      <c r="H1128" s="3"/>
      <c r="I1128" s="0" t="n">
        <v>-1.5</v>
      </c>
      <c r="Q1128" s="0" t="n">
        <f aca="false">AVERAGE(F1112:F1141)</f>
        <v>1083.16666666667</v>
      </c>
      <c r="R1128" s="0" t="n">
        <f aca="false">F1128-Q1128</f>
        <v>-43.1666666666667</v>
      </c>
      <c r="S1128" s="0" t="n">
        <f aca="false">R1128*I1128</f>
        <v>64.7500000000001</v>
      </c>
    </row>
    <row r="1129" customFormat="false" ht="14.65" hidden="false" customHeight="false" outlineLevel="0" collapsed="false">
      <c r="A1129" s="1" t="s">
        <v>1181</v>
      </c>
      <c r="B1129" s="5" t="s">
        <v>6806</v>
      </c>
      <c r="C1129" s="5" t="n">
        <v>1110</v>
      </c>
      <c r="D1129" s="5" t="n">
        <v>1120</v>
      </c>
      <c r="E1129" s="5" t="n">
        <v>1095</v>
      </c>
      <c r="F1129" s="5" t="n">
        <v>1110</v>
      </c>
      <c r="G1129" s="5" t="n">
        <v>31030200</v>
      </c>
      <c r="H1129" s="3"/>
      <c r="I1129" s="0" t="n">
        <v>-2.5</v>
      </c>
      <c r="Q1129" s="0" t="n">
        <f aca="false">AVERAGE(F1112:F1141)</f>
        <v>1083.16666666667</v>
      </c>
      <c r="R1129" s="0" t="n">
        <f aca="false">F1129-Q1129</f>
        <v>26.8333333333333</v>
      </c>
      <c r="S1129" s="0" t="n">
        <f aca="false">R1129*I1129</f>
        <v>-67.0833333333331</v>
      </c>
    </row>
    <row r="1130" customFormat="false" ht="14.65" hidden="false" customHeight="false" outlineLevel="0" collapsed="false">
      <c r="A1130" s="1" t="s">
        <v>1182</v>
      </c>
      <c r="B1130" s="5" t="s">
        <v>6806</v>
      </c>
      <c r="C1130" s="5" t="n">
        <v>1130</v>
      </c>
      <c r="D1130" s="5" t="n">
        <v>1135</v>
      </c>
      <c r="E1130" s="5" t="n">
        <v>1095</v>
      </c>
      <c r="F1130" s="5" t="n">
        <v>1100</v>
      </c>
      <c r="G1130" s="5" t="n">
        <v>20865000</v>
      </c>
      <c r="H1130" s="3"/>
      <c r="I1130" s="0" t="n">
        <v>-3.5</v>
      </c>
      <c r="Q1130" s="0" t="n">
        <f aca="false">AVERAGE(F1112:F1141)</f>
        <v>1083.16666666667</v>
      </c>
      <c r="R1130" s="0" t="n">
        <f aca="false">F1130-Q1130</f>
        <v>16.8333333333333</v>
      </c>
      <c r="S1130" s="0" t="n">
        <f aca="false">R1130*I1130</f>
        <v>-58.9166666666664</v>
      </c>
    </row>
    <row r="1131" customFormat="false" ht="14.65" hidden="false" customHeight="false" outlineLevel="0" collapsed="false">
      <c r="A1131" s="1" t="s">
        <v>1183</v>
      </c>
      <c r="B1131" s="5" t="s">
        <v>6806</v>
      </c>
      <c r="C1131" s="5" t="n">
        <v>1100</v>
      </c>
      <c r="D1131" s="5" t="n">
        <v>1115</v>
      </c>
      <c r="E1131" s="5" t="n">
        <v>1095</v>
      </c>
      <c r="F1131" s="5" t="n">
        <v>1100</v>
      </c>
      <c r="G1131" s="5" t="n">
        <v>15098800</v>
      </c>
      <c r="H1131" s="3"/>
      <c r="I1131" s="0" t="n">
        <v>-4.5</v>
      </c>
      <c r="Q1131" s="0" t="n">
        <f aca="false">AVERAGE(F1112:F1141)</f>
        <v>1083.16666666667</v>
      </c>
      <c r="R1131" s="0" t="n">
        <f aca="false">F1131-Q1131</f>
        <v>16.8333333333333</v>
      </c>
      <c r="S1131" s="0" t="n">
        <f aca="false">R1131*I1131</f>
        <v>-75.7499999999997</v>
      </c>
    </row>
    <row r="1132" customFormat="false" ht="14.65" hidden="false" customHeight="false" outlineLevel="0" collapsed="false">
      <c r="A1132" s="1" t="s">
        <v>1184</v>
      </c>
      <c r="B1132" s="5" t="s">
        <v>6806</v>
      </c>
      <c r="C1132" s="5" t="n">
        <v>1100</v>
      </c>
      <c r="D1132" s="5" t="n">
        <v>1120</v>
      </c>
      <c r="E1132" s="5" t="n">
        <v>1085</v>
      </c>
      <c r="F1132" s="5" t="n">
        <v>1105</v>
      </c>
      <c r="G1132" s="5" t="n">
        <v>21316600</v>
      </c>
      <c r="H1132" s="3"/>
      <c r="I1132" s="0" t="n">
        <v>-5.5</v>
      </c>
      <c r="Q1132" s="0" t="n">
        <f aca="false">AVERAGE(F1112:F1141)</f>
        <v>1083.16666666667</v>
      </c>
      <c r="R1132" s="0" t="n">
        <f aca="false">F1132-Q1132</f>
        <v>21.8333333333333</v>
      </c>
      <c r="S1132" s="0" t="n">
        <f aca="false">R1132*I1132</f>
        <v>-120.083333333333</v>
      </c>
    </row>
    <row r="1133" customFormat="false" ht="14.65" hidden="false" customHeight="false" outlineLevel="0" collapsed="false">
      <c r="A1133" s="1" t="s">
        <v>1185</v>
      </c>
      <c r="B1133" s="5" t="s">
        <v>6806</v>
      </c>
      <c r="C1133" s="5" t="n">
        <v>1125</v>
      </c>
      <c r="D1133" s="5" t="n">
        <v>1135</v>
      </c>
      <c r="E1133" s="5" t="n">
        <v>1085</v>
      </c>
      <c r="F1133" s="5" t="n">
        <v>1090</v>
      </c>
      <c r="G1133" s="5" t="n">
        <v>32042800</v>
      </c>
      <c r="H1133" s="3"/>
      <c r="I1133" s="0" t="n">
        <v>-6.5</v>
      </c>
      <c r="Q1133" s="0" t="n">
        <f aca="false">AVERAGE(F1112:F1141)</f>
        <v>1083.16666666667</v>
      </c>
      <c r="R1133" s="0" t="n">
        <f aca="false">F1133-Q1133</f>
        <v>6.83333333333326</v>
      </c>
      <c r="S1133" s="0" t="n">
        <f aca="false">R1133*I1133</f>
        <v>-44.4166666666662</v>
      </c>
    </row>
    <row r="1134" customFormat="false" ht="14.65" hidden="false" customHeight="false" outlineLevel="0" collapsed="false">
      <c r="A1134" s="1" t="s">
        <v>1186</v>
      </c>
      <c r="B1134" s="5" t="s">
        <v>6806</v>
      </c>
      <c r="C1134" s="5" t="n">
        <v>1150</v>
      </c>
      <c r="D1134" s="5" t="n">
        <v>1155</v>
      </c>
      <c r="E1134" s="5" t="n">
        <v>1110</v>
      </c>
      <c r="F1134" s="5" t="n">
        <v>1125</v>
      </c>
      <c r="G1134" s="5" t="n">
        <v>27757600</v>
      </c>
      <c r="H1134" s="3"/>
      <c r="I1134" s="0" t="n">
        <v>-7.5</v>
      </c>
      <c r="Q1134" s="0" t="n">
        <f aca="false">AVERAGE(F1112:F1141)</f>
        <v>1083.16666666667</v>
      </c>
      <c r="R1134" s="0" t="n">
        <f aca="false">F1134-Q1134</f>
        <v>41.8333333333333</v>
      </c>
      <c r="S1134" s="0" t="n">
        <f aca="false">R1134*I1134</f>
        <v>-313.749999999999</v>
      </c>
    </row>
    <row r="1135" customFormat="false" ht="14.65" hidden="false" customHeight="false" outlineLevel="0" collapsed="false">
      <c r="A1135" s="1" t="s">
        <v>1187</v>
      </c>
      <c r="B1135" s="5" t="s">
        <v>6806</v>
      </c>
      <c r="C1135" s="5" t="n">
        <v>1115</v>
      </c>
      <c r="D1135" s="5" t="n">
        <v>1155</v>
      </c>
      <c r="E1135" s="5" t="n">
        <v>1085</v>
      </c>
      <c r="F1135" s="5" t="n">
        <v>1140</v>
      </c>
      <c r="G1135" s="5" t="n">
        <v>33525700</v>
      </c>
      <c r="H1135" s="3"/>
      <c r="I1135" s="0" t="n">
        <v>-8.5</v>
      </c>
      <c r="Q1135" s="0" t="n">
        <f aca="false">AVERAGE(F1112:F1141)</f>
        <v>1083.16666666667</v>
      </c>
      <c r="R1135" s="0" t="n">
        <f aca="false">F1135-Q1135</f>
        <v>56.8333333333333</v>
      </c>
      <c r="S1135" s="0" t="n">
        <f aca="false">R1135*I1135</f>
        <v>-483.083333333333</v>
      </c>
    </row>
    <row r="1136" customFormat="false" ht="14.65" hidden="false" customHeight="false" outlineLevel="0" collapsed="false">
      <c r="A1136" s="1" t="s">
        <v>1188</v>
      </c>
      <c r="B1136" s="5" t="s">
        <v>6806</v>
      </c>
      <c r="C1136" s="5" t="n">
        <v>1090</v>
      </c>
      <c r="D1136" s="5" t="n">
        <v>1095</v>
      </c>
      <c r="E1136" s="5" t="n">
        <v>1070</v>
      </c>
      <c r="F1136" s="5" t="n">
        <v>1095</v>
      </c>
      <c r="G1136" s="5" t="n">
        <v>40944200</v>
      </c>
      <c r="H1136" s="3"/>
      <c r="I1136" s="0" t="n">
        <v>-9.5</v>
      </c>
      <c r="Q1136" s="0" t="n">
        <f aca="false">AVERAGE(F1112:F1141)</f>
        <v>1083.16666666667</v>
      </c>
      <c r="R1136" s="0" t="n">
        <f aca="false">F1136-Q1136</f>
        <v>11.8333333333333</v>
      </c>
      <c r="S1136" s="0" t="n">
        <f aca="false">R1136*I1136</f>
        <v>-112.416666666666</v>
      </c>
    </row>
    <row r="1137" customFormat="false" ht="14.65" hidden="false" customHeight="false" outlineLevel="0" collapsed="false">
      <c r="A1137" s="1" t="s">
        <v>1189</v>
      </c>
      <c r="B1137" s="5" t="s">
        <v>6806</v>
      </c>
      <c r="C1137" s="5" t="n">
        <v>1080</v>
      </c>
      <c r="D1137" s="5" t="n">
        <v>1115</v>
      </c>
      <c r="E1137" s="5" t="n">
        <v>1065</v>
      </c>
      <c r="F1137" s="5" t="n">
        <v>1085</v>
      </c>
      <c r="G1137" s="5" t="n">
        <v>60359300</v>
      </c>
      <c r="H1137" s="3"/>
      <c r="I1137" s="0" t="n">
        <v>-10.5</v>
      </c>
      <c r="Q1137" s="0" t="n">
        <f aca="false">AVERAGE(F1112:F1141)</f>
        <v>1083.16666666667</v>
      </c>
      <c r="R1137" s="0" t="n">
        <f aca="false">F1137-Q1137</f>
        <v>1.83333333333326</v>
      </c>
      <c r="S1137" s="0" t="n">
        <f aca="false">R1137*I1137</f>
        <v>-19.2499999999992</v>
      </c>
    </row>
    <row r="1138" customFormat="false" ht="14.65" hidden="false" customHeight="false" outlineLevel="0" collapsed="false">
      <c r="A1138" s="1" t="s">
        <v>1190</v>
      </c>
      <c r="B1138" s="5" t="s">
        <v>6806</v>
      </c>
      <c r="C1138" s="5" t="n">
        <v>1065</v>
      </c>
      <c r="D1138" s="5" t="n">
        <v>1085</v>
      </c>
      <c r="E1138" s="5" t="n">
        <v>1040</v>
      </c>
      <c r="F1138" s="5" t="n">
        <v>1065</v>
      </c>
      <c r="G1138" s="5" t="n">
        <v>55919900</v>
      </c>
      <c r="H1138" s="3"/>
      <c r="I1138" s="0" t="n">
        <v>-11.5</v>
      </c>
      <c r="Q1138" s="0" t="n">
        <f aca="false">AVERAGE(F1112:F1141)</f>
        <v>1083.16666666667</v>
      </c>
      <c r="R1138" s="0" t="n">
        <f aca="false">F1138-Q1138</f>
        <v>-18.1666666666667</v>
      </c>
      <c r="S1138" s="0" t="n">
        <f aca="false">R1138*I1138</f>
        <v>208.916666666668</v>
      </c>
    </row>
    <row r="1139" customFormat="false" ht="14.65" hidden="false" customHeight="false" outlineLevel="0" collapsed="false">
      <c r="A1139" s="1" t="s">
        <v>1191</v>
      </c>
      <c r="B1139" s="5" t="s">
        <v>6806</v>
      </c>
      <c r="C1139" s="5" t="n">
        <v>1035</v>
      </c>
      <c r="D1139" s="5" t="n">
        <v>1070</v>
      </c>
      <c r="E1139" s="5" t="n">
        <v>1005</v>
      </c>
      <c r="F1139" s="5" t="n">
        <v>1060</v>
      </c>
      <c r="G1139" s="5" t="n">
        <v>54869300</v>
      </c>
      <c r="H1139" s="3"/>
      <c r="I1139" s="0" t="n">
        <v>-12.5</v>
      </c>
      <c r="Q1139" s="0" t="n">
        <f aca="false">AVERAGE(F1112:F1141)</f>
        <v>1083.16666666667</v>
      </c>
      <c r="R1139" s="0" t="n">
        <f aca="false">F1139-Q1139</f>
        <v>-23.1666666666667</v>
      </c>
      <c r="S1139" s="0" t="n">
        <f aca="false">R1139*I1139</f>
        <v>289.583333333334</v>
      </c>
    </row>
    <row r="1140" customFormat="false" ht="14.65" hidden="false" customHeight="false" outlineLevel="0" collapsed="false">
      <c r="A1140" s="1" t="s">
        <v>1192</v>
      </c>
      <c r="B1140" s="5" t="s">
        <v>6806</v>
      </c>
      <c r="C1140" s="5" t="n">
        <v>1050</v>
      </c>
      <c r="D1140" s="5" t="n">
        <v>1075</v>
      </c>
      <c r="E1140" s="5" t="n">
        <v>1020</v>
      </c>
      <c r="F1140" s="5" t="n">
        <v>1035</v>
      </c>
      <c r="G1140" s="5" t="n">
        <v>76631600</v>
      </c>
      <c r="H1140" s="3"/>
      <c r="I1140" s="0" t="n">
        <v>-13.5</v>
      </c>
      <c r="Q1140" s="0" t="n">
        <f aca="false">AVERAGE(F1112:F1141)</f>
        <v>1083.16666666667</v>
      </c>
      <c r="R1140" s="0" t="n">
        <f aca="false">F1140-Q1140</f>
        <v>-48.1666666666667</v>
      </c>
      <c r="S1140" s="0" t="n">
        <f aca="false">R1140*I1140</f>
        <v>650.250000000001</v>
      </c>
    </row>
    <row r="1141" customFormat="false" ht="14.65" hidden="false" customHeight="false" outlineLevel="0" collapsed="false">
      <c r="A1141" s="1" t="s">
        <v>1193</v>
      </c>
      <c r="B1141" s="5" t="s">
        <v>6806</v>
      </c>
      <c r="C1141" s="5" t="n">
        <v>1075</v>
      </c>
      <c r="D1141" s="5" t="n">
        <v>1095</v>
      </c>
      <c r="E1141" s="5" t="n">
        <v>1025</v>
      </c>
      <c r="F1141" s="5" t="n">
        <v>1035</v>
      </c>
      <c r="G1141" s="5" t="n">
        <v>57141500</v>
      </c>
      <c r="H1141" s="3"/>
      <c r="I1141" s="0" t="n">
        <v>-14.5</v>
      </c>
      <c r="Q1141" s="0" t="n">
        <f aca="false">AVERAGE(F1112:F1141)</f>
        <v>1083.16666666667</v>
      </c>
      <c r="R1141" s="0" t="n">
        <f aca="false">F1141-Q1141</f>
        <v>-48.1666666666667</v>
      </c>
      <c r="S1141" s="0" t="n">
        <f aca="false">R1141*I1141</f>
        <v>698.416666666668</v>
      </c>
    </row>
    <row r="1142" customFormat="false" ht="14.65" hidden="false" customHeight="false" outlineLevel="0" collapsed="false">
      <c r="A1142" s="1" t="s">
        <v>1194</v>
      </c>
      <c r="B1142" s="5" t="s">
        <v>6899</v>
      </c>
      <c r="C1142" s="5" t="n">
        <v>1640</v>
      </c>
      <c r="D1142" s="5" t="n">
        <v>1675</v>
      </c>
      <c r="E1142" s="5" t="n">
        <v>1635</v>
      </c>
      <c r="F1142" s="5" t="n">
        <v>1655</v>
      </c>
      <c r="G1142" s="5" t="n">
        <v>435400</v>
      </c>
      <c r="H1142" s="3"/>
      <c r="I1142" s="6" t="n">
        <v>14.5</v>
      </c>
      <c r="J1142" s="0" t="n">
        <f aca="false">AVERAGE(F1142:F1144)</f>
        <v>1645</v>
      </c>
      <c r="K1142" s="0" t="n">
        <f aca="false">(J1142-(AVERAGE(F1143:F1144)))/(AVERAGE(F1143:F1144))</f>
        <v>0.00304878048780488</v>
      </c>
      <c r="L1142" s="0" t="n">
        <f aca="false">AVERAGE(F1142:F1151)</f>
        <v>1632</v>
      </c>
      <c r="M1142" s="0" t="n">
        <f aca="false">(L1142-(AVERAGE(F1143:F1152)))/(AVERAGE(F1143:F1152))</f>
        <v>0.00307314074984634</v>
      </c>
      <c r="N1142" s="0" t="n">
        <f aca="false">F1142</f>
        <v>1655</v>
      </c>
      <c r="O1142" s="0" t="n">
        <f aca="false">(N1142-F1143)/F1143</f>
        <v>0.00914634146341463</v>
      </c>
      <c r="P1142" s="0" t="n">
        <f aca="false">G1142</f>
        <v>435400</v>
      </c>
      <c r="Q1142" s="0" t="n">
        <f aca="false">AVERAGE(F1142:F1171)</f>
        <v>1582</v>
      </c>
      <c r="R1142" s="0" t="n">
        <f aca="false">F1142-Q1142</f>
        <v>73</v>
      </c>
      <c r="S1142" s="0" t="n">
        <f aca="false">R1142*I1142</f>
        <v>1058.5</v>
      </c>
      <c r="T1142" s="0" t="n">
        <f aca="false">SUM(S1142:S1171)*100*30/(2247.5*Q1171)</f>
        <v>10.7662819623996</v>
      </c>
      <c r="U1142" s="0" t="n">
        <f aca="false">100-(100/(V1142+1))</f>
        <v>72.2222222222222</v>
      </c>
      <c r="V1142" s="0" t="n">
        <f aca="false">W1142/X1142</f>
        <v>2.6</v>
      </c>
      <c r="W1142" s="0" t="n">
        <f aca="false">AVERAGE(Y1142:Y1155)</f>
        <v>9.28571428571429</v>
      </c>
      <c r="X1142" s="0" t="n">
        <f aca="false">AVERAGE(Z1142:Z1155)</f>
        <v>3.57142857142857</v>
      </c>
      <c r="Y1142" s="0" t="n">
        <f aca="false">IF(F1142&gt;F1143,F1142-F1143,)</f>
        <v>15</v>
      </c>
      <c r="Z1142" s="0" t="n">
        <f aca="false">IF(F1142&lt;F1143,F1143-F1142,)</f>
        <v>0</v>
      </c>
      <c r="AA1142" s="0" t="n">
        <f aca="false">U1142-U1143</f>
        <v>11.6959064327485</v>
      </c>
      <c r="AB1142" s="0" t="n">
        <f aca="false">AVERAGE(F1142:F1144)</f>
        <v>1645</v>
      </c>
      <c r="AC1142" s="0" t="n">
        <f aca="false">AVERAGE(F1142:F1148)</f>
        <v>1639.28571428571</v>
      </c>
      <c r="AD1142" s="0" t="n">
        <f aca="false">AB1142-AB1143</f>
        <v>3.33333333333326</v>
      </c>
      <c r="AE1142" s="0" t="n">
        <f aca="false">AC1142-AC1143</f>
        <v>0.714285714285552</v>
      </c>
      <c r="AF1142" s="0" t="n">
        <f aca="false">((AE1142*AB1143)-(AD1142*AC1143))/(AE1142-AD1142)</f>
        <v>1637.72727272727</v>
      </c>
      <c r="AG1142" s="0" t="n">
        <f aca="false">IF(AND(AB1142&gt;AB1143, AB1142&gt;=AC1142, AB1143&lt;AC1143),2,IF(AND(AB1142&lt;AB1143, AB1142&lt;=AC1142, AB1143&gt;AC1143),1,0))</f>
        <v>0</v>
      </c>
      <c r="AH1142" s="0" t="n">
        <f aca="false">(G1142-AVERAGE(G1142:G1146))*100/AVERAGE(G1142:G1146)</f>
        <v>-58.3492768041632</v>
      </c>
      <c r="AI1142" s="0" t="n">
        <f aca="false">IF(F1143-C1143&lt;0,-G1143,G1143)</f>
        <v>732200</v>
      </c>
      <c r="AJ1142" s="0" t="n">
        <f aca="false">IF(AND(AI1142&lt;0,AI1143&lt;0,AI1142&gt;AI1143),1,0)</f>
        <v>0</v>
      </c>
      <c r="AK1142" s="0" t="n">
        <f aca="false">IF(F1142&gt;C1142,G1142/G1143,-G1142/G1143)</f>
        <v>0.594646271510516</v>
      </c>
      <c r="AL1142" s="0" t="n">
        <f aca="false">IF(AND(G1142&gt;G1143,G1143&lt;G1144,F1142&gt;C1142,F1143&lt;C1143,F1144&lt;C1144),1,0)</f>
        <v>0</v>
      </c>
      <c r="AM1142" s="0" t="n">
        <f aca="false">(D1142-F1142)/F1142</f>
        <v>0.0120845921450151</v>
      </c>
      <c r="AN1142" s="0" t="n">
        <f aca="false">G1142/((D1142-E1142)/C1142)</f>
        <v>17851400</v>
      </c>
      <c r="AO1142" s="0" t="n">
        <f aca="false">AVERAGE(AN1142:AN1148)</f>
        <v>74400624.1496599</v>
      </c>
      <c r="AP1142" s="0" t="n">
        <f aca="false">(AN1142-AO1142)/AO1142</f>
        <v>-0.760063840807421</v>
      </c>
      <c r="AQ1142" s="0" t="n">
        <f aca="false">SUM(S1142:S1171)/2247.5</f>
        <v>5.67741935483871</v>
      </c>
      <c r="AR1142" s="0" t="n">
        <f aca="false">(AVERAGE(F1142:F1171))-(AQ1142*15.5)</f>
        <v>1494</v>
      </c>
      <c r="AS1142" s="0" t="n">
        <f aca="false">(30*AQ1142)+AR1142</f>
        <v>1664.32258064516</v>
      </c>
      <c r="AT1142" s="0" t="n">
        <f aca="false">(AS1142-F1142)*100/AS1142</f>
        <v>0.560142652246381</v>
      </c>
      <c r="AU1142" s="0" t="n">
        <f aca="false">AVERAGE(F1142:F1146)</f>
        <v>1643</v>
      </c>
      <c r="AV1142" s="0" t="n">
        <f aca="false">F1142-AU1142</f>
        <v>12</v>
      </c>
      <c r="AW1142" s="0" t="n">
        <v>2</v>
      </c>
      <c r="AX1142" s="0" t="n">
        <f aca="false">AV1142*AW1142</f>
        <v>24</v>
      </c>
      <c r="AY1142" s="0" t="n">
        <f aca="false">SUM(AX1142:AX1146)*100*5/(10*AU1142)</f>
        <v>1.06512477175898</v>
      </c>
      <c r="AZ1142" s="0" t="n">
        <f aca="false">SUM(AX1142:AX1146)/10</f>
        <v>3.5</v>
      </c>
      <c r="BA1142" s="0" t="n">
        <f aca="false">(AVERAGE(F1142:F1146))-(AZ1142*3)</f>
        <v>1632.5</v>
      </c>
      <c r="BB1142" s="0" t="n">
        <f aca="false">(5*AZ1142)+BA1142</f>
        <v>1650</v>
      </c>
      <c r="BC1142" s="0" t="n">
        <f aca="false">(BB1142-F1142)*100/BB1142</f>
        <v>-0.303030303030303</v>
      </c>
      <c r="BD1142" s="0" t="n">
        <f aca="false">(F1142-C1142)*100/C1142</f>
        <v>0.914634146341463</v>
      </c>
      <c r="BE1142" s="0" t="n">
        <f aca="false">(D1142-C1142)*100/C1142</f>
        <v>2.13414634146341</v>
      </c>
      <c r="BF1142" s="0" t="n">
        <f aca="false">(E1142-C1142)*100/C1142</f>
        <v>-0.304878048780488</v>
      </c>
      <c r="BG1142" s="0" t="n">
        <f aca="false">(C1142-F1143)*100/F1143</f>
        <v>0</v>
      </c>
    </row>
    <row r="1143" customFormat="false" ht="14.65" hidden="false" customHeight="false" outlineLevel="0" collapsed="false">
      <c r="A1143" s="1" t="s">
        <v>1196</v>
      </c>
      <c r="B1143" s="5" t="s">
        <v>6899</v>
      </c>
      <c r="C1143" s="5" t="n">
        <v>1640</v>
      </c>
      <c r="D1143" s="5" t="n">
        <v>1650</v>
      </c>
      <c r="E1143" s="5" t="n">
        <v>1635</v>
      </c>
      <c r="F1143" s="5" t="n">
        <v>1640</v>
      </c>
      <c r="G1143" s="5" t="n">
        <v>732200</v>
      </c>
      <c r="H1143" s="3"/>
      <c r="I1143" s="0" t="n">
        <v>13.5</v>
      </c>
      <c r="Q1143" s="0" t="n">
        <f aca="false">AVERAGE(F1142:F1171)</f>
        <v>1582</v>
      </c>
      <c r="R1143" s="0" t="n">
        <f aca="false">F1143-Q1143</f>
        <v>58</v>
      </c>
      <c r="S1143" s="0" t="n">
        <f aca="false">R1143*I1143</f>
        <v>783</v>
      </c>
      <c r="U1143" s="0" t="n">
        <f aca="false">100-(100/(V1143+1))</f>
        <v>60.5263157894737</v>
      </c>
      <c r="V1143" s="0" t="n">
        <f aca="false">W1143/X1143</f>
        <v>1.53333333333333</v>
      </c>
      <c r="W1143" s="0" t="n">
        <f aca="false">AVERAGE(Y1143:Y1156)</f>
        <v>8.21428571428571</v>
      </c>
      <c r="X1143" s="0" t="n">
        <f aca="false">AVERAGE(Z1143:Z1156)</f>
        <v>5.35714285714286</v>
      </c>
      <c r="Y1143" s="0" t="n">
        <f aca="false">IF(F1143&gt;F1144,F1143-F1144,)</f>
        <v>0</v>
      </c>
      <c r="Z1143" s="0" t="n">
        <f aca="false">IF(F1143&lt;F1144,F1144-F1143,)</f>
        <v>0</v>
      </c>
      <c r="AB1143" s="0" t="n">
        <f aca="false">AVERAGE(F1143:F1145)</f>
        <v>1641.66666666667</v>
      </c>
      <c r="AC1143" s="0" t="n">
        <f aca="false">AVERAGE(F1143:F1149)</f>
        <v>1638.57142857143</v>
      </c>
      <c r="AI1143" s="0" t="n">
        <f aca="false">IF(F1144-C1144&lt;0,-G1144,G1144)</f>
        <v>-704000</v>
      </c>
      <c r="AN1143" s="0" t="n">
        <f aca="false">G1143/((D1143-E1143)/C1143)</f>
        <v>80053866.6666667</v>
      </c>
      <c r="AU1143" s="0" t="n">
        <f aca="false">AVERAGE(F1142:F1146)</f>
        <v>1643</v>
      </c>
      <c r="AV1143" s="0" t="n">
        <f aca="false">F1143-AU1143</f>
        <v>-3</v>
      </c>
      <c r="AW1143" s="0" t="n">
        <v>1</v>
      </c>
      <c r="AX1143" s="0" t="n">
        <f aca="false">AV1143*AW1143</f>
        <v>-3</v>
      </c>
    </row>
    <row r="1144" customFormat="false" ht="14.65" hidden="false" customHeight="false" outlineLevel="0" collapsed="false">
      <c r="A1144" s="1" t="s">
        <v>1197</v>
      </c>
      <c r="B1144" s="5" t="s">
        <v>6899</v>
      </c>
      <c r="C1144" s="5" t="n">
        <v>1645</v>
      </c>
      <c r="D1144" s="5" t="n">
        <v>1650</v>
      </c>
      <c r="E1144" s="5" t="n">
        <v>1630</v>
      </c>
      <c r="F1144" s="5" t="n">
        <v>1640</v>
      </c>
      <c r="G1144" s="5" t="n">
        <v>704000</v>
      </c>
      <c r="H1144" s="3"/>
      <c r="I1144" s="0" t="n">
        <v>12.5</v>
      </c>
      <c r="Q1144" s="0" t="n">
        <f aca="false">AVERAGE(F1142:F1171)</f>
        <v>1582</v>
      </c>
      <c r="R1144" s="0" t="n">
        <f aca="false">F1144-Q1144</f>
        <v>58</v>
      </c>
      <c r="S1144" s="0" t="n">
        <f aca="false">R1144*I1144</f>
        <v>725</v>
      </c>
      <c r="Y1144" s="0" t="n">
        <f aca="false">IF(F1144&gt;F1145,F1144-F1145,)</f>
        <v>0</v>
      </c>
      <c r="Z1144" s="0" t="n">
        <f aca="false">IF(F1144&lt;F1145,F1145-F1144,)</f>
        <v>5</v>
      </c>
      <c r="AN1144" s="0" t="n">
        <f aca="false">G1144/((D1144-E1144)/C1144)</f>
        <v>57904000</v>
      </c>
      <c r="AU1144" s="0" t="n">
        <f aca="false">AVERAGE(F1142:F1146)</f>
        <v>1643</v>
      </c>
      <c r="AV1144" s="0" t="n">
        <f aca="false">F1144-AU1144</f>
        <v>-3</v>
      </c>
      <c r="AW1144" s="0" t="n">
        <v>0</v>
      </c>
      <c r="AX1144" s="0" t="n">
        <f aca="false">AV1144*AW1144</f>
        <v>-0</v>
      </c>
    </row>
    <row r="1145" customFormat="false" ht="14.65" hidden="false" customHeight="false" outlineLevel="0" collapsed="false">
      <c r="A1145" s="1" t="s">
        <v>1198</v>
      </c>
      <c r="B1145" s="5" t="s">
        <v>6899</v>
      </c>
      <c r="C1145" s="5" t="n">
        <v>1640</v>
      </c>
      <c r="D1145" s="5" t="n">
        <v>1650</v>
      </c>
      <c r="E1145" s="5" t="n">
        <v>1625</v>
      </c>
      <c r="F1145" s="5" t="n">
        <v>1645</v>
      </c>
      <c r="G1145" s="5" t="n">
        <v>1831000</v>
      </c>
      <c r="H1145" s="3"/>
      <c r="I1145" s="0" t="n">
        <v>11.5</v>
      </c>
      <c r="Q1145" s="0" t="n">
        <f aca="false">AVERAGE(F1142:F1171)</f>
        <v>1582</v>
      </c>
      <c r="R1145" s="0" t="n">
        <f aca="false">F1145-Q1145</f>
        <v>63</v>
      </c>
      <c r="S1145" s="0" t="n">
        <f aca="false">R1145*I1145</f>
        <v>724.5</v>
      </c>
      <c r="Y1145" s="0" t="n">
        <f aca="false">IF(F1145&gt;F1146,F1145-F1146,)</f>
        <v>10</v>
      </c>
      <c r="Z1145" s="0" t="n">
        <f aca="false">IF(F1145&lt;F1146,F1146-F1145,)</f>
        <v>0</v>
      </c>
      <c r="AN1145" s="0" t="n">
        <f aca="false">G1145/((D1145-E1145)/C1145)</f>
        <v>120113600</v>
      </c>
      <c r="AU1145" s="0" t="n">
        <f aca="false">AVERAGE(F1142:F1146)</f>
        <v>1643</v>
      </c>
      <c r="AV1145" s="0" t="n">
        <f aca="false">F1145-AU1145</f>
        <v>2</v>
      </c>
      <c r="AW1145" s="0" t="n">
        <v>-1</v>
      </c>
      <c r="AX1145" s="0" t="n">
        <f aca="false">AV1145*AW1145</f>
        <v>-2</v>
      </c>
    </row>
    <row r="1146" customFormat="false" ht="14.65" hidden="false" customHeight="false" outlineLevel="0" collapsed="false">
      <c r="A1146" s="1" t="s">
        <v>1199</v>
      </c>
      <c r="B1146" s="5" t="s">
        <v>6899</v>
      </c>
      <c r="C1146" s="5" t="n">
        <v>1620</v>
      </c>
      <c r="D1146" s="5" t="n">
        <v>1635</v>
      </c>
      <c r="E1146" s="5" t="n">
        <v>1600</v>
      </c>
      <c r="F1146" s="5" t="n">
        <v>1635</v>
      </c>
      <c r="G1146" s="5" t="n">
        <v>1524200</v>
      </c>
      <c r="H1146" s="3"/>
      <c r="I1146" s="0" t="n">
        <v>10.5</v>
      </c>
      <c r="Q1146" s="0" t="n">
        <f aca="false">AVERAGE(F1142:F1171)</f>
        <v>1582</v>
      </c>
      <c r="R1146" s="0" t="n">
        <f aca="false">F1146-Q1146</f>
        <v>53</v>
      </c>
      <c r="S1146" s="0" t="n">
        <f aca="false">R1146*I1146</f>
        <v>556.5</v>
      </c>
      <c r="Y1146" s="0" t="n">
        <f aca="false">IF(F1146&gt;F1147,F1146-F1147,)</f>
        <v>15</v>
      </c>
      <c r="Z1146" s="0" t="n">
        <f aca="false">IF(F1146&lt;F1147,F1147-F1146,)</f>
        <v>0</v>
      </c>
      <c r="AN1146" s="0" t="n">
        <f aca="false">G1146/((D1146-E1146)/C1146)</f>
        <v>70548685.7142857</v>
      </c>
      <c r="AU1146" s="0" t="n">
        <f aca="false">AVERAGE(F1142:F1146)</f>
        <v>1643</v>
      </c>
      <c r="AV1146" s="0" t="n">
        <f aca="false">F1146-AU1146</f>
        <v>-8</v>
      </c>
      <c r="AW1146" s="0" t="n">
        <v>-2</v>
      </c>
      <c r="AX1146" s="0" t="n">
        <f aca="false">AV1146*AW1146</f>
        <v>16</v>
      </c>
    </row>
    <row r="1147" customFormat="false" ht="14.65" hidden="false" customHeight="false" outlineLevel="0" collapsed="false">
      <c r="A1147" s="1" t="s">
        <v>1200</v>
      </c>
      <c r="B1147" s="5" t="s">
        <v>6899</v>
      </c>
      <c r="C1147" s="5" t="n">
        <v>1650</v>
      </c>
      <c r="D1147" s="5" t="n">
        <v>1650</v>
      </c>
      <c r="E1147" s="5" t="n">
        <v>1605</v>
      </c>
      <c r="F1147" s="5" t="n">
        <v>1620</v>
      </c>
      <c r="G1147" s="5" t="n">
        <v>3249100</v>
      </c>
      <c r="H1147" s="3"/>
      <c r="I1147" s="0" t="n">
        <v>9.5</v>
      </c>
      <c r="Q1147" s="0" t="n">
        <f aca="false">AVERAGE(F1142:F1171)</f>
        <v>1582</v>
      </c>
      <c r="R1147" s="0" t="n">
        <f aca="false">F1147-Q1147</f>
        <v>38</v>
      </c>
      <c r="S1147" s="0" t="n">
        <f aca="false">R1147*I1147</f>
        <v>361</v>
      </c>
      <c r="Y1147" s="0" t="n">
        <f aca="false">IF(F1147&gt;F1148,F1147-F1148,)</f>
        <v>0</v>
      </c>
      <c r="Z1147" s="0" t="n">
        <f aca="false">IF(F1147&lt;F1148,F1148-F1147,)</f>
        <v>20</v>
      </c>
      <c r="AN1147" s="0" t="n">
        <f aca="false">G1147/((D1147-E1147)/C1147)</f>
        <v>119133666.666667</v>
      </c>
    </row>
    <row r="1148" customFormat="false" ht="14.65" hidden="false" customHeight="false" outlineLevel="0" collapsed="false">
      <c r="A1148" s="1" t="s">
        <v>1201</v>
      </c>
      <c r="B1148" s="5" t="s">
        <v>6899</v>
      </c>
      <c r="C1148" s="5" t="n">
        <v>1660</v>
      </c>
      <c r="D1148" s="5" t="n">
        <v>1675</v>
      </c>
      <c r="E1148" s="5" t="n">
        <v>1635</v>
      </c>
      <c r="F1148" s="5" t="n">
        <v>1640</v>
      </c>
      <c r="G1148" s="5" t="n">
        <v>1330100</v>
      </c>
      <c r="H1148" s="3"/>
      <c r="I1148" s="0" t="n">
        <v>8.5</v>
      </c>
      <c r="K1148" s="3"/>
      <c r="Q1148" s="0" t="n">
        <f aca="false">AVERAGE(F1142:F1171)</f>
        <v>1582</v>
      </c>
      <c r="R1148" s="0" t="n">
        <f aca="false">F1148-Q1148</f>
        <v>58</v>
      </c>
      <c r="S1148" s="0" t="n">
        <f aca="false">R1148*I1148</f>
        <v>493</v>
      </c>
      <c r="Y1148" s="0" t="n">
        <f aca="false">IF(F1148&gt;F1149,F1148-F1149,)</f>
        <v>0</v>
      </c>
      <c r="Z1148" s="0" t="n">
        <f aca="false">IF(F1148&lt;F1149,F1149-F1148,)</f>
        <v>10</v>
      </c>
      <c r="AN1148" s="0" t="n">
        <f aca="false">G1148/((D1148-E1148)/C1148)</f>
        <v>55199150</v>
      </c>
    </row>
    <row r="1149" customFormat="false" ht="14.65" hidden="false" customHeight="false" outlineLevel="0" collapsed="false">
      <c r="A1149" s="1" t="s">
        <v>1202</v>
      </c>
      <c r="B1149" s="5" t="s">
        <v>6899</v>
      </c>
      <c r="C1149" s="5" t="n">
        <v>1605</v>
      </c>
      <c r="D1149" s="5" t="n">
        <v>1650</v>
      </c>
      <c r="E1149" s="5" t="n">
        <v>1600</v>
      </c>
      <c r="F1149" s="5" t="n">
        <v>1650</v>
      </c>
      <c r="G1149" s="5" t="n">
        <v>2643400</v>
      </c>
      <c r="H1149" s="3"/>
      <c r="I1149" s="0" t="n">
        <v>7.5</v>
      </c>
      <c r="Q1149" s="0" t="n">
        <f aca="false">AVERAGE(F1142:F1171)</f>
        <v>1582</v>
      </c>
      <c r="R1149" s="0" t="n">
        <f aca="false">F1149-Q1149</f>
        <v>68</v>
      </c>
      <c r="S1149" s="0" t="n">
        <f aca="false">R1149*I1149</f>
        <v>510</v>
      </c>
      <c r="Y1149" s="0" t="n">
        <f aca="false">IF(F1149&gt;F1150,F1149-F1150,)</f>
        <v>50</v>
      </c>
      <c r="Z1149" s="0" t="n">
        <f aca="false">IF(F1149&lt;F1150,F1150-F1149,)</f>
        <v>0</v>
      </c>
    </row>
    <row r="1150" customFormat="false" ht="14.65" hidden="false" customHeight="false" outlineLevel="0" collapsed="false">
      <c r="A1150" s="1" t="s">
        <v>1203</v>
      </c>
      <c r="B1150" s="5" t="s">
        <v>6899</v>
      </c>
      <c r="C1150" s="5" t="n">
        <v>1600</v>
      </c>
      <c r="D1150" s="5" t="n">
        <v>1610</v>
      </c>
      <c r="E1150" s="5" t="n">
        <v>1595</v>
      </c>
      <c r="F1150" s="5" t="n">
        <v>1600</v>
      </c>
      <c r="G1150" s="5" t="n">
        <v>1440300</v>
      </c>
      <c r="H1150" s="3"/>
      <c r="I1150" s="0" t="n">
        <v>6.5</v>
      </c>
      <c r="Q1150" s="0" t="n">
        <f aca="false">AVERAGE(F1142:F1171)</f>
        <v>1582</v>
      </c>
      <c r="R1150" s="0" t="n">
        <f aca="false">F1150-Q1150</f>
        <v>18</v>
      </c>
      <c r="S1150" s="0" t="n">
        <f aca="false">R1150*I1150</f>
        <v>117</v>
      </c>
      <c r="Y1150" s="0" t="n">
        <f aca="false">IF(F1150&gt;F1151,F1150-F1151,)</f>
        <v>5</v>
      </c>
      <c r="Z1150" s="0" t="n">
        <f aca="false">IF(F1150&lt;F1151,F1151-F1150,)</f>
        <v>0</v>
      </c>
    </row>
    <row r="1151" customFormat="false" ht="14.65" hidden="false" customHeight="false" outlineLevel="0" collapsed="false">
      <c r="A1151" s="1" t="s">
        <v>1204</v>
      </c>
      <c r="B1151" s="5" t="s">
        <v>6899</v>
      </c>
      <c r="C1151" s="5" t="n">
        <v>1605</v>
      </c>
      <c r="D1151" s="5" t="n">
        <v>1605</v>
      </c>
      <c r="E1151" s="5" t="n">
        <v>1575</v>
      </c>
      <c r="F1151" s="5" t="n">
        <v>1595</v>
      </c>
      <c r="G1151" s="5" t="n">
        <v>1016600</v>
      </c>
      <c r="H1151" s="3"/>
      <c r="I1151" s="0" t="n">
        <v>5.5</v>
      </c>
      <c r="Q1151" s="0" t="n">
        <f aca="false">AVERAGE(F1142:F1171)</f>
        <v>1582</v>
      </c>
      <c r="R1151" s="0" t="n">
        <f aca="false">F1151-Q1151</f>
        <v>13</v>
      </c>
      <c r="S1151" s="0" t="n">
        <f aca="false">R1151*I1151</f>
        <v>71.5</v>
      </c>
      <c r="Y1151" s="0" t="n">
        <f aca="false">IF(F1151&gt;F1152,F1151-F1152,)</f>
        <v>0</v>
      </c>
      <c r="Z1151" s="0" t="n">
        <f aca="false">IF(F1151&lt;F1152,F1152-F1151,)</f>
        <v>10</v>
      </c>
    </row>
    <row r="1152" customFormat="false" ht="14.65" hidden="false" customHeight="false" outlineLevel="0" collapsed="false">
      <c r="A1152" s="1" t="s">
        <v>1205</v>
      </c>
      <c r="B1152" s="5" t="s">
        <v>6899</v>
      </c>
      <c r="C1152" s="5" t="n">
        <v>1600</v>
      </c>
      <c r="D1152" s="5" t="n">
        <v>1605</v>
      </c>
      <c r="E1152" s="5" t="n">
        <v>1580</v>
      </c>
      <c r="F1152" s="5" t="n">
        <v>1605</v>
      </c>
      <c r="G1152" s="5" t="n">
        <v>699400</v>
      </c>
      <c r="H1152" s="3"/>
      <c r="I1152" s="0" t="n">
        <v>4.5</v>
      </c>
      <c r="Q1152" s="0" t="n">
        <f aca="false">AVERAGE(F1142:F1171)</f>
        <v>1582</v>
      </c>
      <c r="R1152" s="0" t="n">
        <f aca="false">F1152-Q1152</f>
        <v>23</v>
      </c>
      <c r="S1152" s="0" t="n">
        <f aca="false">R1152*I1152</f>
        <v>103.5</v>
      </c>
      <c r="Y1152" s="0" t="n">
        <f aca="false">IF(F1152&gt;F1153,F1152-F1153,)</f>
        <v>5</v>
      </c>
      <c r="Z1152" s="0" t="n">
        <f aca="false">IF(F1152&lt;F1153,F1153-F1152,)</f>
        <v>0</v>
      </c>
    </row>
    <row r="1153" customFormat="false" ht="14.65" hidden="false" customHeight="false" outlineLevel="0" collapsed="false">
      <c r="A1153" s="1" t="s">
        <v>1206</v>
      </c>
      <c r="B1153" s="5" t="s">
        <v>6899</v>
      </c>
      <c r="C1153" s="5" t="n">
        <v>1600</v>
      </c>
      <c r="D1153" s="5" t="n">
        <v>1600</v>
      </c>
      <c r="E1153" s="5" t="n">
        <v>1580</v>
      </c>
      <c r="F1153" s="5" t="n">
        <v>1600</v>
      </c>
      <c r="G1153" s="5" t="n">
        <v>814000</v>
      </c>
      <c r="H1153" s="3"/>
      <c r="I1153" s="0" t="n">
        <v>3.5</v>
      </c>
      <c r="Q1153" s="0" t="n">
        <f aca="false">AVERAGE(F1142:F1171)</f>
        <v>1582</v>
      </c>
      <c r="R1153" s="0" t="n">
        <f aca="false">F1153-Q1153</f>
        <v>18</v>
      </c>
      <c r="S1153" s="0" t="n">
        <f aca="false">R1153*I1153</f>
        <v>63</v>
      </c>
      <c r="Y1153" s="0" t="n">
        <f aca="false">IF(F1153&gt;F1154,F1153-F1154,)</f>
        <v>0</v>
      </c>
      <c r="Z1153" s="0" t="n">
        <f aca="false">IF(F1153&lt;F1154,F1154-F1153,)</f>
        <v>0</v>
      </c>
    </row>
    <row r="1154" customFormat="false" ht="14.65" hidden="false" customHeight="false" outlineLevel="0" collapsed="false">
      <c r="A1154" s="1" t="s">
        <v>1207</v>
      </c>
      <c r="B1154" s="5" t="s">
        <v>6899</v>
      </c>
      <c r="C1154" s="5" t="n">
        <v>1605</v>
      </c>
      <c r="D1154" s="5" t="n">
        <v>1615</v>
      </c>
      <c r="E1154" s="5" t="n">
        <v>1570</v>
      </c>
      <c r="F1154" s="5" t="n">
        <v>1600</v>
      </c>
      <c r="G1154" s="5" t="n">
        <v>1115200</v>
      </c>
      <c r="H1154" s="3"/>
      <c r="I1154" s="0" t="n">
        <v>2.5</v>
      </c>
      <c r="Q1154" s="0" t="n">
        <f aca="false">AVERAGE(F1142:F1171)</f>
        <v>1582</v>
      </c>
      <c r="R1154" s="0" t="n">
        <f aca="false">F1154-Q1154</f>
        <v>18</v>
      </c>
      <c r="S1154" s="0" t="n">
        <f aca="false">R1154*I1154</f>
        <v>45</v>
      </c>
      <c r="Y1154" s="0" t="n">
        <f aca="false">IF(F1154&gt;F1155,F1154-F1155,)</f>
        <v>0</v>
      </c>
      <c r="Z1154" s="0" t="n">
        <f aca="false">IF(F1154&lt;F1155,F1155-F1154,)</f>
        <v>5</v>
      </c>
    </row>
    <row r="1155" customFormat="false" ht="14.65" hidden="false" customHeight="false" outlineLevel="0" collapsed="false">
      <c r="A1155" s="1" t="s">
        <v>1208</v>
      </c>
      <c r="B1155" s="5" t="s">
        <v>6899</v>
      </c>
      <c r="C1155" s="5" t="n">
        <v>1570</v>
      </c>
      <c r="D1155" s="5" t="n">
        <v>1605</v>
      </c>
      <c r="E1155" s="5" t="n">
        <v>1565</v>
      </c>
      <c r="F1155" s="5" t="n">
        <v>1605</v>
      </c>
      <c r="G1155" s="5" t="n">
        <v>2291000</v>
      </c>
      <c r="H1155" s="3"/>
      <c r="I1155" s="0" t="n">
        <v>1.5</v>
      </c>
      <c r="Q1155" s="0" t="n">
        <f aca="false">AVERAGE(F1142:F1171)</f>
        <v>1582</v>
      </c>
      <c r="R1155" s="0" t="n">
        <f aca="false">F1155-Q1155</f>
        <v>23</v>
      </c>
      <c r="S1155" s="0" t="n">
        <f aca="false">R1155*I1155</f>
        <v>34.5</v>
      </c>
      <c r="Y1155" s="0" t="n">
        <f aca="false">IF(F1155&gt;F1156,F1155-F1156,)</f>
        <v>30</v>
      </c>
      <c r="Z1155" s="0" t="n">
        <f aca="false">IF(F1155&lt;F1156,F1156-F1155,)</f>
        <v>0</v>
      </c>
    </row>
    <row r="1156" customFormat="false" ht="14.65" hidden="false" customHeight="false" outlineLevel="0" collapsed="false">
      <c r="A1156" s="1" t="s">
        <v>1209</v>
      </c>
      <c r="B1156" s="5" t="s">
        <v>6899</v>
      </c>
      <c r="C1156" s="5" t="n">
        <v>1600</v>
      </c>
      <c r="D1156" s="5" t="n">
        <v>1610</v>
      </c>
      <c r="E1156" s="5" t="n">
        <v>1575</v>
      </c>
      <c r="F1156" s="5" t="n">
        <v>1575</v>
      </c>
      <c r="G1156" s="5" t="n">
        <v>538300</v>
      </c>
      <c r="H1156" s="3"/>
      <c r="I1156" s="0" t="n">
        <v>0.5</v>
      </c>
      <c r="Q1156" s="0" t="n">
        <f aca="false">AVERAGE(F1142:F1171)</f>
        <v>1582</v>
      </c>
      <c r="R1156" s="0" t="n">
        <f aca="false">F1156-Q1156</f>
        <v>-7</v>
      </c>
      <c r="S1156" s="0" t="n">
        <f aca="false">R1156*I1156</f>
        <v>-3.5</v>
      </c>
      <c r="Y1156" s="0" t="n">
        <f aca="false">IF(F1156&gt;F1157,F1156-F1157,)</f>
        <v>0</v>
      </c>
      <c r="Z1156" s="0" t="n">
        <f aca="false">IF(F1156&lt;F1157,F1157-F1156,)</f>
        <v>25</v>
      </c>
    </row>
    <row r="1157" customFormat="false" ht="14.65" hidden="false" customHeight="false" outlineLevel="0" collapsed="false">
      <c r="A1157" s="1" t="s">
        <v>1210</v>
      </c>
      <c r="B1157" s="5" t="s">
        <v>6899</v>
      </c>
      <c r="C1157" s="5" t="n">
        <v>1580</v>
      </c>
      <c r="D1157" s="5" t="n">
        <v>1605</v>
      </c>
      <c r="E1157" s="5" t="n">
        <v>1575</v>
      </c>
      <c r="F1157" s="5" t="n">
        <v>1600</v>
      </c>
      <c r="G1157" s="5" t="n">
        <v>1246800</v>
      </c>
      <c r="H1157" s="3"/>
      <c r="I1157" s="0" t="n">
        <v>-0.5</v>
      </c>
      <c r="Q1157" s="0" t="n">
        <f aca="false">AVERAGE(F1142:F1171)</f>
        <v>1582</v>
      </c>
      <c r="R1157" s="0" t="n">
        <f aca="false">F1157-Q1157</f>
        <v>18</v>
      </c>
      <c r="S1157" s="0" t="n">
        <f aca="false">R1157*I1157</f>
        <v>-9</v>
      </c>
    </row>
    <row r="1158" customFormat="false" ht="14.65" hidden="false" customHeight="false" outlineLevel="0" collapsed="false">
      <c r="A1158" s="1" t="s">
        <v>1211</v>
      </c>
      <c r="B1158" s="5" t="s">
        <v>6899</v>
      </c>
      <c r="C1158" s="5" t="n">
        <v>1585</v>
      </c>
      <c r="D1158" s="5" t="n">
        <v>1595</v>
      </c>
      <c r="E1158" s="5" t="n">
        <v>1580</v>
      </c>
      <c r="F1158" s="5" t="n">
        <v>1580</v>
      </c>
      <c r="G1158" s="5" t="n">
        <v>527700</v>
      </c>
      <c r="H1158" s="3"/>
      <c r="I1158" s="0" t="n">
        <v>-1.5</v>
      </c>
      <c r="Q1158" s="0" t="n">
        <f aca="false">AVERAGE(F1142:F1171)</f>
        <v>1582</v>
      </c>
      <c r="R1158" s="0" t="n">
        <f aca="false">F1158-Q1158</f>
        <v>-2</v>
      </c>
      <c r="S1158" s="0" t="n">
        <f aca="false">R1158*I1158</f>
        <v>3</v>
      </c>
    </row>
    <row r="1159" customFormat="false" ht="14.65" hidden="false" customHeight="false" outlineLevel="0" collapsed="false">
      <c r="A1159" s="1" t="s">
        <v>1212</v>
      </c>
      <c r="B1159" s="5" t="s">
        <v>6899</v>
      </c>
      <c r="C1159" s="5" t="n">
        <v>1585</v>
      </c>
      <c r="D1159" s="5" t="n">
        <v>1590</v>
      </c>
      <c r="E1159" s="5" t="n">
        <v>1575</v>
      </c>
      <c r="F1159" s="5" t="n">
        <v>1585</v>
      </c>
      <c r="G1159" s="5" t="n">
        <v>224600</v>
      </c>
      <c r="H1159" s="3"/>
      <c r="I1159" s="0" t="n">
        <v>-2.5</v>
      </c>
      <c r="Q1159" s="0" t="n">
        <f aca="false">AVERAGE(F1142:F1171)</f>
        <v>1582</v>
      </c>
      <c r="R1159" s="0" t="n">
        <f aca="false">F1159-Q1159</f>
        <v>3</v>
      </c>
      <c r="S1159" s="0" t="n">
        <f aca="false">R1159*I1159</f>
        <v>-7.5</v>
      </c>
    </row>
    <row r="1160" customFormat="false" ht="14.65" hidden="false" customHeight="false" outlineLevel="0" collapsed="false">
      <c r="A1160" s="1" t="s">
        <v>1213</v>
      </c>
      <c r="B1160" s="5" t="s">
        <v>6899</v>
      </c>
      <c r="C1160" s="5" t="n">
        <v>1580</v>
      </c>
      <c r="D1160" s="5" t="n">
        <v>1610</v>
      </c>
      <c r="E1160" s="5" t="n">
        <v>1570</v>
      </c>
      <c r="F1160" s="5" t="n">
        <v>1575</v>
      </c>
      <c r="G1160" s="5" t="n">
        <v>558900</v>
      </c>
      <c r="H1160" s="3"/>
      <c r="I1160" s="0" t="n">
        <v>-3.5</v>
      </c>
      <c r="Q1160" s="0" t="n">
        <f aca="false">AVERAGE(F1142:F1171)</f>
        <v>1582</v>
      </c>
      <c r="R1160" s="0" t="n">
        <f aca="false">F1160-Q1160</f>
        <v>-7</v>
      </c>
      <c r="S1160" s="0" t="n">
        <f aca="false">R1160*I1160</f>
        <v>24.5</v>
      </c>
    </row>
    <row r="1161" customFormat="false" ht="14.65" hidden="false" customHeight="false" outlineLevel="0" collapsed="false">
      <c r="A1161" s="1" t="s">
        <v>1214</v>
      </c>
      <c r="B1161" s="5" t="s">
        <v>6899</v>
      </c>
      <c r="C1161" s="5" t="n">
        <v>1575</v>
      </c>
      <c r="D1161" s="5" t="n">
        <v>1610</v>
      </c>
      <c r="E1161" s="5" t="n">
        <v>1565</v>
      </c>
      <c r="F1161" s="5" t="n">
        <v>1570</v>
      </c>
      <c r="G1161" s="5" t="n">
        <v>560900</v>
      </c>
      <c r="H1161" s="3"/>
      <c r="I1161" s="0" t="n">
        <v>-4.5</v>
      </c>
      <c r="Q1161" s="0" t="n">
        <f aca="false">AVERAGE(F1142:F1171)</f>
        <v>1582</v>
      </c>
      <c r="R1161" s="0" t="n">
        <f aca="false">F1161-Q1161</f>
        <v>-12</v>
      </c>
      <c r="S1161" s="0" t="n">
        <f aca="false">R1161*I1161</f>
        <v>54</v>
      </c>
    </row>
    <row r="1162" customFormat="false" ht="14.65" hidden="false" customHeight="false" outlineLevel="0" collapsed="false">
      <c r="A1162" s="1" t="s">
        <v>1215</v>
      </c>
      <c r="B1162" s="5" t="s">
        <v>6899</v>
      </c>
      <c r="C1162" s="5" t="n">
        <v>1580</v>
      </c>
      <c r="D1162" s="5" t="n">
        <v>1590</v>
      </c>
      <c r="E1162" s="5" t="n">
        <v>1570</v>
      </c>
      <c r="F1162" s="5" t="n">
        <v>1575</v>
      </c>
      <c r="G1162" s="5" t="n">
        <v>146300</v>
      </c>
      <c r="H1162" s="3"/>
      <c r="I1162" s="0" t="n">
        <v>-5.5</v>
      </c>
      <c r="Q1162" s="0" t="n">
        <f aca="false">AVERAGE(F1142:F1171)</f>
        <v>1582</v>
      </c>
      <c r="R1162" s="0" t="n">
        <f aca="false">F1162-Q1162</f>
        <v>-7</v>
      </c>
      <c r="S1162" s="0" t="n">
        <f aca="false">R1162*I1162</f>
        <v>38.5</v>
      </c>
    </row>
    <row r="1163" customFormat="false" ht="14.65" hidden="false" customHeight="false" outlineLevel="0" collapsed="false">
      <c r="A1163" s="1" t="s">
        <v>1216</v>
      </c>
      <c r="B1163" s="5" t="s">
        <v>6899</v>
      </c>
      <c r="C1163" s="5" t="n">
        <v>1610</v>
      </c>
      <c r="D1163" s="5" t="n">
        <v>1620</v>
      </c>
      <c r="E1163" s="5" t="n">
        <v>1565</v>
      </c>
      <c r="F1163" s="5" t="n">
        <v>1580</v>
      </c>
      <c r="G1163" s="5" t="n">
        <v>657600</v>
      </c>
      <c r="H1163" s="3"/>
      <c r="I1163" s="0" t="n">
        <v>-6.5</v>
      </c>
      <c r="Q1163" s="0" t="n">
        <f aca="false">AVERAGE(F1142:F1171)</f>
        <v>1582</v>
      </c>
      <c r="R1163" s="0" t="n">
        <f aca="false">F1163-Q1163</f>
        <v>-2</v>
      </c>
      <c r="S1163" s="0" t="n">
        <f aca="false">R1163*I1163</f>
        <v>13</v>
      </c>
    </row>
    <row r="1164" customFormat="false" ht="14.65" hidden="false" customHeight="false" outlineLevel="0" collapsed="false">
      <c r="A1164" s="1" t="s">
        <v>1217</v>
      </c>
      <c r="B1164" s="5" t="s">
        <v>6899</v>
      </c>
      <c r="C1164" s="5" t="n">
        <v>1560</v>
      </c>
      <c r="D1164" s="5" t="n">
        <v>1615</v>
      </c>
      <c r="E1164" s="5" t="n">
        <v>1560</v>
      </c>
      <c r="F1164" s="5" t="n">
        <v>1605</v>
      </c>
      <c r="G1164" s="5" t="n">
        <v>2857700</v>
      </c>
      <c r="H1164" s="3"/>
      <c r="I1164" s="0" t="n">
        <v>-7.5</v>
      </c>
      <c r="Q1164" s="0" t="n">
        <f aca="false">AVERAGE(F1142:F1171)</f>
        <v>1582</v>
      </c>
      <c r="R1164" s="0" t="n">
        <f aca="false">F1164-Q1164</f>
        <v>23</v>
      </c>
      <c r="S1164" s="0" t="n">
        <f aca="false">R1164*I1164</f>
        <v>-172.5</v>
      </c>
    </row>
    <row r="1165" customFormat="false" ht="14.65" hidden="false" customHeight="false" outlineLevel="0" collapsed="false">
      <c r="A1165" s="1" t="s">
        <v>1218</v>
      </c>
      <c r="B1165" s="5" t="s">
        <v>6899</v>
      </c>
      <c r="C1165" s="5" t="n">
        <v>1515</v>
      </c>
      <c r="D1165" s="5" t="n">
        <v>1550</v>
      </c>
      <c r="E1165" s="5" t="n">
        <v>1515</v>
      </c>
      <c r="F1165" s="5" t="n">
        <v>1550</v>
      </c>
      <c r="G1165" s="5" t="n">
        <v>354700</v>
      </c>
      <c r="H1165" s="3"/>
      <c r="I1165" s="0" t="n">
        <v>-8.5</v>
      </c>
      <c r="Q1165" s="0" t="n">
        <f aca="false">AVERAGE(F1142:F1171)</f>
        <v>1582</v>
      </c>
      <c r="R1165" s="0" t="n">
        <f aca="false">F1165-Q1165</f>
        <v>-32</v>
      </c>
      <c r="S1165" s="0" t="n">
        <f aca="false">R1165*I1165</f>
        <v>272</v>
      </c>
    </row>
    <row r="1166" customFormat="false" ht="14.65" hidden="false" customHeight="false" outlineLevel="0" collapsed="false">
      <c r="A1166" s="1" t="s">
        <v>1219</v>
      </c>
      <c r="B1166" s="5" t="s">
        <v>6899</v>
      </c>
      <c r="C1166" s="5" t="n">
        <v>1515</v>
      </c>
      <c r="D1166" s="5" t="n">
        <v>1530</v>
      </c>
      <c r="E1166" s="5" t="n">
        <v>1515</v>
      </c>
      <c r="F1166" s="5" t="n">
        <v>1515</v>
      </c>
      <c r="G1166" s="5" t="n">
        <v>329600</v>
      </c>
      <c r="H1166" s="3"/>
      <c r="I1166" s="0" t="n">
        <v>-9.5</v>
      </c>
      <c r="Q1166" s="0" t="n">
        <f aca="false">AVERAGE(F1142:F1171)</f>
        <v>1582</v>
      </c>
      <c r="R1166" s="0" t="n">
        <f aca="false">F1166-Q1166</f>
        <v>-67</v>
      </c>
      <c r="S1166" s="0" t="n">
        <f aca="false">R1166*I1166</f>
        <v>636.5</v>
      </c>
    </row>
    <row r="1167" customFormat="false" ht="14.65" hidden="false" customHeight="false" outlineLevel="0" collapsed="false">
      <c r="A1167" s="1" t="s">
        <v>1220</v>
      </c>
      <c r="B1167" s="5" t="s">
        <v>6899</v>
      </c>
      <c r="C1167" s="5" t="n">
        <v>1480</v>
      </c>
      <c r="D1167" s="5" t="n">
        <v>1525</v>
      </c>
      <c r="E1167" s="5" t="n">
        <v>1480</v>
      </c>
      <c r="F1167" s="5" t="n">
        <v>1515</v>
      </c>
      <c r="G1167" s="5" t="n">
        <v>265600</v>
      </c>
      <c r="H1167" s="3"/>
      <c r="I1167" s="0" t="n">
        <v>-10.5</v>
      </c>
      <c r="Q1167" s="0" t="n">
        <f aca="false">AVERAGE(F1142:F1171)</f>
        <v>1582</v>
      </c>
      <c r="R1167" s="0" t="n">
        <f aca="false">F1167-Q1167</f>
        <v>-67</v>
      </c>
      <c r="S1167" s="0" t="n">
        <f aca="false">R1167*I1167</f>
        <v>703.5</v>
      </c>
    </row>
    <row r="1168" customFormat="false" ht="14.65" hidden="false" customHeight="false" outlineLevel="0" collapsed="false">
      <c r="A1168" s="1" t="s">
        <v>1221</v>
      </c>
      <c r="B1168" s="5" t="s">
        <v>6899</v>
      </c>
      <c r="C1168" s="5" t="n">
        <v>1520</v>
      </c>
      <c r="D1168" s="5" t="n">
        <v>1530</v>
      </c>
      <c r="E1168" s="5" t="n">
        <v>1480</v>
      </c>
      <c r="F1168" s="5" t="n">
        <v>1480</v>
      </c>
      <c r="G1168" s="5" t="n">
        <v>695400</v>
      </c>
      <c r="H1168" s="3"/>
      <c r="I1168" s="0" t="n">
        <v>-11.5</v>
      </c>
      <c r="Q1168" s="0" t="n">
        <f aca="false">AVERAGE(F1142:F1171)</f>
        <v>1582</v>
      </c>
      <c r="R1168" s="0" t="n">
        <f aca="false">F1168-Q1168</f>
        <v>-102</v>
      </c>
      <c r="S1168" s="0" t="n">
        <f aca="false">R1168*I1168</f>
        <v>1173</v>
      </c>
    </row>
    <row r="1169" customFormat="false" ht="14.65" hidden="false" customHeight="false" outlineLevel="0" collapsed="false">
      <c r="A1169" s="1" t="s">
        <v>1222</v>
      </c>
      <c r="B1169" s="5" t="s">
        <v>6899</v>
      </c>
      <c r="C1169" s="5" t="n">
        <v>1460</v>
      </c>
      <c r="D1169" s="5" t="n">
        <v>1515</v>
      </c>
      <c r="E1169" s="5" t="n">
        <v>1400</v>
      </c>
      <c r="F1169" s="5" t="n">
        <v>1510</v>
      </c>
      <c r="G1169" s="5" t="n">
        <v>1290100</v>
      </c>
      <c r="H1169" s="3"/>
      <c r="I1169" s="0" t="n">
        <v>-12.5</v>
      </c>
      <c r="Q1169" s="0" t="n">
        <f aca="false">AVERAGE(F1142:F1171)</f>
        <v>1582</v>
      </c>
      <c r="R1169" s="0" t="n">
        <f aca="false">F1169-Q1169</f>
        <v>-72</v>
      </c>
      <c r="S1169" s="0" t="n">
        <f aca="false">R1169*I1169</f>
        <v>900</v>
      </c>
    </row>
    <row r="1170" customFormat="false" ht="14.65" hidden="false" customHeight="false" outlineLevel="0" collapsed="false">
      <c r="A1170" s="1" t="s">
        <v>1223</v>
      </c>
      <c r="B1170" s="5" t="s">
        <v>6899</v>
      </c>
      <c r="C1170" s="5" t="n">
        <v>1455</v>
      </c>
      <c r="D1170" s="5" t="n">
        <v>1500</v>
      </c>
      <c r="E1170" s="5" t="n">
        <v>1430</v>
      </c>
      <c r="F1170" s="5" t="n">
        <v>1460</v>
      </c>
      <c r="G1170" s="5" t="n">
        <v>1048900</v>
      </c>
      <c r="H1170" s="3"/>
      <c r="I1170" s="0" t="n">
        <v>-13.5</v>
      </c>
      <c r="Q1170" s="0" t="n">
        <f aca="false">AVERAGE(F1142:F1171)</f>
        <v>1582</v>
      </c>
      <c r="R1170" s="0" t="n">
        <f aca="false">F1170-Q1170</f>
        <v>-122</v>
      </c>
      <c r="S1170" s="0" t="n">
        <f aca="false">R1170*I1170</f>
        <v>1647</v>
      </c>
    </row>
    <row r="1171" customFormat="false" ht="14.65" hidden="false" customHeight="false" outlineLevel="0" collapsed="false">
      <c r="A1171" s="1" t="s">
        <v>1224</v>
      </c>
      <c r="B1171" s="5" t="s">
        <v>6899</v>
      </c>
      <c r="C1171" s="5" t="n">
        <v>1495</v>
      </c>
      <c r="D1171" s="5" t="n">
        <v>1520</v>
      </c>
      <c r="E1171" s="5" t="n">
        <v>1450</v>
      </c>
      <c r="F1171" s="5" t="n">
        <v>1455</v>
      </c>
      <c r="G1171" s="5" t="n">
        <v>1952300</v>
      </c>
      <c r="H1171" s="3"/>
      <c r="I1171" s="0" t="n">
        <v>-14.5</v>
      </c>
      <c r="Q1171" s="0" t="n">
        <f aca="false">AVERAGE(F1142:F1171)</f>
        <v>1582</v>
      </c>
      <c r="R1171" s="0" t="n">
        <f aca="false">F1171-Q1171</f>
        <v>-127</v>
      </c>
      <c r="S1171" s="0" t="n">
        <f aca="false">R1171*I1171</f>
        <v>1841.5</v>
      </c>
    </row>
    <row r="1172" customFormat="false" ht="14.65" hidden="false" customHeight="false" outlineLevel="0" collapsed="false">
      <c r="A1172" s="1" t="s">
        <v>1225</v>
      </c>
      <c r="B1172" s="5" t="s">
        <v>3086</v>
      </c>
      <c r="C1172" s="5" t="n">
        <v>2770</v>
      </c>
      <c r="D1172" s="5" t="n">
        <v>2780</v>
      </c>
      <c r="E1172" s="5" t="n">
        <v>2750</v>
      </c>
      <c r="F1172" s="5" t="n">
        <v>2770</v>
      </c>
      <c r="G1172" s="5" t="n">
        <v>1820800</v>
      </c>
      <c r="H1172" s="3"/>
      <c r="I1172" s="6" t="n">
        <v>14.5</v>
      </c>
      <c r="J1172" s="0" t="n">
        <f aca="false">AVERAGE(F1172:F1174)</f>
        <v>2753.33333333333</v>
      </c>
      <c r="K1172" s="0" t="n">
        <f aca="false">(J1172-(AVERAGE(F1173:F1174)))/(AVERAGE(F1173:F1174))</f>
        <v>0.00303582270795391</v>
      </c>
      <c r="L1172" s="0" t="n">
        <f aca="false">AVERAGE(F1172:F1181)</f>
        <v>2744</v>
      </c>
      <c r="M1172" s="0" t="n">
        <f aca="false">(L1172-(AVERAGE(F1173:F1182)))/(AVERAGE(F1173:F1182))</f>
        <v>0.00219138056975895</v>
      </c>
      <c r="N1172" s="0" t="n">
        <f aca="false">F1172</f>
        <v>2770</v>
      </c>
      <c r="O1172" s="0" t="n">
        <f aca="false">(N1172-F1173)/F1173</f>
        <v>0</v>
      </c>
      <c r="P1172" s="0" t="n">
        <f aca="false">G1172</f>
        <v>1820800</v>
      </c>
      <c r="Q1172" s="0" t="n">
        <f aca="false">AVERAGE(F1172:F1201)</f>
        <v>2668.33333333333</v>
      </c>
      <c r="R1172" s="0" t="n">
        <f aca="false">F1172-Q1172</f>
        <v>101.666666666667</v>
      </c>
      <c r="S1172" s="0" t="n">
        <f aca="false">R1172*I1172</f>
        <v>1474.16666666666</v>
      </c>
      <c r="T1172" s="0" t="n">
        <f aca="false">SUM(S1172:S1201)*100*30/(2247.5*Q1201)</f>
        <v>4.02946156427539</v>
      </c>
      <c r="U1172" s="0" t="n">
        <f aca="false">100-(100/(V1172+1))</f>
        <v>76.4705882352941</v>
      </c>
      <c r="V1172" s="0" t="n">
        <f aca="false">W1172/X1172</f>
        <v>3.25</v>
      </c>
      <c r="W1172" s="0" t="n">
        <f aca="false">AVERAGE(Y1172:Y1185)</f>
        <v>18.5714285714286</v>
      </c>
      <c r="X1172" s="0" t="n">
        <f aca="false">AVERAGE(Z1172:Z1185)</f>
        <v>5.71428571428571</v>
      </c>
      <c r="Y1172" s="0" t="n">
        <f aca="false">IF(F1172&gt;F1173,F1172-F1173,)</f>
        <v>0</v>
      </c>
      <c r="Z1172" s="0" t="n">
        <f aca="false">IF(F1172&lt;F1173,F1173-F1172,)</f>
        <v>0</v>
      </c>
      <c r="AA1172" s="0" t="n">
        <f aca="false">U1172-U1173</f>
        <v>-2.47678018575851</v>
      </c>
      <c r="AB1172" s="0" t="n">
        <f aca="false">AVERAGE(F1172:F1174)</f>
        <v>2753.33333333333</v>
      </c>
      <c r="AC1172" s="0" t="n">
        <f aca="false">AVERAGE(F1172:F1178)</f>
        <v>2750</v>
      </c>
      <c r="AD1172" s="0" t="n">
        <f aca="false">AB1172-AB1173</f>
        <v>10</v>
      </c>
      <c r="AE1172" s="0" t="n">
        <f aca="false">AC1172-AC1173</f>
        <v>0</v>
      </c>
      <c r="AF1172" s="0" t="n">
        <f aca="false">((AE1172*AB1173)-(AD1172*AC1173))/(AE1172-AD1172)</f>
        <v>2750</v>
      </c>
      <c r="AG1172" s="0" t="n">
        <f aca="false">IF(AND(AB1172&gt;AB1173, AB1172&gt;=AC1172, AB1173&lt;AC1173),2,IF(AND(AB1172&lt;AB1173, AB1172&lt;=AC1172, AB1173&gt;AC1173),1,0))</f>
        <v>2</v>
      </c>
      <c r="AH1172" s="0" t="n">
        <f aca="false">(G1172-AVERAGE(G1172:G1176))*100/AVERAGE(G1172:G1176)</f>
        <v>-73.2141543657927</v>
      </c>
      <c r="AI1172" s="0" t="n">
        <f aca="false">IF(F1173-C1173&lt;0,-G1173,G1173)</f>
        <v>2015000</v>
      </c>
      <c r="AJ1172" s="0" t="n">
        <f aca="false">IF(AND(AI1172&lt;0,AI1173&lt;0,AI1172&gt;AI1173),1,0)</f>
        <v>0</v>
      </c>
      <c r="AK1172" s="0" t="n">
        <f aca="false">IF(F1172&gt;C1172,G1172/G1173,-G1172/G1173)</f>
        <v>-0.903622828784119</v>
      </c>
      <c r="AL1172" s="0" t="n">
        <f aca="false">IF(AND(G1172&gt;G1173,G1173&lt;G1174,F1172&gt;C1172,F1173&lt;C1173,F1174&lt;C1174),1,0)</f>
        <v>0</v>
      </c>
      <c r="AM1172" s="0" t="n">
        <f aca="false">(D1172-F1172)/F1172</f>
        <v>0.0036101083032491</v>
      </c>
      <c r="AN1172" s="0" t="n">
        <f aca="false">G1172/((D1172-E1172)/C1172)</f>
        <v>168120533.333333</v>
      </c>
      <c r="AO1172" s="0" t="n">
        <f aca="false">AVERAGE(AN1172:AN1178)</f>
        <v>232074161.832733</v>
      </c>
      <c r="AP1172" s="0" t="n">
        <f aca="false">(AN1172-AO1172)/AO1172</f>
        <v>-0.275574100944052</v>
      </c>
      <c r="AQ1172" s="0" t="n">
        <f aca="false">SUM(S1172:S1201)/2247.5</f>
        <v>3.58398220244716</v>
      </c>
      <c r="AR1172" s="0" t="n">
        <f aca="false">(AVERAGE(F1172:F1201))-(AQ1172*15.5)</f>
        <v>2612.7816091954</v>
      </c>
      <c r="AS1172" s="0" t="n">
        <f aca="false">(30*AQ1172)+AR1172</f>
        <v>2720.30107526882</v>
      </c>
      <c r="AT1172" s="0" t="n">
        <f aca="false">(AS1172-F1172)*100/AS1172</f>
        <v>-1.82696412478062</v>
      </c>
      <c r="AU1172" s="0" t="n">
        <f aca="false">AVERAGE(F1172:F1176)</f>
        <v>2746</v>
      </c>
      <c r="AV1172" s="0" t="n">
        <f aca="false">F1172-AU1172</f>
        <v>24</v>
      </c>
      <c r="AW1172" s="0" t="n">
        <v>2</v>
      </c>
      <c r="AX1172" s="0" t="n">
        <f aca="false">AV1172*AW1172</f>
        <v>48</v>
      </c>
      <c r="AY1172" s="0" t="n">
        <f aca="false">SUM(AX1172:AX1176)*100*5/(10*AU1172)</f>
        <v>2.00291332847779</v>
      </c>
      <c r="AZ1172" s="0" t="n">
        <f aca="false">SUM(AX1172:AX1176)/10</f>
        <v>11</v>
      </c>
      <c r="BA1172" s="0" t="n">
        <f aca="false">(AVERAGE(F1172:F1176))-(AZ1172*3)</f>
        <v>2713</v>
      </c>
      <c r="BB1172" s="0" t="n">
        <f aca="false">(5*AZ1172)+BA1172</f>
        <v>2768</v>
      </c>
      <c r="BC1172" s="0" t="n">
        <f aca="false">(BB1172-F1172)*100/BB1172</f>
        <v>-0.0722543352601156</v>
      </c>
      <c r="BD1172" s="0" t="n">
        <f aca="false">(F1172-C1172)*100/C1172</f>
        <v>0</v>
      </c>
      <c r="BE1172" s="0" t="n">
        <f aca="false">(D1172-C1172)*100/C1172</f>
        <v>0.36101083032491</v>
      </c>
      <c r="BF1172" s="0" t="n">
        <f aca="false">(E1172-C1172)*100/C1172</f>
        <v>-0.72202166064982</v>
      </c>
      <c r="BG1172" s="0" t="n">
        <f aca="false">(C1172-F1173)*100/F1173</f>
        <v>0</v>
      </c>
    </row>
    <row r="1173" customFormat="false" ht="14.65" hidden="false" customHeight="false" outlineLevel="0" collapsed="false">
      <c r="A1173" s="1" t="s">
        <v>1227</v>
      </c>
      <c r="B1173" s="5" t="s">
        <v>3086</v>
      </c>
      <c r="C1173" s="5" t="n">
        <v>2740</v>
      </c>
      <c r="D1173" s="5" t="n">
        <v>2770</v>
      </c>
      <c r="E1173" s="5" t="n">
        <v>2700</v>
      </c>
      <c r="F1173" s="5" t="n">
        <v>2770</v>
      </c>
      <c r="G1173" s="5" t="n">
        <v>2015000</v>
      </c>
      <c r="H1173" s="3"/>
      <c r="I1173" s="0" t="n">
        <v>13.5</v>
      </c>
      <c r="Q1173" s="0" t="n">
        <f aca="false">AVERAGE(F1172:F1201)</f>
        <v>2668.33333333333</v>
      </c>
      <c r="R1173" s="0" t="n">
        <f aca="false">F1173-Q1173</f>
        <v>101.666666666667</v>
      </c>
      <c r="S1173" s="0" t="n">
        <f aca="false">R1173*I1173</f>
        <v>1372.5</v>
      </c>
      <c r="U1173" s="0" t="n">
        <f aca="false">100-(100/(V1173+1))</f>
        <v>78.9473684210526</v>
      </c>
      <c r="V1173" s="0" t="n">
        <f aca="false">W1173/X1173</f>
        <v>3.75</v>
      </c>
      <c r="W1173" s="0" t="n">
        <f aca="false">AVERAGE(Y1173:Y1186)</f>
        <v>21.4285714285714</v>
      </c>
      <c r="X1173" s="0" t="n">
        <f aca="false">AVERAGE(Z1173:Z1186)</f>
        <v>5.71428571428571</v>
      </c>
      <c r="Y1173" s="0" t="n">
        <f aca="false">IF(F1173&gt;F1174,F1173-F1174,)</f>
        <v>50</v>
      </c>
      <c r="Z1173" s="0" t="n">
        <f aca="false">IF(F1173&lt;F1174,F1174-F1173,)</f>
        <v>0</v>
      </c>
      <c r="AB1173" s="0" t="n">
        <f aca="false">AVERAGE(F1173:F1175)</f>
        <v>2743.33333333333</v>
      </c>
      <c r="AC1173" s="0" t="n">
        <f aca="false">AVERAGE(F1173:F1179)</f>
        <v>2750</v>
      </c>
      <c r="AI1173" s="0" t="n">
        <f aca="false">IF(F1174-C1174&lt;0,-G1174,G1174)</f>
        <v>-13824800</v>
      </c>
      <c r="AN1173" s="0" t="n">
        <f aca="false">G1173/((D1173-E1173)/C1173)</f>
        <v>78872857.1428572</v>
      </c>
      <c r="AU1173" s="0" t="n">
        <f aca="false">AVERAGE(F1172:F1176)</f>
        <v>2746</v>
      </c>
      <c r="AV1173" s="0" t="n">
        <f aca="false">F1173-AU1173</f>
        <v>24</v>
      </c>
      <c r="AW1173" s="0" t="n">
        <v>1</v>
      </c>
      <c r="AX1173" s="0" t="n">
        <f aca="false">AV1173*AW1173</f>
        <v>24</v>
      </c>
    </row>
    <row r="1174" customFormat="false" ht="14.65" hidden="false" customHeight="false" outlineLevel="0" collapsed="false">
      <c r="A1174" s="1" t="s">
        <v>1228</v>
      </c>
      <c r="B1174" s="5" t="s">
        <v>3086</v>
      </c>
      <c r="C1174" s="5" t="n">
        <v>2770</v>
      </c>
      <c r="D1174" s="5" t="n">
        <v>2770</v>
      </c>
      <c r="E1174" s="5" t="n">
        <v>2670</v>
      </c>
      <c r="F1174" s="5" t="n">
        <v>2720</v>
      </c>
      <c r="G1174" s="5" t="n">
        <v>13824800</v>
      </c>
      <c r="H1174" s="3"/>
      <c r="I1174" s="0" t="n">
        <v>12.5</v>
      </c>
      <c r="Q1174" s="0" t="n">
        <f aca="false">AVERAGE(F1172:F1201)</f>
        <v>2668.33333333333</v>
      </c>
      <c r="R1174" s="0" t="n">
        <f aca="false">F1174-Q1174</f>
        <v>51.6666666666665</v>
      </c>
      <c r="S1174" s="0" t="n">
        <f aca="false">R1174*I1174</f>
        <v>645.833333333331</v>
      </c>
      <c r="Y1174" s="0" t="n">
        <f aca="false">IF(F1174&gt;F1175,F1174-F1175,)</f>
        <v>0</v>
      </c>
      <c r="Z1174" s="0" t="n">
        <f aca="false">IF(F1174&lt;F1175,F1175-F1174,)</f>
        <v>20</v>
      </c>
      <c r="AN1174" s="0" t="n">
        <f aca="false">G1174/((D1174-E1174)/C1174)</f>
        <v>382946960</v>
      </c>
      <c r="AU1174" s="0" t="n">
        <f aca="false">AVERAGE(F1172:F1176)</f>
        <v>2746</v>
      </c>
      <c r="AV1174" s="0" t="n">
        <f aca="false">F1174-AU1174</f>
        <v>-26</v>
      </c>
      <c r="AW1174" s="0" t="n">
        <v>0</v>
      </c>
      <c r="AX1174" s="0" t="n">
        <f aca="false">AV1174*AW1174</f>
        <v>-0</v>
      </c>
    </row>
    <row r="1175" customFormat="false" ht="14.65" hidden="false" customHeight="false" outlineLevel="0" collapsed="false">
      <c r="A1175" s="1" t="s">
        <v>1229</v>
      </c>
      <c r="B1175" s="5" t="s">
        <v>3086</v>
      </c>
      <c r="C1175" s="5" t="n">
        <v>2730</v>
      </c>
      <c r="D1175" s="5" t="n">
        <v>2780</v>
      </c>
      <c r="E1175" s="5" t="n">
        <v>2690</v>
      </c>
      <c r="F1175" s="5" t="n">
        <v>2740</v>
      </c>
      <c r="G1175" s="5" t="n">
        <v>6116000</v>
      </c>
      <c r="H1175" s="3"/>
      <c r="I1175" s="0" t="n">
        <v>11.5</v>
      </c>
      <c r="Q1175" s="0" t="n">
        <f aca="false">AVERAGE(F1172:F1201)</f>
        <v>2668.33333333333</v>
      </c>
      <c r="R1175" s="0" t="n">
        <f aca="false">F1175-Q1175</f>
        <v>71.6666666666665</v>
      </c>
      <c r="S1175" s="0" t="n">
        <f aca="false">R1175*I1175</f>
        <v>824.166666666665</v>
      </c>
      <c r="Y1175" s="0" t="n">
        <f aca="false">IF(F1175&gt;F1176,F1175-F1176,)</f>
        <v>10</v>
      </c>
      <c r="Z1175" s="0" t="n">
        <f aca="false">IF(F1175&lt;F1176,F1176-F1175,)</f>
        <v>0</v>
      </c>
      <c r="AN1175" s="0" t="n">
        <f aca="false">G1175/((D1175-E1175)/C1175)</f>
        <v>185518666.666667</v>
      </c>
      <c r="AU1175" s="0" t="n">
        <f aca="false">AVERAGE(F1172:F1176)</f>
        <v>2746</v>
      </c>
      <c r="AV1175" s="0" t="n">
        <f aca="false">F1175-AU1175</f>
        <v>-6</v>
      </c>
      <c r="AW1175" s="0" t="n">
        <v>-1</v>
      </c>
      <c r="AX1175" s="0" t="n">
        <f aca="false">AV1175*AW1175</f>
        <v>6</v>
      </c>
    </row>
    <row r="1176" customFormat="false" ht="14.65" hidden="false" customHeight="false" outlineLevel="0" collapsed="false">
      <c r="A1176" s="1" t="s">
        <v>1230</v>
      </c>
      <c r="B1176" s="5" t="s">
        <v>3086</v>
      </c>
      <c r="C1176" s="5" t="n">
        <v>2770</v>
      </c>
      <c r="D1176" s="5" t="n">
        <v>2780</v>
      </c>
      <c r="E1176" s="5" t="n">
        <v>2610</v>
      </c>
      <c r="F1176" s="5" t="n">
        <v>2730</v>
      </c>
      <c r="G1176" s="5" t="n">
        <v>10211500</v>
      </c>
      <c r="H1176" s="3"/>
      <c r="I1176" s="0" t="n">
        <v>10.5</v>
      </c>
      <c r="Q1176" s="0" t="n">
        <f aca="false">AVERAGE(F1172:F1201)</f>
        <v>2668.33333333333</v>
      </c>
      <c r="R1176" s="0" t="n">
        <f aca="false">F1176-Q1176</f>
        <v>61.6666666666665</v>
      </c>
      <c r="S1176" s="0" t="n">
        <f aca="false">R1176*I1176</f>
        <v>647.499999999998</v>
      </c>
      <c r="Y1176" s="0" t="n">
        <f aca="false">IF(F1176&gt;F1177,F1176-F1177,)</f>
        <v>0</v>
      </c>
      <c r="Z1176" s="0" t="n">
        <f aca="false">IF(F1176&lt;F1177,F1177-F1176,)</f>
        <v>40</v>
      </c>
      <c r="AN1176" s="0" t="n">
        <f aca="false">G1176/((D1176-E1176)/C1176)</f>
        <v>166387382.352941</v>
      </c>
      <c r="AU1176" s="0" t="n">
        <f aca="false">AVERAGE(F1172:F1176)</f>
        <v>2746</v>
      </c>
      <c r="AV1176" s="0" t="n">
        <f aca="false">F1176-AU1176</f>
        <v>-16</v>
      </c>
      <c r="AW1176" s="0" t="n">
        <v>-2</v>
      </c>
      <c r="AX1176" s="0" t="n">
        <f aca="false">AV1176*AW1176</f>
        <v>32</v>
      </c>
    </row>
    <row r="1177" customFormat="false" ht="14.65" hidden="false" customHeight="false" outlineLevel="0" collapsed="false">
      <c r="A1177" s="1" t="s">
        <v>1231</v>
      </c>
      <c r="B1177" s="5" t="s">
        <v>3086</v>
      </c>
      <c r="C1177" s="5" t="n">
        <v>2750</v>
      </c>
      <c r="D1177" s="5" t="n">
        <v>2790</v>
      </c>
      <c r="E1177" s="5" t="n">
        <v>2740</v>
      </c>
      <c r="F1177" s="5" t="n">
        <v>2770</v>
      </c>
      <c r="G1177" s="5" t="n">
        <v>9889500</v>
      </c>
      <c r="H1177" s="3"/>
      <c r="I1177" s="0" t="n">
        <v>9.5</v>
      </c>
      <c r="Q1177" s="0" t="n">
        <f aca="false">AVERAGE(F1172:F1201)</f>
        <v>2668.33333333333</v>
      </c>
      <c r="R1177" s="0" t="n">
        <f aca="false">F1177-Q1177</f>
        <v>101.666666666667</v>
      </c>
      <c r="S1177" s="0" t="n">
        <f aca="false">R1177*I1177</f>
        <v>965.833333333332</v>
      </c>
      <c r="Y1177" s="0" t="n">
        <f aca="false">IF(F1177&gt;F1178,F1177-F1178,)</f>
        <v>20</v>
      </c>
      <c r="Z1177" s="0" t="n">
        <f aca="false">IF(F1177&lt;F1178,F1178-F1177,)</f>
        <v>0</v>
      </c>
      <c r="AN1177" s="0" t="n">
        <f aca="false">G1177/((D1177-E1177)/C1177)</f>
        <v>543922500</v>
      </c>
    </row>
    <row r="1178" customFormat="false" ht="14.65" hidden="false" customHeight="false" outlineLevel="0" collapsed="false">
      <c r="A1178" s="1" t="s">
        <v>1232</v>
      </c>
      <c r="B1178" s="5" t="s">
        <v>3086</v>
      </c>
      <c r="C1178" s="5" t="n">
        <v>2780</v>
      </c>
      <c r="D1178" s="5" t="n">
        <v>2800</v>
      </c>
      <c r="E1178" s="5" t="n">
        <v>2740</v>
      </c>
      <c r="F1178" s="5" t="n">
        <v>2750</v>
      </c>
      <c r="G1178" s="5" t="n">
        <v>2131300</v>
      </c>
      <c r="H1178" s="3"/>
      <c r="I1178" s="0" t="n">
        <v>8.5</v>
      </c>
      <c r="K1178" s="3"/>
      <c r="Q1178" s="0" t="n">
        <f aca="false">AVERAGE(F1172:F1201)</f>
        <v>2668.33333333333</v>
      </c>
      <c r="R1178" s="0" t="n">
        <f aca="false">F1178-Q1178</f>
        <v>81.6666666666665</v>
      </c>
      <c r="S1178" s="0" t="n">
        <f aca="false">R1178*I1178</f>
        <v>694.166666666665</v>
      </c>
      <c r="Y1178" s="0" t="n">
        <f aca="false">IF(F1178&gt;F1179,F1178-F1179,)</f>
        <v>0</v>
      </c>
      <c r="Z1178" s="0" t="n">
        <f aca="false">IF(F1178&lt;F1179,F1179-F1178,)</f>
        <v>20</v>
      </c>
      <c r="AN1178" s="0" t="n">
        <f aca="false">G1178/((D1178-E1178)/C1178)</f>
        <v>98750233.3333333</v>
      </c>
    </row>
    <row r="1179" customFormat="false" ht="14.65" hidden="false" customHeight="false" outlineLevel="0" collapsed="false">
      <c r="A1179" s="1" t="s">
        <v>1233</v>
      </c>
      <c r="B1179" s="5" t="s">
        <v>3086</v>
      </c>
      <c r="C1179" s="5" t="n">
        <v>2710</v>
      </c>
      <c r="D1179" s="5" t="n">
        <v>2810</v>
      </c>
      <c r="E1179" s="5" t="n">
        <v>2710</v>
      </c>
      <c r="F1179" s="5" t="n">
        <v>2770</v>
      </c>
      <c r="G1179" s="5" t="n">
        <v>8280900</v>
      </c>
      <c r="H1179" s="3"/>
      <c r="I1179" s="0" t="n">
        <v>7.5</v>
      </c>
      <c r="Q1179" s="0" t="n">
        <f aca="false">AVERAGE(F1172:F1201)</f>
        <v>2668.33333333333</v>
      </c>
      <c r="R1179" s="0" t="n">
        <f aca="false">F1179-Q1179</f>
        <v>101.666666666667</v>
      </c>
      <c r="S1179" s="0" t="n">
        <f aca="false">R1179*I1179</f>
        <v>762.499999999999</v>
      </c>
      <c r="Y1179" s="0" t="n">
        <f aca="false">IF(F1179&gt;F1180,F1179-F1180,)</f>
        <v>60</v>
      </c>
      <c r="Z1179" s="0" t="n">
        <f aca="false">IF(F1179&lt;F1180,F1180-F1179,)</f>
        <v>0</v>
      </c>
    </row>
    <row r="1180" customFormat="false" ht="14.65" hidden="false" customHeight="false" outlineLevel="0" collapsed="false">
      <c r="A1180" s="1" t="s">
        <v>1234</v>
      </c>
      <c r="B1180" s="5" t="s">
        <v>3086</v>
      </c>
      <c r="C1180" s="5" t="n">
        <v>2710</v>
      </c>
      <c r="D1180" s="5" t="n">
        <v>2730</v>
      </c>
      <c r="E1180" s="5" t="n">
        <v>2650</v>
      </c>
      <c r="F1180" s="5" t="n">
        <v>2710</v>
      </c>
      <c r="G1180" s="5" t="n">
        <v>7928700</v>
      </c>
      <c r="H1180" s="3"/>
      <c r="I1180" s="0" t="n">
        <v>6.5</v>
      </c>
      <c r="Q1180" s="0" t="n">
        <f aca="false">AVERAGE(F1172:F1201)</f>
        <v>2668.33333333333</v>
      </c>
      <c r="R1180" s="0" t="n">
        <f aca="false">F1180-Q1180</f>
        <v>41.6666666666665</v>
      </c>
      <c r="S1180" s="0" t="n">
        <f aca="false">R1180*I1180</f>
        <v>270.833333333332</v>
      </c>
      <c r="Y1180" s="0" t="n">
        <f aca="false">IF(F1180&gt;F1181,F1180-F1181,)</f>
        <v>0</v>
      </c>
      <c r="Z1180" s="0" t="n">
        <f aca="false">IF(F1180&lt;F1181,F1181-F1180,)</f>
        <v>0</v>
      </c>
    </row>
    <row r="1181" customFormat="false" ht="14.65" hidden="false" customHeight="false" outlineLevel="0" collapsed="false">
      <c r="A1181" s="1" t="s">
        <v>1235</v>
      </c>
      <c r="B1181" s="5" t="s">
        <v>3086</v>
      </c>
      <c r="C1181" s="5" t="n">
        <v>2710</v>
      </c>
      <c r="D1181" s="5" t="n">
        <v>2780</v>
      </c>
      <c r="E1181" s="5" t="n">
        <v>2630</v>
      </c>
      <c r="F1181" s="5" t="n">
        <v>2710</v>
      </c>
      <c r="G1181" s="5" t="n">
        <v>7296200</v>
      </c>
      <c r="H1181" s="3"/>
      <c r="I1181" s="0" t="n">
        <v>5.5</v>
      </c>
      <c r="Q1181" s="0" t="n">
        <f aca="false">AVERAGE(F1172:F1201)</f>
        <v>2668.33333333333</v>
      </c>
      <c r="R1181" s="0" t="n">
        <f aca="false">F1181-Q1181</f>
        <v>41.6666666666665</v>
      </c>
      <c r="S1181" s="0" t="n">
        <f aca="false">R1181*I1181</f>
        <v>229.166666666666</v>
      </c>
      <c r="Y1181" s="0" t="n">
        <f aca="false">IF(F1181&gt;F1182,F1181-F1182,)</f>
        <v>0</v>
      </c>
      <c r="Z1181" s="0" t="n">
        <f aca="false">IF(F1181&lt;F1182,F1182-F1181,)</f>
        <v>0</v>
      </c>
    </row>
    <row r="1182" customFormat="false" ht="14.65" hidden="false" customHeight="false" outlineLevel="0" collapsed="false">
      <c r="A1182" s="1" t="s">
        <v>1236</v>
      </c>
      <c r="B1182" s="5" t="s">
        <v>3086</v>
      </c>
      <c r="C1182" s="5" t="n">
        <v>2680</v>
      </c>
      <c r="D1182" s="5" t="n">
        <v>2750</v>
      </c>
      <c r="E1182" s="5" t="n">
        <v>2650</v>
      </c>
      <c r="F1182" s="5" t="n">
        <v>2710</v>
      </c>
      <c r="G1182" s="5" t="n">
        <v>7063100</v>
      </c>
      <c r="H1182" s="3"/>
      <c r="I1182" s="0" t="n">
        <v>4.5</v>
      </c>
      <c r="Q1182" s="0" t="n">
        <f aca="false">AVERAGE(F1172:F1201)</f>
        <v>2668.33333333333</v>
      </c>
      <c r="R1182" s="0" t="n">
        <f aca="false">F1182-Q1182</f>
        <v>41.6666666666665</v>
      </c>
      <c r="S1182" s="0" t="n">
        <f aca="false">R1182*I1182</f>
        <v>187.499999999999</v>
      </c>
      <c r="Y1182" s="0" t="n">
        <f aca="false">IF(F1182&gt;F1183,F1182-F1183,)</f>
        <v>60</v>
      </c>
      <c r="Z1182" s="0" t="n">
        <f aca="false">IF(F1182&lt;F1183,F1183-F1182,)</f>
        <v>0</v>
      </c>
    </row>
    <row r="1183" customFormat="false" ht="14.65" hidden="false" customHeight="false" outlineLevel="0" collapsed="false">
      <c r="A1183" s="1" t="s">
        <v>1237</v>
      </c>
      <c r="B1183" s="5" t="s">
        <v>3086</v>
      </c>
      <c r="C1183" s="5" t="n">
        <v>2630</v>
      </c>
      <c r="D1183" s="5" t="n">
        <v>2670</v>
      </c>
      <c r="E1183" s="5" t="n">
        <v>2630</v>
      </c>
      <c r="F1183" s="5" t="n">
        <v>2650</v>
      </c>
      <c r="G1183" s="5" t="n">
        <v>8027400</v>
      </c>
      <c r="H1183" s="3"/>
      <c r="I1183" s="0" t="n">
        <v>3.5</v>
      </c>
      <c r="Q1183" s="0" t="n">
        <f aca="false">AVERAGE(F1172:F1201)</f>
        <v>2668.33333333333</v>
      </c>
      <c r="R1183" s="0" t="n">
        <f aca="false">F1183-Q1183</f>
        <v>-18.3333333333335</v>
      </c>
      <c r="S1183" s="0" t="n">
        <f aca="false">R1183*I1183</f>
        <v>-64.1666666666672</v>
      </c>
      <c r="Y1183" s="0" t="n">
        <f aca="false">IF(F1183&gt;F1184,F1183-F1184,)</f>
        <v>20</v>
      </c>
      <c r="Z1183" s="0" t="n">
        <f aca="false">IF(F1183&lt;F1184,F1184-F1183,)</f>
        <v>0</v>
      </c>
    </row>
    <row r="1184" customFormat="false" ht="14.65" hidden="false" customHeight="false" outlineLevel="0" collapsed="false">
      <c r="A1184" s="1" t="s">
        <v>1238</v>
      </c>
      <c r="B1184" s="5" t="s">
        <v>3086</v>
      </c>
      <c r="C1184" s="5" t="n">
        <v>2620</v>
      </c>
      <c r="D1184" s="5" t="n">
        <v>2650</v>
      </c>
      <c r="E1184" s="5" t="n">
        <v>2600</v>
      </c>
      <c r="F1184" s="5" t="n">
        <v>2630</v>
      </c>
      <c r="G1184" s="5" t="n">
        <v>9124900</v>
      </c>
      <c r="H1184" s="3"/>
      <c r="I1184" s="0" t="n">
        <v>2.5</v>
      </c>
      <c r="Q1184" s="0" t="n">
        <f aca="false">AVERAGE(F1172:F1201)</f>
        <v>2668.33333333333</v>
      </c>
      <c r="R1184" s="0" t="n">
        <f aca="false">F1184-Q1184</f>
        <v>-38.3333333333335</v>
      </c>
      <c r="S1184" s="0" t="n">
        <f aca="false">R1184*I1184</f>
        <v>-95.8333333333337</v>
      </c>
      <c r="Y1184" s="0" t="n">
        <f aca="false">IF(F1184&gt;F1185,F1184-F1185,)</f>
        <v>10</v>
      </c>
      <c r="Z1184" s="0" t="n">
        <f aca="false">IF(F1184&lt;F1185,F1185-F1184,)</f>
        <v>0</v>
      </c>
    </row>
    <row r="1185" customFormat="false" ht="14.65" hidden="false" customHeight="false" outlineLevel="0" collapsed="false">
      <c r="A1185" s="1" t="s">
        <v>1239</v>
      </c>
      <c r="B1185" s="5" t="s">
        <v>3086</v>
      </c>
      <c r="C1185" s="5" t="n">
        <v>2590</v>
      </c>
      <c r="D1185" s="5" t="n">
        <v>2650</v>
      </c>
      <c r="E1185" s="5" t="n">
        <v>2590</v>
      </c>
      <c r="F1185" s="5" t="n">
        <v>2620</v>
      </c>
      <c r="G1185" s="5" t="n">
        <v>13396400</v>
      </c>
      <c r="H1185" s="3"/>
      <c r="I1185" s="0" t="n">
        <v>1.5</v>
      </c>
      <c r="Q1185" s="0" t="n">
        <f aca="false">AVERAGE(F1172:F1201)</f>
        <v>2668.33333333333</v>
      </c>
      <c r="R1185" s="0" t="n">
        <f aca="false">F1185-Q1185</f>
        <v>-48.3333333333335</v>
      </c>
      <c r="S1185" s="0" t="n">
        <f aca="false">R1185*I1185</f>
        <v>-72.5000000000002</v>
      </c>
      <c r="Y1185" s="0" t="n">
        <f aca="false">IF(F1185&gt;F1186,F1185-F1186,)</f>
        <v>30</v>
      </c>
      <c r="Z1185" s="0" t="n">
        <f aca="false">IF(F1185&lt;F1186,F1186-F1185,)</f>
        <v>0</v>
      </c>
    </row>
    <row r="1186" customFormat="false" ht="14.65" hidden="false" customHeight="false" outlineLevel="0" collapsed="false">
      <c r="A1186" s="1" t="s">
        <v>1240</v>
      </c>
      <c r="B1186" s="5" t="s">
        <v>3086</v>
      </c>
      <c r="C1186" s="5" t="n">
        <v>2550</v>
      </c>
      <c r="D1186" s="5" t="n">
        <v>2620</v>
      </c>
      <c r="E1186" s="5" t="n">
        <v>2540</v>
      </c>
      <c r="F1186" s="5" t="n">
        <v>2590</v>
      </c>
      <c r="G1186" s="5" t="n">
        <v>5071100</v>
      </c>
      <c r="H1186" s="3"/>
      <c r="I1186" s="0" t="n">
        <v>0.5</v>
      </c>
      <c r="Q1186" s="0" t="n">
        <f aca="false">AVERAGE(F1172:F1201)</f>
        <v>2668.33333333333</v>
      </c>
      <c r="R1186" s="0" t="n">
        <f aca="false">F1186-Q1186</f>
        <v>-78.3333333333335</v>
      </c>
      <c r="S1186" s="0" t="n">
        <f aca="false">R1186*I1186</f>
        <v>-39.1666666666667</v>
      </c>
      <c r="Y1186" s="0" t="n">
        <f aca="false">IF(F1186&gt;F1187,F1186-F1187,)</f>
        <v>40</v>
      </c>
      <c r="Z1186" s="0" t="n">
        <f aca="false">IF(F1186&lt;F1187,F1187-F1186,)</f>
        <v>0</v>
      </c>
    </row>
    <row r="1187" customFormat="false" ht="14.65" hidden="false" customHeight="false" outlineLevel="0" collapsed="false">
      <c r="A1187" s="1" t="s">
        <v>1241</v>
      </c>
      <c r="B1187" s="5" t="s">
        <v>3086</v>
      </c>
      <c r="C1187" s="5" t="n">
        <v>2520</v>
      </c>
      <c r="D1187" s="5" t="n">
        <v>2570</v>
      </c>
      <c r="E1187" s="5" t="n">
        <v>2510</v>
      </c>
      <c r="F1187" s="5" t="n">
        <v>2550</v>
      </c>
      <c r="G1187" s="5" t="n">
        <v>3721600</v>
      </c>
      <c r="H1187" s="3"/>
      <c r="I1187" s="0" t="n">
        <v>-0.5</v>
      </c>
      <c r="Q1187" s="0" t="n">
        <f aca="false">AVERAGE(F1172:F1201)</f>
        <v>2668.33333333333</v>
      </c>
      <c r="R1187" s="0" t="n">
        <f aca="false">F1187-Q1187</f>
        <v>-118.333333333334</v>
      </c>
      <c r="S1187" s="0" t="n">
        <f aca="false">R1187*I1187</f>
        <v>59.1666666666667</v>
      </c>
    </row>
    <row r="1188" customFormat="false" ht="14.65" hidden="false" customHeight="false" outlineLevel="0" collapsed="false">
      <c r="A1188" s="1" t="s">
        <v>1242</v>
      </c>
      <c r="B1188" s="5" t="s">
        <v>3086</v>
      </c>
      <c r="C1188" s="5" t="n">
        <v>2600</v>
      </c>
      <c r="D1188" s="5" t="n">
        <v>2600</v>
      </c>
      <c r="E1188" s="5" t="n">
        <v>2520</v>
      </c>
      <c r="F1188" s="5" t="n">
        <v>2520</v>
      </c>
      <c r="G1188" s="5" t="n">
        <v>4764200</v>
      </c>
      <c r="H1188" s="3"/>
      <c r="I1188" s="0" t="n">
        <v>-1.5</v>
      </c>
      <c r="Q1188" s="0" t="n">
        <f aca="false">AVERAGE(F1172:F1201)</f>
        <v>2668.33333333333</v>
      </c>
      <c r="R1188" s="0" t="n">
        <f aca="false">F1188-Q1188</f>
        <v>-148.333333333334</v>
      </c>
      <c r="S1188" s="0" t="n">
        <f aca="false">R1188*I1188</f>
        <v>222.5</v>
      </c>
    </row>
    <row r="1189" customFormat="false" ht="14.65" hidden="false" customHeight="false" outlineLevel="0" collapsed="false">
      <c r="A1189" s="1" t="s">
        <v>1243</v>
      </c>
      <c r="B1189" s="5" t="s">
        <v>3086</v>
      </c>
      <c r="C1189" s="5" t="n">
        <v>2570</v>
      </c>
      <c r="D1189" s="5" t="n">
        <v>2600</v>
      </c>
      <c r="E1189" s="5" t="n">
        <v>2560</v>
      </c>
      <c r="F1189" s="5" t="n">
        <v>2600</v>
      </c>
      <c r="G1189" s="5" t="n">
        <v>1371200</v>
      </c>
      <c r="H1189" s="3"/>
      <c r="I1189" s="0" t="n">
        <v>-2.5</v>
      </c>
      <c r="Q1189" s="0" t="n">
        <f aca="false">AVERAGE(F1172:F1201)</f>
        <v>2668.33333333333</v>
      </c>
      <c r="R1189" s="0" t="n">
        <f aca="false">F1189-Q1189</f>
        <v>-68.3333333333335</v>
      </c>
      <c r="S1189" s="0" t="n">
        <f aca="false">R1189*I1189</f>
        <v>170.833333333334</v>
      </c>
    </row>
    <row r="1190" customFormat="false" ht="14.65" hidden="false" customHeight="false" outlineLevel="0" collapsed="false">
      <c r="A1190" s="1" t="s">
        <v>1244</v>
      </c>
      <c r="B1190" s="5" t="s">
        <v>3086</v>
      </c>
      <c r="C1190" s="5" t="n">
        <v>2600</v>
      </c>
      <c r="D1190" s="5" t="n">
        <v>2610</v>
      </c>
      <c r="E1190" s="5" t="n">
        <v>2560</v>
      </c>
      <c r="F1190" s="5" t="n">
        <v>2570</v>
      </c>
      <c r="G1190" s="5" t="n">
        <v>1517200</v>
      </c>
      <c r="H1190" s="3"/>
      <c r="I1190" s="0" t="n">
        <v>-3.5</v>
      </c>
      <c r="Q1190" s="0" t="n">
        <f aca="false">AVERAGE(F1172:F1201)</f>
        <v>2668.33333333333</v>
      </c>
      <c r="R1190" s="0" t="n">
        <f aca="false">F1190-Q1190</f>
        <v>-98.3333333333335</v>
      </c>
      <c r="S1190" s="0" t="n">
        <f aca="false">R1190*I1190</f>
        <v>344.166666666667</v>
      </c>
    </row>
    <row r="1191" customFormat="false" ht="14.65" hidden="false" customHeight="false" outlineLevel="0" collapsed="false">
      <c r="A1191" s="1" t="s">
        <v>1245</v>
      </c>
      <c r="B1191" s="5" t="s">
        <v>3086</v>
      </c>
      <c r="C1191" s="5" t="n">
        <v>2610</v>
      </c>
      <c r="D1191" s="5" t="n">
        <v>2630</v>
      </c>
      <c r="E1191" s="5" t="n">
        <v>2580</v>
      </c>
      <c r="F1191" s="5" t="n">
        <v>2600</v>
      </c>
      <c r="G1191" s="5" t="n">
        <v>2232000</v>
      </c>
      <c r="H1191" s="3"/>
      <c r="I1191" s="0" t="n">
        <v>-4.5</v>
      </c>
      <c r="Q1191" s="0" t="n">
        <f aca="false">AVERAGE(F1172:F1201)</f>
        <v>2668.33333333333</v>
      </c>
      <c r="R1191" s="0" t="n">
        <f aca="false">F1191-Q1191</f>
        <v>-68.3333333333335</v>
      </c>
      <c r="S1191" s="0" t="n">
        <f aca="false">R1191*I1191</f>
        <v>307.500000000001</v>
      </c>
    </row>
    <row r="1192" customFormat="false" ht="14.65" hidden="false" customHeight="false" outlineLevel="0" collapsed="false">
      <c r="A1192" s="1" t="s">
        <v>1246</v>
      </c>
      <c r="B1192" s="5" t="s">
        <v>3086</v>
      </c>
      <c r="C1192" s="5" t="n">
        <v>2590</v>
      </c>
      <c r="D1192" s="5" t="n">
        <v>2600</v>
      </c>
      <c r="E1192" s="5" t="n">
        <v>2550</v>
      </c>
      <c r="F1192" s="5" t="n">
        <v>2600</v>
      </c>
      <c r="G1192" s="5" t="n">
        <v>2726900</v>
      </c>
      <c r="H1192" s="3"/>
      <c r="I1192" s="0" t="n">
        <v>-5.5</v>
      </c>
      <c r="Q1192" s="0" t="n">
        <f aca="false">AVERAGE(F1172:F1201)</f>
        <v>2668.33333333333</v>
      </c>
      <c r="R1192" s="0" t="n">
        <f aca="false">F1192-Q1192</f>
        <v>-68.3333333333335</v>
      </c>
      <c r="S1192" s="0" t="n">
        <f aca="false">R1192*I1192</f>
        <v>375.833333333334</v>
      </c>
    </row>
    <row r="1193" customFormat="false" ht="14.65" hidden="false" customHeight="false" outlineLevel="0" collapsed="false">
      <c r="A1193" s="1" t="s">
        <v>1247</v>
      </c>
      <c r="B1193" s="5" t="s">
        <v>3086</v>
      </c>
      <c r="C1193" s="5" t="n">
        <v>2630</v>
      </c>
      <c r="D1193" s="5" t="n">
        <v>2660</v>
      </c>
      <c r="E1193" s="5" t="n">
        <v>2580</v>
      </c>
      <c r="F1193" s="5" t="n">
        <v>2590</v>
      </c>
      <c r="G1193" s="5" t="n">
        <v>2830100</v>
      </c>
      <c r="H1193" s="3"/>
      <c r="I1193" s="0" t="n">
        <v>-6.5</v>
      </c>
      <c r="Q1193" s="0" t="n">
        <f aca="false">AVERAGE(F1172:F1201)</f>
        <v>2668.33333333333</v>
      </c>
      <c r="R1193" s="0" t="n">
        <f aca="false">F1193-Q1193</f>
        <v>-78.3333333333335</v>
      </c>
      <c r="S1193" s="0" t="n">
        <f aca="false">R1193*I1193</f>
        <v>509.166666666668</v>
      </c>
    </row>
    <row r="1194" customFormat="false" ht="14.65" hidden="false" customHeight="false" outlineLevel="0" collapsed="false">
      <c r="A1194" s="1" t="s">
        <v>1248</v>
      </c>
      <c r="B1194" s="5" t="s">
        <v>3086</v>
      </c>
      <c r="C1194" s="5" t="n">
        <v>2650</v>
      </c>
      <c r="D1194" s="5" t="n">
        <v>2690</v>
      </c>
      <c r="E1194" s="5" t="n">
        <v>2620</v>
      </c>
      <c r="F1194" s="5" t="n">
        <v>2640</v>
      </c>
      <c r="G1194" s="5" t="n">
        <v>4243000</v>
      </c>
      <c r="H1194" s="3"/>
      <c r="I1194" s="0" t="n">
        <v>-7.5</v>
      </c>
      <c r="Q1194" s="0" t="n">
        <f aca="false">AVERAGE(F1172:F1201)</f>
        <v>2668.33333333333</v>
      </c>
      <c r="R1194" s="0" t="n">
        <f aca="false">F1194-Q1194</f>
        <v>-28.3333333333335</v>
      </c>
      <c r="S1194" s="0" t="n">
        <f aca="false">R1194*I1194</f>
        <v>212.500000000001</v>
      </c>
    </row>
    <row r="1195" customFormat="false" ht="14.65" hidden="false" customHeight="false" outlineLevel="0" collapsed="false">
      <c r="A1195" s="1" t="s">
        <v>1249</v>
      </c>
      <c r="B1195" s="5" t="s">
        <v>3086</v>
      </c>
      <c r="C1195" s="5" t="n">
        <v>2510</v>
      </c>
      <c r="D1195" s="5" t="n">
        <v>2650</v>
      </c>
      <c r="E1195" s="5" t="n">
        <v>2510</v>
      </c>
      <c r="F1195" s="5" t="n">
        <v>2640</v>
      </c>
      <c r="G1195" s="5" t="n">
        <v>7545500</v>
      </c>
      <c r="H1195" s="3"/>
      <c r="I1195" s="0" t="n">
        <v>-8.5</v>
      </c>
      <c r="Q1195" s="0" t="n">
        <f aca="false">AVERAGE(F1172:F1201)</f>
        <v>2668.33333333333</v>
      </c>
      <c r="R1195" s="0" t="n">
        <f aca="false">F1195-Q1195</f>
        <v>-28.3333333333335</v>
      </c>
      <c r="S1195" s="0" t="n">
        <f aca="false">R1195*I1195</f>
        <v>240.833333333335</v>
      </c>
    </row>
    <row r="1196" customFormat="false" ht="14.65" hidden="false" customHeight="false" outlineLevel="0" collapsed="false">
      <c r="A1196" s="1" t="s">
        <v>1250</v>
      </c>
      <c r="B1196" s="5" t="s">
        <v>3086</v>
      </c>
      <c r="C1196" s="5" t="n">
        <v>2570</v>
      </c>
      <c r="D1196" s="5" t="n">
        <v>2610</v>
      </c>
      <c r="E1196" s="5" t="n">
        <v>2500</v>
      </c>
      <c r="F1196" s="5" t="n">
        <v>2510</v>
      </c>
      <c r="G1196" s="5" t="n">
        <v>9174100</v>
      </c>
      <c r="H1196" s="3"/>
      <c r="I1196" s="0" t="n">
        <v>-9.5</v>
      </c>
      <c r="Q1196" s="0" t="n">
        <f aca="false">AVERAGE(F1172:F1201)</f>
        <v>2668.33333333333</v>
      </c>
      <c r="R1196" s="0" t="n">
        <f aca="false">F1196-Q1196</f>
        <v>-158.333333333333</v>
      </c>
      <c r="S1196" s="0" t="n">
        <f aca="false">R1196*I1196</f>
        <v>1504.16666666667</v>
      </c>
    </row>
    <row r="1197" customFormat="false" ht="14.65" hidden="false" customHeight="false" outlineLevel="0" collapsed="false">
      <c r="A1197" s="1" t="s">
        <v>1251</v>
      </c>
      <c r="B1197" s="5" t="s">
        <v>3086</v>
      </c>
      <c r="C1197" s="5" t="n">
        <v>2680</v>
      </c>
      <c r="D1197" s="5" t="n">
        <v>2680</v>
      </c>
      <c r="E1197" s="5" t="n">
        <v>2550</v>
      </c>
      <c r="F1197" s="5" t="n">
        <v>2570</v>
      </c>
      <c r="G1197" s="5" t="n">
        <v>9331100</v>
      </c>
      <c r="H1197" s="3"/>
      <c r="I1197" s="0" t="n">
        <v>-10.5</v>
      </c>
      <c r="Q1197" s="0" t="n">
        <f aca="false">AVERAGE(F1172:F1201)</f>
        <v>2668.33333333333</v>
      </c>
      <c r="R1197" s="0" t="n">
        <f aca="false">F1197-Q1197</f>
        <v>-98.3333333333335</v>
      </c>
      <c r="S1197" s="0" t="n">
        <f aca="false">R1197*I1197</f>
        <v>1032.5</v>
      </c>
    </row>
    <row r="1198" customFormat="false" ht="14.65" hidden="false" customHeight="false" outlineLevel="0" collapsed="false">
      <c r="A1198" s="1" t="s">
        <v>1252</v>
      </c>
      <c r="B1198" s="5" t="s">
        <v>3086</v>
      </c>
      <c r="C1198" s="5" t="n">
        <v>2800</v>
      </c>
      <c r="D1198" s="5" t="n">
        <v>2810</v>
      </c>
      <c r="E1198" s="5" t="n">
        <v>2620</v>
      </c>
      <c r="F1198" s="5" t="n">
        <v>2640</v>
      </c>
      <c r="G1198" s="5" t="n">
        <v>13278900</v>
      </c>
      <c r="H1198" s="3"/>
      <c r="I1198" s="0" t="n">
        <v>-11.5</v>
      </c>
      <c r="Q1198" s="0" t="n">
        <f aca="false">AVERAGE(F1172:F1201)</f>
        <v>2668.33333333333</v>
      </c>
      <c r="R1198" s="0" t="n">
        <f aca="false">F1198-Q1198</f>
        <v>-28.3333333333335</v>
      </c>
      <c r="S1198" s="0" t="n">
        <f aca="false">R1198*I1198</f>
        <v>325.833333333335</v>
      </c>
    </row>
    <row r="1199" customFormat="false" ht="14.65" hidden="false" customHeight="false" outlineLevel="0" collapsed="false">
      <c r="A1199" s="1" t="s">
        <v>1253</v>
      </c>
      <c r="B1199" s="5" t="s">
        <v>3086</v>
      </c>
      <c r="C1199" s="5" t="n">
        <v>2790</v>
      </c>
      <c r="D1199" s="5" t="n">
        <v>2800</v>
      </c>
      <c r="E1199" s="5" t="n">
        <v>2730</v>
      </c>
      <c r="F1199" s="5" t="n">
        <v>2800</v>
      </c>
      <c r="G1199" s="5" t="n">
        <v>8611800</v>
      </c>
      <c r="H1199" s="3"/>
      <c r="I1199" s="0" t="n">
        <v>-12.5</v>
      </c>
      <c r="Q1199" s="0" t="n">
        <f aca="false">AVERAGE(F1172:F1201)</f>
        <v>2668.33333333333</v>
      </c>
      <c r="R1199" s="0" t="n">
        <f aca="false">F1199-Q1199</f>
        <v>131.666666666667</v>
      </c>
      <c r="S1199" s="0" t="n">
        <f aca="false">R1199*I1199</f>
        <v>-1645.83333333333</v>
      </c>
    </row>
    <row r="1200" customFormat="false" ht="14.65" hidden="false" customHeight="false" outlineLevel="0" collapsed="false">
      <c r="A1200" s="1" t="s">
        <v>1254</v>
      </c>
      <c r="B1200" s="5" t="s">
        <v>3086</v>
      </c>
      <c r="C1200" s="5" t="n">
        <v>2790</v>
      </c>
      <c r="D1200" s="5" t="n">
        <v>2800</v>
      </c>
      <c r="E1200" s="5" t="n">
        <v>2760</v>
      </c>
      <c r="F1200" s="5" t="n">
        <v>2790</v>
      </c>
      <c r="G1200" s="5" t="n">
        <v>2905500</v>
      </c>
      <c r="H1200" s="3"/>
      <c r="I1200" s="0" t="n">
        <v>-13.5</v>
      </c>
      <c r="Q1200" s="0" t="n">
        <f aca="false">AVERAGE(F1172:F1201)</f>
        <v>2668.33333333333</v>
      </c>
      <c r="R1200" s="0" t="n">
        <f aca="false">F1200-Q1200</f>
        <v>121.666666666667</v>
      </c>
      <c r="S1200" s="0" t="n">
        <f aca="false">R1200*I1200</f>
        <v>-1642.5</v>
      </c>
    </row>
    <row r="1201" customFormat="false" ht="14.65" hidden="false" customHeight="false" outlineLevel="0" collapsed="false">
      <c r="A1201" s="1" t="s">
        <v>1255</v>
      </c>
      <c r="B1201" s="5" t="s">
        <v>3086</v>
      </c>
      <c r="C1201" s="5" t="n">
        <v>2840</v>
      </c>
      <c r="D1201" s="5" t="n">
        <v>2840</v>
      </c>
      <c r="E1201" s="5" t="n">
        <v>2740</v>
      </c>
      <c r="F1201" s="5" t="n">
        <v>2790</v>
      </c>
      <c r="G1201" s="5" t="n">
        <v>3530000</v>
      </c>
      <c r="H1201" s="3"/>
      <c r="I1201" s="0" t="n">
        <v>-14.5</v>
      </c>
      <c r="Q1201" s="0" t="n">
        <f aca="false">AVERAGE(F1172:F1201)</f>
        <v>2668.33333333333</v>
      </c>
      <c r="R1201" s="0" t="n">
        <f aca="false">F1201-Q1201</f>
        <v>121.666666666667</v>
      </c>
      <c r="S1201" s="0" t="n">
        <f aca="false">R1201*I1201</f>
        <v>-1764.16666666666</v>
      </c>
    </row>
    <row r="1202" customFormat="false" ht="14.65" hidden="false" customHeight="false" outlineLevel="0" collapsed="false">
      <c r="A1202" s="1" t="s">
        <v>1256</v>
      </c>
      <c r="B1202" s="5" t="s">
        <v>6589</v>
      </c>
      <c r="C1202" s="5" t="n">
        <v>830</v>
      </c>
      <c r="D1202" s="5" t="n">
        <v>830</v>
      </c>
      <c r="E1202" s="5" t="n">
        <v>800</v>
      </c>
      <c r="F1202" s="5" t="n">
        <v>805</v>
      </c>
      <c r="G1202" s="5" t="n">
        <v>13999100</v>
      </c>
      <c r="H1202" s="3"/>
      <c r="I1202" s="6" t="n">
        <v>14.5</v>
      </c>
      <c r="J1202" s="0" t="n">
        <f aca="false">AVERAGE(F1202:F1204)</f>
        <v>821.666666666667</v>
      </c>
      <c r="K1202" s="0" t="n">
        <f aca="false">(J1202-(AVERAGE(F1203:F1204)))/(AVERAGE(F1203:F1204))</f>
        <v>-0.0100401606425703</v>
      </c>
      <c r="L1202" s="0" t="n">
        <f aca="false">AVERAGE(F1202:F1211)</f>
        <v>834.5</v>
      </c>
      <c r="M1202" s="0" t="n">
        <f aca="false">(L1202-(AVERAGE(F1203:F1212)))/(AVERAGE(F1203:F1212))</f>
        <v>0.000599520383693046</v>
      </c>
      <c r="N1202" s="0" t="n">
        <f aca="false">F1202</f>
        <v>805</v>
      </c>
      <c r="O1202" s="0" t="n">
        <f aca="false">(N1202-F1203)/F1203</f>
        <v>-0.0182926829268293</v>
      </c>
      <c r="P1202" s="0" t="n">
        <f aca="false">G1202</f>
        <v>13999100</v>
      </c>
      <c r="Q1202" s="0" t="n">
        <f aca="false">AVERAGE(F1202:F1231)</f>
        <v>787.5</v>
      </c>
      <c r="R1202" s="0" t="n">
        <f aca="false">F1202-Q1202</f>
        <v>17.5</v>
      </c>
      <c r="S1202" s="0" t="n">
        <f aca="false">R1202*I1202</f>
        <v>253.75</v>
      </c>
      <c r="T1202" s="0" t="n">
        <f aca="false">SUM(S1202:S1231)*100*30/(2247.5*Q1231)</f>
        <v>13.0727263096562</v>
      </c>
      <c r="U1202" s="0" t="n">
        <f aca="false">100-(100/(V1202+1))</f>
        <v>62.2950819672131</v>
      </c>
      <c r="V1202" s="0" t="n">
        <f aca="false">W1202/X1202</f>
        <v>1.65217391304348</v>
      </c>
      <c r="W1202" s="0" t="n">
        <f aca="false">AVERAGE(Y1202:Y1215)</f>
        <v>13.5714285714286</v>
      </c>
      <c r="X1202" s="0" t="n">
        <f aca="false">AVERAGE(Z1202:Z1215)</f>
        <v>8.21428571428571</v>
      </c>
      <c r="Y1202" s="0" t="n">
        <f aca="false">IF(F1202&gt;F1203,F1202-F1203,)</f>
        <v>0</v>
      </c>
      <c r="Z1202" s="0" t="n">
        <f aca="false">IF(F1202&lt;F1203,F1203-F1202,)</f>
        <v>15</v>
      </c>
      <c r="AA1202" s="0" t="n">
        <f aca="false">U1202-U1203</f>
        <v>-2.11169769380383</v>
      </c>
      <c r="AB1202" s="0" t="n">
        <f aca="false">AVERAGE(F1202:F1204)</f>
        <v>821.666666666667</v>
      </c>
      <c r="AC1202" s="0" t="n">
        <f aca="false">AVERAGE(F1202:F1208)</f>
        <v>832.142857142857</v>
      </c>
      <c r="AD1202" s="0" t="n">
        <f aca="false">AB1202-AB1203</f>
        <v>-18.3333333333334</v>
      </c>
      <c r="AE1202" s="0" t="n">
        <f aca="false">AC1202-AC1203</f>
        <v>-6.42857142857145</v>
      </c>
      <c r="AF1202" s="0" t="n">
        <f aca="false">((AE1202*AB1203)-(AD1202*AC1203))/(AE1202-AD1202)</f>
        <v>837.8</v>
      </c>
      <c r="AG1202" s="0" t="n">
        <f aca="false">IF(AND(AB1202&gt;AB1203, AB1202&gt;=AC1202, AB1203&lt;AC1203),2,IF(AND(AB1202&lt;AB1203, AB1202&lt;=AC1202, AB1203&gt;AC1203),1,0))</f>
        <v>1</v>
      </c>
      <c r="AH1202" s="0" t="n">
        <f aca="false">(G1202-AVERAGE(G1202:G1206))*100/AVERAGE(G1202:G1206)</f>
        <v>-41.6771723941977</v>
      </c>
      <c r="AI1202" s="0" t="n">
        <f aca="false">IF(F1203-C1203&lt;0,-G1203,G1203)</f>
        <v>-23712400</v>
      </c>
      <c r="AJ1202" s="0" t="n">
        <f aca="false">IF(AND(AI1202&lt;0,AI1203&lt;0,AI1202&gt;AI1203),1,0)</f>
        <v>0</v>
      </c>
      <c r="AK1202" s="0" t="n">
        <f aca="false">IF(F1202&gt;C1202,G1202/G1203,-G1202/G1203)</f>
        <v>-0.590370439095157</v>
      </c>
      <c r="AL1202" s="0" t="n">
        <f aca="false">IF(AND(G1202&gt;G1203,G1203&lt;G1204,F1202&gt;C1202,F1203&lt;C1203,F1204&lt;C1204),1,0)</f>
        <v>0</v>
      </c>
      <c r="AM1202" s="0" t="n">
        <f aca="false">(D1202-F1202)/F1202</f>
        <v>0.031055900621118</v>
      </c>
      <c r="AN1202" s="0" t="n">
        <f aca="false">G1202/((D1202-E1202)/C1202)</f>
        <v>387308433.333333</v>
      </c>
      <c r="AO1202" s="0" t="n">
        <f aca="false">AVERAGE(AN1202:AN1208)</f>
        <v>458273232.472527</v>
      </c>
      <c r="AP1202" s="0" t="n">
        <f aca="false">(AN1202-AO1202)/AO1202</f>
        <v>-0.154852594720221</v>
      </c>
      <c r="AQ1202" s="0" t="n">
        <f aca="false">SUM(S1202:S1231)/2247.5</f>
        <v>3.43159065628476</v>
      </c>
      <c r="AR1202" s="0" t="n">
        <f aca="false">(AVERAGE(F1202:F1231))-(AQ1202*15.5)</f>
        <v>734.310344827586</v>
      </c>
      <c r="AS1202" s="0" t="n">
        <f aca="false">(30*AQ1202)+AR1202</f>
        <v>837.258064516129</v>
      </c>
      <c r="AT1202" s="0" t="n">
        <f aca="false">(AS1202-F1202)*100/AS1202</f>
        <v>3.85282219225583</v>
      </c>
      <c r="AU1202" s="0" t="n">
        <f aca="false">AVERAGE(F1202:F1206)</f>
        <v>835</v>
      </c>
      <c r="AV1202" s="0" t="n">
        <f aca="false">F1202-AU1202</f>
        <v>-30</v>
      </c>
      <c r="AW1202" s="0" t="n">
        <v>2</v>
      </c>
      <c r="AX1202" s="0" t="n">
        <f aca="false">AV1202*AW1202</f>
        <v>-60</v>
      </c>
      <c r="AY1202" s="0" t="n">
        <f aca="false">SUM(AX1202:AX1206)*100*5/(10*AU1202)</f>
        <v>-7.78443113772455</v>
      </c>
      <c r="AZ1202" s="0" t="n">
        <f aca="false">SUM(AX1202:AX1206)/10</f>
        <v>-13</v>
      </c>
      <c r="BA1202" s="0" t="n">
        <f aca="false">(AVERAGE(F1202:F1206))-(AZ1202*3)</f>
        <v>874</v>
      </c>
      <c r="BB1202" s="0" t="n">
        <f aca="false">(5*AZ1202)+BA1202</f>
        <v>809</v>
      </c>
      <c r="BC1202" s="0" t="n">
        <f aca="false">(BB1202-F1202)*100/BB1202</f>
        <v>0.494437577255871</v>
      </c>
      <c r="BD1202" s="0" t="n">
        <f aca="false">(F1202-C1202)*100/C1202</f>
        <v>-3.01204819277108</v>
      </c>
      <c r="BE1202" s="0" t="n">
        <f aca="false">(D1202-C1202)*100/C1202</f>
        <v>0</v>
      </c>
      <c r="BF1202" s="0" t="n">
        <f aca="false">(E1202-C1202)*100/C1202</f>
        <v>-3.6144578313253</v>
      </c>
      <c r="BG1202" s="0" t="n">
        <f aca="false">(C1202-F1203)*100/F1203</f>
        <v>1.21951219512195</v>
      </c>
    </row>
    <row r="1203" customFormat="false" ht="14.65" hidden="false" customHeight="false" outlineLevel="0" collapsed="false">
      <c r="A1203" s="1" t="s">
        <v>1258</v>
      </c>
      <c r="B1203" s="5" t="s">
        <v>6589</v>
      </c>
      <c r="C1203" s="5" t="n">
        <v>845</v>
      </c>
      <c r="D1203" s="5" t="n">
        <v>850</v>
      </c>
      <c r="E1203" s="5" t="n">
        <v>800</v>
      </c>
      <c r="F1203" s="5" t="n">
        <v>820</v>
      </c>
      <c r="G1203" s="5" t="n">
        <v>23712400</v>
      </c>
      <c r="H1203" s="3"/>
      <c r="I1203" s="0" t="n">
        <v>13.5</v>
      </c>
      <c r="Q1203" s="0" t="n">
        <f aca="false">AVERAGE(F1202:F1231)</f>
        <v>787.5</v>
      </c>
      <c r="R1203" s="0" t="n">
        <f aca="false">F1203-Q1203</f>
        <v>32.5</v>
      </c>
      <c r="S1203" s="0" t="n">
        <f aca="false">R1203*I1203</f>
        <v>438.75</v>
      </c>
      <c r="U1203" s="0" t="n">
        <f aca="false">100-(100/(V1203+1))</f>
        <v>64.4067796610169</v>
      </c>
      <c r="V1203" s="0" t="n">
        <f aca="false">W1203/X1203</f>
        <v>1.80952380952381</v>
      </c>
      <c r="W1203" s="0" t="n">
        <f aca="false">AVERAGE(Y1203:Y1216)</f>
        <v>13.5714285714286</v>
      </c>
      <c r="X1203" s="0" t="n">
        <f aca="false">AVERAGE(Z1203:Z1216)</f>
        <v>7.5</v>
      </c>
      <c r="Y1203" s="0" t="n">
        <f aca="false">IF(F1203&gt;F1204,F1203-F1204,)</f>
        <v>0</v>
      </c>
      <c r="Z1203" s="0" t="n">
        <f aca="false">IF(F1203&lt;F1204,F1204-F1203,)</f>
        <v>20</v>
      </c>
      <c r="AB1203" s="0" t="n">
        <f aca="false">AVERAGE(F1203:F1205)</f>
        <v>840</v>
      </c>
      <c r="AC1203" s="0" t="n">
        <f aca="false">AVERAGE(F1203:F1209)</f>
        <v>838.571428571429</v>
      </c>
      <c r="AI1203" s="0" t="n">
        <f aca="false">IF(F1204-C1204&lt;0,-G1204,G1204)</f>
        <v>-17072400</v>
      </c>
      <c r="AN1203" s="0" t="n">
        <f aca="false">G1203/((D1203-E1203)/C1203)</f>
        <v>400739560</v>
      </c>
      <c r="AU1203" s="0" t="n">
        <f aca="false">AVERAGE(F1202:F1206)</f>
        <v>835</v>
      </c>
      <c r="AV1203" s="0" t="n">
        <f aca="false">F1203-AU1203</f>
        <v>-15</v>
      </c>
      <c r="AW1203" s="0" t="n">
        <v>1</v>
      </c>
      <c r="AX1203" s="0" t="n">
        <f aca="false">AV1203*AW1203</f>
        <v>-15</v>
      </c>
    </row>
    <row r="1204" customFormat="false" ht="14.65" hidden="false" customHeight="false" outlineLevel="0" collapsed="false">
      <c r="A1204" s="1" t="s">
        <v>1259</v>
      </c>
      <c r="B1204" s="5" t="s">
        <v>6589</v>
      </c>
      <c r="C1204" s="5" t="n">
        <v>865</v>
      </c>
      <c r="D1204" s="5" t="n">
        <v>885</v>
      </c>
      <c r="E1204" s="5" t="n">
        <v>840</v>
      </c>
      <c r="F1204" s="5" t="n">
        <v>840</v>
      </c>
      <c r="G1204" s="5" t="n">
        <v>17072400</v>
      </c>
      <c r="H1204" s="3"/>
      <c r="I1204" s="0" t="n">
        <v>12.5</v>
      </c>
      <c r="Q1204" s="0" t="n">
        <f aca="false">AVERAGE(F1202:F1231)</f>
        <v>787.5</v>
      </c>
      <c r="R1204" s="0" t="n">
        <f aca="false">F1204-Q1204</f>
        <v>52.5</v>
      </c>
      <c r="S1204" s="0" t="n">
        <f aca="false">R1204*I1204</f>
        <v>656.25</v>
      </c>
      <c r="Y1204" s="0" t="n">
        <f aca="false">IF(F1204&gt;F1205,F1204-F1205,)</f>
        <v>0</v>
      </c>
      <c r="Z1204" s="0" t="n">
        <f aca="false">IF(F1204&lt;F1205,F1205-F1204,)</f>
        <v>20</v>
      </c>
      <c r="AN1204" s="0" t="n">
        <f aca="false">G1204/((D1204-E1204)/C1204)</f>
        <v>328169466.666667</v>
      </c>
      <c r="AU1204" s="0" t="n">
        <f aca="false">AVERAGE(F1202:F1206)</f>
        <v>835</v>
      </c>
      <c r="AV1204" s="0" t="n">
        <f aca="false">F1204-AU1204</f>
        <v>5</v>
      </c>
      <c r="AW1204" s="0" t="n">
        <v>0</v>
      </c>
      <c r="AX1204" s="0" t="n">
        <f aca="false">AV1204*AW1204</f>
        <v>0</v>
      </c>
    </row>
    <row r="1205" customFormat="false" ht="14.65" hidden="false" customHeight="false" outlineLevel="0" collapsed="false">
      <c r="A1205" s="1" t="s">
        <v>1260</v>
      </c>
      <c r="B1205" s="5" t="s">
        <v>6589</v>
      </c>
      <c r="C1205" s="5" t="n">
        <v>860</v>
      </c>
      <c r="D1205" s="5" t="n">
        <v>880</v>
      </c>
      <c r="E1205" s="5" t="n">
        <v>845</v>
      </c>
      <c r="F1205" s="5" t="n">
        <v>860</v>
      </c>
      <c r="G1205" s="5" t="n">
        <v>26820600</v>
      </c>
      <c r="H1205" s="3"/>
      <c r="I1205" s="0" t="n">
        <v>11.5</v>
      </c>
      <c r="Q1205" s="0" t="n">
        <f aca="false">AVERAGE(F1202:F1231)</f>
        <v>787.5</v>
      </c>
      <c r="R1205" s="0" t="n">
        <f aca="false">F1205-Q1205</f>
        <v>72.5</v>
      </c>
      <c r="S1205" s="0" t="n">
        <f aca="false">R1205*I1205</f>
        <v>833.75</v>
      </c>
      <c r="Y1205" s="0" t="n">
        <f aca="false">IF(F1205&gt;F1206,F1205-F1206,)</f>
        <v>10</v>
      </c>
      <c r="Z1205" s="0" t="n">
        <f aca="false">IF(F1205&lt;F1206,F1206-F1205,)</f>
        <v>0</v>
      </c>
      <c r="AN1205" s="0" t="n">
        <f aca="false">G1205/((D1205-E1205)/C1205)</f>
        <v>659020457.142857</v>
      </c>
      <c r="AU1205" s="0" t="n">
        <f aca="false">AVERAGE(F1202:F1206)</f>
        <v>835</v>
      </c>
      <c r="AV1205" s="0" t="n">
        <f aca="false">F1205-AU1205</f>
        <v>25</v>
      </c>
      <c r="AW1205" s="0" t="n">
        <v>-1</v>
      </c>
      <c r="AX1205" s="0" t="n">
        <f aca="false">AV1205*AW1205</f>
        <v>-25</v>
      </c>
    </row>
    <row r="1206" customFormat="false" ht="14.65" hidden="false" customHeight="false" outlineLevel="0" collapsed="false">
      <c r="A1206" s="1" t="s">
        <v>1261</v>
      </c>
      <c r="B1206" s="5" t="s">
        <v>6589</v>
      </c>
      <c r="C1206" s="5" t="n">
        <v>830</v>
      </c>
      <c r="D1206" s="5" t="n">
        <v>875</v>
      </c>
      <c r="E1206" s="5" t="n">
        <v>810</v>
      </c>
      <c r="F1206" s="5" t="n">
        <v>850</v>
      </c>
      <c r="G1206" s="5" t="n">
        <v>38409400</v>
      </c>
      <c r="H1206" s="3"/>
      <c r="I1206" s="0" t="n">
        <v>10.5</v>
      </c>
      <c r="Q1206" s="0" t="n">
        <f aca="false">AVERAGE(F1202:F1231)</f>
        <v>787.5</v>
      </c>
      <c r="R1206" s="0" t="n">
        <f aca="false">F1206-Q1206</f>
        <v>62.5</v>
      </c>
      <c r="S1206" s="0" t="n">
        <f aca="false">R1206*I1206</f>
        <v>656.25</v>
      </c>
      <c r="Y1206" s="0" t="n">
        <f aca="false">IF(F1206&gt;F1207,F1206-F1207,)</f>
        <v>20</v>
      </c>
      <c r="Z1206" s="0" t="n">
        <f aca="false">IF(F1206&lt;F1207,F1207-F1206,)</f>
        <v>0</v>
      </c>
      <c r="AN1206" s="0" t="n">
        <f aca="false">G1206/((D1206-E1206)/C1206)</f>
        <v>490458492.307692</v>
      </c>
      <c r="AU1206" s="0" t="n">
        <f aca="false">AVERAGE(F1202:F1206)</f>
        <v>835</v>
      </c>
      <c r="AV1206" s="0" t="n">
        <f aca="false">F1206-AU1206</f>
        <v>15</v>
      </c>
      <c r="AW1206" s="0" t="n">
        <v>-2</v>
      </c>
      <c r="AX1206" s="0" t="n">
        <f aca="false">AV1206*AW1206</f>
        <v>-30</v>
      </c>
    </row>
    <row r="1207" customFormat="false" ht="14.65" hidden="false" customHeight="false" outlineLevel="0" collapsed="false">
      <c r="A1207" s="1" t="s">
        <v>1262</v>
      </c>
      <c r="B1207" s="5" t="s">
        <v>6589</v>
      </c>
      <c r="C1207" s="5" t="n">
        <v>820</v>
      </c>
      <c r="D1207" s="5" t="n">
        <v>835</v>
      </c>
      <c r="E1207" s="5" t="n">
        <v>800</v>
      </c>
      <c r="F1207" s="5" t="n">
        <v>830</v>
      </c>
      <c r="G1207" s="5" t="n">
        <v>18931600</v>
      </c>
      <c r="H1207" s="3"/>
      <c r="I1207" s="0" t="n">
        <v>9.5</v>
      </c>
      <c r="Q1207" s="0" t="n">
        <f aca="false">AVERAGE(F1202:F1231)</f>
        <v>787.5</v>
      </c>
      <c r="R1207" s="0" t="n">
        <f aca="false">F1207-Q1207</f>
        <v>42.5</v>
      </c>
      <c r="S1207" s="0" t="n">
        <f aca="false">R1207*I1207</f>
        <v>403.75</v>
      </c>
      <c r="Y1207" s="0" t="n">
        <f aca="false">IF(F1207&gt;F1208,F1207-F1208,)</f>
        <v>10</v>
      </c>
      <c r="Z1207" s="0" t="n">
        <f aca="false">IF(F1207&lt;F1208,F1208-F1207,)</f>
        <v>0</v>
      </c>
      <c r="AN1207" s="0" t="n">
        <f aca="false">G1207/((D1207-E1207)/C1207)</f>
        <v>443540342.857143</v>
      </c>
    </row>
    <row r="1208" customFormat="false" ht="14.65" hidden="false" customHeight="false" outlineLevel="0" collapsed="false">
      <c r="A1208" s="1" t="s">
        <v>1263</v>
      </c>
      <c r="B1208" s="5" t="s">
        <v>6589</v>
      </c>
      <c r="C1208" s="5" t="n">
        <v>850</v>
      </c>
      <c r="D1208" s="5" t="n">
        <v>850</v>
      </c>
      <c r="E1208" s="5" t="n">
        <v>810</v>
      </c>
      <c r="F1208" s="5" t="n">
        <v>820</v>
      </c>
      <c r="G1208" s="5" t="n">
        <v>23467100</v>
      </c>
      <c r="H1208" s="3"/>
      <c r="I1208" s="0" t="n">
        <v>8.5</v>
      </c>
      <c r="K1208" s="3"/>
      <c r="Q1208" s="0" t="n">
        <f aca="false">AVERAGE(F1202:F1231)</f>
        <v>787.5</v>
      </c>
      <c r="R1208" s="0" t="n">
        <f aca="false">F1208-Q1208</f>
        <v>32.5</v>
      </c>
      <c r="S1208" s="0" t="n">
        <f aca="false">R1208*I1208</f>
        <v>276.25</v>
      </c>
      <c r="Y1208" s="0" t="n">
        <f aca="false">IF(F1208&gt;F1209,F1208-F1209,)</f>
        <v>0</v>
      </c>
      <c r="Z1208" s="0" t="n">
        <f aca="false">IF(F1208&lt;F1209,F1209-F1208,)</f>
        <v>30</v>
      </c>
      <c r="AN1208" s="0" t="n">
        <f aca="false">G1208/((D1208-E1208)/C1208)</f>
        <v>498675875</v>
      </c>
    </row>
    <row r="1209" customFormat="false" ht="14.65" hidden="false" customHeight="false" outlineLevel="0" collapsed="false">
      <c r="A1209" s="1" t="s">
        <v>1264</v>
      </c>
      <c r="B1209" s="5" t="s">
        <v>6589</v>
      </c>
      <c r="C1209" s="5" t="n">
        <v>865</v>
      </c>
      <c r="D1209" s="5" t="n">
        <v>880</v>
      </c>
      <c r="E1209" s="5" t="n">
        <v>830</v>
      </c>
      <c r="F1209" s="5" t="n">
        <v>850</v>
      </c>
      <c r="G1209" s="5" t="n">
        <v>22623100</v>
      </c>
      <c r="H1209" s="3"/>
      <c r="I1209" s="0" t="n">
        <v>7.5</v>
      </c>
      <c r="Q1209" s="0" t="n">
        <f aca="false">AVERAGE(F1202:F1231)</f>
        <v>787.5</v>
      </c>
      <c r="R1209" s="0" t="n">
        <f aca="false">F1209-Q1209</f>
        <v>62.5</v>
      </c>
      <c r="S1209" s="0" t="n">
        <f aca="false">R1209*I1209</f>
        <v>468.75</v>
      </c>
      <c r="Y1209" s="0" t="n">
        <f aca="false">IF(F1209&gt;F1210,F1209-F1210,)</f>
        <v>0</v>
      </c>
      <c r="Z1209" s="0" t="n">
        <f aca="false">IF(F1209&lt;F1210,F1210-F1209,)</f>
        <v>15</v>
      </c>
    </row>
    <row r="1210" customFormat="false" ht="14.65" hidden="false" customHeight="false" outlineLevel="0" collapsed="false">
      <c r="A1210" s="1" t="s">
        <v>1265</v>
      </c>
      <c r="B1210" s="5" t="s">
        <v>6589</v>
      </c>
      <c r="C1210" s="5" t="n">
        <v>805</v>
      </c>
      <c r="D1210" s="5" t="n">
        <v>870</v>
      </c>
      <c r="E1210" s="5" t="n">
        <v>785</v>
      </c>
      <c r="F1210" s="5" t="n">
        <v>865</v>
      </c>
      <c r="G1210" s="5" t="n">
        <v>42489000</v>
      </c>
      <c r="H1210" s="3"/>
      <c r="I1210" s="0" t="n">
        <v>6.5</v>
      </c>
      <c r="Q1210" s="0" t="n">
        <f aca="false">AVERAGE(F1202:F1231)</f>
        <v>787.5</v>
      </c>
      <c r="R1210" s="0" t="n">
        <f aca="false">F1210-Q1210</f>
        <v>77.5</v>
      </c>
      <c r="S1210" s="0" t="n">
        <f aca="false">R1210*I1210</f>
        <v>503.75</v>
      </c>
      <c r="Y1210" s="0" t="n">
        <f aca="false">IF(F1210&gt;F1211,F1210-F1211,)</f>
        <v>60</v>
      </c>
      <c r="Z1210" s="0" t="n">
        <f aca="false">IF(F1210&lt;F1211,F1211-F1210,)</f>
        <v>0</v>
      </c>
    </row>
    <row r="1211" customFormat="false" ht="14.65" hidden="false" customHeight="false" outlineLevel="0" collapsed="false">
      <c r="A1211" s="1" t="s">
        <v>1266</v>
      </c>
      <c r="B1211" s="5" t="s">
        <v>6589</v>
      </c>
      <c r="C1211" s="5" t="n">
        <v>805</v>
      </c>
      <c r="D1211" s="5" t="n">
        <v>810</v>
      </c>
      <c r="E1211" s="5" t="n">
        <v>775</v>
      </c>
      <c r="F1211" s="5" t="n">
        <v>805</v>
      </c>
      <c r="G1211" s="5" t="n">
        <v>18902600</v>
      </c>
      <c r="H1211" s="3"/>
      <c r="I1211" s="0" t="n">
        <v>5.5</v>
      </c>
      <c r="Q1211" s="0" t="n">
        <f aca="false">AVERAGE(F1202:F1231)</f>
        <v>787.5</v>
      </c>
      <c r="R1211" s="0" t="n">
        <f aca="false">F1211-Q1211</f>
        <v>17.5</v>
      </c>
      <c r="S1211" s="0" t="n">
        <f aca="false">R1211*I1211</f>
        <v>96.25</v>
      </c>
      <c r="Y1211" s="0" t="n">
        <f aca="false">IF(F1211&gt;F1212,F1211-F1212,)</f>
        <v>5</v>
      </c>
      <c r="Z1211" s="0" t="n">
        <f aca="false">IF(F1211&lt;F1212,F1212-F1211,)</f>
        <v>0</v>
      </c>
    </row>
    <row r="1212" customFormat="false" ht="14.65" hidden="false" customHeight="false" outlineLevel="0" collapsed="false">
      <c r="A1212" s="1" t="s">
        <v>1267</v>
      </c>
      <c r="B1212" s="5" t="s">
        <v>6589</v>
      </c>
      <c r="C1212" s="5" t="n">
        <v>815</v>
      </c>
      <c r="D1212" s="5" t="n">
        <v>820</v>
      </c>
      <c r="E1212" s="5" t="n">
        <v>795</v>
      </c>
      <c r="F1212" s="5" t="n">
        <v>800</v>
      </c>
      <c r="G1212" s="5" t="n">
        <v>15109900</v>
      </c>
      <c r="H1212" s="3"/>
      <c r="I1212" s="0" t="n">
        <v>4.5</v>
      </c>
      <c r="Q1212" s="0" t="n">
        <f aca="false">AVERAGE(F1202:F1231)</f>
        <v>787.5</v>
      </c>
      <c r="R1212" s="0" t="n">
        <f aca="false">F1212-Q1212</f>
        <v>12.5</v>
      </c>
      <c r="S1212" s="0" t="n">
        <f aca="false">R1212*I1212</f>
        <v>56.25</v>
      </c>
      <c r="Y1212" s="0" t="n">
        <f aca="false">IF(F1212&gt;F1213,F1212-F1213,)</f>
        <v>0</v>
      </c>
      <c r="Z1212" s="0" t="n">
        <f aca="false">IF(F1212&lt;F1213,F1213-F1212,)</f>
        <v>15</v>
      </c>
    </row>
    <row r="1213" customFormat="false" ht="14.65" hidden="false" customHeight="false" outlineLevel="0" collapsed="false">
      <c r="A1213" s="1" t="s">
        <v>1268</v>
      </c>
      <c r="B1213" s="5" t="s">
        <v>6589</v>
      </c>
      <c r="C1213" s="5" t="n">
        <v>820</v>
      </c>
      <c r="D1213" s="5" t="n">
        <v>820</v>
      </c>
      <c r="E1213" s="5" t="n">
        <v>790</v>
      </c>
      <c r="F1213" s="5" t="n">
        <v>815</v>
      </c>
      <c r="G1213" s="5" t="n">
        <v>24041500</v>
      </c>
      <c r="H1213" s="3"/>
      <c r="I1213" s="0" t="n">
        <v>3.5</v>
      </c>
      <c r="Q1213" s="0" t="n">
        <f aca="false">AVERAGE(F1202:F1231)</f>
        <v>787.5</v>
      </c>
      <c r="R1213" s="0" t="n">
        <f aca="false">F1213-Q1213</f>
        <v>27.5</v>
      </c>
      <c r="S1213" s="0" t="n">
        <f aca="false">R1213*I1213</f>
        <v>96.25</v>
      </c>
      <c r="Y1213" s="0" t="n">
        <f aca="false">IF(F1213&gt;F1214,F1213-F1214,)</f>
        <v>5</v>
      </c>
      <c r="Z1213" s="0" t="n">
        <f aca="false">IF(F1213&lt;F1214,F1214-F1213,)</f>
        <v>0</v>
      </c>
    </row>
    <row r="1214" customFormat="false" ht="14.65" hidden="false" customHeight="false" outlineLevel="0" collapsed="false">
      <c r="A1214" s="1" t="s">
        <v>1269</v>
      </c>
      <c r="B1214" s="5" t="s">
        <v>6589</v>
      </c>
      <c r="C1214" s="5" t="n">
        <v>800</v>
      </c>
      <c r="D1214" s="5" t="n">
        <v>820</v>
      </c>
      <c r="E1214" s="5" t="n">
        <v>760</v>
      </c>
      <c r="F1214" s="5" t="n">
        <v>810</v>
      </c>
      <c r="G1214" s="5" t="n">
        <v>29588900</v>
      </c>
      <c r="H1214" s="3"/>
      <c r="I1214" s="0" t="n">
        <v>2.5</v>
      </c>
      <c r="Q1214" s="0" t="n">
        <f aca="false">AVERAGE(F1202:F1231)</f>
        <v>787.5</v>
      </c>
      <c r="R1214" s="0" t="n">
        <f aca="false">F1214-Q1214</f>
        <v>22.5</v>
      </c>
      <c r="S1214" s="0" t="n">
        <f aca="false">R1214*I1214</f>
        <v>56.25</v>
      </c>
      <c r="Y1214" s="0" t="n">
        <f aca="false">IF(F1214&gt;F1215,F1214-F1215,)</f>
        <v>15</v>
      </c>
      <c r="Z1214" s="0" t="n">
        <f aca="false">IF(F1214&lt;F1215,F1215-F1214,)</f>
        <v>0</v>
      </c>
    </row>
    <row r="1215" customFormat="false" ht="14.65" hidden="false" customHeight="false" outlineLevel="0" collapsed="false">
      <c r="A1215" s="1" t="s">
        <v>1270</v>
      </c>
      <c r="B1215" s="5" t="s">
        <v>6589</v>
      </c>
      <c r="C1215" s="5" t="n">
        <v>735</v>
      </c>
      <c r="D1215" s="5" t="n">
        <v>795</v>
      </c>
      <c r="E1215" s="5" t="n">
        <v>730</v>
      </c>
      <c r="F1215" s="5" t="n">
        <v>795</v>
      </c>
      <c r="G1215" s="5" t="n">
        <v>62174300</v>
      </c>
      <c r="H1215" s="3"/>
      <c r="I1215" s="0" t="n">
        <v>1.5</v>
      </c>
      <c r="Q1215" s="0" t="n">
        <f aca="false">AVERAGE(F1202:F1231)</f>
        <v>787.5</v>
      </c>
      <c r="R1215" s="0" t="n">
        <f aca="false">F1215-Q1215</f>
        <v>7.5</v>
      </c>
      <c r="S1215" s="0" t="n">
        <f aca="false">R1215*I1215</f>
        <v>11.25</v>
      </c>
      <c r="Y1215" s="0" t="n">
        <f aca="false">IF(F1215&gt;F1216,F1215-F1216,)</f>
        <v>65</v>
      </c>
      <c r="Z1215" s="0" t="n">
        <f aca="false">IF(F1215&lt;F1216,F1216-F1215,)</f>
        <v>0</v>
      </c>
    </row>
    <row r="1216" customFormat="false" ht="14.65" hidden="false" customHeight="false" outlineLevel="0" collapsed="false">
      <c r="A1216" s="1" t="s">
        <v>1271</v>
      </c>
      <c r="B1216" s="5" t="s">
        <v>6589</v>
      </c>
      <c r="C1216" s="5" t="n">
        <v>740</v>
      </c>
      <c r="D1216" s="5" t="n">
        <v>740</v>
      </c>
      <c r="E1216" s="5" t="n">
        <v>725</v>
      </c>
      <c r="F1216" s="5" t="n">
        <v>730</v>
      </c>
      <c r="G1216" s="5" t="n">
        <v>13801400</v>
      </c>
      <c r="H1216" s="3"/>
      <c r="I1216" s="0" t="n">
        <v>0.5</v>
      </c>
      <c r="Q1216" s="0" t="n">
        <f aca="false">AVERAGE(F1202:F1231)</f>
        <v>787.5</v>
      </c>
      <c r="R1216" s="0" t="n">
        <f aca="false">F1216-Q1216</f>
        <v>-57.5</v>
      </c>
      <c r="S1216" s="0" t="n">
        <f aca="false">R1216*I1216</f>
        <v>-28.75</v>
      </c>
      <c r="Y1216" s="0" t="n">
        <f aca="false">IF(F1216&gt;F1217,F1216-F1217,)</f>
        <v>0</v>
      </c>
      <c r="Z1216" s="0" t="n">
        <f aca="false">IF(F1216&lt;F1217,F1217-F1216,)</f>
        <v>5</v>
      </c>
    </row>
    <row r="1217" customFormat="false" ht="14.65" hidden="false" customHeight="false" outlineLevel="0" collapsed="false">
      <c r="A1217" s="1" t="s">
        <v>1272</v>
      </c>
      <c r="B1217" s="5" t="s">
        <v>6589</v>
      </c>
      <c r="C1217" s="5" t="n">
        <v>735</v>
      </c>
      <c r="D1217" s="5" t="n">
        <v>750</v>
      </c>
      <c r="E1217" s="5" t="n">
        <v>720</v>
      </c>
      <c r="F1217" s="5" t="n">
        <v>735</v>
      </c>
      <c r="G1217" s="5" t="n">
        <v>33491100</v>
      </c>
      <c r="H1217" s="3"/>
      <c r="I1217" s="0" t="n">
        <v>-0.5</v>
      </c>
      <c r="Q1217" s="0" t="n">
        <f aca="false">AVERAGE(F1202:F1231)</f>
        <v>787.5</v>
      </c>
      <c r="R1217" s="0" t="n">
        <f aca="false">F1217-Q1217</f>
        <v>-52.5</v>
      </c>
      <c r="S1217" s="0" t="n">
        <f aca="false">R1217*I1217</f>
        <v>26.25</v>
      </c>
    </row>
    <row r="1218" customFormat="false" ht="14.65" hidden="false" customHeight="false" outlineLevel="0" collapsed="false">
      <c r="A1218" s="1" t="s">
        <v>1273</v>
      </c>
      <c r="B1218" s="5" t="s">
        <v>6589</v>
      </c>
      <c r="C1218" s="5" t="n">
        <v>750</v>
      </c>
      <c r="D1218" s="5" t="n">
        <v>755</v>
      </c>
      <c r="E1218" s="5" t="n">
        <v>725</v>
      </c>
      <c r="F1218" s="5" t="n">
        <v>735</v>
      </c>
      <c r="G1218" s="5" t="n">
        <v>24572900</v>
      </c>
      <c r="H1218" s="3"/>
      <c r="I1218" s="0" t="n">
        <v>-1.5</v>
      </c>
      <c r="Q1218" s="0" t="n">
        <f aca="false">AVERAGE(F1202:F1231)</f>
        <v>787.5</v>
      </c>
      <c r="R1218" s="0" t="n">
        <f aca="false">F1218-Q1218</f>
        <v>-52.5</v>
      </c>
      <c r="S1218" s="0" t="n">
        <f aca="false">R1218*I1218</f>
        <v>78.75</v>
      </c>
    </row>
    <row r="1219" customFormat="false" ht="14.65" hidden="false" customHeight="false" outlineLevel="0" collapsed="false">
      <c r="A1219" s="1" t="s">
        <v>1274</v>
      </c>
      <c r="B1219" s="5" t="s">
        <v>6589</v>
      </c>
      <c r="C1219" s="5" t="n">
        <v>755</v>
      </c>
      <c r="D1219" s="5" t="n">
        <v>760</v>
      </c>
      <c r="E1219" s="5" t="n">
        <v>740</v>
      </c>
      <c r="F1219" s="5" t="n">
        <v>750</v>
      </c>
      <c r="G1219" s="5" t="n">
        <v>18340900</v>
      </c>
      <c r="H1219" s="3"/>
      <c r="I1219" s="0" t="n">
        <v>-2.5</v>
      </c>
      <c r="Q1219" s="0" t="n">
        <f aca="false">AVERAGE(F1202:F1231)</f>
        <v>787.5</v>
      </c>
      <c r="R1219" s="0" t="n">
        <f aca="false">F1219-Q1219</f>
        <v>-37.5</v>
      </c>
      <c r="S1219" s="0" t="n">
        <f aca="false">R1219*I1219</f>
        <v>93.75</v>
      </c>
    </row>
    <row r="1220" customFormat="false" ht="14.65" hidden="false" customHeight="false" outlineLevel="0" collapsed="false">
      <c r="A1220" s="1" t="s">
        <v>1275</v>
      </c>
      <c r="B1220" s="5" t="s">
        <v>6589</v>
      </c>
      <c r="C1220" s="5" t="n">
        <v>755</v>
      </c>
      <c r="D1220" s="5" t="n">
        <v>765</v>
      </c>
      <c r="E1220" s="5" t="n">
        <v>740</v>
      </c>
      <c r="F1220" s="5" t="n">
        <v>755</v>
      </c>
      <c r="G1220" s="5" t="n">
        <v>27053800</v>
      </c>
      <c r="H1220" s="3"/>
      <c r="I1220" s="0" t="n">
        <v>-3.5</v>
      </c>
      <c r="Q1220" s="0" t="n">
        <f aca="false">AVERAGE(F1202:F1231)</f>
        <v>787.5</v>
      </c>
      <c r="R1220" s="0" t="n">
        <f aca="false">F1220-Q1220</f>
        <v>-32.5</v>
      </c>
      <c r="S1220" s="0" t="n">
        <f aca="false">R1220*I1220</f>
        <v>113.75</v>
      </c>
    </row>
    <row r="1221" customFormat="false" ht="14.65" hidden="false" customHeight="false" outlineLevel="0" collapsed="false">
      <c r="A1221" s="1" t="s">
        <v>1276</v>
      </c>
      <c r="B1221" s="5" t="s">
        <v>6589</v>
      </c>
      <c r="C1221" s="5" t="n">
        <v>745</v>
      </c>
      <c r="D1221" s="5" t="n">
        <v>765</v>
      </c>
      <c r="E1221" s="5" t="n">
        <v>735</v>
      </c>
      <c r="F1221" s="5" t="n">
        <v>755</v>
      </c>
      <c r="G1221" s="5" t="n">
        <v>20790000</v>
      </c>
      <c r="H1221" s="3"/>
      <c r="I1221" s="0" t="n">
        <v>-4.5</v>
      </c>
      <c r="Q1221" s="0" t="n">
        <f aca="false">AVERAGE(F1202:F1231)</f>
        <v>787.5</v>
      </c>
      <c r="R1221" s="0" t="n">
        <f aca="false">F1221-Q1221</f>
        <v>-32.5</v>
      </c>
      <c r="S1221" s="0" t="n">
        <f aca="false">R1221*I1221</f>
        <v>146.25</v>
      </c>
    </row>
    <row r="1222" customFormat="false" ht="14.65" hidden="false" customHeight="false" outlineLevel="0" collapsed="false">
      <c r="A1222" s="1" t="s">
        <v>1277</v>
      </c>
      <c r="B1222" s="5" t="s">
        <v>6589</v>
      </c>
      <c r="C1222" s="5" t="n">
        <v>745</v>
      </c>
      <c r="D1222" s="5" t="n">
        <v>755</v>
      </c>
      <c r="E1222" s="5" t="n">
        <v>740</v>
      </c>
      <c r="F1222" s="5" t="n">
        <v>745</v>
      </c>
      <c r="G1222" s="5" t="n">
        <v>9774700</v>
      </c>
      <c r="H1222" s="3"/>
      <c r="I1222" s="0" t="n">
        <v>-5.5</v>
      </c>
      <c r="Q1222" s="0" t="n">
        <f aca="false">AVERAGE(F1202:F1231)</f>
        <v>787.5</v>
      </c>
      <c r="R1222" s="0" t="n">
        <f aca="false">F1222-Q1222</f>
        <v>-42.5</v>
      </c>
      <c r="S1222" s="0" t="n">
        <f aca="false">R1222*I1222</f>
        <v>233.75</v>
      </c>
    </row>
    <row r="1223" customFormat="false" ht="14.65" hidden="false" customHeight="false" outlineLevel="0" collapsed="false">
      <c r="A1223" s="1" t="s">
        <v>1278</v>
      </c>
      <c r="B1223" s="5" t="s">
        <v>6589</v>
      </c>
      <c r="C1223" s="5" t="n">
        <v>760</v>
      </c>
      <c r="D1223" s="5" t="n">
        <v>805</v>
      </c>
      <c r="E1223" s="5" t="n">
        <v>740</v>
      </c>
      <c r="F1223" s="5" t="n">
        <v>745</v>
      </c>
      <c r="G1223" s="5" t="n">
        <v>38392900</v>
      </c>
      <c r="H1223" s="3"/>
      <c r="I1223" s="0" t="n">
        <v>-6.5</v>
      </c>
      <c r="Q1223" s="0" t="n">
        <f aca="false">AVERAGE(F1202:F1231)</f>
        <v>787.5</v>
      </c>
      <c r="R1223" s="0" t="n">
        <f aca="false">F1223-Q1223</f>
        <v>-42.5</v>
      </c>
      <c r="S1223" s="0" t="n">
        <f aca="false">R1223*I1223</f>
        <v>276.25</v>
      </c>
    </row>
    <row r="1224" customFormat="false" ht="14.65" hidden="false" customHeight="false" outlineLevel="0" collapsed="false">
      <c r="A1224" s="1" t="s">
        <v>1279</v>
      </c>
      <c r="B1224" s="5" t="s">
        <v>6589</v>
      </c>
      <c r="C1224" s="5" t="n">
        <v>760</v>
      </c>
      <c r="D1224" s="5" t="n">
        <v>770</v>
      </c>
      <c r="E1224" s="5" t="n">
        <v>750</v>
      </c>
      <c r="F1224" s="5" t="n">
        <v>760</v>
      </c>
      <c r="G1224" s="5" t="n">
        <v>33334300</v>
      </c>
      <c r="H1224" s="3"/>
      <c r="I1224" s="0" t="n">
        <v>-7.5</v>
      </c>
      <c r="Q1224" s="0" t="n">
        <f aca="false">AVERAGE(F1202:F1231)</f>
        <v>787.5</v>
      </c>
      <c r="R1224" s="0" t="n">
        <f aca="false">F1224-Q1224</f>
        <v>-27.5</v>
      </c>
      <c r="S1224" s="0" t="n">
        <f aca="false">R1224*I1224</f>
        <v>206.25</v>
      </c>
    </row>
    <row r="1225" customFormat="false" ht="14.65" hidden="false" customHeight="false" outlineLevel="0" collapsed="false">
      <c r="A1225" s="1" t="s">
        <v>1280</v>
      </c>
      <c r="B1225" s="5" t="s">
        <v>6589</v>
      </c>
      <c r="C1225" s="5" t="n">
        <v>765</v>
      </c>
      <c r="D1225" s="5" t="n">
        <v>770</v>
      </c>
      <c r="E1225" s="5" t="n">
        <v>750</v>
      </c>
      <c r="F1225" s="5" t="n">
        <v>750</v>
      </c>
      <c r="G1225" s="5" t="n">
        <v>17654600</v>
      </c>
      <c r="H1225" s="3"/>
      <c r="I1225" s="0" t="n">
        <v>-8.5</v>
      </c>
      <c r="Q1225" s="0" t="n">
        <f aca="false">AVERAGE(F1202:F1231)</f>
        <v>787.5</v>
      </c>
      <c r="R1225" s="0" t="n">
        <f aca="false">F1225-Q1225</f>
        <v>-37.5</v>
      </c>
      <c r="S1225" s="0" t="n">
        <f aca="false">R1225*I1225</f>
        <v>318.75</v>
      </c>
    </row>
    <row r="1226" customFormat="false" ht="14.65" hidden="false" customHeight="false" outlineLevel="0" collapsed="false">
      <c r="A1226" s="1" t="s">
        <v>1281</v>
      </c>
      <c r="B1226" s="5" t="s">
        <v>6589</v>
      </c>
      <c r="C1226" s="5" t="n">
        <v>770</v>
      </c>
      <c r="D1226" s="5" t="n">
        <v>770</v>
      </c>
      <c r="E1226" s="5" t="n">
        <v>745</v>
      </c>
      <c r="F1226" s="5" t="n">
        <v>760</v>
      </c>
      <c r="G1226" s="5" t="n">
        <v>14323300</v>
      </c>
      <c r="H1226" s="3"/>
      <c r="I1226" s="0" t="n">
        <v>-9.5</v>
      </c>
      <c r="Q1226" s="0" t="n">
        <f aca="false">AVERAGE(F1202:F1231)</f>
        <v>787.5</v>
      </c>
      <c r="R1226" s="0" t="n">
        <f aca="false">F1226-Q1226</f>
        <v>-27.5</v>
      </c>
      <c r="S1226" s="0" t="n">
        <f aca="false">R1226*I1226</f>
        <v>261.25</v>
      </c>
    </row>
    <row r="1227" customFormat="false" ht="14.65" hidden="false" customHeight="false" outlineLevel="0" collapsed="false">
      <c r="A1227" s="1" t="s">
        <v>1282</v>
      </c>
      <c r="B1227" s="5" t="s">
        <v>6589</v>
      </c>
      <c r="C1227" s="5" t="n">
        <v>765</v>
      </c>
      <c r="D1227" s="5" t="n">
        <v>775</v>
      </c>
      <c r="E1227" s="5" t="n">
        <v>750</v>
      </c>
      <c r="F1227" s="5" t="n">
        <v>760</v>
      </c>
      <c r="G1227" s="5" t="n">
        <v>14782500</v>
      </c>
      <c r="H1227" s="3"/>
      <c r="I1227" s="0" t="n">
        <v>-10.5</v>
      </c>
      <c r="Q1227" s="0" t="n">
        <f aca="false">AVERAGE(F1202:F1231)</f>
        <v>787.5</v>
      </c>
      <c r="R1227" s="0" t="n">
        <f aca="false">F1227-Q1227</f>
        <v>-27.5</v>
      </c>
      <c r="S1227" s="0" t="n">
        <f aca="false">R1227*I1227</f>
        <v>288.75</v>
      </c>
    </row>
    <row r="1228" customFormat="false" ht="14.65" hidden="false" customHeight="false" outlineLevel="0" collapsed="false">
      <c r="A1228" s="1" t="s">
        <v>1283</v>
      </c>
      <c r="B1228" s="5" t="s">
        <v>6589</v>
      </c>
      <c r="C1228" s="5" t="n">
        <v>775</v>
      </c>
      <c r="D1228" s="5" t="n">
        <v>795</v>
      </c>
      <c r="E1228" s="5" t="n">
        <v>750</v>
      </c>
      <c r="F1228" s="5" t="n">
        <v>760</v>
      </c>
      <c r="G1228" s="5" t="n">
        <v>40123700</v>
      </c>
      <c r="H1228" s="3"/>
      <c r="I1228" s="0" t="n">
        <v>-11.5</v>
      </c>
      <c r="Q1228" s="0" t="n">
        <f aca="false">AVERAGE(F1202:F1231)</f>
        <v>787.5</v>
      </c>
      <c r="R1228" s="0" t="n">
        <f aca="false">F1228-Q1228</f>
        <v>-27.5</v>
      </c>
      <c r="S1228" s="0" t="n">
        <f aca="false">R1228*I1228</f>
        <v>316.25</v>
      </c>
    </row>
    <row r="1229" customFormat="false" ht="14.65" hidden="false" customHeight="false" outlineLevel="0" collapsed="false">
      <c r="A1229" s="1" t="s">
        <v>1284</v>
      </c>
      <c r="B1229" s="5" t="s">
        <v>6589</v>
      </c>
      <c r="C1229" s="5" t="n">
        <v>770</v>
      </c>
      <c r="D1229" s="5" t="n">
        <v>785</v>
      </c>
      <c r="E1229" s="5" t="n">
        <v>755</v>
      </c>
      <c r="F1229" s="5" t="n">
        <v>775</v>
      </c>
      <c r="G1229" s="5" t="n">
        <v>36369900</v>
      </c>
      <c r="H1229" s="3"/>
      <c r="I1229" s="0" t="n">
        <v>-12.5</v>
      </c>
      <c r="Q1229" s="0" t="n">
        <f aca="false">AVERAGE(F1202:F1231)</f>
        <v>787.5</v>
      </c>
      <c r="R1229" s="0" t="n">
        <f aca="false">F1229-Q1229</f>
        <v>-12.5</v>
      </c>
      <c r="S1229" s="0" t="n">
        <f aca="false">R1229*I1229</f>
        <v>156.25</v>
      </c>
    </row>
    <row r="1230" customFormat="false" ht="14.65" hidden="false" customHeight="false" outlineLevel="0" collapsed="false">
      <c r="A1230" s="1" t="s">
        <v>1285</v>
      </c>
      <c r="B1230" s="5" t="s">
        <v>6589</v>
      </c>
      <c r="C1230" s="5" t="n">
        <v>775</v>
      </c>
      <c r="D1230" s="5" t="n">
        <v>800</v>
      </c>
      <c r="E1230" s="5" t="n">
        <v>755</v>
      </c>
      <c r="F1230" s="5" t="n">
        <v>770</v>
      </c>
      <c r="G1230" s="5" t="n">
        <v>11267200</v>
      </c>
      <c r="H1230" s="3"/>
      <c r="I1230" s="0" t="n">
        <v>-13.5</v>
      </c>
      <c r="Q1230" s="0" t="n">
        <f aca="false">AVERAGE(F1202:F1231)</f>
        <v>787.5</v>
      </c>
      <c r="R1230" s="0" t="n">
        <f aca="false">F1230-Q1230</f>
        <v>-17.5</v>
      </c>
      <c r="S1230" s="0" t="n">
        <f aca="false">R1230*I1230</f>
        <v>236.25</v>
      </c>
    </row>
    <row r="1231" customFormat="false" ht="14.65" hidden="false" customHeight="false" outlineLevel="0" collapsed="false">
      <c r="A1231" s="1" t="s">
        <v>1286</v>
      </c>
      <c r="B1231" s="5" t="s">
        <v>6589</v>
      </c>
      <c r="C1231" s="5" t="n">
        <v>810</v>
      </c>
      <c r="D1231" s="5" t="n">
        <v>815</v>
      </c>
      <c r="E1231" s="5" t="n">
        <v>765</v>
      </c>
      <c r="F1231" s="5" t="n">
        <v>775</v>
      </c>
      <c r="G1231" s="5" t="n">
        <v>20975200</v>
      </c>
      <c r="H1231" s="3"/>
      <c r="I1231" s="0" t="n">
        <v>-14.5</v>
      </c>
      <c r="Q1231" s="0" t="n">
        <f aca="false">AVERAGE(F1202:F1231)</f>
        <v>787.5</v>
      </c>
      <c r="R1231" s="0" t="n">
        <f aca="false">F1231-Q1231</f>
        <v>-12.5</v>
      </c>
      <c r="S1231" s="0" t="n">
        <f aca="false">R1231*I1231</f>
        <v>181.25</v>
      </c>
    </row>
    <row r="1232" customFormat="false" ht="14.65" hidden="false" customHeight="false" outlineLevel="0" collapsed="false">
      <c r="A1232" s="1" t="s">
        <v>1287</v>
      </c>
      <c r="B1232" s="5" t="s">
        <v>5132</v>
      </c>
      <c r="C1232" s="5" t="n">
        <v>1395</v>
      </c>
      <c r="D1232" s="5" t="n">
        <v>1425</v>
      </c>
      <c r="E1232" s="5" t="n">
        <v>1395</v>
      </c>
      <c r="F1232" s="5" t="n">
        <v>1415</v>
      </c>
      <c r="G1232" s="5" t="n">
        <v>25904200</v>
      </c>
      <c r="H1232" s="3"/>
      <c r="I1232" s="6" t="n">
        <v>14.5</v>
      </c>
      <c r="J1232" s="0" t="n">
        <f aca="false">AVERAGE(F1232:F1234)</f>
        <v>1391.66666666667</v>
      </c>
      <c r="K1232" s="0" t="n">
        <f aca="false">(J1232-(AVERAGE(F1233:F1234)))/(AVERAGE(F1233:F1234))</f>
        <v>0.00845410628019329</v>
      </c>
      <c r="L1232" s="0" t="n">
        <f aca="false">AVERAGE(F1232:F1241)</f>
        <v>1424.5</v>
      </c>
      <c r="M1232" s="0" t="n">
        <f aca="false">(L1232-(AVERAGE(F1233:F1242)))/(AVERAGE(F1233:F1242))</f>
        <v>-0.00280014000700035</v>
      </c>
      <c r="N1232" s="0" t="n">
        <f aca="false">F1232</f>
        <v>1415</v>
      </c>
      <c r="O1232" s="0" t="n">
        <f aca="false">(N1232-F1233)/F1233</f>
        <v>0.0216606498194946</v>
      </c>
      <c r="P1232" s="0" t="n">
        <f aca="false">G1232</f>
        <v>25904200</v>
      </c>
      <c r="Q1232" s="0" t="n">
        <f aca="false">AVERAGE(F1232:F1261)</f>
        <v>1441.66666666667</v>
      </c>
      <c r="R1232" s="0" t="n">
        <f aca="false">F1232-Q1232</f>
        <v>-26.6666666666667</v>
      </c>
      <c r="S1232" s="0" t="n">
        <f aca="false">R1232*I1232</f>
        <v>-386.666666666668</v>
      </c>
      <c r="T1232" s="0" t="n">
        <f aca="false">SUM(S1232:S1261)*100*30/(2247.5*Q1261)</f>
        <v>-2.06009245983013</v>
      </c>
      <c r="U1232" s="0" t="n">
        <f aca="false">100-(100/(V1232+1))</f>
        <v>43.3962264150943</v>
      </c>
      <c r="V1232" s="0" t="n">
        <f aca="false">W1232/X1232</f>
        <v>0.766666666666667</v>
      </c>
      <c r="W1232" s="0" t="n">
        <f aca="false">AVERAGE(Y1232:Y1245)</f>
        <v>8.21428571428571</v>
      </c>
      <c r="X1232" s="0" t="n">
        <f aca="false">AVERAGE(Z1232:Z1245)</f>
        <v>10.7142857142857</v>
      </c>
      <c r="Y1232" s="0" t="n">
        <f aca="false">IF(F1232&gt;F1233,F1232-F1233,)</f>
        <v>30</v>
      </c>
      <c r="Z1232" s="0" t="n">
        <f aca="false">IF(F1232&lt;F1233,F1233-F1232,)</f>
        <v>0</v>
      </c>
      <c r="AA1232" s="0" t="n">
        <f aca="false">U1232-U1233</f>
        <v>7.2260136491369</v>
      </c>
      <c r="AB1232" s="0" t="n">
        <f aca="false">AVERAGE(F1232:F1234)</f>
        <v>1391.66666666667</v>
      </c>
      <c r="AC1232" s="0" t="n">
        <f aca="false">AVERAGE(F1232:F1238)</f>
        <v>1410.71428571429</v>
      </c>
      <c r="AD1232" s="0" t="n">
        <f aca="false">AB1232-AB1233</f>
        <v>1.66666666666674</v>
      </c>
      <c r="AE1232" s="0" t="n">
        <f aca="false">AC1232-AC1233</f>
        <v>-7.85714285714289</v>
      </c>
      <c r="AF1232" s="0" t="n">
        <f aca="false">((AE1232*AB1233)-(AD1232*AC1233))/(AE1232-AD1232)</f>
        <v>1395</v>
      </c>
      <c r="AG1232" s="0" t="n">
        <f aca="false">IF(AND(AB1232&gt;AB1233, AB1232&gt;=AC1232, AB1233&lt;AC1233),2,IF(AND(AB1232&lt;AB1233, AB1232&lt;=AC1232, AB1233&gt;AC1233),1,0))</f>
        <v>0</v>
      </c>
      <c r="AH1232" s="0" t="n">
        <f aca="false">(G1232-AVERAGE(G1232:G1236))*100/AVERAGE(G1232:G1236)</f>
        <v>-53.795816327659</v>
      </c>
      <c r="AI1232" s="0" t="n">
        <f aca="false">IF(F1233-C1233&lt;0,-G1233,G1233)</f>
        <v>-34040000</v>
      </c>
      <c r="AJ1232" s="0" t="n">
        <f aca="false">IF(AND(AI1232&lt;0,AI1233&lt;0,AI1232&gt;AI1233),1,0)</f>
        <v>1</v>
      </c>
      <c r="AK1232" s="0" t="n">
        <f aca="false">IF(F1232&gt;C1232,G1232/G1233,-G1232/G1233)</f>
        <v>0.76099294947121</v>
      </c>
      <c r="AL1232" s="0" t="n">
        <f aca="false">IF(AND(G1232&gt;G1233,G1233&lt;G1234,F1232&gt;C1232,F1233&lt;C1233,F1234&lt;C1234),1,0)</f>
        <v>0</v>
      </c>
      <c r="AM1232" s="0" t="n">
        <f aca="false">(D1232-F1232)/F1232</f>
        <v>0.00706713780918728</v>
      </c>
      <c r="AN1232" s="0" t="n">
        <f aca="false">G1232/((D1232-E1232)/C1232)</f>
        <v>1204545300</v>
      </c>
      <c r="AO1232" s="0" t="n">
        <f aca="false">AVERAGE(AN1232:AN1238)</f>
        <v>2618789126.60482</v>
      </c>
      <c r="AP1232" s="0" t="n">
        <f aca="false">(AN1232-AO1232)/AO1232</f>
        <v>-0.540037306645742</v>
      </c>
      <c r="AQ1232" s="0" t="n">
        <f aca="false">SUM(S1232:S1261)/2247.5</f>
        <v>-0.989988876529477</v>
      </c>
      <c r="AR1232" s="0" t="n">
        <f aca="false">(AVERAGE(F1232:F1261))-(AQ1232*15.5)</f>
        <v>1457.01149425287</v>
      </c>
      <c r="AS1232" s="0" t="n">
        <f aca="false">(30*AQ1232)+AR1232</f>
        <v>1427.31182795699</v>
      </c>
      <c r="AT1232" s="0" t="n">
        <f aca="false">(AS1232-F1232)*100/AS1232</f>
        <v>0.862588518909157</v>
      </c>
      <c r="AU1232" s="0" t="n">
        <f aca="false">AVERAGE(F1232:F1236)</f>
        <v>1397</v>
      </c>
      <c r="AV1232" s="0" t="n">
        <f aca="false">F1232-AU1232</f>
        <v>18</v>
      </c>
      <c r="AW1232" s="0" t="n">
        <v>2</v>
      </c>
      <c r="AX1232" s="0" t="n">
        <f aca="false">AV1232*AW1232</f>
        <v>36</v>
      </c>
      <c r="AY1232" s="0" t="n">
        <f aca="false">SUM(AX1232:AX1236)*100*5/(10*AU1232)</f>
        <v>0.178954903364352</v>
      </c>
      <c r="AZ1232" s="0" t="n">
        <f aca="false">SUM(AX1232:AX1236)/10</f>
        <v>0.5</v>
      </c>
      <c r="BA1232" s="0" t="n">
        <f aca="false">(AVERAGE(F1232:F1236))-(AZ1232*3)</f>
        <v>1395.5</v>
      </c>
      <c r="BB1232" s="0" t="n">
        <f aca="false">(5*AZ1232)+BA1232</f>
        <v>1398</v>
      </c>
      <c r="BC1232" s="0" t="n">
        <f aca="false">(BB1232-F1232)*100/BB1232</f>
        <v>-1.21602288984263</v>
      </c>
      <c r="BD1232" s="0" t="n">
        <f aca="false">(F1232-C1232)*100/C1232</f>
        <v>1.4336917562724</v>
      </c>
      <c r="BE1232" s="0" t="n">
        <f aca="false">(D1232-C1232)*100/C1232</f>
        <v>2.1505376344086</v>
      </c>
      <c r="BF1232" s="0" t="n">
        <f aca="false">(E1232-C1232)*100/C1232</f>
        <v>0</v>
      </c>
      <c r="BG1232" s="0" t="n">
        <f aca="false">(C1232-F1233)*100/F1233</f>
        <v>0.72202166064982</v>
      </c>
    </row>
    <row r="1233" customFormat="false" ht="14.65" hidden="false" customHeight="false" outlineLevel="0" collapsed="false">
      <c r="A1233" s="1" t="s">
        <v>1289</v>
      </c>
      <c r="B1233" s="5" t="s">
        <v>5132</v>
      </c>
      <c r="C1233" s="5" t="n">
        <v>1390</v>
      </c>
      <c r="D1233" s="5" t="n">
        <v>1400</v>
      </c>
      <c r="E1233" s="5" t="n">
        <v>1380</v>
      </c>
      <c r="F1233" s="5" t="n">
        <v>1385</v>
      </c>
      <c r="G1233" s="5" t="n">
        <v>34040000</v>
      </c>
      <c r="H1233" s="3"/>
      <c r="I1233" s="0" t="n">
        <v>13.5</v>
      </c>
      <c r="Q1233" s="0" t="n">
        <f aca="false">AVERAGE(F1232:F1261)</f>
        <v>1441.66666666667</v>
      </c>
      <c r="R1233" s="0" t="n">
        <f aca="false">F1233-Q1233</f>
        <v>-56.6666666666667</v>
      </c>
      <c r="S1233" s="0" t="n">
        <f aca="false">R1233*I1233</f>
        <v>-765.000000000001</v>
      </c>
      <c r="U1233" s="0" t="n">
        <f aca="false">100-(100/(V1233+1))</f>
        <v>36.1702127659574</v>
      </c>
      <c r="V1233" s="0" t="n">
        <f aca="false">W1233/X1233</f>
        <v>0.566666666666667</v>
      </c>
      <c r="W1233" s="0" t="n">
        <f aca="false">AVERAGE(Y1233:Y1246)</f>
        <v>6.07142857142857</v>
      </c>
      <c r="X1233" s="0" t="n">
        <f aca="false">AVERAGE(Z1233:Z1246)</f>
        <v>10.7142857142857</v>
      </c>
      <c r="Y1233" s="0" t="n">
        <f aca="false">IF(F1233&gt;F1234,F1233-F1234,)</f>
        <v>10</v>
      </c>
      <c r="Z1233" s="0" t="n">
        <f aca="false">IF(F1233&lt;F1234,F1234-F1233,)</f>
        <v>0</v>
      </c>
      <c r="AB1233" s="0" t="n">
        <f aca="false">AVERAGE(F1233:F1235)</f>
        <v>1390</v>
      </c>
      <c r="AC1233" s="0" t="n">
        <f aca="false">AVERAGE(F1233:F1239)</f>
        <v>1418.57142857143</v>
      </c>
      <c r="AI1233" s="0" t="n">
        <f aca="false">IF(F1234-C1234&lt;0,-G1234,G1234)</f>
        <v>-72341100</v>
      </c>
      <c r="AN1233" s="0" t="n">
        <f aca="false">G1233/((D1233-E1233)/C1233)</f>
        <v>2365780000</v>
      </c>
      <c r="AU1233" s="0" t="n">
        <f aca="false">AVERAGE(F1232:F1236)</f>
        <v>1397</v>
      </c>
      <c r="AV1233" s="0" t="n">
        <f aca="false">F1233-AU1233</f>
        <v>-12</v>
      </c>
      <c r="AW1233" s="0" t="n">
        <v>1</v>
      </c>
      <c r="AX1233" s="0" t="n">
        <f aca="false">AV1233*AW1233</f>
        <v>-12</v>
      </c>
    </row>
    <row r="1234" customFormat="false" ht="14.65" hidden="false" customHeight="false" outlineLevel="0" collapsed="false">
      <c r="A1234" s="1" t="s">
        <v>1290</v>
      </c>
      <c r="B1234" s="5" t="s">
        <v>5132</v>
      </c>
      <c r="C1234" s="5" t="n">
        <v>1415</v>
      </c>
      <c r="D1234" s="5" t="n">
        <v>1425</v>
      </c>
      <c r="E1234" s="5" t="n">
        <v>1370</v>
      </c>
      <c r="F1234" s="5" t="n">
        <v>1375</v>
      </c>
      <c r="G1234" s="5" t="n">
        <v>72341100</v>
      </c>
      <c r="H1234" s="3"/>
      <c r="I1234" s="0" t="n">
        <v>12.5</v>
      </c>
      <c r="Q1234" s="0" t="n">
        <f aca="false">AVERAGE(F1232:F1261)</f>
        <v>1441.66666666667</v>
      </c>
      <c r="R1234" s="0" t="n">
        <f aca="false">F1234-Q1234</f>
        <v>-66.6666666666667</v>
      </c>
      <c r="S1234" s="0" t="n">
        <f aca="false">R1234*I1234</f>
        <v>-833.333333333334</v>
      </c>
      <c r="Y1234" s="0" t="n">
        <f aca="false">IF(F1234&gt;F1235,F1234-F1235,)</f>
        <v>0</v>
      </c>
      <c r="Z1234" s="0" t="n">
        <f aca="false">IF(F1234&lt;F1235,F1235-F1234,)</f>
        <v>35</v>
      </c>
      <c r="AN1234" s="0" t="n">
        <f aca="false">G1234/((D1234-E1234)/C1234)</f>
        <v>1861139209.09091</v>
      </c>
      <c r="AU1234" s="0" t="n">
        <f aca="false">AVERAGE(F1232:F1236)</f>
        <v>1397</v>
      </c>
      <c r="AV1234" s="0" t="n">
        <f aca="false">F1234-AU1234</f>
        <v>-22</v>
      </c>
      <c r="AW1234" s="0" t="n">
        <v>0</v>
      </c>
      <c r="AX1234" s="0" t="n">
        <f aca="false">AV1234*AW1234</f>
        <v>-0</v>
      </c>
    </row>
    <row r="1235" customFormat="false" ht="14.65" hidden="false" customHeight="false" outlineLevel="0" collapsed="false">
      <c r="A1235" s="1" t="s">
        <v>1291</v>
      </c>
      <c r="B1235" s="5" t="s">
        <v>5132</v>
      </c>
      <c r="C1235" s="5" t="n">
        <v>1420</v>
      </c>
      <c r="D1235" s="5" t="n">
        <v>1430</v>
      </c>
      <c r="E1235" s="5" t="n">
        <v>1405</v>
      </c>
      <c r="F1235" s="5" t="n">
        <v>1410</v>
      </c>
      <c r="G1235" s="5" t="n">
        <v>47164900</v>
      </c>
      <c r="H1235" s="3"/>
      <c r="I1235" s="0" t="n">
        <v>11.5</v>
      </c>
      <c r="Q1235" s="0" t="n">
        <f aca="false">AVERAGE(F1232:F1261)</f>
        <v>1441.66666666667</v>
      </c>
      <c r="R1235" s="0" t="n">
        <f aca="false">F1235-Q1235</f>
        <v>-31.6666666666667</v>
      </c>
      <c r="S1235" s="0" t="n">
        <f aca="false">R1235*I1235</f>
        <v>-364.166666666668</v>
      </c>
      <c r="Y1235" s="0" t="n">
        <f aca="false">IF(F1235&gt;F1236,F1235-F1236,)</f>
        <v>10</v>
      </c>
      <c r="Z1235" s="0" t="n">
        <f aca="false">IF(F1235&lt;F1236,F1236-F1235,)</f>
        <v>0</v>
      </c>
      <c r="AN1235" s="0" t="n">
        <f aca="false">G1235/((D1235-E1235)/C1235)</f>
        <v>2678966320</v>
      </c>
      <c r="AU1235" s="0" t="n">
        <f aca="false">AVERAGE(F1232:F1236)</f>
        <v>1397</v>
      </c>
      <c r="AV1235" s="0" t="n">
        <f aca="false">F1235-AU1235</f>
        <v>13</v>
      </c>
      <c r="AW1235" s="0" t="n">
        <v>-1</v>
      </c>
      <c r="AX1235" s="0" t="n">
        <f aca="false">AV1235*AW1235</f>
        <v>-13</v>
      </c>
    </row>
    <row r="1236" customFormat="false" ht="14.65" hidden="false" customHeight="false" outlineLevel="0" collapsed="false">
      <c r="A1236" s="1" t="s">
        <v>1292</v>
      </c>
      <c r="B1236" s="5" t="s">
        <v>5132</v>
      </c>
      <c r="C1236" s="5" t="n">
        <v>1420</v>
      </c>
      <c r="D1236" s="5" t="n">
        <v>1430</v>
      </c>
      <c r="E1236" s="5" t="n">
        <v>1395</v>
      </c>
      <c r="F1236" s="5" t="n">
        <v>1400</v>
      </c>
      <c r="G1236" s="5" t="n">
        <v>100872900</v>
      </c>
      <c r="H1236" s="3"/>
      <c r="I1236" s="0" t="n">
        <v>10.5</v>
      </c>
      <c r="Q1236" s="0" t="n">
        <f aca="false">AVERAGE(F1232:F1261)</f>
        <v>1441.66666666667</v>
      </c>
      <c r="R1236" s="0" t="n">
        <f aca="false">F1236-Q1236</f>
        <v>-41.6666666666667</v>
      </c>
      <c r="S1236" s="0" t="n">
        <f aca="false">R1236*I1236</f>
        <v>-437.500000000001</v>
      </c>
      <c r="Y1236" s="0" t="n">
        <f aca="false">IF(F1236&gt;F1237,F1236-F1237,)</f>
        <v>0</v>
      </c>
      <c r="Z1236" s="0" t="n">
        <f aca="false">IF(F1236&lt;F1237,F1237-F1236,)</f>
        <v>25</v>
      </c>
      <c r="AN1236" s="0" t="n">
        <f aca="false">G1236/((D1236-E1236)/C1236)</f>
        <v>4092557657.14286</v>
      </c>
      <c r="AU1236" s="0" t="n">
        <f aca="false">AVERAGE(F1232:F1236)</f>
        <v>1397</v>
      </c>
      <c r="AV1236" s="0" t="n">
        <f aca="false">F1236-AU1236</f>
        <v>3</v>
      </c>
      <c r="AW1236" s="0" t="n">
        <v>-2</v>
      </c>
      <c r="AX1236" s="0" t="n">
        <f aca="false">AV1236*AW1236</f>
        <v>-6</v>
      </c>
    </row>
    <row r="1237" customFormat="false" ht="14.65" hidden="false" customHeight="false" outlineLevel="0" collapsed="false">
      <c r="A1237" s="1" t="s">
        <v>1293</v>
      </c>
      <c r="B1237" s="5" t="s">
        <v>5132</v>
      </c>
      <c r="C1237" s="5" t="n">
        <v>1465</v>
      </c>
      <c r="D1237" s="5" t="n">
        <v>1465</v>
      </c>
      <c r="E1237" s="5" t="n">
        <v>1420</v>
      </c>
      <c r="F1237" s="5" t="n">
        <v>1425</v>
      </c>
      <c r="G1237" s="5" t="n">
        <v>100955400</v>
      </c>
      <c r="H1237" s="3"/>
      <c r="I1237" s="0" t="n">
        <v>9.5</v>
      </c>
      <c r="Q1237" s="0" t="n">
        <f aca="false">AVERAGE(F1232:F1261)</f>
        <v>1441.66666666667</v>
      </c>
      <c r="R1237" s="0" t="n">
        <f aca="false">F1237-Q1237</f>
        <v>-16.6666666666667</v>
      </c>
      <c r="S1237" s="0" t="n">
        <f aca="false">R1237*I1237</f>
        <v>-158.333333333334</v>
      </c>
      <c r="Y1237" s="0" t="n">
        <f aca="false">IF(F1237&gt;F1238,F1237-F1238,)</f>
        <v>0</v>
      </c>
      <c r="Z1237" s="0" t="n">
        <f aca="false">IF(F1237&lt;F1238,F1238-F1237,)</f>
        <v>40</v>
      </c>
      <c r="AN1237" s="0" t="n">
        <f aca="false">G1237/((D1237-E1237)/C1237)</f>
        <v>3286659133.33333</v>
      </c>
    </row>
    <row r="1238" customFormat="false" ht="14.65" hidden="false" customHeight="false" outlineLevel="0" collapsed="false">
      <c r="A1238" s="1" t="s">
        <v>1294</v>
      </c>
      <c r="B1238" s="5" t="s">
        <v>5132</v>
      </c>
      <c r="C1238" s="5" t="n">
        <v>1480</v>
      </c>
      <c r="D1238" s="5" t="n">
        <v>1485</v>
      </c>
      <c r="E1238" s="5" t="n">
        <v>1455</v>
      </c>
      <c r="F1238" s="5" t="n">
        <v>1465</v>
      </c>
      <c r="G1238" s="5" t="n">
        <v>57605600</v>
      </c>
      <c r="H1238" s="3"/>
      <c r="I1238" s="0" t="n">
        <v>8.5</v>
      </c>
      <c r="K1238" s="3"/>
      <c r="Q1238" s="0" t="n">
        <f aca="false">AVERAGE(F1232:F1261)</f>
        <v>1441.66666666667</v>
      </c>
      <c r="R1238" s="0" t="n">
        <f aca="false">F1238-Q1238</f>
        <v>23.3333333333333</v>
      </c>
      <c r="S1238" s="0" t="n">
        <f aca="false">R1238*I1238</f>
        <v>198.333333333333</v>
      </c>
      <c r="Y1238" s="0" t="n">
        <f aca="false">IF(F1238&gt;F1239,F1238-F1239,)</f>
        <v>0</v>
      </c>
      <c r="Z1238" s="0" t="n">
        <f aca="false">IF(F1238&lt;F1239,F1239-F1238,)</f>
        <v>5</v>
      </c>
      <c r="AN1238" s="0" t="n">
        <f aca="false">G1238/((D1238-E1238)/C1238)</f>
        <v>2841876266.66667</v>
      </c>
    </row>
    <row r="1239" customFormat="false" ht="14.65" hidden="false" customHeight="false" outlineLevel="0" collapsed="false">
      <c r="A1239" s="1" t="s">
        <v>1295</v>
      </c>
      <c r="B1239" s="5" t="s">
        <v>5132</v>
      </c>
      <c r="C1239" s="5" t="n">
        <v>1475</v>
      </c>
      <c r="D1239" s="5" t="n">
        <v>1515</v>
      </c>
      <c r="E1239" s="5" t="n">
        <v>1460</v>
      </c>
      <c r="F1239" s="5" t="n">
        <v>1470</v>
      </c>
      <c r="G1239" s="5" t="n">
        <v>180378400</v>
      </c>
      <c r="H1239" s="3"/>
      <c r="I1239" s="0" t="n">
        <v>7.5</v>
      </c>
      <c r="Q1239" s="0" t="n">
        <f aca="false">AVERAGE(F1232:F1261)</f>
        <v>1441.66666666667</v>
      </c>
      <c r="R1239" s="0" t="n">
        <f aca="false">F1239-Q1239</f>
        <v>28.3333333333333</v>
      </c>
      <c r="S1239" s="0" t="n">
        <f aca="false">R1239*I1239</f>
        <v>212.499999999999</v>
      </c>
      <c r="Y1239" s="0" t="n">
        <f aca="false">IF(F1239&gt;F1240,F1239-F1240,)</f>
        <v>10</v>
      </c>
      <c r="Z1239" s="0" t="n">
        <f aca="false">IF(F1239&lt;F1240,F1240-F1239,)</f>
        <v>0</v>
      </c>
    </row>
    <row r="1240" customFormat="false" ht="14.65" hidden="false" customHeight="false" outlineLevel="0" collapsed="false">
      <c r="A1240" s="1" t="s">
        <v>1296</v>
      </c>
      <c r="B1240" s="5" t="s">
        <v>5132</v>
      </c>
      <c r="C1240" s="5" t="n">
        <v>1450</v>
      </c>
      <c r="D1240" s="5" t="n">
        <v>1470</v>
      </c>
      <c r="E1240" s="5" t="n">
        <v>1440</v>
      </c>
      <c r="F1240" s="5" t="n">
        <v>1460</v>
      </c>
      <c r="G1240" s="5" t="n">
        <v>57604800</v>
      </c>
      <c r="H1240" s="3"/>
      <c r="I1240" s="0" t="n">
        <v>6.5</v>
      </c>
      <c r="Q1240" s="0" t="n">
        <f aca="false">AVERAGE(F1232:F1261)</f>
        <v>1441.66666666667</v>
      </c>
      <c r="R1240" s="0" t="n">
        <f aca="false">F1240-Q1240</f>
        <v>18.3333333333333</v>
      </c>
      <c r="S1240" s="0" t="n">
        <f aca="false">R1240*I1240</f>
        <v>119.166666666666</v>
      </c>
      <c r="Y1240" s="0" t="n">
        <f aca="false">IF(F1240&gt;F1241,F1240-F1241,)</f>
        <v>20</v>
      </c>
      <c r="Z1240" s="0" t="n">
        <f aca="false">IF(F1240&lt;F1241,F1241-F1240,)</f>
        <v>0</v>
      </c>
    </row>
    <row r="1241" customFormat="false" ht="14.65" hidden="false" customHeight="false" outlineLevel="0" collapsed="false">
      <c r="A1241" s="1" t="s">
        <v>1297</v>
      </c>
      <c r="B1241" s="5" t="s">
        <v>5132</v>
      </c>
      <c r="C1241" s="5" t="n">
        <v>1430</v>
      </c>
      <c r="D1241" s="5" t="n">
        <v>1455</v>
      </c>
      <c r="E1241" s="5" t="n">
        <v>1420</v>
      </c>
      <c r="F1241" s="5" t="n">
        <v>1440</v>
      </c>
      <c r="G1241" s="5" t="n">
        <v>100884800</v>
      </c>
      <c r="H1241" s="3"/>
      <c r="I1241" s="0" t="n">
        <v>5.5</v>
      </c>
      <c r="Q1241" s="0" t="n">
        <f aca="false">AVERAGE(F1232:F1261)</f>
        <v>1441.66666666667</v>
      </c>
      <c r="R1241" s="0" t="n">
        <f aca="false">F1241-Q1241</f>
        <v>-1.66666666666674</v>
      </c>
      <c r="S1241" s="0" t="n">
        <f aca="false">R1241*I1241</f>
        <v>-9.16666666666708</v>
      </c>
      <c r="Y1241" s="0" t="n">
        <f aca="false">IF(F1241&gt;F1242,F1241-F1242,)</f>
        <v>0</v>
      </c>
      <c r="Z1241" s="0" t="n">
        <f aca="false">IF(F1241&lt;F1242,F1242-F1241,)</f>
        <v>15</v>
      </c>
    </row>
    <row r="1242" customFormat="false" ht="14.65" hidden="false" customHeight="false" outlineLevel="0" collapsed="false">
      <c r="A1242" s="1" t="s">
        <v>1298</v>
      </c>
      <c r="B1242" s="5" t="s">
        <v>5132</v>
      </c>
      <c r="C1242" s="5" t="n">
        <v>1450</v>
      </c>
      <c r="D1242" s="5" t="n">
        <v>1475</v>
      </c>
      <c r="E1242" s="5" t="n">
        <v>1440</v>
      </c>
      <c r="F1242" s="5" t="n">
        <v>1455</v>
      </c>
      <c r="G1242" s="5" t="n">
        <v>84173200</v>
      </c>
      <c r="H1242" s="3"/>
      <c r="I1242" s="0" t="n">
        <v>4.5</v>
      </c>
      <c r="Q1242" s="0" t="n">
        <f aca="false">AVERAGE(F1232:F1261)</f>
        <v>1441.66666666667</v>
      </c>
      <c r="R1242" s="0" t="n">
        <f aca="false">F1242-Q1242</f>
        <v>13.3333333333333</v>
      </c>
      <c r="S1242" s="0" t="n">
        <f aca="false">R1242*I1242</f>
        <v>59.9999999999997</v>
      </c>
      <c r="Y1242" s="0" t="n">
        <f aca="false">IF(F1242&gt;F1243,F1242-F1243,)</f>
        <v>30</v>
      </c>
      <c r="Z1242" s="0" t="n">
        <f aca="false">IF(F1242&lt;F1243,F1243-F1242,)</f>
        <v>0</v>
      </c>
    </row>
    <row r="1243" customFormat="false" ht="14.65" hidden="false" customHeight="false" outlineLevel="0" collapsed="false">
      <c r="A1243" s="1" t="s">
        <v>1299</v>
      </c>
      <c r="B1243" s="5" t="s">
        <v>5132</v>
      </c>
      <c r="C1243" s="5" t="n">
        <v>1465</v>
      </c>
      <c r="D1243" s="5" t="n">
        <v>1475</v>
      </c>
      <c r="E1243" s="5" t="n">
        <v>1415</v>
      </c>
      <c r="F1243" s="5" t="n">
        <v>1425</v>
      </c>
      <c r="G1243" s="5" t="n">
        <v>82907500</v>
      </c>
      <c r="H1243" s="3"/>
      <c r="I1243" s="0" t="n">
        <v>3.5</v>
      </c>
      <c r="Q1243" s="0" t="n">
        <f aca="false">AVERAGE(F1232:F1261)</f>
        <v>1441.66666666667</v>
      </c>
      <c r="R1243" s="0" t="n">
        <f aca="false">F1243-Q1243</f>
        <v>-16.6666666666667</v>
      </c>
      <c r="S1243" s="0" t="n">
        <f aca="false">R1243*I1243</f>
        <v>-58.3333333333336</v>
      </c>
      <c r="Y1243" s="0" t="n">
        <f aca="false">IF(F1243&gt;F1244,F1243-F1244,)</f>
        <v>0</v>
      </c>
      <c r="Z1243" s="0" t="n">
        <f aca="false">IF(F1243&lt;F1244,F1244-F1243,)</f>
        <v>25</v>
      </c>
    </row>
    <row r="1244" customFormat="false" ht="14.65" hidden="false" customHeight="false" outlineLevel="0" collapsed="false">
      <c r="A1244" s="1" t="s">
        <v>1300</v>
      </c>
      <c r="B1244" s="5" t="s">
        <v>5132</v>
      </c>
      <c r="C1244" s="5" t="n">
        <v>1470</v>
      </c>
      <c r="D1244" s="5" t="n">
        <v>1470</v>
      </c>
      <c r="E1244" s="5" t="n">
        <v>1445</v>
      </c>
      <c r="F1244" s="5" t="n">
        <v>1450</v>
      </c>
      <c r="G1244" s="5" t="n">
        <v>43559300</v>
      </c>
      <c r="H1244" s="3"/>
      <c r="I1244" s="0" t="n">
        <v>2.5</v>
      </c>
      <c r="Q1244" s="0" t="n">
        <f aca="false">AVERAGE(F1232:F1261)</f>
        <v>1441.66666666667</v>
      </c>
      <c r="R1244" s="0" t="n">
        <f aca="false">F1244-Q1244</f>
        <v>8.33333333333326</v>
      </c>
      <c r="S1244" s="0" t="n">
        <f aca="false">R1244*I1244</f>
        <v>20.8333333333331</v>
      </c>
      <c r="Y1244" s="0" t="n">
        <f aca="false">IF(F1244&gt;F1245,F1244-F1245,)</f>
        <v>0</v>
      </c>
      <c r="Z1244" s="0" t="n">
        <f aca="false">IF(F1244&lt;F1245,F1245-F1244,)</f>
        <v>5</v>
      </c>
    </row>
    <row r="1245" customFormat="false" ht="14.65" hidden="false" customHeight="false" outlineLevel="0" collapsed="false">
      <c r="A1245" s="1" t="s">
        <v>1301</v>
      </c>
      <c r="B1245" s="5" t="s">
        <v>5132</v>
      </c>
      <c r="C1245" s="5" t="n">
        <v>1470</v>
      </c>
      <c r="D1245" s="5" t="n">
        <v>1475</v>
      </c>
      <c r="E1245" s="5" t="n">
        <v>1440</v>
      </c>
      <c r="F1245" s="5" t="n">
        <v>1455</v>
      </c>
      <c r="G1245" s="5" t="n">
        <v>63832600</v>
      </c>
      <c r="H1245" s="3"/>
      <c r="I1245" s="0" t="n">
        <v>1.5</v>
      </c>
      <c r="Q1245" s="0" t="n">
        <f aca="false">AVERAGE(F1232:F1261)</f>
        <v>1441.66666666667</v>
      </c>
      <c r="R1245" s="0" t="n">
        <f aca="false">F1245-Q1245</f>
        <v>13.3333333333333</v>
      </c>
      <c r="S1245" s="0" t="n">
        <f aca="false">R1245*I1245</f>
        <v>19.9999999999999</v>
      </c>
      <c r="Y1245" s="0" t="n">
        <f aca="false">IF(F1245&gt;F1246,F1245-F1246,)</f>
        <v>5</v>
      </c>
      <c r="Z1245" s="0" t="n">
        <f aca="false">IF(F1245&lt;F1246,F1246-F1245,)</f>
        <v>0</v>
      </c>
    </row>
    <row r="1246" customFormat="false" ht="14.65" hidden="false" customHeight="false" outlineLevel="0" collapsed="false">
      <c r="A1246" s="1" t="s">
        <v>1302</v>
      </c>
      <c r="B1246" s="5" t="s">
        <v>5132</v>
      </c>
      <c r="C1246" s="5" t="n">
        <v>1450</v>
      </c>
      <c r="D1246" s="5" t="n">
        <v>1460</v>
      </c>
      <c r="E1246" s="5" t="n">
        <v>1425</v>
      </c>
      <c r="F1246" s="5" t="n">
        <v>1450</v>
      </c>
      <c r="G1246" s="5" t="n">
        <v>50215500</v>
      </c>
      <c r="H1246" s="3"/>
      <c r="I1246" s="0" t="n">
        <v>0.5</v>
      </c>
      <c r="Q1246" s="0" t="n">
        <f aca="false">AVERAGE(F1232:F1261)</f>
        <v>1441.66666666667</v>
      </c>
      <c r="R1246" s="0" t="n">
        <f aca="false">F1246-Q1246</f>
        <v>8.33333333333326</v>
      </c>
      <c r="S1246" s="0" t="n">
        <f aca="false">R1246*I1246</f>
        <v>4.16666666666663</v>
      </c>
      <c r="Y1246" s="0" t="n">
        <f aca="false">IF(F1246&gt;F1247,F1246-F1247,)</f>
        <v>0</v>
      </c>
      <c r="Z1246" s="0" t="n">
        <f aca="false">IF(F1246&lt;F1247,F1247-F1246,)</f>
        <v>0</v>
      </c>
    </row>
    <row r="1247" customFormat="false" ht="14.65" hidden="false" customHeight="false" outlineLevel="0" collapsed="false">
      <c r="A1247" s="1" t="s">
        <v>1303</v>
      </c>
      <c r="B1247" s="5" t="s">
        <v>5132</v>
      </c>
      <c r="C1247" s="5" t="n">
        <v>1475</v>
      </c>
      <c r="D1247" s="5" t="n">
        <v>1485</v>
      </c>
      <c r="E1247" s="5" t="n">
        <v>1445</v>
      </c>
      <c r="F1247" s="5" t="n">
        <v>1450</v>
      </c>
      <c r="G1247" s="5" t="n">
        <v>54961000</v>
      </c>
      <c r="H1247" s="3"/>
      <c r="I1247" s="0" t="n">
        <v>-0.5</v>
      </c>
      <c r="Q1247" s="0" t="n">
        <f aca="false">AVERAGE(F1232:F1261)</f>
        <v>1441.66666666667</v>
      </c>
      <c r="R1247" s="0" t="n">
        <f aca="false">F1247-Q1247</f>
        <v>8.33333333333326</v>
      </c>
      <c r="S1247" s="0" t="n">
        <f aca="false">R1247*I1247</f>
        <v>-4.16666666666663</v>
      </c>
    </row>
    <row r="1248" customFormat="false" ht="14.65" hidden="false" customHeight="false" outlineLevel="0" collapsed="false">
      <c r="A1248" s="1" t="s">
        <v>1304</v>
      </c>
      <c r="B1248" s="5" t="s">
        <v>5132</v>
      </c>
      <c r="C1248" s="5" t="n">
        <v>1505</v>
      </c>
      <c r="D1248" s="5" t="n">
        <v>1535</v>
      </c>
      <c r="E1248" s="5" t="n">
        <v>1455</v>
      </c>
      <c r="F1248" s="5" t="n">
        <v>1465</v>
      </c>
      <c r="G1248" s="5" t="n">
        <v>184842600</v>
      </c>
      <c r="H1248" s="3"/>
      <c r="I1248" s="0" t="n">
        <v>-1.5</v>
      </c>
      <c r="Q1248" s="0" t="n">
        <f aca="false">AVERAGE(F1232:F1261)</f>
        <v>1441.66666666667</v>
      </c>
      <c r="R1248" s="0" t="n">
        <f aca="false">F1248-Q1248</f>
        <v>23.3333333333333</v>
      </c>
      <c r="S1248" s="0" t="n">
        <f aca="false">R1248*I1248</f>
        <v>-34.9999999999999</v>
      </c>
    </row>
    <row r="1249" customFormat="false" ht="14.65" hidden="false" customHeight="false" outlineLevel="0" collapsed="false">
      <c r="A1249" s="1" t="s">
        <v>1305</v>
      </c>
      <c r="B1249" s="5" t="s">
        <v>5132</v>
      </c>
      <c r="C1249" s="5" t="n">
        <v>1530</v>
      </c>
      <c r="D1249" s="5" t="n">
        <v>1545</v>
      </c>
      <c r="E1249" s="5" t="n">
        <v>1500</v>
      </c>
      <c r="F1249" s="5" t="n">
        <v>1505</v>
      </c>
      <c r="G1249" s="5" t="n">
        <v>169849400</v>
      </c>
      <c r="H1249" s="3"/>
      <c r="I1249" s="0" t="n">
        <v>-2.5</v>
      </c>
      <c r="Q1249" s="0" t="n">
        <f aca="false">AVERAGE(F1232:F1261)</f>
        <v>1441.66666666667</v>
      </c>
      <c r="R1249" s="0" t="n">
        <f aca="false">F1249-Q1249</f>
        <v>63.3333333333333</v>
      </c>
      <c r="S1249" s="0" t="n">
        <f aca="false">R1249*I1249</f>
        <v>-158.333333333333</v>
      </c>
    </row>
    <row r="1250" customFormat="false" ht="14.65" hidden="false" customHeight="false" outlineLevel="0" collapsed="false">
      <c r="A1250" s="1" t="s">
        <v>1306</v>
      </c>
      <c r="B1250" s="5" t="s">
        <v>5132</v>
      </c>
      <c r="C1250" s="5" t="n">
        <v>1435</v>
      </c>
      <c r="D1250" s="5" t="n">
        <v>1525</v>
      </c>
      <c r="E1250" s="5" t="n">
        <v>1435</v>
      </c>
      <c r="F1250" s="5" t="n">
        <v>1520</v>
      </c>
      <c r="G1250" s="5" t="n">
        <v>231361500</v>
      </c>
      <c r="H1250" s="3"/>
      <c r="I1250" s="0" t="n">
        <v>-3.5</v>
      </c>
      <c r="Q1250" s="0" t="n">
        <f aca="false">AVERAGE(F1232:F1261)</f>
        <v>1441.66666666667</v>
      </c>
      <c r="R1250" s="0" t="n">
        <f aca="false">F1250-Q1250</f>
        <v>78.3333333333333</v>
      </c>
      <c r="S1250" s="0" t="n">
        <f aca="false">R1250*I1250</f>
        <v>-274.166666666666</v>
      </c>
    </row>
    <row r="1251" customFormat="false" ht="14.65" hidden="false" customHeight="false" outlineLevel="0" collapsed="false">
      <c r="A1251" s="1" t="s">
        <v>1307</v>
      </c>
      <c r="B1251" s="5" t="s">
        <v>5132</v>
      </c>
      <c r="C1251" s="5" t="n">
        <v>1410</v>
      </c>
      <c r="D1251" s="5" t="n">
        <v>1445</v>
      </c>
      <c r="E1251" s="5" t="n">
        <v>1395</v>
      </c>
      <c r="F1251" s="5" t="n">
        <v>1420</v>
      </c>
      <c r="G1251" s="5" t="n">
        <v>116525400</v>
      </c>
      <c r="H1251" s="3"/>
      <c r="I1251" s="0" t="n">
        <v>-4.5</v>
      </c>
      <c r="Q1251" s="0" t="n">
        <f aca="false">AVERAGE(F1232:F1261)</f>
        <v>1441.66666666667</v>
      </c>
      <c r="R1251" s="0" t="n">
        <f aca="false">F1251-Q1251</f>
        <v>-21.6666666666667</v>
      </c>
      <c r="S1251" s="0" t="n">
        <f aca="false">R1251*I1251</f>
        <v>97.5000000000003</v>
      </c>
    </row>
    <row r="1252" customFormat="false" ht="14.65" hidden="false" customHeight="false" outlineLevel="0" collapsed="false">
      <c r="A1252" s="1" t="s">
        <v>1308</v>
      </c>
      <c r="B1252" s="5" t="s">
        <v>5132</v>
      </c>
      <c r="C1252" s="5" t="n">
        <v>1440</v>
      </c>
      <c r="D1252" s="5" t="n">
        <v>1460</v>
      </c>
      <c r="E1252" s="5" t="n">
        <v>1395</v>
      </c>
      <c r="F1252" s="5" t="n">
        <v>1405</v>
      </c>
      <c r="G1252" s="5" t="n">
        <v>159003900</v>
      </c>
      <c r="H1252" s="3"/>
      <c r="I1252" s="0" t="n">
        <v>-5.5</v>
      </c>
      <c r="Q1252" s="0" t="n">
        <f aca="false">AVERAGE(F1232:F1261)</f>
        <v>1441.66666666667</v>
      </c>
      <c r="R1252" s="0" t="n">
        <f aca="false">F1252-Q1252</f>
        <v>-36.6666666666667</v>
      </c>
      <c r="S1252" s="0" t="n">
        <f aca="false">R1252*I1252</f>
        <v>201.666666666667</v>
      </c>
    </row>
    <row r="1253" customFormat="false" ht="14.65" hidden="false" customHeight="false" outlineLevel="0" collapsed="false">
      <c r="A1253" s="1" t="s">
        <v>1309</v>
      </c>
      <c r="B1253" s="5" t="s">
        <v>5132</v>
      </c>
      <c r="C1253" s="5" t="n">
        <v>1505</v>
      </c>
      <c r="D1253" s="5" t="n">
        <v>1515</v>
      </c>
      <c r="E1253" s="5" t="n">
        <v>1425</v>
      </c>
      <c r="F1253" s="5" t="n">
        <v>1430</v>
      </c>
      <c r="G1253" s="5" t="n">
        <v>191691500</v>
      </c>
      <c r="H1253" s="3"/>
      <c r="I1253" s="0" t="n">
        <v>-6.5</v>
      </c>
      <c r="Q1253" s="0" t="n">
        <f aca="false">AVERAGE(F1232:F1261)</f>
        <v>1441.66666666667</v>
      </c>
      <c r="R1253" s="0" t="n">
        <f aca="false">F1253-Q1253</f>
        <v>-11.6666666666667</v>
      </c>
      <c r="S1253" s="0" t="n">
        <f aca="false">R1253*I1253</f>
        <v>75.8333333333338</v>
      </c>
    </row>
    <row r="1254" customFormat="false" ht="14.65" hidden="false" customHeight="false" outlineLevel="0" collapsed="false">
      <c r="A1254" s="1" t="s">
        <v>1310</v>
      </c>
      <c r="B1254" s="5" t="s">
        <v>5132</v>
      </c>
      <c r="C1254" s="5" t="n">
        <v>1490</v>
      </c>
      <c r="D1254" s="5" t="n">
        <v>1520</v>
      </c>
      <c r="E1254" s="5" t="n">
        <v>1485</v>
      </c>
      <c r="F1254" s="5" t="n">
        <v>1495</v>
      </c>
      <c r="G1254" s="5" t="n">
        <v>108385200</v>
      </c>
      <c r="H1254" s="3"/>
      <c r="I1254" s="0" t="n">
        <v>-7.5</v>
      </c>
      <c r="Q1254" s="0" t="n">
        <f aca="false">AVERAGE(F1232:F1261)</f>
        <v>1441.66666666667</v>
      </c>
      <c r="R1254" s="0" t="n">
        <f aca="false">F1254-Q1254</f>
        <v>53.3333333333333</v>
      </c>
      <c r="S1254" s="0" t="n">
        <f aca="false">R1254*I1254</f>
        <v>-400</v>
      </c>
    </row>
    <row r="1255" customFormat="false" ht="14.65" hidden="false" customHeight="false" outlineLevel="0" collapsed="false">
      <c r="A1255" s="1" t="s">
        <v>1311</v>
      </c>
      <c r="B1255" s="5" t="s">
        <v>5132</v>
      </c>
      <c r="C1255" s="5" t="n">
        <v>1480</v>
      </c>
      <c r="D1255" s="5" t="n">
        <v>1490</v>
      </c>
      <c r="E1255" s="5" t="n">
        <v>1460</v>
      </c>
      <c r="F1255" s="5" t="n">
        <v>1475</v>
      </c>
      <c r="G1255" s="5" t="n">
        <v>57651500</v>
      </c>
      <c r="H1255" s="3"/>
      <c r="I1255" s="0" t="n">
        <v>-8.5</v>
      </c>
      <c r="Q1255" s="0" t="n">
        <f aca="false">AVERAGE(F1232:F1261)</f>
        <v>1441.66666666667</v>
      </c>
      <c r="R1255" s="0" t="n">
        <f aca="false">F1255-Q1255</f>
        <v>33.3333333333333</v>
      </c>
      <c r="S1255" s="0" t="n">
        <f aca="false">R1255*I1255</f>
        <v>-283.333333333333</v>
      </c>
    </row>
    <row r="1256" customFormat="false" ht="14.65" hidden="false" customHeight="false" outlineLevel="0" collapsed="false">
      <c r="A1256" s="1" t="s">
        <v>1312</v>
      </c>
      <c r="B1256" s="5" t="s">
        <v>5132</v>
      </c>
      <c r="C1256" s="5" t="n">
        <v>1490</v>
      </c>
      <c r="D1256" s="5" t="n">
        <v>1505</v>
      </c>
      <c r="E1256" s="5" t="n">
        <v>1450</v>
      </c>
      <c r="F1256" s="5" t="n">
        <v>1460</v>
      </c>
      <c r="G1256" s="5" t="n">
        <v>106027200</v>
      </c>
      <c r="H1256" s="3"/>
      <c r="I1256" s="0" t="n">
        <v>-9.5</v>
      </c>
      <c r="Q1256" s="0" t="n">
        <f aca="false">AVERAGE(F1232:F1261)</f>
        <v>1441.66666666667</v>
      </c>
      <c r="R1256" s="0" t="n">
        <f aca="false">F1256-Q1256</f>
        <v>18.3333333333333</v>
      </c>
      <c r="S1256" s="0" t="n">
        <f aca="false">R1256*I1256</f>
        <v>-174.166666666666</v>
      </c>
    </row>
    <row r="1257" customFormat="false" ht="14.65" hidden="false" customHeight="false" outlineLevel="0" collapsed="false">
      <c r="A1257" s="1" t="s">
        <v>1313</v>
      </c>
      <c r="B1257" s="5" t="s">
        <v>5132</v>
      </c>
      <c r="C1257" s="5" t="n">
        <v>1470</v>
      </c>
      <c r="D1257" s="5" t="n">
        <v>1540</v>
      </c>
      <c r="E1257" s="5" t="n">
        <v>1445</v>
      </c>
      <c r="F1257" s="5" t="n">
        <v>1485</v>
      </c>
      <c r="G1257" s="5" t="n">
        <v>245625300</v>
      </c>
      <c r="H1257" s="3"/>
      <c r="I1257" s="0" t="n">
        <v>-10.5</v>
      </c>
      <c r="Q1257" s="0" t="n">
        <f aca="false">AVERAGE(F1232:F1261)</f>
        <v>1441.66666666667</v>
      </c>
      <c r="R1257" s="0" t="n">
        <f aca="false">F1257-Q1257</f>
        <v>43.3333333333333</v>
      </c>
      <c r="S1257" s="0" t="n">
        <f aca="false">R1257*I1257</f>
        <v>-454.999999999999</v>
      </c>
    </row>
    <row r="1258" customFormat="false" ht="14.65" hidden="false" customHeight="false" outlineLevel="0" collapsed="false">
      <c r="A1258" s="1" t="s">
        <v>1314</v>
      </c>
      <c r="B1258" s="5" t="s">
        <v>5132</v>
      </c>
      <c r="C1258" s="5" t="n">
        <v>1480</v>
      </c>
      <c r="D1258" s="5" t="n">
        <v>1505</v>
      </c>
      <c r="E1258" s="5" t="n">
        <v>1440</v>
      </c>
      <c r="F1258" s="5" t="n">
        <v>1470</v>
      </c>
      <c r="G1258" s="5" t="n">
        <v>264116900</v>
      </c>
      <c r="H1258" s="3"/>
      <c r="I1258" s="0" t="n">
        <v>-11.5</v>
      </c>
      <c r="Q1258" s="0" t="n">
        <f aca="false">AVERAGE(F1232:F1261)</f>
        <v>1441.66666666667</v>
      </c>
      <c r="R1258" s="0" t="n">
        <f aca="false">F1258-Q1258</f>
        <v>28.3333333333333</v>
      </c>
      <c r="S1258" s="0" t="n">
        <f aca="false">R1258*I1258</f>
        <v>-325.833333333332</v>
      </c>
    </row>
    <row r="1259" customFormat="false" ht="14.65" hidden="false" customHeight="false" outlineLevel="0" collapsed="false">
      <c r="A1259" s="1" t="s">
        <v>1315</v>
      </c>
      <c r="B1259" s="5" t="s">
        <v>5132</v>
      </c>
      <c r="C1259" s="5" t="n">
        <v>1345</v>
      </c>
      <c r="D1259" s="5" t="n">
        <v>1470</v>
      </c>
      <c r="E1259" s="5" t="n">
        <v>1270</v>
      </c>
      <c r="F1259" s="5" t="n">
        <v>1455</v>
      </c>
      <c r="G1259" s="5" t="n">
        <v>397901900</v>
      </c>
      <c r="H1259" s="3"/>
      <c r="I1259" s="0" t="n">
        <v>-12.5</v>
      </c>
      <c r="Q1259" s="0" t="n">
        <f aca="false">AVERAGE(F1232:F1261)</f>
        <v>1441.66666666667</v>
      </c>
      <c r="R1259" s="0" t="n">
        <f aca="false">F1259-Q1259</f>
        <v>13.3333333333333</v>
      </c>
      <c r="S1259" s="0" t="n">
        <f aca="false">R1259*I1259</f>
        <v>-166.666666666666</v>
      </c>
    </row>
    <row r="1260" customFormat="false" ht="14.65" hidden="false" customHeight="false" outlineLevel="0" collapsed="false">
      <c r="A1260" s="1" t="s">
        <v>1316</v>
      </c>
      <c r="B1260" s="5" t="s">
        <v>5132</v>
      </c>
      <c r="C1260" s="5" t="n">
        <v>1410</v>
      </c>
      <c r="D1260" s="5" t="n">
        <v>1435</v>
      </c>
      <c r="E1260" s="5" t="n">
        <v>1305</v>
      </c>
      <c r="F1260" s="5" t="n">
        <v>1345</v>
      </c>
      <c r="G1260" s="5" t="n">
        <v>292962600</v>
      </c>
      <c r="H1260" s="3"/>
      <c r="I1260" s="0" t="n">
        <v>-13.5</v>
      </c>
      <c r="Q1260" s="0" t="n">
        <f aca="false">AVERAGE(F1232:F1261)</f>
        <v>1441.66666666667</v>
      </c>
      <c r="R1260" s="0" t="n">
        <f aca="false">F1260-Q1260</f>
        <v>-96.6666666666668</v>
      </c>
      <c r="S1260" s="0" t="n">
        <f aca="false">R1260*I1260</f>
        <v>1305</v>
      </c>
    </row>
    <row r="1261" customFormat="false" ht="14.65" hidden="false" customHeight="false" outlineLevel="0" collapsed="false">
      <c r="A1261" s="1" t="s">
        <v>1317</v>
      </c>
      <c r="B1261" s="5" t="s">
        <v>5132</v>
      </c>
      <c r="C1261" s="5" t="n">
        <v>1455</v>
      </c>
      <c r="D1261" s="5" t="n">
        <v>1515</v>
      </c>
      <c r="E1261" s="5" t="n">
        <v>1385</v>
      </c>
      <c r="F1261" s="5" t="n">
        <v>1390</v>
      </c>
      <c r="G1261" s="5" t="n">
        <v>321100400</v>
      </c>
      <c r="H1261" s="3"/>
      <c r="I1261" s="0" t="n">
        <v>-14.5</v>
      </c>
      <c r="Q1261" s="0" t="n">
        <f aca="false">AVERAGE(F1232:F1261)</f>
        <v>1441.66666666667</v>
      </c>
      <c r="R1261" s="0" t="n">
        <f aca="false">F1261-Q1261</f>
        <v>-51.6666666666667</v>
      </c>
      <c r="S1261" s="0" t="n">
        <f aca="false">R1261*I1261</f>
        <v>749.166666666668</v>
      </c>
    </row>
    <row r="1262" customFormat="false" ht="14.65" hidden="false" customHeight="false" outlineLevel="0" collapsed="false">
      <c r="A1262" s="1" t="s">
        <v>1318</v>
      </c>
      <c r="B1262" s="5" t="s">
        <v>5194</v>
      </c>
      <c r="C1262" s="5" t="n">
        <v>700</v>
      </c>
      <c r="D1262" s="5" t="n">
        <v>705</v>
      </c>
      <c r="E1262" s="5" t="n">
        <v>695</v>
      </c>
      <c r="F1262" s="5" t="n">
        <v>705</v>
      </c>
      <c r="G1262" s="5" t="n">
        <v>6102500</v>
      </c>
      <c r="H1262" s="3"/>
      <c r="I1262" s="6" t="n">
        <v>14.5</v>
      </c>
      <c r="J1262" s="0" t="n">
        <f aca="false">AVERAGE(F1262:F1264)</f>
        <v>700</v>
      </c>
      <c r="K1262" s="0" t="n">
        <f aca="false">(J1262-(AVERAGE(F1263:F1264)))/(AVERAGE(F1263:F1264))</f>
        <v>0.003584229390681</v>
      </c>
      <c r="L1262" s="0" t="n">
        <f aca="false">AVERAGE(F1262:F1271)</f>
        <v>706</v>
      </c>
      <c r="M1262" s="0" t="n">
        <f aca="false">(L1262-(AVERAGE(F1263:F1272)))/(AVERAGE(F1263:F1272))</f>
        <v>-0.00423131170662906</v>
      </c>
      <c r="N1262" s="0" t="n">
        <f aca="false">F1262</f>
        <v>705</v>
      </c>
      <c r="O1262" s="0" t="n">
        <f aca="false">(N1262-F1263)/F1263</f>
        <v>0.00714285714285714</v>
      </c>
      <c r="P1262" s="0" t="n">
        <f aca="false">G1262</f>
        <v>6102500</v>
      </c>
      <c r="Q1262" s="0" t="n">
        <f aca="false">AVERAGE(F1262:F1291)</f>
        <v>713</v>
      </c>
      <c r="R1262" s="0" t="n">
        <f aca="false">F1262-Q1262</f>
        <v>-8</v>
      </c>
      <c r="S1262" s="0" t="n">
        <f aca="false">R1262*I1262</f>
        <v>-116</v>
      </c>
      <c r="T1262" s="0" t="n">
        <f aca="false">SUM(S1262:S1291)*100*30/(2247.5*Q1291)</f>
        <v>-1.00158037526502</v>
      </c>
      <c r="U1262" s="0" t="n">
        <f aca="false">100-(100/(V1262+1))</f>
        <v>43.75</v>
      </c>
      <c r="V1262" s="0" t="n">
        <f aca="false">W1262/X1262</f>
        <v>0.777777777777778</v>
      </c>
      <c r="W1262" s="0" t="n">
        <f aca="false">AVERAGE(Y1262:Y1275)</f>
        <v>2.5</v>
      </c>
      <c r="X1262" s="0" t="n">
        <f aca="false">AVERAGE(Z1262:Z1275)</f>
        <v>3.21428571428571</v>
      </c>
      <c r="Y1262" s="0" t="n">
        <f aca="false">IF(F1262&gt;F1263,F1262-F1263,)</f>
        <v>5</v>
      </c>
      <c r="Z1262" s="0" t="n">
        <f aca="false">IF(F1262&lt;F1263,F1263-F1262,)</f>
        <v>0</v>
      </c>
      <c r="AA1262" s="0" t="n">
        <f aca="false">U1262-U1263</f>
        <v>3.75000000000001</v>
      </c>
      <c r="AB1262" s="0" t="n">
        <f aca="false">AVERAGE(F1262:F1264)</f>
        <v>700</v>
      </c>
      <c r="AC1262" s="0" t="n">
        <f aca="false">AVERAGE(F1262:F1268)</f>
        <v>702.857142857143</v>
      </c>
      <c r="AD1262" s="0" t="n">
        <f aca="false">AB1262-AB1263</f>
        <v>1.66666666666663</v>
      </c>
      <c r="AE1262" s="0" t="n">
        <f aca="false">AC1262-AC1263</f>
        <v>-0.714285714285666</v>
      </c>
      <c r="AF1262" s="0" t="n">
        <f aca="false">((AE1262*AB1263)-(AD1262*AC1263))/(AE1262-AD1262)</f>
        <v>702</v>
      </c>
      <c r="AG1262" s="0" t="n">
        <f aca="false">IF(AND(AB1262&gt;AB1263, AB1262&gt;=AC1262, AB1263&lt;AC1263),2,IF(AND(AB1262&lt;AB1263, AB1262&lt;=AC1262, AB1263&gt;AC1263),1,0))</f>
        <v>0</v>
      </c>
      <c r="AH1262" s="0" t="n">
        <f aca="false">(G1262-AVERAGE(G1262:G1266))*100/AVERAGE(G1262:G1266)</f>
        <v>-32.8767153422765</v>
      </c>
      <c r="AI1262" s="0" t="n">
        <f aca="false">IF(F1263-C1263&lt;0,-G1263,G1263)</f>
        <v>2167600</v>
      </c>
      <c r="AJ1262" s="0" t="n">
        <f aca="false">IF(AND(AI1262&lt;0,AI1263&lt;0,AI1262&gt;AI1263),1,0)</f>
        <v>0</v>
      </c>
      <c r="AK1262" s="0" t="n">
        <f aca="false">IF(F1262&gt;C1262,G1262/G1263,-G1262/G1263)</f>
        <v>2.81532570584979</v>
      </c>
      <c r="AL1262" s="0" t="n">
        <f aca="false">IF(AND(G1262&gt;G1263,G1263&lt;G1264,F1262&gt;C1262,F1263&lt;C1263,F1264&lt;C1264),1,0)</f>
        <v>0</v>
      </c>
      <c r="AM1262" s="0" t="n">
        <f aca="false">(D1262-F1262)/F1262</f>
        <v>0</v>
      </c>
      <c r="AN1262" s="0" t="n">
        <f aca="false">G1262/((D1262-E1262)/C1262)</f>
        <v>427175000</v>
      </c>
      <c r="AO1262" s="0" t="n">
        <f aca="false">AVERAGE(AN1262:AN1268)</f>
        <v>535018875</v>
      </c>
      <c r="AP1262" s="0" t="n">
        <f aca="false">(AN1262-AO1262)/AO1262</f>
        <v>-0.201570224975708</v>
      </c>
      <c r="AQ1262" s="0" t="n">
        <f aca="false">SUM(S1262:S1291)/2247.5</f>
        <v>-0.238042269187987</v>
      </c>
      <c r="AR1262" s="0" t="n">
        <f aca="false">(AVERAGE(F1262:F1291))-(AQ1262*15.5)</f>
        <v>716.689655172414</v>
      </c>
      <c r="AS1262" s="0" t="n">
        <f aca="false">(30*AQ1262)+AR1262</f>
        <v>709.548387096774</v>
      </c>
      <c r="AT1262" s="0" t="n">
        <f aca="false">(AS1262-F1262)*100/AS1262</f>
        <v>0.641025641025651</v>
      </c>
      <c r="AU1262" s="0" t="n">
        <f aca="false">AVERAGE(F1262:F1266)</f>
        <v>700</v>
      </c>
      <c r="AV1262" s="0" t="n">
        <f aca="false">F1262-AU1262</f>
        <v>5</v>
      </c>
      <c r="AW1262" s="0" t="n">
        <v>2</v>
      </c>
      <c r="AX1262" s="0" t="n">
        <f aca="false">AV1262*AW1262</f>
        <v>10</v>
      </c>
      <c r="AY1262" s="0" t="n">
        <f aca="false">SUM(AX1262:AX1266)*100*5/(10*AU1262)</f>
        <v>0.714285714285714</v>
      </c>
      <c r="AZ1262" s="0" t="n">
        <f aca="false">SUM(AX1262:AX1266)/10</f>
        <v>1</v>
      </c>
      <c r="BA1262" s="0" t="n">
        <f aca="false">(AVERAGE(F1262:F1266))-(AZ1262*3)</f>
        <v>697</v>
      </c>
      <c r="BB1262" s="0" t="n">
        <f aca="false">(5*AZ1262)+BA1262</f>
        <v>702</v>
      </c>
      <c r="BC1262" s="0" t="n">
        <f aca="false">(BB1262-F1262)*100/BB1262</f>
        <v>-0.427350427350427</v>
      </c>
      <c r="BD1262" s="0" t="n">
        <f aca="false">(F1262-C1262)*100/C1262</f>
        <v>0.714285714285714</v>
      </c>
      <c r="BE1262" s="0" t="n">
        <f aca="false">(D1262-C1262)*100/C1262</f>
        <v>0.714285714285714</v>
      </c>
      <c r="BF1262" s="0" t="n">
        <f aca="false">(E1262-C1262)*100/C1262</f>
        <v>-0.714285714285714</v>
      </c>
      <c r="BG1262" s="0" t="n">
        <f aca="false">(C1262-F1263)*100/F1263</f>
        <v>0</v>
      </c>
    </row>
    <row r="1263" customFormat="false" ht="14.65" hidden="false" customHeight="false" outlineLevel="0" collapsed="false">
      <c r="A1263" s="1" t="s">
        <v>1320</v>
      </c>
      <c r="B1263" s="5" t="s">
        <v>5194</v>
      </c>
      <c r="C1263" s="5" t="n">
        <v>700</v>
      </c>
      <c r="D1263" s="5" t="n">
        <v>705</v>
      </c>
      <c r="E1263" s="5" t="n">
        <v>695</v>
      </c>
      <c r="F1263" s="5" t="n">
        <v>700</v>
      </c>
      <c r="G1263" s="5" t="n">
        <v>2167600</v>
      </c>
      <c r="H1263" s="3"/>
      <c r="I1263" s="0" t="n">
        <v>13.5</v>
      </c>
      <c r="Q1263" s="0" t="n">
        <f aca="false">AVERAGE(F1262:F1291)</f>
        <v>713</v>
      </c>
      <c r="R1263" s="0" t="n">
        <f aca="false">F1263-Q1263</f>
        <v>-13</v>
      </c>
      <c r="S1263" s="0" t="n">
        <f aca="false">R1263*I1263</f>
        <v>-175.5</v>
      </c>
      <c r="U1263" s="0" t="n">
        <f aca="false">100-(100/(V1263+1))</f>
        <v>40</v>
      </c>
      <c r="V1263" s="0" t="n">
        <f aca="false">W1263/X1263</f>
        <v>0.666666666666667</v>
      </c>
      <c r="W1263" s="0" t="n">
        <f aca="false">AVERAGE(Y1263:Y1276)</f>
        <v>2.14285714285714</v>
      </c>
      <c r="X1263" s="0" t="n">
        <f aca="false">AVERAGE(Z1263:Z1276)</f>
        <v>3.21428571428571</v>
      </c>
      <c r="Y1263" s="0" t="n">
        <f aca="false">IF(F1263&gt;F1264,F1263-F1264,)</f>
        <v>5</v>
      </c>
      <c r="Z1263" s="0" t="n">
        <f aca="false">IF(F1263&lt;F1264,F1264-F1263,)</f>
        <v>0</v>
      </c>
      <c r="AB1263" s="0" t="n">
        <f aca="false">AVERAGE(F1263:F1265)</f>
        <v>698.333333333333</v>
      </c>
      <c r="AC1263" s="0" t="n">
        <f aca="false">AVERAGE(F1263:F1269)</f>
        <v>703.571428571429</v>
      </c>
      <c r="AI1263" s="0" t="n">
        <f aca="false">IF(F1264-C1264&lt;0,-G1264,G1264)</f>
        <v>-6187700</v>
      </c>
      <c r="AN1263" s="0" t="n">
        <f aca="false">G1263/((D1263-E1263)/C1263)</f>
        <v>151732000</v>
      </c>
      <c r="AU1263" s="0" t="n">
        <f aca="false">AVERAGE(F1262:F1266)</f>
        <v>700</v>
      </c>
      <c r="AV1263" s="0" t="n">
        <f aca="false">F1263-AU1263</f>
        <v>0</v>
      </c>
      <c r="AW1263" s="0" t="n">
        <v>1</v>
      </c>
      <c r="AX1263" s="0" t="n">
        <f aca="false">AV1263*AW1263</f>
        <v>0</v>
      </c>
    </row>
    <row r="1264" customFormat="false" ht="14.65" hidden="false" customHeight="false" outlineLevel="0" collapsed="false">
      <c r="A1264" s="1" t="s">
        <v>1321</v>
      </c>
      <c r="B1264" s="5" t="s">
        <v>5194</v>
      </c>
      <c r="C1264" s="5" t="n">
        <v>700</v>
      </c>
      <c r="D1264" s="5" t="n">
        <v>705</v>
      </c>
      <c r="E1264" s="5" t="n">
        <v>695</v>
      </c>
      <c r="F1264" s="5" t="n">
        <v>695</v>
      </c>
      <c r="G1264" s="5" t="n">
        <v>6187700</v>
      </c>
      <c r="H1264" s="3"/>
      <c r="I1264" s="0" t="n">
        <v>12.5</v>
      </c>
      <c r="Q1264" s="0" t="n">
        <f aca="false">AVERAGE(F1262:F1291)</f>
        <v>713</v>
      </c>
      <c r="R1264" s="0" t="n">
        <f aca="false">F1264-Q1264</f>
        <v>-18</v>
      </c>
      <c r="S1264" s="0" t="n">
        <f aca="false">R1264*I1264</f>
        <v>-225</v>
      </c>
      <c r="Y1264" s="0" t="n">
        <f aca="false">IF(F1264&gt;F1265,F1264-F1265,)</f>
        <v>0</v>
      </c>
      <c r="Z1264" s="0" t="n">
        <f aca="false">IF(F1264&lt;F1265,F1265-F1264,)</f>
        <v>5</v>
      </c>
      <c r="AN1264" s="0" t="n">
        <f aca="false">G1264/((D1264-E1264)/C1264)</f>
        <v>433139000</v>
      </c>
      <c r="AU1264" s="0" t="n">
        <f aca="false">AVERAGE(F1262:F1266)</f>
        <v>700</v>
      </c>
      <c r="AV1264" s="0" t="n">
        <f aca="false">F1264-AU1264</f>
        <v>-5</v>
      </c>
      <c r="AW1264" s="0" t="n">
        <v>0</v>
      </c>
      <c r="AX1264" s="0" t="n">
        <f aca="false">AV1264*AW1264</f>
        <v>-0</v>
      </c>
    </row>
    <row r="1265" customFormat="false" ht="14.65" hidden="false" customHeight="false" outlineLevel="0" collapsed="false">
      <c r="A1265" s="1" t="s">
        <v>1322</v>
      </c>
      <c r="B1265" s="5" t="s">
        <v>5194</v>
      </c>
      <c r="C1265" s="5" t="n">
        <v>700</v>
      </c>
      <c r="D1265" s="5" t="n">
        <v>715</v>
      </c>
      <c r="E1265" s="5" t="n">
        <v>695</v>
      </c>
      <c r="F1265" s="5" t="n">
        <v>700</v>
      </c>
      <c r="G1265" s="5" t="n">
        <v>21474000</v>
      </c>
      <c r="H1265" s="3"/>
      <c r="I1265" s="0" t="n">
        <v>11.5</v>
      </c>
      <c r="Q1265" s="0" t="n">
        <f aca="false">AVERAGE(F1262:F1291)</f>
        <v>713</v>
      </c>
      <c r="R1265" s="0" t="n">
        <f aca="false">F1265-Q1265</f>
        <v>-13</v>
      </c>
      <c r="S1265" s="0" t="n">
        <f aca="false">R1265*I1265</f>
        <v>-149.5</v>
      </c>
      <c r="Y1265" s="0" t="n">
        <f aca="false">IF(F1265&gt;F1266,F1265-F1266,)</f>
        <v>0</v>
      </c>
      <c r="Z1265" s="0" t="n">
        <f aca="false">IF(F1265&lt;F1266,F1266-F1265,)</f>
        <v>0</v>
      </c>
      <c r="AN1265" s="0" t="n">
        <f aca="false">G1265/((D1265-E1265)/C1265)</f>
        <v>751590000</v>
      </c>
      <c r="AU1265" s="0" t="n">
        <f aca="false">AVERAGE(F1262:F1266)</f>
        <v>700</v>
      </c>
      <c r="AV1265" s="0" t="n">
        <f aca="false">F1265-AU1265</f>
        <v>0</v>
      </c>
      <c r="AW1265" s="0" t="n">
        <v>-1</v>
      </c>
      <c r="AX1265" s="0" t="n">
        <f aca="false">AV1265*AW1265</f>
        <v>-0</v>
      </c>
    </row>
    <row r="1266" customFormat="false" ht="14.65" hidden="false" customHeight="false" outlineLevel="0" collapsed="false">
      <c r="A1266" s="1" t="s">
        <v>1323</v>
      </c>
      <c r="B1266" s="5" t="s">
        <v>5194</v>
      </c>
      <c r="C1266" s="5" t="n">
        <v>705</v>
      </c>
      <c r="D1266" s="5" t="n">
        <v>705</v>
      </c>
      <c r="E1266" s="5" t="n">
        <v>695</v>
      </c>
      <c r="F1266" s="5" t="n">
        <v>700</v>
      </c>
      <c r="G1266" s="5" t="n">
        <v>9525600</v>
      </c>
      <c r="H1266" s="3"/>
      <c r="I1266" s="0" t="n">
        <v>10.5</v>
      </c>
      <c r="Q1266" s="0" t="n">
        <f aca="false">AVERAGE(F1262:F1291)</f>
        <v>713</v>
      </c>
      <c r="R1266" s="0" t="n">
        <f aca="false">F1266-Q1266</f>
        <v>-13</v>
      </c>
      <c r="S1266" s="0" t="n">
        <f aca="false">R1266*I1266</f>
        <v>-136.5</v>
      </c>
      <c r="Y1266" s="0" t="n">
        <f aca="false">IF(F1266&gt;F1267,F1266-F1267,)</f>
        <v>0</v>
      </c>
      <c r="Z1266" s="0" t="n">
        <f aca="false">IF(F1266&lt;F1267,F1267-F1266,)</f>
        <v>5</v>
      </c>
      <c r="AN1266" s="0" t="n">
        <f aca="false">G1266/((D1266-E1266)/C1266)</f>
        <v>671554800</v>
      </c>
      <c r="AU1266" s="0" t="n">
        <f aca="false">AVERAGE(F1262:F1266)</f>
        <v>700</v>
      </c>
      <c r="AV1266" s="0" t="n">
        <f aca="false">F1266-AU1266</f>
        <v>0</v>
      </c>
      <c r="AW1266" s="0" t="n">
        <v>-2</v>
      </c>
      <c r="AX1266" s="0" t="n">
        <f aca="false">AV1266*AW1266</f>
        <v>-0</v>
      </c>
    </row>
    <row r="1267" customFormat="false" ht="14.65" hidden="false" customHeight="false" outlineLevel="0" collapsed="false">
      <c r="A1267" s="1" t="s">
        <v>1324</v>
      </c>
      <c r="B1267" s="5" t="s">
        <v>5194</v>
      </c>
      <c r="C1267" s="5" t="n">
        <v>710</v>
      </c>
      <c r="D1267" s="5" t="n">
        <v>715</v>
      </c>
      <c r="E1267" s="5" t="n">
        <v>700</v>
      </c>
      <c r="F1267" s="5" t="n">
        <v>705</v>
      </c>
      <c r="G1267" s="5" t="n">
        <v>13061400</v>
      </c>
      <c r="H1267" s="3"/>
      <c r="I1267" s="0" t="n">
        <v>9.5</v>
      </c>
      <c r="Q1267" s="0" t="n">
        <f aca="false">AVERAGE(F1262:F1291)</f>
        <v>713</v>
      </c>
      <c r="R1267" s="0" t="n">
        <f aca="false">F1267-Q1267</f>
        <v>-8</v>
      </c>
      <c r="S1267" s="0" t="n">
        <f aca="false">R1267*I1267</f>
        <v>-76</v>
      </c>
      <c r="Y1267" s="0" t="n">
        <f aca="false">IF(F1267&gt;F1268,F1267-F1268,)</f>
        <v>0</v>
      </c>
      <c r="Z1267" s="0" t="n">
        <f aca="false">IF(F1267&lt;F1268,F1268-F1267,)</f>
        <v>10</v>
      </c>
      <c r="AN1267" s="0" t="n">
        <f aca="false">G1267/((D1267-E1267)/C1267)</f>
        <v>618239600</v>
      </c>
    </row>
    <row r="1268" customFormat="false" ht="14.65" hidden="false" customHeight="false" outlineLevel="0" collapsed="false">
      <c r="A1268" s="1" t="s">
        <v>1325</v>
      </c>
      <c r="B1268" s="5" t="s">
        <v>5194</v>
      </c>
      <c r="C1268" s="5" t="n">
        <v>715</v>
      </c>
      <c r="D1268" s="5" t="n">
        <v>725</v>
      </c>
      <c r="E1268" s="5" t="n">
        <v>705</v>
      </c>
      <c r="F1268" s="5" t="n">
        <v>715</v>
      </c>
      <c r="G1268" s="5" t="n">
        <v>19348300</v>
      </c>
      <c r="H1268" s="3"/>
      <c r="I1268" s="0" t="n">
        <v>8.5</v>
      </c>
      <c r="K1268" s="3"/>
      <c r="Q1268" s="0" t="n">
        <f aca="false">AVERAGE(F1262:F1291)</f>
        <v>713</v>
      </c>
      <c r="R1268" s="0" t="n">
        <f aca="false">F1268-Q1268</f>
        <v>2</v>
      </c>
      <c r="S1268" s="0" t="n">
        <f aca="false">R1268*I1268</f>
        <v>17</v>
      </c>
      <c r="Y1268" s="0" t="n">
        <f aca="false">IF(F1268&gt;F1269,F1268-F1269,)</f>
        <v>5</v>
      </c>
      <c r="Z1268" s="0" t="n">
        <f aca="false">IF(F1268&lt;F1269,F1269-F1268,)</f>
        <v>0</v>
      </c>
      <c r="AN1268" s="0" t="n">
        <f aca="false">G1268/((D1268-E1268)/C1268)</f>
        <v>691701725</v>
      </c>
    </row>
    <row r="1269" customFormat="false" ht="14.65" hidden="false" customHeight="false" outlineLevel="0" collapsed="false">
      <c r="A1269" s="1" t="s">
        <v>1326</v>
      </c>
      <c r="B1269" s="5" t="s">
        <v>5194</v>
      </c>
      <c r="C1269" s="5" t="n">
        <v>715</v>
      </c>
      <c r="D1269" s="5" t="n">
        <v>720</v>
      </c>
      <c r="E1269" s="5" t="n">
        <v>710</v>
      </c>
      <c r="F1269" s="5" t="n">
        <v>710</v>
      </c>
      <c r="G1269" s="5" t="n">
        <v>5335500</v>
      </c>
      <c r="H1269" s="3"/>
      <c r="I1269" s="0" t="n">
        <v>7.5</v>
      </c>
      <c r="Q1269" s="0" t="n">
        <f aca="false">AVERAGE(F1262:F1291)</f>
        <v>713</v>
      </c>
      <c r="R1269" s="0" t="n">
        <f aca="false">F1269-Q1269</f>
        <v>-3</v>
      </c>
      <c r="S1269" s="0" t="n">
        <f aca="false">R1269*I1269</f>
        <v>-22.5</v>
      </c>
      <c r="Y1269" s="0" t="n">
        <f aca="false">IF(F1269&gt;F1270,F1269-F1270,)</f>
        <v>0</v>
      </c>
      <c r="Z1269" s="0" t="n">
        <f aca="false">IF(F1269&lt;F1270,F1270-F1269,)</f>
        <v>5</v>
      </c>
    </row>
    <row r="1270" customFormat="false" ht="14.65" hidden="false" customHeight="false" outlineLevel="0" collapsed="false">
      <c r="A1270" s="1" t="s">
        <v>1327</v>
      </c>
      <c r="B1270" s="5" t="s">
        <v>5194</v>
      </c>
      <c r="C1270" s="5" t="n">
        <v>715</v>
      </c>
      <c r="D1270" s="5" t="n">
        <v>725</v>
      </c>
      <c r="E1270" s="5" t="n">
        <v>715</v>
      </c>
      <c r="F1270" s="5" t="n">
        <v>715</v>
      </c>
      <c r="G1270" s="5" t="n">
        <v>2945300</v>
      </c>
      <c r="H1270" s="3"/>
      <c r="I1270" s="0" t="n">
        <v>6.5</v>
      </c>
      <c r="Q1270" s="0" t="n">
        <f aca="false">AVERAGE(F1262:F1291)</f>
        <v>713</v>
      </c>
      <c r="R1270" s="0" t="n">
        <f aca="false">F1270-Q1270</f>
        <v>2</v>
      </c>
      <c r="S1270" s="0" t="n">
        <f aca="false">R1270*I1270</f>
        <v>13</v>
      </c>
      <c r="Y1270" s="0" t="n">
        <f aca="false">IF(F1270&gt;F1271,F1270-F1271,)</f>
        <v>0</v>
      </c>
      <c r="Z1270" s="0" t="n">
        <f aca="false">IF(F1270&lt;F1271,F1271-F1270,)</f>
        <v>0</v>
      </c>
    </row>
    <row r="1271" customFormat="false" ht="14.65" hidden="false" customHeight="false" outlineLevel="0" collapsed="false">
      <c r="A1271" s="1" t="s">
        <v>1328</v>
      </c>
      <c r="B1271" s="5" t="s">
        <v>5194</v>
      </c>
      <c r="C1271" s="5" t="n">
        <v>735</v>
      </c>
      <c r="D1271" s="5" t="n">
        <v>735</v>
      </c>
      <c r="E1271" s="5" t="n">
        <v>710</v>
      </c>
      <c r="F1271" s="5" t="n">
        <v>715</v>
      </c>
      <c r="G1271" s="5" t="n">
        <v>12658300</v>
      </c>
      <c r="H1271" s="3"/>
      <c r="I1271" s="0" t="n">
        <v>5.5</v>
      </c>
      <c r="Q1271" s="0" t="n">
        <f aca="false">AVERAGE(F1262:F1291)</f>
        <v>713</v>
      </c>
      <c r="R1271" s="0" t="n">
        <f aca="false">F1271-Q1271</f>
        <v>2</v>
      </c>
      <c r="S1271" s="0" t="n">
        <f aca="false">R1271*I1271</f>
        <v>11</v>
      </c>
      <c r="Y1271" s="0" t="n">
        <f aca="false">IF(F1271&gt;F1272,F1271-F1272,)</f>
        <v>0</v>
      </c>
      <c r="Z1271" s="0" t="n">
        <f aca="false">IF(F1271&lt;F1272,F1272-F1271,)</f>
        <v>20</v>
      </c>
    </row>
    <row r="1272" customFormat="false" ht="14.65" hidden="false" customHeight="false" outlineLevel="0" collapsed="false">
      <c r="A1272" s="1" t="s">
        <v>1329</v>
      </c>
      <c r="B1272" s="5" t="s">
        <v>5194</v>
      </c>
      <c r="C1272" s="5" t="n">
        <v>720</v>
      </c>
      <c r="D1272" s="5" t="n">
        <v>740</v>
      </c>
      <c r="E1272" s="5" t="n">
        <v>715</v>
      </c>
      <c r="F1272" s="5" t="n">
        <v>735</v>
      </c>
      <c r="G1272" s="5" t="n">
        <v>12836100</v>
      </c>
      <c r="H1272" s="3"/>
      <c r="I1272" s="0" t="n">
        <v>4.5</v>
      </c>
      <c r="Q1272" s="0" t="n">
        <f aca="false">AVERAGE(F1262:F1291)</f>
        <v>713</v>
      </c>
      <c r="R1272" s="0" t="n">
        <f aca="false">F1272-Q1272</f>
        <v>22</v>
      </c>
      <c r="S1272" s="0" t="n">
        <f aca="false">R1272*I1272</f>
        <v>99</v>
      </c>
      <c r="Y1272" s="0" t="n">
        <f aca="false">IF(F1272&gt;F1273,F1272-F1273,)</f>
        <v>20</v>
      </c>
      <c r="Z1272" s="0" t="n">
        <f aca="false">IF(F1272&lt;F1273,F1273-F1272,)</f>
        <v>0</v>
      </c>
    </row>
    <row r="1273" customFormat="false" ht="14.65" hidden="false" customHeight="false" outlineLevel="0" collapsed="false">
      <c r="A1273" s="1" t="s">
        <v>1330</v>
      </c>
      <c r="B1273" s="5" t="s">
        <v>5194</v>
      </c>
      <c r="C1273" s="5" t="n">
        <v>720</v>
      </c>
      <c r="D1273" s="5" t="n">
        <v>725</v>
      </c>
      <c r="E1273" s="5" t="n">
        <v>710</v>
      </c>
      <c r="F1273" s="5" t="n">
        <v>715</v>
      </c>
      <c r="G1273" s="5" t="n">
        <v>5163400</v>
      </c>
      <c r="H1273" s="3"/>
      <c r="I1273" s="0" t="n">
        <v>3.5</v>
      </c>
      <c r="Q1273" s="0" t="n">
        <f aca="false">AVERAGE(F1262:F1291)</f>
        <v>713</v>
      </c>
      <c r="R1273" s="0" t="n">
        <f aca="false">F1273-Q1273</f>
        <v>2</v>
      </c>
      <c r="S1273" s="0" t="n">
        <f aca="false">R1273*I1273</f>
        <v>7</v>
      </c>
      <c r="Y1273" s="0" t="n">
        <f aca="false">IF(F1273&gt;F1274,F1273-F1274,)</f>
        <v>0</v>
      </c>
      <c r="Z1273" s="0" t="n">
        <f aca="false">IF(F1273&lt;F1274,F1274-F1273,)</f>
        <v>0</v>
      </c>
    </row>
    <row r="1274" customFormat="false" ht="14.65" hidden="false" customHeight="false" outlineLevel="0" collapsed="false">
      <c r="A1274" s="1" t="s">
        <v>1331</v>
      </c>
      <c r="B1274" s="5" t="s">
        <v>5194</v>
      </c>
      <c r="C1274" s="5" t="n">
        <v>720</v>
      </c>
      <c r="D1274" s="5" t="n">
        <v>720</v>
      </c>
      <c r="E1274" s="5" t="n">
        <v>710</v>
      </c>
      <c r="F1274" s="5" t="n">
        <v>715</v>
      </c>
      <c r="G1274" s="5" t="n">
        <v>6973100</v>
      </c>
      <c r="H1274" s="3"/>
      <c r="I1274" s="0" t="n">
        <v>2.5</v>
      </c>
      <c r="Q1274" s="0" t="n">
        <f aca="false">AVERAGE(F1262:F1291)</f>
        <v>713</v>
      </c>
      <c r="R1274" s="0" t="n">
        <f aca="false">F1274-Q1274</f>
        <v>2</v>
      </c>
      <c r="S1274" s="0" t="n">
        <f aca="false">R1274*I1274</f>
        <v>5</v>
      </c>
      <c r="Y1274" s="0" t="n">
        <f aca="false">IF(F1274&gt;F1275,F1274-F1275,)</f>
        <v>0</v>
      </c>
      <c r="Z1274" s="0" t="n">
        <f aca="false">IF(F1274&lt;F1275,F1275-F1274,)</f>
        <v>0</v>
      </c>
    </row>
    <row r="1275" customFormat="false" ht="14.65" hidden="false" customHeight="false" outlineLevel="0" collapsed="false">
      <c r="A1275" s="1" t="s">
        <v>1332</v>
      </c>
      <c r="B1275" s="5" t="s">
        <v>5194</v>
      </c>
      <c r="C1275" s="5" t="n">
        <v>715</v>
      </c>
      <c r="D1275" s="5" t="n">
        <v>720</v>
      </c>
      <c r="E1275" s="5" t="n">
        <v>710</v>
      </c>
      <c r="F1275" s="5" t="n">
        <v>715</v>
      </c>
      <c r="G1275" s="5" t="n">
        <v>6042800</v>
      </c>
      <c r="H1275" s="3"/>
      <c r="I1275" s="0" t="n">
        <v>1.5</v>
      </c>
      <c r="Q1275" s="0" t="n">
        <f aca="false">AVERAGE(F1262:F1291)</f>
        <v>713</v>
      </c>
      <c r="R1275" s="0" t="n">
        <f aca="false">F1275-Q1275</f>
        <v>2</v>
      </c>
      <c r="S1275" s="0" t="n">
        <f aca="false">R1275*I1275</f>
        <v>3</v>
      </c>
      <c r="Y1275" s="0" t="n">
        <f aca="false">IF(F1275&gt;F1276,F1275-F1276,)</f>
        <v>0</v>
      </c>
      <c r="Z1275" s="0" t="n">
        <f aca="false">IF(F1275&lt;F1276,F1276-F1275,)</f>
        <v>0</v>
      </c>
    </row>
    <row r="1276" customFormat="false" ht="14.65" hidden="false" customHeight="false" outlineLevel="0" collapsed="false">
      <c r="A1276" s="1" t="s">
        <v>1333</v>
      </c>
      <c r="B1276" s="5" t="s">
        <v>5194</v>
      </c>
      <c r="C1276" s="5" t="n">
        <v>715</v>
      </c>
      <c r="D1276" s="5" t="n">
        <v>715</v>
      </c>
      <c r="E1276" s="5" t="n">
        <v>710</v>
      </c>
      <c r="F1276" s="5" t="n">
        <v>715</v>
      </c>
      <c r="G1276" s="5" t="n">
        <v>2650100</v>
      </c>
      <c r="H1276" s="3"/>
      <c r="I1276" s="0" t="n">
        <v>0.5</v>
      </c>
      <c r="Q1276" s="0" t="n">
        <f aca="false">AVERAGE(F1262:F1291)</f>
        <v>713</v>
      </c>
      <c r="R1276" s="0" t="n">
        <f aca="false">F1276-Q1276</f>
        <v>2</v>
      </c>
      <c r="S1276" s="0" t="n">
        <f aca="false">R1276*I1276</f>
        <v>1</v>
      </c>
      <c r="Y1276" s="0" t="n">
        <f aca="false">IF(F1276&gt;F1277,F1276-F1277,)</f>
        <v>0</v>
      </c>
      <c r="Z1276" s="0" t="n">
        <f aca="false">IF(F1276&lt;F1277,F1277-F1276,)</f>
        <v>0</v>
      </c>
    </row>
    <row r="1277" customFormat="false" ht="14.65" hidden="false" customHeight="false" outlineLevel="0" collapsed="false">
      <c r="A1277" s="1" t="s">
        <v>1334</v>
      </c>
      <c r="B1277" s="5" t="s">
        <v>5194</v>
      </c>
      <c r="C1277" s="5" t="n">
        <v>720</v>
      </c>
      <c r="D1277" s="5" t="n">
        <v>725</v>
      </c>
      <c r="E1277" s="5" t="n">
        <v>710</v>
      </c>
      <c r="F1277" s="5" t="n">
        <v>715</v>
      </c>
      <c r="G1277" s="5" t="n">
        <v>5776300</v>
      </c>
      <c r="H1277" s="3"/>
      <c r="I1277" s="0" t="n">
        <v>-0.5</v>
      </c>
      <c r="Q1277" s="0" t="n">
        <f aca="false">AVERAGE(F1262:F1291)</f>
        <v>713</v>
      </c>
      <c r="R1277" s="0" t="n">
        <f aca="false">F1277-Q1277</f>
        <v>2</v>
      </c>
      <c r="S1277" s="0" t="n">
        <f aca="false">R1277*I1277</f>
        <v>-1</v>
      </c>
    </row>
    <row r="1278" customFormat="false" ht="14.65" hidden="false" customHeight="false" outlineLevel="0" collapsed="false">
      <c r="A1278" s="1" t="s">
        <v>1335</v>
      </c>
      <c r="B1278" s="5" t="s">
        <v>5194</v>
      </c>
      <c r="C1278" s="5" t="n">
        <v>735</v>
      </c>
      <c r="D1278" s="5" t="n">
        <v>735</v>
      </c>
      <c r="E1278" s="5" t="n">
        <v>705</v>
      </c>
      <c r="F1278" s="5" t="n">
        <v>720</v>
      </c>
      <c r="G1278" s="5" t="n">
        <v>13807500</v>
      </c>
      <c r="H1278" s="3"/>
      <c r="I1278" s="0" t="n">
        <v>-1.5</v>
      </c>
      <c r="Q1278" s="0" t="n">
        <f aca="false">AVERAGE(F1262:F1291)</f>
        <v>713</v>
      </c>
      <c r="R1278" s="0" t="n">
        <f aca="false">F1278-Q1278</f>
        <v>7</v>
      </c>
      <c r="S1278" s="0" t="n">
        <f aca="false">R1278*I1278</f>
        <v>-10.5</v>
      </c>
    </row>
    <row r="1279" customFormat="false" ht="14.65" hidden="false" customHeight="false" outlineLevel="0" collapsed="false">
      <c r="A1279" s="1" t="s">
        <v>1336</v>
      </c>
      <c r="B1279" s="5" t="s">
        <v>5194</v>
      </c>
      <c r="C1279" s="5" t="n">
        <v>750</v>
      </c>
      <c r="D1279" s="5" t="n">
        <v>760</v>
      </c>
      <c r="E1279" s="5" t="n">
        <v>725</v>
      </c>
      <c r="F1279" s="5" t="n">
        <v>735</v>
      </c>
      <c r="G1279" s="5" t="n">
        <v>10580500</v>
      </c>
      <c r="H1279" s="3"/>
      <c r="I1279" s="0" t="n">
        <v>-2.5</v>
      </c>
      <c r="Q1279" s="0" t="n">
        <f aca="false">AVERAGE(F1262:F1291)</f>
        <v>713</v>
      </c>
      <c r="R1279" s="0" t="n">
        <f aca="false">F1279-Q1279</f>
        <v>22</v>
      </c>
      <c r="S1279" s="0" t="n">
        <f aca="false">R1279*I1279</f>
        <v>-55</v>
      </c>
    </row>
    <row r="1280" customFormat="false" ht="14.65" hidden="false" customHeight="false" outlineLevel="0" collapsed="false">
      <c r="A1280" s="1" t="s">
        <v>1337</v>
      </c>
      <c r="B1280" s="5" t="s">
        <v>5194</v>
      </c>
      <c r="C1280" s="5" t="n">
        <v>715</v>
      </c>
      <c r="D1280" s="5" t="n">
        <v>765</v>
      </c>
      <c r="E1280" s="5" t="n">
        <v>715</v>
      </c>
      <c r="F1280" s="5" t="n">
        <v>750</v>
      </c>
      <c r="G1280" s="5" t="n">
        <v>26117100</v>
      </c>
      <c r="H1280" s="3"/>
      <c r="I1280" s="0" t="n">
        <v>-3.5</v>
      </c>
      <c r="Q1280" s="0" t="n">
        <f aca="false">AVERAGE(F1262:F1291)</f>
        <v>713</v>
      </c>
      <c r="R1280" s="0" t="n">
        <f aca="false">F1280-Q1280</f>
        <v>37</v>
      </c>
      <c r="S1280" s="0" t="n">
        <f aca="false">R1280*I1280</f>
        <v>-129.5</v>
      </c>
    </row>
    <row r="1281" customFormat="false" ht="14.65" hidden="false" customHeight="false" outlineLevel="0" collapsed="false">
      <c r="A1281" s="1" t="s">
        <v>1338</v>
      </c>
      <c r="B1281" s="5" t="s">
        <v>5194</v>
      </c>
      <c r="C1281" s="5" t="n">
        <v>710</v>
      </c>
      <c r="D1281" s="5" t="n">
        <v>715</v>
      </c>
      <c r="E1281" s="5" t="n">
        <v>710</v>
      </c>
      <c r="F1281" s="5" t="n">
        <v>715</v>
      </c>
      <c r="G1281" s="5" t="n">
        <v>2089200</v>
      </c>
      <c r="H1281" s="3"/>
      <c r="I1281" s="0" t="n">
        <v>-4.5</v>
      </c>
      <c r="Q1281" s="0" t="n">
        <f aca="false">AVERAGE(F1262:F1291)</f>
        <v>713</v>
      </c>
      <c r="R1281" s="0" t="n">
        <f aca="false">F1281-Q1281</f>
        <v>2</v>
      </c>
      <c r="S1281" s="0" t="n">
        <f aca="false">R1281*I1281</f>
        <v>-9</v>
      </c>
    </row>
    <row r="1282" customFormat="false" ht="14.65" hidden="false" customHeight="false" outlineLevel="0" collapsed="false">
      <c r="A1282" s="1" t="s">
        <v>1339</v>
      </c>
      <c r="B1282" s="5" t="s">
        <v>5194</v>
      </c>
      <c r="C1282" s="5" t="n">
        <v>715</v>
      </c>
      <c r="D1282" s="5" t="n">
        <v>715</v>
      </c>
      <c r="E1282" s="5" t="n">
        <v>700</v>
      </c>
      <c r="F1282" s="5" t="n">
        <v>710</v>
      </c>
      <c r="G1282" s="5" t="n">
        <v>3216100</v>
      </c>
      <c r="H1282" s="3"/>
      <c r="I1282" s="0" t="n">
        <v>-5.5</v>
      </c>
      <c r="Q1282" s="0" t="n">
        <f aca="false">AVERAGE(F1262:F1291)</f>
        <v>713</v>
      </c>
      <c r="R1282" s="0" t="n">
        <f aca="false">F1282-Q1282</f>
        <v>-3</v>
      </c>
      <c r="S1282" s="0" t="n">
        <f aca="false">R1282*I1282</f>
        <v>16.5</v>
      </c>
    </row>
    <row r="1283" customFormat="false" ht="14.65" hidden="false" customHeight="false" outlineLevel="0" collapsed="false">
      <c r="A1283" s="1" t="s">
        <v>1340</v>
      </c>
      <c r="B1283" s="5" t="s">
        <v>5194</v>
      </c>
      <c r="C1283" s="5" t="n">
        <v>725</v>
      </c>
      <c r="D1283" s="5" t="n">
        <v>725</v>
      </c>
      <c r="E1283" s="5" t="n">
        <v>700</v>
      </c>
      <c r="F1283" s="5" t="n">
        <v>705</v>
      </c>
      <c r="G1283" s="5" t="n">
        <v>11787400</v>
      </c>
      <c r="H1283" s="3"/>
      <c r="I1283" s="0" t="n">
        <v>-6.5</v>
      </c>
      <c r="Q1283" s="0" t="n">
        <f aca="false">AVERAGE(F1262:F1291)</f>
        <v>713</v>
      </c>
      <c r="R1283" s="0" t="n">
        <f aca="false">F1283-Q1283</f>
        <v>-8</v>
      </c>
      <c r="S1283" s="0" t="n">
        <f aca="false">R1283*I1283</f>
        <v>52</v>
      </c>
    </row>
    <row r="1284" customFormat="false" ht="14.65" hidden="false" customHeight="false" outlineLevel="0" collapsed="false">
      <c r="A1284" s="1" t="s">
        <v>1341</v>
      </c>
      <c r="B1284" s="5" t="s">
        <v>5194</v>
      </c>
      <c r="C1284" s="5" t="n">
        <v>730</v>
      </c>
      <c r="D1284" s="5" t="n">
        <v>735</v>
      </c>
      <c r="E1284" s="5" t="n">
        <v>715</v>
      </c>
      <c r="F1284" s="5" t="n">
        <v>720</v>
      </c>
      <c r="G1284" s="5" t="n">
        <v>6320800</v>
      </c>
      <c r="H1284" s="3"/>
      <c r="I1284" s="0" t="n">
        <v>-7.5</v>
      </c>
      <c r="Q1284" s="0" t="n">
        <f aca="false">AVERAGE(F1262:F1291)</f>
        <v>713</v>
      </c>
      <c r="R1284" s="0" t="n">
        <f aca="false">F1284-Q1284</f>
        <v>7</v>
      </c>
      <c r="S1284" s="0" t="n">
        <f aca="false">R1284*I1284</f>
        <v>-52.5</v>
      </c>
    </row>
    <row r="1285" customFormat="false" ht="14.65" hidden="false" customHeight="false" outlineLevel="0" collapsed="false">
      <c r="A1285" s="1" t="s">
        <v>1342</v>
      </c>
      <c r="B1285" s="5" t="s">
        <v>5194</v>
      </c>
      <c r="C1285" s="5" t="n">
        <v>720</v>
      </c>
      <c r="D1285" s="5" t="n">
        <v>725</v>
      </c>
      <c r="E1285" s="5" t="n">
        <v>705</v>
      </c>
      <c r="F1285" s="5" t="n">
        <v>720</v>
      </c>
      <c r="G1285" s="5" t="n">
        <v>6397400</v>
      </c>
      <c r="H1285" s="3"/>
      <c r="I1285" s="0" t="n">
        <v>-8.5</v>
      </c>
      <c r="Q1285" s="0" t="n">
        <f aca="false">AVERAGE(F1262:F1291)</f>
        <v>713</v>
      </c>
      <c r="R1285" s="0" t="n">
        <f aca="false">F1285-Q1285</f>
        <v>7</v>
      </c>
      <c r="S1285" s="0" t="n">
        <f aca="false">R1285*I1285</f>
        <v>-59.5</v>
      </c>
    </row>
    <row r="1286" customFormat="false" ht="14.65" hidden="false" customHeight="false" outlineLevel="0" collapsed="false">
      <c r="A1286" s="1" t="s">
        <v>1343</v>
      </c>
      <c r="B1286" s="5" t="s">
        <v>5194</v>
      </c>
      <c r="C1286" s="5" t="n">
        <v>720</v>
      </c>
      <c r="D1286" s="5" t="n">
        <v>725</v>
      </c>
      <c r="E1286" s="5" t="n">
        <v>705</v>
      </c>
      <c r="F1286" s="5" t="n">
        <v>710</v>
      </c>
      <c r="G1286" s="5" t="n">
        <v>4047700</v>
      </c>
      <c r="H1286" s="3"/>
      <c r="I1286" s="0" t="n">
        <v>-9.5</v>
      </c>
      <c r="Q1286" s="0" t="n">
        <f aca="false">AVERAGE(F1262:F1291)</f>
        <v>713</v>
      </c>
      <c r="R1286" s="0" t="n">
        <f aca="false">F1286-Q1286</f>
        <v>-3</v>
      </c>
      <c r="S1286" s="0" t="n">
        <f aca="false">R1286*I1286</f>
        <v>28.5</v>
      </c>
    </row>
    <row r="1287" customFormat="false" ht="14.65" hidden="false" customHeight="false" outlineLevel="0" collapsed="false">
      <c r="A1287" s="1" t="s">
        <v>1344</v>
      </c>
      <c r="B1287" s="5" t="s">
        <v>5194</v>
      </c>
      <c r="C1287" s="5" t="n">
        <v>710</v>
      </c>
      <c r="D1287" s="5" t="n">
        <v>725</v>
      </c>
      <c r="E1287" s="5" t="n">
        <v>705</v>
      </c>
      <c r="F1287" s="5" t="n">
        <v>715</v>
      </c>
      <c r="G1287" s="5" t="n">
        <v>4389500</v>
      </c>
      <c r="H1287" s="3"/>
      <c r="I1287" s="0" t="n">
        <v>-10.5</v>
      </c>
      <c r="Q1287" s="0" t="n">
        <f aca="false">AVERAGE(F1262:F1291)</f>
        <v>713</v>
      </c>
      <c r="R1287" s="0" t="n">
        <f aca="false">F1287-Q1287</f>
        <v>2</v>
      </c>
      <c r="S1287" s="0" t="n">
        <f aca="false">R1287*I1287</f>
        <v>-21</v>
      </c>
    </row>
    <row r="1288" customFormat="false" ht="14.65" hidden="false" customHeight="false" outlineLevel="0" collapsed="false">
      <c r="A1288" s="1" t="s">
        <v>1345</v>
      </c>
      <c r="B1288" s="5" t="s">
        <v>5194</v>
      </c>
      <c r="C1288" s="5" t="n">
        <v>720</v>
      </c>
      <c r="D1288" s="5" t="n">
        <v>740</v>
      </c>
      <c r="E1288" s="5" t="n">
        <v>700</v>
      </c>
      <c r="F1288" s="5" t="n">
        <v>710</v>
      </c>
      <c r="G1288" s="5" t="n">
        <v>10143100</v>
      </c>
      <c r="H1288" s="3"/>
      <c r="I1288" s="0" t="n">
        <v>-11.5</v>
      </c>
      <c r="Q1288" s="0" t="n">
        <f aca="false">AVERAGE(F1262:F1291)</f>
        <v>713</v>
      </c>
      <c r="R1288" s="0" t="n">
        <f aca="false">F1288-Q1288</f>
        <v>-3</v>
      </c>
      <c r="S1288" s="0" t="n">
        <f aca="false">R1288*I1288</f>
        <v>34.5</v>
      </c>
    </row>
    <row r="1289" customFormat="false" ht="14.65" hidden="false" customHeight="false" outlineLevel="0" collapsed="false">
      <c r="A1289" s="1" t="s">
        <v>1346</v>
      </c>
      <c r="B1289" s="5" t="s">
        <v>5194</v>
      </c>
      <c r="C1289" s="5" t="n">
        <v>695</v>
      </c>
      <c r="D1289" s="5" t="n">
        <v>720</v>
      </c>
      <c r="E1289" s="5" t="n">
        <v>670</v>
      </c>
      <c r="F1289" s="5" t="n">
        <v>720</v>
      </c>
      <c r="G1289" s="5" t="n">
        <v>13362900</v>
      </c>
      <c r="H1289" s="3"/>
      <c r="I1289" s="0" t="n">
        <v>-12.5</v>
      </c>
      <c r="Q1289" s="0" t="n">
        <f aca="false">AVERAGE(F1262:F1291)</f>
        <v>713</v>
      </c>
      <c r="R1289" s="0" t="n">
        <f aca="false">F1289-Q1289</f>
        <v>7</v>
      </c>
      <c r="S1289" s="0" t="n">
        <f aca="false">R1289*I1289</f>
        <v>-87.5</v>
      </c>
    </row>
    <row r="1290" customFormat="false" ht="14.65" hidden="false" customHeight="false" outlineLevel="0" collapsed="false">
      <c r="A1290" s="1" t="s">
        <v>1347</v>
      </c>
      <c r="B1290" s="5" t="s">
        <v>5194</v>
      </c>
      <c r="C1290" s="5" t="n">
        <v>695</v>
      </c>
      <c r="D1290" s="5" t="n">
        <v>715</v>
      </c>
      <c r="E1290" s="5" t="n">
        <v>670</v>
      </c>
      <c r="F1290" s="5" t="n">
        <v>695</v>
      </c>
      <c r="G1290" s="5" t="n">
        <v>20057200</v>
      </c>
      <c r="H1290" s="3"/>
      <c r="I1290" s="0" t="n">
        <v>-13.5</v>
      </c>
      <c r="Q1290" s="0" t="n">
        <f aca="false">AVERAGE(F1262:F1291)</f>
        <v>713</v>
      </c>
      <c r="R1290" s="0" t="n">
        <f aca="false">F1290-Q1290</f>
        <v>-18</v>
      </c>
      <c r="S1290" s="0" t="n">
        <f aca="false">R1290*I1290</f>
        <v>243</v>
      </c>
    </row>
    <row r="1291" customFormat="false" ht="14.65" hidden="false" customHeight="false" outlineLevel="0" collapsed="false">
      <c r="A1291" s="1" t="s">
        <v>1348</v>
      </c>
      <c r="B1291" s="5" t="s">
        <v>5194</v>
      </c>
      <c r="C1291" s="5" t="n">
        <v>720</v>
      </c>
      <c r="D1291" s="5" t="n">
        <v>725</v>
      </c>
      <c r="E1291" s="5" t="n">
        <v>690</v>
      </c>
      <c r="F1291" s="5" t="n">
        <v>695</v>
      </c>
      <c r="G1291" s="5" t="n">
        <v>17652000</v>
      </c>
      <c r="H1291" s="3"/>
      <c r="I1291" s="0" t="n">
        <v>-14.5</v>
      </c>
      <c r="Q1291" s="0" t="n">
        <f aca="false">AVERAGE(F1262:F1291)</f>
        <v>713</v>
      </c>
      <c r="R1291" s="0" t="n">
        <f aca="false">F1291-Q1291</f>
        <v>-18</v>
      </c>
      <c r="S1291" s="0" t="n">
        <f aca="false">R1291*I1291</f>
        <v>261</v>
      </c>
    </row>
    <row r="1292" customFormat="false" ht="14.65" hidden="false" customHeight="false" outlineLevel="0" collapsed="false">
      <c r="A1292" s="1" t="s">
        <v>1349</v>
      </c>
      <c r="B1292" s="5" t="s">
        <v>4202</v>
      </c>
      <c r="C1292" s="5" t="n">
        <v>590</v>
      </c>
      <c r="D1292" s="5" t="n">
        <v>615</v>
      </c>
      <c r="E1292" s="5" t="n">
        <v>585</v>
      </c>
      <c r="F1292" s="5" t="n">
        <v>600</v>
      </c>
      <c r="G1292" s="5" t="n">
        <v>62928800</v>
      </c>
      <c r="H1292" s="3"/>
      <c r="I1292" s="6" t="n">
        <v>14.5</v>
      </c>
      <c r="J1292" s="0" t="n">
        <f aca="false">AVERAGE(F1292:F1294)</f>
        <v>583.333333333333</v>
      </c>
      <c r="K1292" s="0" t="n">
        <f aca="false">(J1292-(AVERAGE(F1293:F1294)))/(AVERAGE(F1293:F1294))</f>
        <v>0.0144927536231885</v>
      </c>
      <c r="L1292" s="0" t="n">
        <f aca="false">AVERAGE(F1292:F1301)</f>
        <v>576</v>
      </c>
      <c r="M1292" s="0" t="n">
        <f aca="false">(L1292-(AVERAGE(F1293:F1302)))/(AVERAGE(F1293:F1302))</f>
        <v>0.004359197907585</v>
      </c>
      <c r="N1292" s="0" t="n">
        <f aca="false">F1292</f>
        <v>600</v>
      </c>
      <c r="O1292" s="0" t="n">
        <f aca="false">(N1292-F1293)/F1293</f>
        <v>0.0256410256410256</v>
      </c>
      <c r="P1292" s="0" t="n">
        <f aca="false">G1292</f>
        <v>62928800</v>
      </c>
      <c r="Q1292" s="0" t="n">
        <f aca="false">AVERAGE(F1292:F1321)</f>
        <v>544.633333333333</v>
      </c>
      <c r="R1292" s="0" t="n">
        <f aca="false">F1292-Q1292</f>
        <v>55.3666666666667</v>
      </c>
      <c r="S1292" s="0" t="n">
        <f aca="false">R1292*I1292</f>
        <v>802.816666666667</v>
      </c>
      <c r="T1292" s="0" t="n">
        <f aca="false">SUM(S1292:S1321)*100*30/(2247.5*Q1321)</f>
        <v>18.772311701443</v>
      </c>
      <c r="U1292" s="0" t="n">
        <f aca="false">100-(100/(V1292+1))</f>
        <v>61.5384615384615</v>
      </c>
      <c r="V1292" s="0" t="n">
        <f aca="false">W1292/X1292</f>
        <v>1.6</v>
      </c>
      <c r="W1292" s="0" t="n">
        <f aca="false">AVERAGE(Y1292:Y1305)</f>
        <v>8.57142857142857</v>
      </c>
      <c r="X1292" s="0" t="n">
        <f aca="false">AVERAGE(Z1292:Z1305)</f>
        <v>5.35714285714286</v>
      </c>
      <c r="Y1292" s="0" t="n">
        <f aca="false">IF(F1292&gt;F1293,F1292-F1293,)</f>
        <v>15</v>
      </c>
      <c r="Z1292" s="0" t="n">
        <f aca="false">IF(F1292&lt;F1293,F1293-F1292,)</f>
        <v>0</v>
      </c>
      <c r="AA1292" s="0" t="n">
        <f aca="false">U1292-U1293</f>
        <v>1.01214574898786</v>
      </c>
      <c r="AB1292" s="0" t="n">
        <f aca="false">AVERAGE(F1292:F1294)</f>
        <v>583.333333333333</v>
      </c>
      <c r="AC1292" s="0" t="n">
        <f aca="false">AVERAGE(F1292:F1298)</f>
        <v>577.857142857143</v>
      </c>
      <c r="AD1292" s="0" t="n">
        <f aca="false">AB1292-AB1293</f>
        <v>13.3333333333334</v>
      </c>
      <c r="AE1292" s="0" t="n">
        <f aca="false">AC1292-AC1293</f>
        <v>2.85714285714289</v>
      </c>
      <c r="AF1292" s="0" t="n">
        <f aca="false">((AE1292*AB1293)-(AD1292*AC1293))/(AE1292-AD1292)</f>
        <v>576.363636363636</v>
      </c>
      <c r="AG1292" s="0" t="n">
        <f aca="false">IF(AND(AB1292&gt;AB1293, AB1292&gt;=AC1292, AB1293&lt;AC1293),2,IF(AND(AB1292&lt;AB1293, AB1292&lt;=AC1292, AB1293&gt;AC1293),1,0))</f>
        <v>2</v>
      </c>
      <c r="AH1292" s="0" t="n">
        <f aca="false">(G1292-AVERAGE(G1292:G1296))*100/AVERAGE(G1292:G1296)</f>
        <v>25.8168353453481</v>
      </c>
      <c r="AI1292" s="0" t="n">
        <f aca="false">IF(F1293-C1293&lt;0,-G1293,G1293)</f>
        <v>79928900</v>
      </c>
      <c r="AJ1292" s="0" t="n">
        <f aca="false">IF(AND(AI1292&lt;0,AI1293&lt;0,AI1292&gt;AI1293),1,0)</f>
        <v>0</v>
      </c>
      <c r="AK1292" s="0" t="n">
        <f aca="false">IF(F1292&gt;C1292,G1292/G1293,-G1292/G1293)</f>
        <v>0.787309721514996</v>
      </c>
      <c r="AL1292" s="0" t="n">
        <f aca="false">IF(AND(G1292&gt;G1293,G1293&lt;G1294,F1292&gt;C1292,F1293&lt;C1293,F1294&lt;C1294),1,0)</f>
        <v>0</v>
      </c>
      <c r="AM1292" s="0" t="n">
        <f aca="false">(D1292-F1292)/F1292</f>
        <v>0.025</v>
      </c>
      <c r="AN1292" s="0" t="n">
        <f aca="false">G1292/((D1292-E1292)/C1292)</f>
        <v>1237599733.33333</v>
      </c>
      <c r="AO1292" s="0" t="n">
        <f aca="false">AVERAGE(AN1292:AN1298)</f>
        <v>1289276700.68027</v>
      </c>
      <c r="AP1292" s="0" t="n">
        <f aca="false">(AN1292-AO1292)/AO1292</f>
        <v>-0.0400821385507644</v>
      </c>
      <c r="AQ1292" s="0" t="n">
        <f aca="false">SUM(S1292:S1321)/2247.5</f>
        <v>3.40800889877642</v>
      </c>
      <c r="AR1292" s="0" t="n">
        <f aca="false">(AVERAGE(F1292:F1321))-(AQ1292*15.5)</f>
        <v>491.809195402299</v>
      </c>
      <c r="AS1292" s="0" t="n">
        <f aca="false">(30*AQ1292)+AR1292</f>
        <v>594.049462365591</v>
      </c>
      <c r="AT1292" s="0" t="n">
        <f aca="false">(AS1292-F1292)*100/AS1292</f>
        <v>-1.0016906017746</v>
      </c>
      <c r="AU1292" s="0" t="n">
        <f aca="false">AVERAGE(F1292:F1296)</f>
        <v>575</v>
      </c>
      <c r="AV1292" s="0" t="n">
        <f aca="false">F1292-AU1292</f>
        <v>25</v>
      </c>
      <c r="AW1292" s="0" t="n">
        <v>2</v>
      </c>
      <c r="AX1292" s="0" t="n">
        <f aca="false">AV1292*AW1292</f>
        <v>50</v>
      </c>
      <c r="AY1292" s="0" t="n">
        <f aca="false">SUM(AX1292:AX1296)*100*5/(10*AU1292)</f>
        <v>8.26086956521739</v>
      </c>
      <c r="AZ1292" s="0" t="n">
        <f aca="false">SUM(AX1292:AX1296)/10</f>
        <v>9.5</v>
      </c>
      <c r="BA1292" s="0" t="n">
        <f aca="false">(AVERAGE(F1292:F1296))-(AZ1292*3)</f>
        <v>546.5</v>
      </c>
      <c r="BB1292" s="0" t="n">
        <f aca="false">(5*AZ1292)+BA1292</f>
        <v>594</v>
      </c>
      <c r="BC1292" s="0" t="n">
        <f aca="false">(BB1292-F1292)*100/BB1292</f>
        <v>-1.01010101010101</v>
      </c>
      <c r="BD1292" s="0" t="n">
        <f aca="false">(F1292-C1292)*100/C1292</f>
        <v>1.69491525423729</v>
      </c>
      <c r="BE1292" s="0" t="n">
        <f aca="false">(D1292-C1292)*100/C1292</f>
        <v>4.23728813559322</v>
      </c>
      <c r="BF1292" s="0" t="n">
        <f aca="false">(E1292-C1292)*100/C1292</f>
        <v>-0.847457627118644</v>
      </c>
      <c r="BG1292" s="0" t="n">
        <f aca="false">(C1292-F1293)*100/F1293</f>
        <v>0.854700854700855</v>
      </c>
    </row>
    <row r="1293" customFormat="false" ht="14.65" hidden="false" customHeight="false" outlineLevel="0" collapsed="false">
      <c r="A1293" s="1" t="s">
        <v>1351</v>
      </c>
      <c r="B1293" s="5" t="s">
        <v>4202</v>
      </c>
      <c r="C1293" s="5" t="n">
        <v>565</v>
      </c>
      <c r="D1293" s="5" t="n">
        <v>585</v>
      </c>
      <c r="E1293" s="5" t="n">
        <v>560</v>
      </c>
      <c r="F1293" s="5" t="n">
        <v>585</v>
      </c>
      <c r="G1293" s="5" t="n">
        <v>79928900</v>
      </c>
      <c r="H1293" s="3"/>
      <c r="I1293" s="0" t="n">
        <v>13.5</v>
      </c>
      <c r="Q1293" s="0" t="n">
        <f aca="false">AVERAGE(F1292:F1321)</f>
        <v>544.633333333333</v>
      </c>
      <c r="R1293" s="0" t="n">
        <f aca="false">F1293-Q1293</f>
        <v>40.3666666666667</v>
      </c>
      <c r="S1293" s="0" t="n">
        <f aca="false">R1293*I1293</f>
        <v>544.95</v>
      </c>
      <c r="U1293" s="0" t="n">
        <f aca="false">100-(100/(V1293+1))</f>
        <v>60.5263157894737</v>
      </c>
      <c r="V1293" s="0" t="n">
        <f aca="false">W1293/X1293</f>
        <v>1.53333333333333</v>
      </c>
      <c r="W1293" s="0" t="n">
        <f aca="false">AVERAGE(Y1293:Y1306)</f>
        <v>8.21428571428571</v>
      </c>
      <c r="X1293" s="0" t="n">
        <f aca="false">AVERAGE(Z1293:Z1306)</f>
        <v>5.35714285714286</v>
      </c>
      <c r="Y1293" s="0" t="n">
        <f aca="false">IF(F1293&gt;F1294,F1293-F1294,)</f>
        <v>20</v>
      </c>
      <c r="Z1293" s="0" t="n">
        <f aca="false">IF(F1293&lt;F1294,F1294-F1293,)</f>
        <v>0</v>
      </c>
      <c r="AB1293" s="0" t="n">
        <f aca="false">AVERAGE(F1293:F1295)</f>
        <v>570</v>
      </c>
      <c r="AC1293" s="0" t="n">
        <f aca="false">AVERAGE(F1293:F1299)</f>
        <v>575</v>
      </c>
      <c r="AI1293" s="0" t="n">
        <f aca="false">IF(F1294-C1294&lt;0,-G1294,G1294)</f>
        <v>-30947300</v>
      </c>
      <c r="AN1293" s="0" t="n">
        <f aca="false">G1293/((D1293-E1293)/C1293)</f>
        <v>1806393140</v>
      </c>
      <c r="AU1293" s="0" t="n">
        <f aca="false">AVERAGE(F1292:F1296)</f>
        <v>575</v>
      </c>
      <c r="AV1293" s="0" t="n">
        <f aca="false">F1293-AU1293</f>
        <v>10</v>
      </c>
      <c r="AW1293" s="0" t="n">
        <v>1</v>
      </c>
      <c r="AX1293" s="0" t="n">
        <f aca="false">AV1293*AW1293</f>
        <v>10</v>
      </c>
    </row>
    <row r="1294" customFormat="false" ht="14.65" hidden="false" customHeight="false" outlineLevel="0" collapsed="false">
      <c r="A1294" s="1" t="s">
        <v>1352</v>
      </c>
      <c r="B1294" s="5" t="s">
        <v>4202</v>
      </c>
      <c r="C1294" s="5" t="n">
        <v>570</v>
      </c>
      <c r="D1294" s="5" t="n">
        <v>570</v>
      </c>
      <c r="E1294" s="5" t="n">
        <v>555</v>
      </c>
      <c r="F1294" s="5" t="n">
        <v>565</v>
      </c>
      <c r="G1294" s="5" t="n">
        <v>30947300</v>
      </c>
      <c r="H1294" s="3"/>
      <c r="I1294" s="0" t="n">
        <v>12.5</v>
      </c>
      <c r="Q1294" s="0" t="n">
        <f aca="false">AVERAGE(F1292:F1321)</f>
        <v>544.633333333333</v>
      </c>
      <c r="R1294" s="0" t="n">
        <f aca="false">F1294-Q1294</f>
        <v>20.3666666666667</v>
      </c>
      <c r="S1294" s="0" t="n">
        <f aca="false">R1294*I1294</f>
        <v>254.583333333333</v>
      </c>
      <c r="Y1294" s="0" t="n">
        <f aca="false">IF(F1294&gt;F1295,F1294-F1295,)</f>
        <v>5</v>
      </c>
      <c r="Z1294" s="0" t="n">
        <f aca="false">IF(F1294&lt;F1295,F1295-F1294,)</f>
        <v>0</v>
      </c>
      <c r="AN1294" s="0" t="n">
        <f aca="false">G1294/((D1294-E1294)/C1294)</f>
        <v>1175997400</v>
      </c>
      <c r="AU1294" s="0" t="n">
        <f aca="false">AVERAGE(F1292:F1296)</f>
        <v>575</v>
      </c>
      <c r="AV1294" s="0" t="n">
        <f aca="false">F1294-AU1294</f>
        <v>-10</v>
      </c>
      <c r="AW1294" s="0" t="n">
        <v>0</v>
      </c>
      <c r="AX1294" s="0" t="n">
        <f aca="false">AV1294*AW1294</f>
        <v>-0</v>
      </c>
    </row>
    <row r="1295" customFormat="false" ht="14.65" hidden="false" customHeight="false" outlineLevel="0" collapsed="false">
      <c r="A1295" s="1" t="s">
        <v>1353</v>
      </c>
      <c r="B1295" s="5" t="s">
        <v>4202</v>
      </c>
      <c r="C1295" s="5" t="n">
        <v>570</v>
      </c>
      <c r="D1295" s="5" t="n">
        <v>580</v>
      </c>
      <c r="E1295" s="5" t="n">
        <v>545</v>
      </c>
      <c r="F1295" s="5" t="n">
        <v>560</v>
      </c>
      <c r="G1295" s="5" t="n">
        <v>37912600</v>
      </c>
      <c r="H1295" s="3"/>
      <c r="I1295" s="0" t="n">
        <v>11.5</v>
      </c>
      <c r="Q1295" s="0" t="n">
        <f aca="false">AVERAGE(F1292:F1321)</f>
        <v>544.633333333333</v>
      </c>
      <c r="R1295" s="0" t="n">
        <f aca="false">F1295-Q1295</f>
        <v>15.3666666666667</v>
      </c>
      <c r="S1295" s="0" t="n">
        <f aca="false">R1295*I1295</f>
        <v>176.716666666667</v>
      </c>
      <c r="Y1295" s="0" t="n">
        <f aca="false">IF(F1295&gt;F1296,F1295-F1296,)</f>
        <v>0</v>
      </c>
      <c r="Z1295" s="0" t="n">
        <f aca="false">IF(F1295&lt;F1296,F1296-F1295,)</f>
        <v>5</v>
      </c>
      <c r="AN1295" s="0" t="n">
        <f aca="false">G1295/((D1295-E1295)/C1295)</f>
        <v>617433771.428571</v>
      </c>
      <c r="AU1295" s="0" t="n">
        <f aca="false">AVERAGE(F1292:F1296)</f>
        <v>575</v>
      </c>
      <c r="AV1295" s="0" t="n">
        <f aca="false">F1295-AU1295</f>
        <v>-15</v>
      </c>
      <c r="AW1295" s="0" t="n">
        <v>-1</v>
      </c>
      <c r="AX1295" s="0" t="n">
        <f aca="false">AV1295*AW1295</f>
        <v>15</v>
      </c>
    </row>
    <row r="1296" customFormat="false" ht="14.65" hidden="false" customHeight="false" outlineLevel="0" collapsed="false">
      <c r="A1296" s="1" t="s">
        <v>1354</v>
      </c>
      <c r="B1296" s="5" t="s">
        <v>4202</v>
      </c>
      <c r="C1296" s="5" t="n">
        <v>570</v>
      </c>
      <c r="D1296" s="5" t="n">
        <v>580</v>
      </c>
      <c r="E1296" s="5" t="n">
        <v>560</v>
      </c>
      <c r="F1296" s="5" t="n">
        <v>565</v>
      </c>
      <c r="G1296" s="5" t="n">
        <v>38363400</v>
      </c>
      <c r="H1296" s="3"/>
      <c r="I1296" s="0" t="n">
        <v>10.5</v>
      </c>
      <c r="Q1296" s="0" t="n">
        <f aca="false">AVERAGE(F1292:F1321)</f>
        <v>544.633333333333</v>
      </c>
      <c r="R1296" s="0" t="n">
        <f aca="false">F1296-Q1296</f>
        <v>20.3666666666667</v>
      </c>
      <c r="S1296" s="0" t="n">
        <f aca="false">R1296*I1296</f>
        <v>213.85</v>
      </c>
      <c r="Y1296" s="0" t="n">
        <f aca="false">IF(F1296&gt;F1297,F1296-F1297,)</f>
        <v>0</v>
      </c>
      <c r="Z1296" s="0" t="n">
        <f aca="false">IF(F1296&lt;F1297,F1297-F1296,)</f>
        <v>15</v>
      </c>
      <c r="AN1296" s="0" t="n">
        <f aca="false">G1296/((D1296-E1296)/C1296)</f>
        <v>1093356900</v>
      </c>
      <c r="AU1296" s="0" t="n">
        <f aca="false">AVERAGE(F1292:F1296)</f>
        <v>575</v>
      </c>
      <c r="AV1296" s="0" t="n">
        <f aca="false">F1296-AU1296</f>
        <v>-10</v>
      </c>
      <c r="AW1296" s="0" t="n">
        <v>-2</v>
      </c>
      <c r="AX1296" s="0" t="n">
        <f aca="false">AV1296*AW1296</f>
        <v>20</v>
      </c>
    </row>
    <row r="1297" customFormat="false" ht="14.65" hidden="false" customHeight="false" outlineLevel="0" collapsed="false">
      <c r="A1297" s="1" t="s">
        <v>1355</v>
      </c>
      <c r="B1297" s="5" t="s">
        <v>4202</v>
      </c>
      <c r="C1297" s="5" t="n">
        <v>595</v>
      </c>
      <c r="D1297" s="5" t="n">
        <v>595</v>
      </c>
      <c r="E1297" s="5" t="n">
        <v>570</v>
      </c>
      <c r="F1297" s="5" t="n">
        <v>580</v>
      </c>
      <c r="G1297" s="5" t="n">
        <v>25351200</v>
      </c>
      <c r="H1297" s="3"/>
      <c r="I1297" s="0" t="n">
        <v>9.5</v>
      </c>
      <c r="Q1297" s="0" t="n">
        <f aca="false">AVERAGE(F1292:F1321)</f>
        <v>544.633333333333</v>
      </c>
      <c r="R1297" s="0" t="n">
        <f aca="false">F1297-Q1297</f>
        <v>35.3666666666667</v>
      </c>
      <c r="S1297" s="0" t="n">
        <f aca="false">R1297*I1297</f>
        <v>335.983333333333</v>
      </c>
      <c r="Y1297" s="0" t="n">
        <f aca="false">IF(F1297&gt;F1298,F1297-F1298,)</f>
        <v>0</v>
      </c>
      <c r="Z1297" s="0" t="n">
        <f aca="false">IF(F1297&lt;F1298,F1298-F1297,)</f>
        <v>10</v>
      </c>
      <c r="AN1297" s="0" t="n">
        <f aca="false">G1297/((D1297-E1297)/C1297)</f>
        <v>603358560</v>
      </c>
    </row>
    <row r="1298" customFormat="false" ht="14.65" hidden="false" customHeight="false" outlineLevel="0" collapsed="false">
      <c r="A1298" s="1" t="s">
        <v>1356</v>
      </c>
      <c r="B1298" s="5" t="s">
        <v>4202</v>
      </c>
      <c r="C1298" s="5" t="n">
        <v>585</v>
      </c>
      <c r="D1298" s="5" t="n">
        <v>595</v>
      </c>
      <c r="E1298" s="5" t="n">
        <v>580</v>
      </c>
      <c r="F1298" s="5" t="n">
        <v>590</v>
      </c>
      <c r="G1298" s="5" t="n">
        <v>63866600</v>
      </c>
      <c r="H1298" s="3"/>
      <c r="I1298" s="0" t="n">
        <v>8.5</v>
      </c>
      <c r="K1298" s="3"/>
      <c r="Q1298" s="0" t="n">
        <f aca="false">AVERAGE(F1292:F1321)</f>
        <v>544.633333333333</v>
      </c>
      <c r="R1298" s="0" t="n">
        <f aca="false">F1298-Q1298</f>
        <v>45.3666666666667</v>
      </c>
      <c r="S1298" s="0" t="n">
        <f aca="false">R1298*I1298</f>
        <v>385.616666666667</v>
      </c>
      <c r="Y1298" s="0" t="n">
        <f aca="false">IF(F1298&gt;F1299,F1298-F1299,)</f>
        <v>10</v>
      </c>
      <c r="Z1298" s="0" t="n">
        <f aca="false">IF(F1298&lt;F1299,F1299-F1298,)</f>
        <v>0</v>
      </c>
      <c r="AN1298" s="0" t="n">
        <f aca="false">G1298/((D1298-E1298)/C1298)</f>
        <v>2490797400</v>
      </c>
    </row>
    <row r="1299" customFormat="false" ht="14.65" hidden="false" customHeight="false" outlineLevel="0" collapsed="false">
      <c r="A1299" s="1" t="s">
        <v>1357</v>
      </c>
      <c r="B1299" s="5" t="s">
        <v>4202</v>
      </c>
      <c r="C1299" s="5" t="n">
        <v>595</v>
      </c>
      <c r="D1299" s="5" t="n">
        <v>600</v>
      </c>
      <c r="E1299" s="5" t="n">
        <v>575</v>
      </c>
      <c r="F1299" s="5" t="n">
        <v>580</v>
      </c>
      <c r="G1299" s="5" t="n">
        <v>82192800</v>
      </c>
      <c r="H1299" s="3"/>
      <c r="I1299" s="0" t="n">
        <v>7.5</v>
      </c>
      <c r="Q1299" s="0" t="n">
        <f aca="false">AVERAGE(F1292:F1321)</f>
        <v>544.633333333333</v>
      </c>
      <c r="R1299" s="0" t="n">
        <f aca="false">F1299-Q1299</f>
        <v>35.3666666666667</v>
      </c>
      <c r="S1299" s="0" t="n">
        <f aca="false">R1299*I1299</f>
        <v>265.25</v>
      </c>
      <c r="Y1299" s="0" t="n">
        <f aca="false">IF(F1299&gt;F1300,F1299-F1300,)</f>
        <v>0</v>
      </c>
      <c r="Z1299" s="0" t="n">
        <f aca="false">IF(F1299&lt;F1300,F1300-F1299,)</f>
        <v>5</v>
      </c>
    </row>
    <row r="1300" customFormat="false" ht="14.65" hidden="false" customHeight="false" outlineLevel="0" collapsed="false">
      <c r="A1300" s="1" t="s">
        <v>1358</v>
      </c>
      <c r="B1300" s="5" t="s">
        <v>4202</v>
      </c>
      <c r="C1300" s="5" t="n">
        <v>550</v>
      </c>
      <c r="D1300" s="5" t="n">
        <v>595</v>
      </c>
      <c r="E1300" s="5" t="n">
        <v>550</v>
      </c>
      <c r="F1300" s="5" t="n">
        <v>585</v>
      </c>
      <c r="G1300" s="5" t="n">
        <v>215113700</v>
      </c>
      <c r="H1300" s="3"/>
      <c r="I1300" s="0" t="n">
        <v>6.5</v>
      </c>
      <c r="Q1300" s="0" t="n">
        <f aca="false">AVERAGE(F1292:F1321)</f>
        <v>544.633333333333</v>
      </c>
      <c r="R1300" s="0" t="n">
        <f aca="false">F1300-Q1300</f>
        <v>40.3666666666667</v>
      </c>
      <c r="S1300" s="0" t="n">
        <f aca="false">R1300*I1300</f>
        <v>262.383333333333</v>
      </c>
      <c r="Y1300" s="0" t="n">
        <f aca="false">IF(F1300&gt;F1301,F1300-F1301,)</f>
        <v>35</v>
      </c>
      <c r="Z1300" s="0" t="n">
        <f aca="false">IF(F1300&lt;F1301,F1301-F1300,)</f>
        <v>0</v>
      </c>
    </row>
    <row r="1301" customFormat="false" ht="14.65" hidden="false" customHeight="false" outlineLevel="0" collapsed="false">
      <c r="A1301" s="1" t="s">
        <v>1359</v>
      </c>
      <c r="B1301" s="5" t="s">
        <v>4202</v>
      </c>
      <c r="C1301" s="5" t="n">
        <v>565</v>
      </c>
      <c r="D1301" s="5" t="n">
        <v>570</v>
      </c>
      <c r="E1301" s="5" t="n">
        <v>545</v>
      </c>
      <c r="F1301" s="5" t="n">
        <v>550</v>
      </c>
      <c r="G1301" s="5" t="n">
        <v>67840600</v>
      </c>
      <c r="H1301" s="3"/>
      <c r="I1301" s="0" t="n">
        <v>5.5</v>
      </c>
      <c r="Q1301" s="0" t="n">
        <f aca="false">AVERAGE(F1292:F1321)</f>
        <v>544.633333333333</v>
      </c>
      <c r="R1301" s="0" t="n">
        <f aca="false">F1301-Q1301</f>
        <v>5.36666666666667</v>
      </c>
      <c r="S1301" s="0" t="n">
        <f aca="false">R1301*I1301</f>
        <v>29.5166666666667</v>
      </c>
      <c r="Y1301" s="0" t="n">
        <f aca="false">IF(F1301&gt;F1302,F1301-F1302,)</f>
        <v>0</v>
      </c>
      <c r="Z1301" s="0" t="n">
        <f aca="false">IF(F1301&lt;F1302,F1302-F1301,)</f>
        <v>25</v>
      </c>
    </row>
    <row r="1302" customFormat="false" ht="14.65" hidden="false" customHeight="false" outlineLevel="0" collapsed="false">
      <c r="A1302" s="1" t="s">
        <v>1360</v>
      </c>
      <c r="B1302" s="5" t="s">
        <v>4202</v>
      </c>
      <c r="C1302" s="5" t="n">
        <v>560</v>
      </c>
      <c r="D1302" s="5" t="n">
        <v>575</v>
      </c>
      <c r="E1302" s="5" t="n">
        <v>555</v>
      </c>
      <c r="F1302" s="5" t="n">
        <v>575</v>
      </c>
      <c r="G1302" s="5" t="n">
        <v>88835800</v>
      </c>
      <c r="H1302" s="3"/>
      <c r="I1302" s="0" t="n">
        <v>4.5</v>
      </c>
      <c r="Q1302" s="0" t="n">
        <f aca="false">AVERAGE(F1292:F1321)</f>
        <v>544.633333333333</v>
      </c>
      <c r="R1302" s="0" t="n">
        <f aca="false">F1302-Q1302</f>
        <v>30.3666666666667</v>
      </c>
      <c r="S1302" s="0" t="n">
        <f aca="false">R1302*I1302</f>
        <v>136.65</v>
      </c>
      <c r="Y1302" s="0" t="n">
        <f aca="false">IF(F1302&gt;F1303,F1302-F1303,)</f>
        <v>15</v>
      </c>
      <c r="Z1302" s="0" t="n">
        <f aca="false">IF(F1302&lt;F1303,F1303-F1302,)</f>
        <v>0</v>
      </c>
    </row>
    <row r="1303" customFormat="false" ht="14.65" hidden="false" customHeight="false" outlineLevel="0" collapsed="false">
      <c r="A1303" s="1" t="s">
        <v>1361</v>
      </c>
      <c r="B1303" s="5" t="s">
        <v>4202</v>
      </c>
      <c r="C1303" s="5" t="n">
        <v>540</v>
      </c>
      <c r="D1303" s="5" t="n">
        <v>560</v>
      </c>
      <c r="E1303" s="5" t="n">
        <v>530</v>
      </c>
      <c r="F1303" s="5" t="n">
        <v>560</v>
      </c>
      <c r="G1303" s="5" t="n">
        <v>64644300</v>
      </c>
      <c r="H1303" s="3"/>
      <c r="I1303" s="0" t="n">
        <v>3.5</v>
      </c>
      <c r="Q1303" s="0" t="n">
        <f aca="false">AVERAGE(F1292:F1321)</f>
        <v>544.633333333333</v>
      </c>
      <c r="R1303" s="0" t="n">
        <f aca="false">F1303-Q1303</f>
        <v>15.3666666666667</v>
      </c>
      <c r="S1303" s="0" t="n">
        <f aca="false">R1303*I1303</f>
        <v>53.7833333333334</v>
      </c>
      <c r="Y1303" s="0" t="n">
        <f aca="false">IF(F1303&gt;F1304,F1303-F1304,)</f>
        <v>20</v>
      </c>
      <c r="Z1303" s="0" t="n">
        <f aca="false">IF(F1303&lt;F1304,F1304-F1303,)</f>
        <v>0</v>
      </c>
    </row>
    <row r="1304" customFormat="false" ht="14.65" hidden="false" customHeight="false" outlineLevel="0" collapsed="false">
      <c r="A1304" s="1" t="s">
        <v>1362</v>
      </c>
      <c r="B1304" s="5" t="s">
        <v>4202</v>
      </c>
      <c r="C1304" s="5" t="n">
        <v>560</v>
      </c>
      <c r="D1304" s="5" t="n">
        <v>560</v>
      </c>
      <c r="E1304" s="5" t="n">
        <v>535</v>
      </c>
      <c r="F1304" s="5" t="n">
        <v>540</v>
      </c>
      <c r="G1304" s="5" t="n">
        <v>40237400</v>
      </c>
      <c r="H1304" s="3"/>
      <c r="I1304" s="0" t="n">
        <v>2.5</v>
      </c>
      <c r="Q1304" s="0" t="n">
        <f aca="false">AVERAGE(F1292:F1321)</f>
        <v>544.633333333333</v>
      </c>
      <c r="R1304" s="0" t="n">
        <f aca="false">F1304-Q1304</f>
        <v>-4.63333333333333</v>
      </c>
      <c r="S1304" s="0" t="n">
        <f aca="false">R1304*I1304</f>
        <v>-11.5833333333333</v>
      </c>
      <c r="Y1304" s="0" t="n">
        <f aca="false">IF(F1304&gt;F1305,F1304-F1305,)</f>
        <v>0</v>
      </c>
      <c r="Z1304" s="0" t="n">
        <f aca="false">IF(F1304&lt;F1305,F1305-F1304,)</f>
        <v>15</v>
      </c>
    </row>
    <row r="1305" customFormat="false" ht="14.65" hidden="false" customHeight="false" outlineLevel="0" collapsed="false">
      <c r="A1305" s="1" t="s">
        <v>1363</v>
      </c>
      <c r="B1305" s="5" t="s">
        <v>4202</v>
      </c>
      <c r="C1305" s="5" t="n">
        <v>560</v>
      </c>
      <c r="D1305" s="5" t="n">
        <v>570</v>
      </c>
      <c r="E1305" s="5" t="n">
        <v>550</v>
      </c>
      <c r="F1305" s="5" t="n">
        <v>555</v>
      </c>
      <c r="G1305" s="5" t="n">
        <v>63575300</v>
      </c>
      <c r="H1305" s="3"/>
      <c r="I1305" s="0" t="n">
        <v>1.5</v>
      </c>
      <c r="Q1305" s="0" t="n">
        <f aca="false">AVERAGE(F1292:F1321)</f>
        <v>544.633333333333</v>
      </c>
      <c r="R1305" s="0" t="n">
        <f aca="false">F1305-Q1305</f>
        <v>10.3666666666667</v>
      </c>
      <c r="S1305" s="0" t="n">
        <f aca="false">R1305*I1305</f>
        <v>15.55</v>
      </c>
      <c r="Y1305" s="0" t="n">
        <f aca="false">IF(F1305&gt;F1306,F1305-F1306,)</f>
        <v>0</v>
      </c>
      <c r="Z1305" s="0" t="n">
        <f aca="false">IF(F1305&lt;F1306,F1306-F1305,)</f>
        <v>0</v>
      </c>
    </row>
    <row r="1306" customFormat="false" ht="14.65" hidden="false" customHeight="false" outlineLevel="0" collapsed="false">
      <c r="A1306" s="1" t="s">
        <v>1364</v>
      </c>
      <c r="B1306" s="5" t="s">
        <v>4202</v>
      </c>
      <c r="C1306" s="5" t="n">
        <v>550</v>
      </c>
      <c r="D1306" s="5" t="n">
        <v>560</v>
      </c>
      <c r="E1306" s="5" t="n">
        <v>540</v>
      </c>
      <c r="F1306" s="5" t="n">
        <v>555</v>
      </c>
      <c r="G1306" s="5" t="n">
        <v>94869500</v>
      </c>
      <c r="H1306" s="3"/>
      <c r="I1306" s="0" t="n">
        <v>0.5</v>
      </c>
      <c r="Q1306" s="0" t="n">
        <f aca="false">AVERAGE(F1292:F1321)</f>
        <v>544.633333333333</v>
      </c>
      <c r="R1306" s="0" t="n">
        <f aca="false">F1306-Q1306</f>
        <v>10.3666666666667</v>
      </c>
      <c r="S1306" s="0" t="n">
        <f aca="false">R1306*I1306</f>
        <v>5.18333333333334</v>
      </c>
      <c r="Y1306" s="0" t="n">
        <f aca="false">IF(F1306&gt;F1307,F1306-F1307,)</f>
        <v>10</v>
      </c>
      <c r="Z1306" s="0" t="n">
        <f aca="false">IF(F1306&lt;F1307,F1307-F1306,)</f>
        <v>0</v>
      </c>
    </row>
    <row r="1307" customFormat="false" ht="14.65" hidden="false" customHeight="false" outlineLevel="0" collapsed="false">
      <c r="A1307" s="1" t="s">
        <v>1365</v>
      </c>
      <c r="B1307" s="5" t="s">
        <v>4202</v>
      </c>
      <c r="C1307" s="5" t="n">
        <v>545</v>
      </c>
      <c r="D1307" s="5" t="n">
        <v>560</v>
      </c>
      <c r="E1307" s="5" t="n">
        <v>540</v>
      </c>
      <c r="F1307" s="5" t="n">
        <v>545</v>
      </c>
      <c r="G1307" s="5" t="n">
        <v>98896100</v>
      </c>
      <c r="H1307" s="3"/>
      <c r="I1307" s="0" t="n">
        <v>-0.5</v>
      </c>
      <c r="Q1307" s="0" t="n">
        <f aca="false">AVERAGE(F1292:F1321)</f>
        <v>544.633333333333</v>
      </c>
      <c r="R1307" s="0" t="n">
        <f aca="false">F1307-Q1307</f>
        <v>0.366666666666674</v>
      </c>
      <c r="S1307" s="0" t="n">
        <f aca="false">R1307*I1307</f>
        <v>-0.183333333333337</v>
      </c>
    </row>
    <row r="1308" customFormat="false" ht="14.65" hidden="false" customHeight="false" outlineLevel="0" collapsed="false">
      <c r="A1308" s="1" t="s">
        <v>1366</v>
      </c>
      <c r="B1308" s="5" t="s">
        <v>4202</v>
      </c>
      <c r="C1308" s="5" t="n">
        <v>550</v>
      </c>
      <c r="D1308" s="5" t="n">
        <v>550</v>
      </c>
      <c r="E1308" s="5" t="n">
        <v>530</v>
      </c>
      <c r="F1308" s="5" t="n">
        <v>545</v>
      </c>
      <c r="G1308" s="5" t="n">
        <v>96862800</v>
      </c>
      <c r="H1308" s="3"/>
      <c r="I1308" s="0" t="n">
        <v>-1.5</v>
      </c>
      <c r="Q1308" s="0" t="n">
        <f aca="false">AVERAGE(F1292:F1321)</f>
        <v>544.633333333333</v>
      </c>
      <c r="R1308" s="0" t="n">
        <f aca="false">F1308-Q1308</f>
        <v>0.366666666666674</v>
      </c>
      <c r="S1308" s="0" t="n">
        <f aca="false">R1308*I1308</f>
        <v>-0.550000000000011</v>
      </c>
    </row>
    <row r="1309" customFormat="false" ht="14.65" hidden="false" customHeight="false" outlineLevel="0" collapsed="false">
      <c r="A1309" s="1" t="s">
        <v>1367</v>
      </c>
      <c r="B1309" s="5" t="s">
        <v>4202</v>
      </c>
      <c r="C1309" s="5" t="n">
        <v>555</v>
      </c>
      <c r="D1309" s="5" t="n">
        <v>560</v>
      </c>
      <c r="E1309" s="5" t="n">
        <v>545</v>
      </c>
      <c r="F1309" s="5" t="n">
        <v>550</v>
      </c>
      <c r="G1309" s="5" t="n">
        <v>81728200</v>
      </c>
      <c r="H1309" s="3"/>
      <c r="I1309" s="0" t="n">
        <v>-2.5</v>
      </c>
      <c r="Q1309" s="0" t="n">
        <f aca="false">AVERAGE(F1292:F1321)</f>
        <v>544.633333333333</v>
      </c>
      <c r="R1309" s="0" t="n">
        <f aca="false">F1309-Q1309</f>
        <v>5.36666666666667</v>
      </c>
      <c r="S1309" s="0" t="n">
        <f aca="false">R1309*I1309</f>
        <v>-13.4166666666667</v>
      </c>
    </row>
    <row r="1310" customFormat="false" ht="14.65" hidden="false" customHeight="false" outlineLevel="0" collapsed="false">
      <c r="A1310" s="1" t="s">
        <v>1368</v>
      </c>
      <c r="B1310" s="5" t="s">
        <v>4202</v>
      </c>
      <c r="C1310" s="5" t="n">
        <v>525</v>
      </c>
      <c r="D1310" s="5" t="n">
        <v>550</v>
      </c>
      <c r="E1310" s="5" t="n">
        <v>525</v>
      </c>
      <c r="F1310" s="5" t="n">
        <v>550</v>
      </c>
      <c r="G1310" s="5" t="n">
        <v>121519000</v>
      </c>
      <c r="H1310" s="3"/>
      <c r="I1310" s="0" t="n">
        <v>-3.5</v>
      </c>
      <c r="Q1310" s="0" t="n">
        <f aca="false">AVERAGE(F1292:F1321)</f>
        <v>544.633333333333</v>
      </c>
      <c r="R1310" s="0" t="n">
        <f aca="false">F1310-Q1310</f>
        <v>5.36666666666667</v>
      </c>
      <c r="S1310" s="0" t="n">
        <f aca="false">R1310*I1310</f>
        <v>-18.7833333333334</v>
      </c>
    </row>
    <row r="1311" customFormat="false" ht="14.65" hidden="false" customHeight="false" outlineLevel="0" collapsed="false">
      <c r="A1311" s="1" t="s">
        <v>1369</v>
      </c>
      <c r="B1311" s="5" t="s">
        <v>4202</v>
      </c>
      <c r="C1311" s="5" t="n">
        <v>535</v>
      </c>
      <c r="D1311" s="5" t="n">
        <v>540</v>
      </c>
      <c r="E1311" s="5" t="n">
        <v>515</v>
      </c>
      <c r="F1311" s="5" t="n">
        <v>525</v>
      </c>
      <c r="G1311" s="5" t="n">
        <v>48686700</v>
      </c>
      <c r="H1311" s="3"/>
      <c r="I1311" s="0" t="n">
        <v>-4.5</v>
      </c>
      <c r="Q1311" s="0" t="n">
        <f aca="false">AVERAGE(F1292:F1321)</f>
        <v>544.633333333333</v>
      </c>
      <c r="R1311" s="0" t="n">
        <f aca="false">F1311-Q1311</f>
        <v>-19.6333333333333</v>
      </c>
      <c r="S1311" s="0" t="n">
        <f aca="false">R1311*I1311</f>
        <v>88.35</v>
      </c>
    </row>
    <row r="1312" customFormat="false" ht="14.65" hidden="false" customHeight="false" outlineLevel="0" collapsed="false">
      <c r="A1312" s="1" t="s">
        <v>1370</v>
      </c>
      <c r="B1312" s="5" t="s">
        <v>4202</v>
      </c>
      <c r="C1312" s="5" t="n">
        <v>530</v>
      </c>
      <c r="D1312" s="5" t="n">
        <v>540</v>
      </c>
      <c r="E1312" s="5" t="n">
        <v>515</v>
      </c>
      <c r="F1312" s="5" t="n">
        <v>535</v>
      </c>
      <c r="G1312" s="5" t="n">
        <v>97513700</v>
      </c>
      <c r="H1312" s="3"/>
      <c r="I1312" s="0" t="n">
        <v>-5.5</v>
      </c>
      <c r="Q1312" s="0" t="n">
        <f aca="false">AVERAGE(F1292:F1321)</f>
        <v>544.633333333333</v>
      </c>
      <c r="R1312" s="0" t="n">
        <f aca="false">F1312-Q1312</f>
        <v>-9.63333333333333</v>
      </c>
      <c r="S1312" s="0" t="n">
        <f aca="false">R1312*I1312</f>
        <v>52.9833333333333</v>
      </c>
    </row>
    <row r="1313" customFormat="false" ht="14.65" hidden="false" customHeight="false" outlineLevel="0" collapsed="false">
      <c r="A1313" s="1" t="s">
        <v>1371</v>
      </c>
      <c r="B1313" s="5" t="s">
        <v>4202</v>
      </c>
      <c r="C1313" s="5" t="n">
        <v>540</v>
      </c>
      <c r="D1313" s="5" t="n">
        <v>540</v>
      </c>
      <c r="E1313" s="5" t="n">
        <v>520</v>
      </c>
      <c r="F1313" s="5" t="n">
        <v>530</v>
      </c>
      <c r="G1313" s="5" t="n">
        <v>103254000</v>
      </c>
      <c r="H1313" s="3"/>
      <c r="I1313" s="0" t="n">
        <v>-6.5</v>
      </c>
      <c r="Q1313" s="0" t="n">
        <f aca="false">AVERAGE(F1292:F1321)</f>
        <v>544.633333333333</v>
      </c>
      <c r="R1313" s="0" t="n">
        <f aca="false">F1313-Q1313</f>
        <v>-14.6333333333333</v>
      </c>
      <c r="S1313" s="0" t="n">
        <f aca="false">R1313*I1313</f>
        <v>95.1166666666666</v>
      </c>
    </row>
    <row r="1314" customFormat="false" ht="14.65" hidden="false" customHeight="false" outlineLevel="0" collapsed="false">
      <c r="A1314" s="1" t="s">
        <v>1372</v>
      </c>
      <c r="B1314" s="5" t="s">
        <v>4202</v>
      </c>
      <c r="C1314" s="5" t="n">
        <v>515</v>
      </c>
      <c r="D1314" s="5" t="n">
        <v>530</v>
      </c>
      <c r="E1314" s="5" t="n">
        <v>510</v>
      </c>
      <c r="F1314" s="5" t="n">
        <v>530</v>
      </c>
      <c r="G1314" s="5" t="n">
        <v>114417300</v>
      </c>
      <c r="H1314" s="3"/>
      <c r="I1314" s="0" t="n">
        <v>-7.5</v>
      </c>
      <c r="Q1314" s="0" t="n">
        <f aca="false">AVERAGE(F1292:F1321)</f>
        <v>544.633333333333</v>
      </c>
      <c r="R1314" s="0" t="n">
        <f aca="false">F1314-Q1314</f>
        <v>-14.6333333333333</v>
      </c>
      <c r="S1314" s="0" t="n">
        <f aca="false">R1314*I1314</f>
        <v>109.75</v>
      </c>
    </row>
    <row r="1315" customFormat="false" ht="14.65" hidden="false" customHeight="false" outlineLevel="0" collapsed="false">
      <c r="A1315" s="1" t="s">
        <v>1373</v>
      </c>
      <c r="B1315" s="5" t="s">
        <v>4202</v>
      </c>
      <c r="C1315" s="5" t="n">
        <v>500</v>
      </c>
      <c r="D1315" s="5" t="n">
        <v>510</v>
      </c>
      <c r="E1315" s="5" t="n">
        <v>498</v>
      </c>
      <c r="F1315" s="5" t="n">
        <v>505</v>
      </c>
      <c r="G1315" s="5" t="n">
        <v>42069400</v>
      </c>
      <c r="H1315" s="3"/>
      <c r="I1315" s="0" t="n">
        <v>-8.5</v>
      </c>
      <c r="Q1315" s="0" t="n">
        <f aca="false">AVERAGE(F1292:F1321)</f>
        <v>544.633333333333</v>
      </c>
      <c r="R1315" s="0" t="n">
        <f aca="false">F1315-Q1315</f>
        <v>-39.6333333333333</v>
      </c>
      <c r="S1315" s="0" t="n">
        <f aca="false">R1315*I1315</f>
        <v>336.883333333333</v>
      </c>
    </row>
    <row r="1316" customFormat="false" ht="14.65" hidden="false" customHeight="false" outlineLevel="0" collapsed="false">
      <c r="A1316" s="1" t="s">
        <v>1374</v>
      </c>
      <c r="B1316" s="5" t="s">
        <v>4202</v>
      </c>
      <c r="C1316" s="5" t="n">
        <v>505</v>
      </c>
      <c r="D1316" s="5" t="n">
        <v>510</v>
      </c>
      <c r="E1316" s="5" t="n">
        <v>496</v>
      </c>
      <c r="F1316" s="5" t="n">
        <v>500</v>
      </c>
      <c r="G1316" s="5" t="n">
        <v>40905800</v>
      </c>
      <c r="H1316" s="3"/>
      <c r="I1316" s="0" t="n">
        <v>-9.5</v>
      </c>
      <c r="Q1316" s="0" t="n">
        <f aca="false">AVERAGE(F1292:F1321)</f>
        <v>544.633333333333</v>
      </c>
      <c r="R1316" s="0" t="n">
        <f aca="false">F1316-Q1316</f>
        <v>-44.6333333333333</v>
      </c>
      <c r="S1316" s="0" t="n">
        <f aca="false">R1316*I1316</f>
        <v>424.016666666667</v>
      </c>
    </row>
    <row r="1317" customFormat="false" ht="14.65" hidden="false" customHeight="false" outlineLevel="0" collapsed="false">
      <c r="A1317" s="1" t="s">
        <v>1375</v>
      </c>
      <c r="B1317" s="5" t="s">
        <v>4202</v>
      </c>
      <c r="C1317" s="5" t="n">
        <v>505</v>
      </c>
      <c r="D1317" s="5" t="n">
        <v>520</v>
      </c>
      <c r="E1317" s="5" t="n">
        <v>498</v>
      </c>
      <c r="F1317" s="5" t="n">
        <v>500</v>
      </c>
      <c r="G1317" s="5" t="n">
        <v>87030500</v>
      </c>
      <c r="H1317" s="3"/>
      <c r="I1317" s="0" t="n">
        <v>-10.5</v>
      </c>
      <c r="Q1317" s="0" t="n">
        <f aca="false">AVERAGE(F1292:F1321)</f>
        <v>544.633333333333</v>
      </c>
      <c r="R1317" s="0" t="n">
        <f aca="false">F1317-Q1317</f>
        <v>-44.6333333333333</v>
      </c>
      <c r="S1317" s="0" t="n">
        <f aca="false">R1317*I1317</f>
        <v>468.65</v>
      </c>
    </row>
    <row r="1318" customFormat="false" ht="14.65" hidden="false" customHeight="false" outlineLevel="0" collapsed="false">
      <c r="A1318" s="1" t="s">
        <v>1376</v>
      </c>
      <c r="B1318" s="5" t="s">
        <v>4202</v>
      </c>
      <c r="C1318" s="5" t="n">
        <v>530</v>
      </c>
      <c r="D1318" s="5" t="n">
        <v>535</v>
      </c>
      <c r="E1318" s="5" t="n">
        <v>494</v>
      </c>
      <c r="F1318" s="5" t="n">
        <v>496</v>
      </c>
      <c r="G1318" s="5" t="n">
        <v>115489000</v>
      </c>
      <c r="H1318" s="3"/>
      <c r="I1318" s="0" t="n">
        <v>-11.5</v>
      </c>
      <c r="Q1318" s="0" t="n">
        <f aca="false">AVERAGE(F1292:F1321)</f>
        <v>544.633333333333</v>
      </c>
      <c r="R1318" s="0" t="n">
        <f aca="false">F1318-Q1318</f>
        <v>-48.6333333333333</v>
      </c>
      <c r="S1318" s="0" t="n">
        <f aca="false">R1318*I1318</f>
        <v>559.283333333333</v>
      </c>
    </row>
    <row r="1319" customFormat="false" ht="14.65" hidden="false" customHeight="false" outlineLevel="0" collapsed="false">
      <c r="A1319" s="1" t="s">
        <v>1377</v>
      </c>
      <c r="B1319" s="5" t="s">
        <v>4202</v>
      </c>
      <c r="C1319" s="5" t="n">
        <v>482</v>
      </c>
      <c r="D1319" s="5" t="n">
        <v>530</v>
      </c>
      <c r="E1319" s="5" t="n">
        <v>470</v>
      </c>
      <c r="F1319" s="5" t="n">
        <v>525</v>
      </c>
      <c r="G1319" s="5" t="n">
        <v>202710900</v>
      </c>
      <c r="H1319" s="3"/>
      <c r="I1319" s="0" t="n">
        <v>-12.5</v>
      </c>
      <c r="Q1319" s="0" t="n">
        <f aca="false">AVERAGE(F1292:F1321)</f>
        <v>544.633333333333</v>
      </c>
      <c r="R1319" s="0" t="n">
        <f aca="false">F1319-Q1319</f>
        <v>-19.6333333333333</v>
      </c>
      <c r="S1319" s="0" t="n">
        <f aca="false">R1319*I1319</f>
        <v>245.416666666667</v>
      </c>
    </row>
    <row r="1320" customFormat="false" ht="14.65" hidden="false" customHeight="false" outlineLevel="0" collapsed="false">
      <c r="A1320" s="1" t="s">
        <v>1378</v>
      </c>
      <c r="B1320" s="5" t="s">
        <v>4202</v>
      </c>
      <c r="C1320" s="5" t="n">
        <v>488</v>
      </c>
      <c r="D1320" s="5" t="n">
        <v>492</v>
      </c>
      <c r="E1320" s="5" t="n">
        <v>468</v>
      </c>
      <c r="F1320" s="5" t="n">
        <v>482</v>
      </c>
      <c r="G1320" s="5" t="n">
        <v>123541800</v>
      </c>
      <c r="H1320" s="3"/>
      <c r="I1320" s="0" t="n">
        <v>-13.5</v>
      </c>
      <c r="Q1320" s="0" t="n">
        <f aca="false">AVERAGE(F1292:F1321)</f>
        <v>544.633333333333</v>
      </c>
      <c r="R1320" s="0" t="n">
        <f aca="false">F1320-Q1320</f>
        <v>-62.6333333333333</v>
      </c>
      <c r="S1320" s="0" t="n">
        <f aca="false">R1320*I1320</f>
        <v>845.55</v>
      </c>
    </row>
    <row r="1321" customFormat="false" ht="14.65" hidden="false" customHeight="false" outlineLevel="0" collapsed="false">
      <c r="A1321" s="1" t="s">
        <v>1379</v>
      </c>
      <c r="B1321" s="5" t="s">
        <v>4202</v>
      </c>
      <c r="C1321" s="5" t="n">
        <v>462</v>
      </c>
      <c r="D1321" s="5" t="n">
        <v>486</v>
      </c>
      <c r="E1321" s="5" t="n">
        <v>462</v>
      </c>
      <c r="F1321" s="5" t="n">
        <v>476</v>
      </c>
      <c r="G1321" s="5" t="n">
        <v>142044400</v>
      </c>
      <c r="H1321" s="3"/>
      <c r="I1321" s="0" t="n">
        <v>-14.5</v>
      </c>
      <c r="Q1321" s="0" t="n">
        <f aca="false">AVERAGE(F1292:F1321)</f>
        <v>544.633333333333</v>
      </c>
      <c r="R1321" s="0" t="n">
        <f aca="false">F1321-Q1321</f>
        <v>-68.6333333333333</v>
      </c>
      <c r="S1321" s="0" t="n">
        <f aca="false">R1321*I1321</f>
        <v>995.183333333333</v>
      </c>
    </row>
    <row r="1322" customFormat="false" ht="14.65" hidden="false" customHeight="false" outlineLevel="0" collapsed="false">
      <c r="A1322" s="1" t="s">
        <v>1380</v>
      </c>
      <c r="B1322" s="5" t="s">
        <v>792</v>
      </c>
      <c r="C1322" s="5" t="n">
        <v>2650</v>
      </c>
      <c r="D1322" s="5" t="n">
        <v>2730</v>
      </c>
      <c r="E1322" s="5" t="n">
        <v>2630</v>
      </c>
      <c r="F1322" s="5" t="n">
        <v>2730</v>
      </c>
      <c r="G1322" s="5" t="n">
        <v>27653800</v>
      </c>
      <c r="H1322" s="3"/>
      <c r="I1322" s="6" t="n">
        <v>14.5</v>
      </c>
      <c r="J1322" s="0" t="n">
        <f aca="false">AVERAGE(F1322:F1324)</f>
        <v>2646.66666666667</v>
      </c>
      <c r="K1322" s="0" t="n">
        <f aca="false">(J1322-(AVERAGE(F1323:F1324)))/(AVERAGE(F1323:F1324))</f>
        <v>0.0159948816378758</v>
      </c>
      <c r="L1322" s="0" t="n">
        <f aca="false">AVERAGE(F1322:F1331)</f>
        <v>2691</v>
      </c>
      <c r="M1322" s="0" t="n">
        <f aca="false">(L1322-(AVERAGE(F1323:F1332)))/(AVERAGE(F1323:F1332))</f>
        <v>0.00186150409530901</v>
      </c>
      <c r="N1322" s="0" t="n">
        <f aca="false">F1322</f>
        <v>2730</v>
      </c>
      <c r="O1322" s="0" t="n">
        <f aca="false">(N1322-F1323)/F1323</f>
        <v>0.05</v>
      </c>
      <c r="P1322" s="0" t="n">
        <f aca="false">G1322</f>
        <v>27653800</v>
      </c>
      <c r="Q1322" s="0" t="n">
        <f aca="false">AVERAGE(F1322:F1351)</f>
        <v>2620.33333333333</v>
      </c>
      <c r="R1322" s="0" t="n">
        <f aca="false">F1322-Q1322</f>
        <v>109.666666666667</v>
      </c>
      <c r="S1322" s="0" t="n">
        <f aca="false">R1322*I1322</f>
        <v>1590.16666666666</v>
      </c>
      <c r="T1322" s="0" t="n">
        <f aca="false">SUM(S1322:S1351)*100*30/(2247.5*Q1351)</f>
        <v>7.53667837406869</v>
      </c>
      <c r="U1322" s="0" t="n">
        <f aca="false">100-(100/(V1322+1))</f>
        <v>63.6363636363636</v>
      </c>
      <c r="V1322" s="0" t="n">
        <f aca="false">W1322/X1322</f>
        <v>1.75</v>
      </c>
      <c r="W1322" s="0" t="n">
        <f aca="false">AVERAGE(Y1322:Y1335)</f>
        <v>30</v>
      </c>
      <c r="X1322" s="0" t="n">
        <f aca="false">AVERAGE(Z1322:Z1335)</f>
        <v>17.1428571428571</v>
      </c>
      <c r="Y1322" s="0" t="n">
        <f aca="false">IF(F1322&gt;F1323,F1322-F1323,)</f>
        <v>130</v>
      </c>
      <c r="Z1322" s="0" t="n">
        <f aca="false">IF(F1322&lt;F1323,F1323-F1322,)</f>
        <v>0</v>
      </c>
      <c r="AA1322" s="0" t="n">
        <f aca="false">U1322-U1323</f>
        <v>9.93265993265992</v>
      </c>
      <c r="AB1322" s="0" t="n">
        <f aca="false">AVERAGE(F1322:F1324)</f>
        <v>2646.66666666667</v>
      </c>
      <c r="AC1322" s="0" t="n">
        <f aca="false">AVERAGE(F1322:F1328)</f>
        <v>2678.57142857143</v>
      </c>
      <c r="AD1322" s="0" t="n">
        <f aca="false">AB1322-AB1323</f>
        <v>16.6666666666665</v>
      </c>
      <c r="AE1322" s="0" t="n">
        <f aca="false">AC1322-AC1323</f>
        <v>0</v>
      </c>
      <c r="AF1322" s="0" t="n">
        <f aca="false">((AE1322*AB1323)-(AD1322*AC1323))/(AE1322-AD1322)</f>
        <v>2678.57142857143</v>
      </c>
      <c r="AG1322" s="0" t="n">
        <f aca="false">IF(AND(AB1322&gt;AB1323, AB1322&gt;=AC1322, AB1323&lt;AC1323),2,IF(AND(AB1322&lt;AB1323, AB1322&lt;=AC1322, AB1323&gt;AC1323),1,0))</f>
        <v>0</v>
      </c>
      <c r="AH1322" s="0" t="n">
        <f aca="false">(G1322-AVERAGE(G1322:G1326))*100/AVERAGE(G1322:G1326)</f>
        <v>25.7512205059552</v>
      </c>
      <c r="AI1322" s="0" t="n">
        <f aca="false">IF(F1323-C1323&lt;0,-G1323,G1323)</f>
        <v>-16141100</v>
      </c>
      <c r="AJ1322" s="0" t="n">
        <f aca="false">IF(AND(AI1322&lt;0,AI1323&lt;0,AI1322&gt;AI1323),1,0)</f>
        <v>1</v>
      </c>
      <c r="AK1322" s="0" t="n">
        <f aca="false">IF(F1322&gt;C1322,G1322/G1323,-G1322/G1323)</f>
        <v>1.71325374354908</v>
      </c>
      <c r="AL1322" s="0" t="n">
        <f aca="false">IF(AND(G1322&gt;G1323,G1323&lt;G1324,F1322&gt;C1322,F1323&lt;C1323,F1324&lt;C1324),1,0)</f>
        <v>1</v>
      </c>
      <c r="AM1322" s="0" t="n">
        <f aca="false">(D1322-F1322)/F1322</f>
        <v>0</v>
      </c>
      <c r="AN1322" s="0" t="n">
        <f aca="false">G1322/((D1322-E1322)/C1322)</f>
        <v>732825700</v>
      </c>
      <c r="AO1322" s="0" t="n">
        <f aca="false">AVERAGE(AN1322:AN1328)</f>
        <v>916867963.605442</v>
      </c>
      <c r="AP1322" s="0" t="n">
        <f aca="false">(AN1322-AO1322)/AO1322</f>
        <v>-0.200729298994944</v>
      </c>
      <c r="AQ1322" s="0" t="n">
        <f aca="false">SUM(S1322:S1351)/2247.5</f>
        <v>6.58286985539488</v>
      </c>
      <c r="AR1322" s="0" t="n">
        <f aca="false">(AVERAGE(F1322:F1351))-(AQ1322*15.5)</f>
        <v>2518.29885057471</v>
      </c>
      <c r="AS1322" s="0" t="n">
        <f aca="false">(30*AQ1322)+AR1322</f>
        <v>2715.78494623656</v>
      </c>
      <c r="AT1322" s="0" t="n">
        <f aca="false">(AS1322-F1322)*100/AS1322</f>
        <v>-0.523423394887723</v>
      </c>
      <c r="AU1322" s="0" t="n">
        <f aca="false">AVERAGE(F1322:F1326)</f>
        <v>2666</v>
      </c>
      <c r="AV1322" s="0" t="n">
        <f aca="false">F1322-AU1322</f>
        <v>64</v>
      </c>
      <c r="AW1322" s="0" t="n">
        <v>2</v>
      </c>
      <c r="AX1322" s="0" t="n">
        <f aca="false">AV1322*AW1322</f>
        <v>128</v>
      </c>
      <c r="AY1322" s="0" t="n">
        <f aca="false">SUM(AX1322:AX1326)*100*5/(10*AU1322)</f>
        <v>-0.750187546886722</v>
      </c>
      <c r="AZ1322" s="0" t="n">
        <f aca="false">SUM(AX1322:AX1326)/10</f>
        <v>-4</v>
      </c>
      <c r="BA1322" s="0" t="n">
        <f aca="false">(AVERAGE(F1322:F1326))-(AZ1322*3)</f>
        <v>2678</v>
      </c>
      <c r="BB1322" s="0" t="n">
        <f aca="false">(5*AZ1322)+BA1322</f>
        <v>2658</v>
      </c>
      <c r="BC1322" s="0" t="n">
        <f aca="false">(BB1322-F1322)*100/BB1322</f>
        <v>-2.70880361173815</v>
      </c>
      <c r="BD1322" s="0" t="n">
        <f aca="false">(F1322-C1322)*100/C1322</f>
        <v>3.0188679245283</v>
      </c>
      <c r="BE1322" s="0" t="n">
        <f aca="false">(D1322-C1322)*100/C1322</f>
        <v>3.0188679245283</v>
      </c>
      <c r="BF1322" s="0" t="n">
        <f aca="false">(E1322-C1322)*100/C1322</f>
        <v>-0.754716981132076</v>
      </c>
      <c r="BG1322" s="0" t="n">
        <f aca="false">(C1322-F1323)*100/F1323</f>
        <v>1.92307692307692</v>
      </c>
    </row>
    <row r="1323" customFormat="false" ht="14.65" hidden="false" customHeight="false" outlineLevel="0" collapsed="false">
      <c r="A1323" s="1" t="s">
        <v>1382</v>
      </c>
      <c r="B1323" s="5" t="s">
        <v>792</v>
      </c>
      <c r="C1323" s="5" t="n">
        <v>2650</v>
      </c>
      <c r="D1323" s="5" t="n">
        <v>2650</v>
      </c>
      <c r="E1323" s="5" t="n">
        <v>2580</v>
      </c>
      <c r="F1323" s="5" t="n">
        <v>2600</v>
      </c>
      <c r="G1323" s="5" t="n">
        <v>16141100</v>
      </c>
      <c r="H1323" s="3"/>
      <c r="I1323" s="0" t="n">
        <v>13.5</v>
      </c>
      <c r="Q1323" s="0" t="n">
        <f aca="false">AVERAGE(F1322:F1351)</f>
        <v>2620.33333333333</v>
      </c>
      <c r="R1323" s="0" t="n">
        <f aca="false">F1323-Q1323</f>
        <v>-20.3333333333335</v>
      </c>
      <c r="S1323" s="0" t="n">
        <f aca="false">R1323*I1323</f>
        <v>-274.500000000002</v>
      </c>
      <c r="U1323" s="0" t="n">
        <f aca="false">100-(100/(V1323+1))</f>
        <v>53.7037037037037</v>
      </c>
      <c r="V1323" s="0" t="n">
        <f aca="false">W1323/X1323</f>
        <v>1.16</v>
      </c>
      <c r="W1323" s="0" t="n">
        <f aca="false">AVERAGE(Y1323:Y1336)</f>
        <v>20.7142857142857</v>
      </c>
      <c r="X1323" s="0" t="n">
        <f aca="false">AVERAGE(Z1323:Z1336)</f>
        <v>17.8571428571429</v>
      </c>
      <c r="Y1323" s="0" t="n">
        <f aca="false">IF(F1323&gt;F1324,F1323-F1324,)</f>
        <v>0</v>
      </c>
      <c r="Z1323" s="0" t="n">
        <f aca="false">IF(F1323&lt;F1324,F1324-F1323,)</f>
        <v>10</v>
      </c>
      <c r="AB1323" s="0" t="n">
        <f aca="false">AVERAGE(F1323:F1325)</f>
        <v>2630</v>
      </c>
      <c r="AC1323" s="0" t="n">
        <f aca="false">AVERAGE(F1323:F1329)</f>
        <v>2678.57142857143</v>
      </c>
      <c r="AI1323" s="0" t="n">
        <f aca="false">IF(F1324-C1324&lt;0,-G1324,G1324)</f>
        <v>-28531500</v>
      </c>
      <c r="AN1323" s="0" t="n">
        <f aca="false">G1323/((D1323-E1323)/C1323)</f>
        <v>611055928.571429</v>
      </c>
      <c r="AU1323" s="0" t="n">
        <f aca="false">AVERAGE(F1322:F1326)</f>
        <v>2666</v>
      </c>
      <c r="AV1323" s="0" t="n">
        <f aca="false">F1323-AU1323</f>
        <v>-66</v>
      </c>
      <c r="AW1323" s="0" t="n">
        <v>1</v>
      </c>
      <c r="AX1323" s="0" t="n">
        <f aca="false">AV1323*AW1323</f>
        <v>-66</v>
      </c>
    </row>
    <row r="1324" customFormat="false" ht="14.65" hidden="false" customHeight="false" outlineLevel="0" collapsed="false">
      <c r="A1324" s="1" t="s">
        <v>1383</v>
      </c>
      <c r="B1324" s="5" t="s">
        <v>792</v>
      </c>
      <c r="C1324" s="5" t="n">
        <v>2680</v>
      </c>
      <c r="D1324" s="5" t="n">
        <v>2700</v>
      </c>
      <c r="E1324" s="5" t="n">
        <v>2580</v>
      </c>
      <c r="F1324" s="5" t="n">
        <v>2610</v>
      </c>
      <c r="G1324" s="5" t="n">
        <v>28531500</v>
      </c>
      <c r="H1324" s="3"/>
      <c r="I1324" s="0" t="n">
        <v>12.5</v>
      </c>
      <c r="Q1324" s="0" t="n">
        <f aca="false">AVERAGE(F1322:F1351)</f>
        <v>2620.33333333333</v>
      </c>
      <c r="R1324" s="0" t="n">
        <f aca="false">F1324-Q1324</f>
        <v>-10.3333333333335</v>
      </c>
      <c r="S1324" s="0" t="n">
        <f aca="false">R1324*I1324</f>
        <v>-129.166666666669</v>
      </c>
      <c r="Y1324" s="0" t="n">
        <f aca="false">IF(F1324&gt;F1325,F1324-F1325,)</f>
        <v>0</v>
      </c>
      <c r="Z1324" s="0" t="n">
        <f aca="false">IF(F1324&lt;F1325,F1325-F1324,)</f>
        <v>70</v>
      </c>
      <c r="AN1324" s="0" t="n">
        <f aca="false">G1324/((D1324-E1324)/C1324)</f>
        <v>637203500</v>
      </c>
      <c r="AU1324" s="0" t="n">
        <f aca="false">AVERAGE(F1322:F1326)</f>
        <v>2666</v>
      </c>
      <c r="AV1324" s="0" t="n">
        <f aca="false">F1324-AU1324</f>
        <v>-56</v>
      </c>
      <c r="AW1324" s="0" t="n">
        <v>0</v>
      </c>
      <c r="AX1324" s="0" t="n">
        <f aca="false">AV1324*AW1324</f>
        <v>-0</v>
      </c>
    </row>
    <row r="1325" customFormat="false" ht="14.65" hidden="false" customHeight="false" outlineLevel="0" collapsed="false">
      <c r="A1325" s="1" t="s">
        <v>1384</v>
      </c>
      <c r="B1325" s="5" t="s">
        <v>792</v>
      </c>
      <c r="C1325" s="5" t="n">
        <v>2730</v>
      </c>
      <c r="D1325" s="5" t="n">
        <v>2740</v>
      </c>
      <c r="E1325" s="5" t="n">
        <v>2680</v>
      </c>
      <c r="F1325" s="5" t="n">
        <v>2680</v>
      </c>
      <c r="G1325" s="5" t="n">
        <v>18341300</v>
      </c>
      <c r="H1325" s="3"/>
      <c r="I1325" s="0" t="n">
        <v>11.5</v>
      </c>
      <c r="Q1325" s="0" t="n">
        <f aca="false">AVERAGE(F1322:F1351)</f>
        <v>2620.33333333333</v>
      </c>
      <c r="R1325" s="0" t="n">
        <f aca="false">F1325-Q1325</f>
        <v>59.6666666666665</v>
      </c>
      <c r="S1325" s="0" t="n">
        <f aca="false">R1325*I1325</f>
        <v>686.166666666665</v>
      </c>
      <c r="Y1325" s="0" t="n">
        <f aca="false">IF(F1325&gt;F1326,F1325-F1326,)</f>
        <v>0</v>
      </c>
      <c r="Z1325" s="0" t="n">
        <f aca="false">IF(F1325&lt;F1326,F1326-F1325,)</f>
        <v>30</v>
      </c>
      <c r="AN1325" s="0" t="n">
        <f aca="false">G1325/((D1325-E1325)/C1325)</f>
        <v>834529150</v>
      </c>
      <c r="AU1325" s="0" t="n">
        <f aca="false">AVERAGE(F1322:F1326)</f>
        <v>2666</v>
      </c>
      <c r="AV1325" s="0" t="n">
        <f aca="false">F1325-AU1325</f>
        <v>14</v>
      </c>
      <c r="AW1325" s="0" t="n">
        <v>-1</v>
      </c>
      <c r="AX1325" s="0" t="n">
        <f aca="false">AV1325*AW1325</f>
        <v>-14</v>
      </c>
    </row>
    <row r="1326" customFormat="false" ht="14.65" hidden="false" customHeight="false" outlineLevel="0" collapsed="false">
      <c r="A1326" s="1" t="s">
        <v>1385</v>
      </c>
      <c r="B1326" s="5" t="s">
        <v>792</v>
      </c>
      <c r="C1326" s="5" t="n">
        <v>2680</v>
      </c>
      <c r="D1326" s="5" t="n">
        <v>2710</v>
      </c>
      <c r="E1326" s="5" t="n">
        <v>2670</v>
      </c>
      <c r="F1326" s="5" t="n">
        <v>2710</v>
      </c>
      <c r="G1326" s="5" t="n">
        <v>19286700</v>
      </c>
      <c r="H1326" s="3"/>
      <c r="I1326" s="0" t="n">
        <v>10.5</v>
      </c>
      <c r="Q1326" s="0" t="n">
        <f aca="false">AVERAGE(F1322:F1351)</f>
        <v>2620.33333333333</v>
      </c>
      <c r="R1326" s="0" t="n">
        <f aca="false">F1326-Q1326</f>
        <v>89.6666666666665</v>
      </c>
      <c r="S1326" s="0" t="n">
        <f aca="false">R1326*I1326</f>
        <v>941.499999999999</v>
      </c>
      <c r="Y1326" s="0" t="n">
        <f aca="false">IF(F1326&gt;F1327,F1326-F1327,)</f>
        <v>0</v>
      </c>
      <c r="Z1326" s="0" t="n">
        <f aca="false">IF(F1326&lt;F1327,F1327-F1326,)</f>
        <v>0</v>
      </c>
      <c r="AN1326" s="0" t="n">
        <f aca="false">G1326/((D1326-E1326)/C1326)</f>
        <v>1292208900</v>
      </c>
      <c r="AU1326" s="0" t="n">
        <f aca="false">AVERAGE(F1322:F1326)</f>
        <v>2666</v>
      </c>
      <c r="AV1326" s="0" t="n">
        <f aca="false">F1326-AU1326</f>
        <v>44</v>
      </c>
      <c r="AW1326" s="0" t="n">
        <v>-2</v>
      </c>
      <c r="AX1326" s="0" t="n">
        <f aca="false">AV1326*AW1326</f>
        <v>-88</v>
      </c>
    </row>
    <row r="1327" customFormat="false" ht="14.65" hidden="false" customHeight="false" outlineLevel="0" collapsed="false">
      <c r="A1327" s="1" t="s">
        <v>1386</v>
      </c>
      <c r="B1327" s="5" t="s">
        <v>792</v>
      </c>
      <c r="C1327" s="5" t="n">
        <v>2710</v>
      </c>
      <c r="D1327" s="5" t="n">
        <v>2750</v>
      </c>
      <c r="E1327" s="5" t="n">
        <v>2660</v>
      </c>
      <c r="F1327" s="5" t="n">
        <v>2710</v>
      </c>
      <c r="G1327" s="5" t="n">
        <v>42974700</v>
      </c>
      <c r="H1327" s="3"/>
      <c r="I1327" s="0" t="n">
        <v>9.5</v>
      </c>
      <c r="Q1327" s="0" t="n">
        <f aca="false">AVERAGE(F1322:F1351)</f>
        <v>2620.33333333333</v>
      </c>
      <c r="R1327" s="0" t="n">
        <f aca="false">F1327-Q1327</f>
        <v>89.6666666666665</v>
      </c>
      <c r="S1327" s="0" t="n">
        <f aca="false">R1327*I1327</f>
        <v>851.833333333332</v>
      </c>
      <c r="Y1327" s="0" t="n">
        <f aca="false">IF(F1327&gt;F1328,F1327-F1328,)</f>
        <v>0</v>
      </c>
      <c r="Z1327" s="0" t="n">
        <f aca="false">IF(F1327&lt;F1328,F1328-F1327,)</f>
        <v>0</v>
      </c>
      <c r="AN1327" s="0" t="n">
        <f aca="false">G1327/((D1327-E1327)/C1327)</f>
        <v>1294015966.66667</v>
      </c>
    </row>
    <row r="1328" customFormat="false" ht="14.65" hidden="false" customHeight="false" outlineLevel="0" collapsed="false">
      <c r="A1328" s="1" t="s">
        <v>1387</v>
      </c>
      <c r="B1328" s="5" t="s">
        <v>792</v>
      </c>
      <c r="C1328" s="5" t="n">
        <v>2760</v>
      </c>
      <c r="D1328" s="5" t="n">
        <v>2760</v>
      </c>
      <c r="E1328" s="5" t="n">
        <v>2700</v>
      </c>
      <c r="F1328" s="5" t="n">
        <v>2710</v>
      </c>
      <c r="G1328" s="5" t="n">
        <v>22092100</v>
      </c>
      <c r="H1328" s="3"/>
      <c r="I1328" s="0" t="n">
        <v>8.5</v>
      </c>
      <c r="K1328" s="3"/>
      <c r="Q1328" s="0" t="n">
        <f aca="false">AVERAGE(F1322:F1351)</f>
        <v>2620.33333333333</v>
      </c>
      <c r="R1328" s="0" t="n">
        <f aca="false">F1328-Q1328</f>
        <v>89.6666666666665</v>
      </c>
      <c r="S1328" s="0" t="n">
        <f aca="false">R1328*I1328</f>
        <v>762.166666666665</v>
      </c>
      <c r="Y1328" s="0" t="n">
        <f aca="false">IF(F1328&gt;F1329,F1328-F1329,)</f>
        <v>0</v>
      </c>
      <c r="Z1328" s="0" t="n">
        <f aca="false">IF(F1328&lt;F1329,F1329-F1328,)</f>
        <v>20</v>
      </c>
      <c r="AN1328" s="0" t="n">
        <f aca="false">G1328/((D1328-E1328)/C1328)</f>
        <v>1016236600</v>
      </c>
    </row>
    <row r="1329" customFormat="false" ht="14.65" hidden="false" customHeight="false" outlineLevel="0" collapsed="false">
      <c r="A1329" s="1" t="s">
        <v>1388</v>
      </c>
      <c r="B1329" s="5" t="s">
        <v>792</v>
      </c>
      <c r="C1329" s="5" t="n">
        <v>2750</v>
      </c>
      <c r="D1329" s="5" t="n">
        <v>2790</v>
      </c>
      <c r="E1329" s="5" t="n">
        <v>2730</v>
      </c>
      <c r="F1329" s="5" t="n">
        <v>2730</v>
      </c>
      <c r="G1329" s="5" t="n">
        <v>42723000</v>
      </c>
      <c r="H1329" s="3"/>
      <c r="I1329" s="0" t="n">
        <v>7.5</v>
      </c>
      <c r="Q1329" s="0" t="n">
        <f aca="false">AVERAGE(F1322:F1351)</f>
        <v>2620.33333333333</v>
      </c>
      <c r="R1329" s="0" t="n">
        <f aca="false">F1329-Q1329</f>
        <v>109.666666666667</v>
      </c>
      <c r="S1329" s="0" t="n">
        <f aca="false">R1329*I1329</f>
        <v>822.499999999999</v>
      </c>
      <c r="Y1329" s="0" t="n">
        <f aca="false">IF(F1329&gt;F1330,F1329-F1330,)</f>
        <v>10</v>
      </c>
      <c r="Z1329" s="0" t="n">
        <f aca="false">IF(F1329&lt;F1330,F1330-F1329,)</f>
        <v>0</v>
      </c>
    </row>
    <row r="1330" customFormat="false" ht="14.65" hidden="false" customHeight="false" outlineLevel="0" collapsed="false">
      <c r="A1330" s="1" t="s">
        <v>1389</v>
      </c>
      <c r="B1330" s="5" t="s">
        <v>792</v>
      </c>
      <c r="C1330" s="5" t="n">
        <v>2740</v>
      </c>
      <c r="D1330" s="5" t="n">
        <v>2750</v>
      </c>
      <c r="E1330" s="5" t="n">
        <v>2690</v>
      </c>
      <c r="F1330" s="5" t="n">
        <v>2720</v>
      </c>
      <c r="G1330" s="5" t="n">
        <v>23529500</v>
      </c>
      <c r="H1330" s="3"/>
      <c r="I1330" s="0" t="n">
        <v>6.5</v>
      </c>
      <c r="Q1330" s="0" t="n">
        <f aca="false">AVERAGE(F1322:F1351)</f>
        <v>2620.33333333333</v>
      </c>
      <c r="R1330" s="0" t="n">
        <f aca="false">F1330-Q1330</f>
        <v>99.6666666666665</v>
      </c>
      <c r="S1330" s="0" t="n">
        <f aca="false">R1330*I1330</f>
        <v>647.833333333332</v>
      </c>
      <c r="Y1330" s="0" t="n">
        <f aca="false">IF(F1330&gt;F1331,F1330-F1331,)</f>
        <v>10</v>
      </c>
      <c r="Z1330" s="0" t="n">
        <f aca="false">IF(F1330&lt;F1331,F1331-F1330,)</f>
        <v>0</v>
      </c>
    </row>
    <row r="1331" customFormat="false" ht="14.65" hidden="false" customHeight="false" outlineLevel="0" collapsed="false">
      <c r="A1331" s="1" t="s">
        <v>1390</v>
      </c>
      <c r="B1331" s="5" t="s">
        <v>792</v>
      </c>
      <c r="C1331" s="5" t="n">
        <v>2630</v>
      </c>
      <c r="D1331" s="5" t="n">
        <v>2710</v>
      </c>
      <c r="E1331" s="5" t="n">
        <v>2600</v>
      </c>
      <c r="F1331" s="5" t="n">
        <v>2710</v>
      </c>
      <c r="G1331" s="5" t="n">
        <v>36346300</v>
      </c>
      <c r="H1331" s="3"/>
      <c r="I1331" s="0" t="n">
        <v>5.5</v>
      </c>
      <c r="Q1331" s="0" t="n">
        <f aca="false">AVERAGE(F1322:F1351)</f>
        <v>2620.33333333333</v>
      </c>
      <c r="R1331" s="0" t="n">
        <f aca="false">F1331-Q1331</f>
        <v>89.6666666666665</v>
      </c>
      <c r="S1331" s="0" t="n">
        <f aca="false">R1331*I1331</f>
        <v>493.166666666666</v>
      </c>
      <c r="Y1331" s="0" t="n">
        <f aca="false">IF(F1331&gt;F1332,F1331-F1332,)</f>
        <v>30</v>
      </c>
      <c r="Z1331" s="0" t="n">
        <f aca="false">IF(F1331&lt;F1332,F1332-F1331,)</f>
        <v>0</v>
      </c>
    </row>
    <row r="1332" customFormat="false" ht="14.65" hidden="false" customHeight="false" outlineLevel="0" collapsed="false">
      <c r="A1332" s="1" t="s">
        <v>1391</v>
      </c>
      <c r="B1332" s="5" t="s">
        <v>792</v>
      </c>
      <c r="C1332" s="5" t="n">
        <v>2680</v>
      </c>
      <c r="D1332" s="5" t="n">
        <v>2710</v>
      </c>
      <c r="E1332" s="5" t="n">
        <v>2660</v>
      </c>
      <c r="F1332" s="5" t="n">
        <v>2680</v>
      </c>
      <c r="G1332" s="5" t="n">
        <v>37517300</v>
      </c>
      <c r="H1332" s="3"/>
      <c r="I1332" s="0" t="n">
        <v>4.5</v>
      </c>
      <c r="Q1332" s="0" t="n">
        <f aca="false">AVERAGE(F1322:F1351)</f>
        <v>2620.33333333333</v>
      </c>
      <c r="R1332" s="0" t="n">
        <f aca="false">F1332-Q1332</f>
        <v>59.6666666666665</v>
      </c>
      <c r="S1332" s="0" t="n">
        <f aca="false">R1332*I1332</f>
        <v>268.499999999999</v>
      </c>
      <c r="Y1332" s="0" t="n">
        <f aca="false">IF(F1332&gt;F1333,F1332-F1333,)</f>
        <v>50</v>
      </c>
      <c r="Z1332" s="0" t="n">
        <f aca="false">IF(F1332&lt;F1333,F1333-F1332,)</f>
        <v>0</v>
      </c>
    </row>
    <row r="1333" customFormat="false" ht="14.65" hidden="false" customHeight="false" outlineLevel="0" collapsed="false">
      <c r="A1333" s="1" t="s">
        <v>1392</v>
      </c>
      <c r="B1333" s="5" t="s">
        <v>792</v>
      </c>
      <c r="C1333" s="5" t="n">
        <v>2720</v>
      </c>
      <c r="D1333" s="5" t="n">
        <v>2730</v>
      </c>
      <c r="E1333" s="5" t="n">
        <v>2620</v>
      </c>
      <c r="F1333" s="5" t="n">
        <v>2630</v>
      </c>
      <c r="G1333" s="5" t="n">
        <v>53690300</v>
      </c>
      <c r="H1333" s="3"/>
      <c r="I1333" s="0" t="n">
        <v>3.5</v>
      </c>
      <c r="Q1333" s="0" t="n">
        <f aca="false">AVERAGE(F1322:F1351)</f>
        <v>2620.33333333333</v>
      </c>
      <c r="R1333" s="0" t="n">
        <f aca="false">F1333-Q1333</f>
        <v>9.66666666666652</v>
      </c>
      <c r="S1333" s="0" t="n">
        <f aca="false">R1333*I1333</f>
        <v>33.8333333333328</v>
      </c>
      <c r="Y1333" s="0" t="n">
        <f aca="false">IF(F1333&gt;F1334,F1333-F1334,)</f>
        <v>0</v>
      </c>
      <c r="Z1333" s="0" t="n">
        <f aca="false">IF(F1333&lt;F1334,F1334-F1333,)</f>
        <v>90</v>
      </c>
    </row>
    <row r="1334" customFormat="false" ht="14.65" hidden="false" customHeight="false" outlineLevel="0" collapsed="false">
      <c r="A1334" s="1" t="s">
        <v>1393</v>
      </c>
      <c r="B1334" s="5" t="s">
        <v>792</v>
      </c>
      <c r="C1334" s="5" t="n">
        <v>2750</v>
      </c>
      <c r="D1334" s="5" t="n">
        <v>2760</v>
      </c>
      <c r="E1334" s="5" t="n">
        <v>2700</v>
      </c>
      <c r="F1334" s="5" t="n">
        <v>2720</v>
      </c>
      <c r="G1334" s="5" t="n">
        <v>48060500</v>
      </c>
      <c r="H1334" s="3"/>
      <c r="I1334" s="0" t="n">
        <v>2.5</v>
      </c>
      <c r="Q1334" s="0" t="n">
        <f aca="false">AVERAGE(F1322:F1351)</f>
        <v>2620.33333333333</v>
      </c>
      <c r="R1334" s="0" t="n">
        <f aca="false">F1334-Q1334</f>
        <v>99.6666666666665</v>
      </c>
      <c r="S1334" s="0" t="n">
        <f aca="false">R1334*I1334</f>
        <v>249.166666666666</v>
      </c>
      <c r="Y1334" s="0" t="n">
        <f aca="false">IF(F1334&gt;F1335,F1334-F1335,)</f>
        <v>0</v>
      </c>
      <c r="Z1334" s="0" t="n">
        <f aca="false">IF(F1334&lt;F1335,F1335-F1334,)</f>
        <v>20</v>
      </c>
    </row>
    <row r="1335" customFormat="false" ht="14.65" hidden="false" customHeight="false" outlineLevel="0" collapsed="false">
      <c r="A1335" s="1" t="s">
        <v>1394</v>
      </c>
      <c r="B1335" s="5" t="s">
        <v>792</v>
      </c>
      <c r="C1335" s="5" t="n">
        <v>2580</v>
      </c>
      <c r="D1335" s="5" t="n">
        <v>2750</v>
      </c>
      <c r="E1335" s="5" t="n">
        <v>2570</v>
      </c>
      <c r="F1335" s="5" t="n">
        <v>2740</v>
      </c>
      <c r="G1335" s="5" t="n">
        <v>117066900</v>
      </c>
      <c r="H1335" s="3"/>
      <c r="I1335" s="0" t="n">
        <v>1.5</v>
      </c>
      <c r="Q1335" s="0" t="n">
        <f aca="false">AVERAGE(F1322:F1351)</f>
        <v>2620.33333333333</v>
      </c>
      <c r="R1335" s="0" t="n">
        <f aca="false">F1335-Q1335</f>
        <v>119.666666666667</v>
      </c>
      <c r="S1335" s="0" t="n">
        <f aca="false">R1335*I1335</f>
        <v>179.5</v>
      </c>
      <c r="Y1335" s="0" t="n">
        <f aca="false">IF(F1335&gt;F1336,F1335-F1336,)</f>
        <v>190</v>
      </c>
      <c r="Z1335" s="0" t="n">
        <f aca="false">IF(F1335&lt;F1336,F1336-F1335,)</f>
        <v>0</v>
      </c>
    </row>
    <row r="1336" customFormat="false" ht="14.65" hidden="false" customHeight="false" outlineLevel="0" collapsed="false">
      <c r="A1336" s="1" t="s">
        <v>1395</v>
      </c>
      <c r="B1336" s="5" t="s">
        <v>792</v>
      </c>
      <c r="C1336" s="5" t="n">
        <v>2560</v>
      </c>
      <c r="D1336" s="5" t="n">
        <v>2570</v>
      </c>
      <c r="E1336" s="5" t="n">
        <v>2530</v>
      </c>
      <c r="F1336" s="5" t="n">
        <v>2550</v>
      </c>
      <c r="G1336" s="5" t="n">
        <v>10726800</v>
      </c>
      <c r="H1336" s="3"/>
      <c r="I1336" s="0" t="n">
        <v>0.5</v>
      </c>
      <c r="Q1336" s="0" t="n">
        <f aca="false">AVERAGE(F1322:F1351)</f>
        <v>2620.33333333333</v>
      </c>
      <c r="R1336" s="0" t="n">
        <f aca="false">F1336-Q1336</f>
        <v>-70.3333333333335</v>
      </c>
      <c r="S1336" s="0" t="n">
        <f aca="false">R1336*I1336</f>
        <v>-35.1666666666667</v>
      </c>
      <c r="Y1336" s="0" t="n">
        <f aca="false">IF(F1336&gt;F1337,F1336-F1337,)</f>
        <v>0</v>
      </c>
      <c r="Z1336" s="0" t="n">
        <f aca="false">IF(F1336&lt;F1337,F1337-F1336,)</f>
        <v>10</v>
      </c>
    </row>
    <row r="1337" customFormat="false" ht="14.65" hidden="false" customHeight="false" outlineLevel="0" collapsed="false">
      <c r="A1337" s="1" t="s">
        <v>1396</v>
      </c>
      <c r="B1337" s="5" t="s">
        <v>792</v>
      </c>
      <c r="C1337" s="5" t="n">
        <v>2530</v>
      </c>
      <c r="D1337" s="5" t="n">
        <v>2600</v>
      </c>
      <c r="E1337" s="5" t="n">
        <v>2530</v>
      </c>
      <c r="F1337" s="5" t="n">
        <v>2560</v>
      </c>
      <c r="G1337" s="5" t="n">
        <v>22065500</v>
      </c>
      <c r="H1337" s="3"/>
      <c r="I1337" s="0" t="n">
        <v>-0.5</v>
      </c>
      <c r="Q1337" s="0" t="n">
        <f aca="false">AVERAGE(F1322:F1351)</f>
        <v>2620.33333333333</v>
      </c>
      <c r="R1337" s="0" t="n">
        <f aca="false">F1337-Q1337</f>
        <v>-60.3333333333335</v>
      </c>
      <c r="S1337" s="0" t="n">
        <f aca="false">R1337*I1337</f>
        <v>30.1666666666667</v>
      </c>
    </row>
    <row r="1338" customFormat="false" ht="14.65" hidden="false" customHeight="false" outlineLevel="0" collapsed="false">
      <c r="A1338" s="1" t="s">
        <v>1397</v>
      </c>
      <c r="B1338" s="5" t="s">
        <v>792</v>
      </c>
      <c r="C1338" s="5" t="n">
        <v>2610</v>
      </c>
      <c r="D1338" s="5" t="n">
        <v>2630</v>
      </c>
      <c r="E1338" s="5" t="n">
        <v>2550</v>
      </c>
      <c r="F1338" s="5" t="n">
        <v>2560</v>
      </c>
      <c r="G1338" s="5" t="n">
        <v>42563500</v>
      </c>
      <c r="H1338" s="3"/>
      <c r="I1338" s="0" t="n">
        <v>-1.5</v>
      </c>
      <c r="Q1338" s="0" t="n">
        <f aca="false">AVERAGE(F1322:F1351)</f>
        <v>2620.33333333333</v>
      </c>
      <c r="R1338" s="0" t="n">
        <f aca="false">F1338-Q1338</f>
        <v>-60.3333333333335</v>
      </c>
      <c r="S1338" s="0" t="n">
        <f aca="false">R1338*I1338</f>
        <v>90.5000000000002</v>
      </c>
    </row>
    <row r="1339" customFormat="false" ht="14.65" hidden="false" customHeight="false" outlineLevel="0" collapsed="false">
      <c r="A1339" s="1" t="s">
        <v>1398</v>
      </c>
      <c r="B1339" s="5" t="s">
        <v>792</v>
      </c>
      <c r="C1339" s="5" t="n">
        <v>2600</v>
      </c>
      <c r="D1339" s="5" t="n">
        <v>2630</v>
      </c>
      <c r="E1339" s="5" t="n">
        <v>2570</v>
      </c>
      <c r="F1339" s="5" t="n">
        <v>2600</v>
      </c>
      <c r="G1339" s="5" t="n">
        <v>26515700</v>
      </c>
      <c r="H1339" s="3"/>
      <c r="I1339" s="0" t="n">
        <v>-2.5</v>
      </c>
      <c r="Q1339" s="0" t="n">
        <f aca="false">AVERAGE(F1322:F1351)</f>
        <v>2620.33333333333</v>
      </c>
      <c r="R1339" s="0" t="n">
        <f aca="false">F1339-Q1339</f>
        <v>-20.3333333333335</v>
      </c>
      <c r="S1339" s="0" t="n">
        <f aca="false">R1339*I1339</f>
        <v>50.8333333333337</v>
      </c>
    </row>
    <row r="1340" customFormat="false" ht="14.65" hidden="false" customHeight="false" outlineLevel="0" collapsed="false">
      <c r="A1340" s="1" t="s">
        <v>1399</v>
      </c>
      <c r="B1340" s="5" t="s">
        <v>792</v>
      </c>
      <c r="C1340" s="5" t="n">
        <v>2600</v>
      </c>
      <c r="D1340" s="5" t="n">
        <v>2620</v>
      </c>
      <c r="E1340" s="5" t="n">
        <v>2570</v>
      </c>
      <c r="F1340" s="5" t="n">
        <v>2600</v>
      </c>
      <c r="G1340" s="5" t="n">
        <v>18710800</v>
      </c>
      <c r="H1340" s="3"/>
      <c r="I1340" s="0" t="n">
        <v>-3.5</v>
      </c>
      <c r="Q1340" s="0" t="n">
        <f aca="false">AVERAGE(F1322:F1351)</f>
        <v>2620.33333333333</v>
      </c>
      <c r="R1340" s="0" t="n">
        <f aca="false">F1340-Q1340</f>
        <v>-20.3333333333335</v>
      </c>
      <c r="S1340" s="0" t="n">
        <f aca="false">R1340*I1340</f>
        <v>71.1666666666672</v>
      </c>
    </row>
    <row r="1341" customFormat="false" ht="14.65" hidden="false" customHeight="false" outlineLevel="0" collapsed="false">
      <c r="A1341" s="1" t="s">
        <v>1400</v>
      </c>
      <c r="B1341" s="5" t="s">
        <v>792</v>
      </c>
      <c r="C1341" s="5" t="n">
        <v>2560</v>
      </c>
      <c r="D1341" s="5" t="n">
        <v>2610</v>
      </c>
      <c r="E1341" s="5" t="n">
        <v>2540</v>
      </c>
      <c r="F1341" s="5" t="n">
        <v>2590</v>
      </c>
      <c r="G1341" s="5" t="n">
        <v>19691700</v>
      </c>
      <c r="H1341" s="3"/>
      <c r="I1341" s="0" t="n">
        <v>-4.5</v>
      </c>
      <c r="Q1341" s="0" t="n">
        <f aca="false">AVERAGE(F1322:F1351)</f>
        <v>2620.33333333333</v>
      </c>
      <c r="R1341" s="0" t="n">
        <f aca="false">F1341-Q1341</f>
        <v>-30.3333333333335</v>
      </c>
      <c r="S1341" s="0" t="n">
        <f aca="false">R1341*I1341</f>
        <v>136.500000000001</v>
      </c>
    </row>
    <row r="1342" customFormat="false" ht="14.65" hidden="false" customHeight="false" outlineLevel="0" collapsed="false">
      <c r="A1342" s="1" t="s">
        <v>1401</v>
      </c>
      <c r="B1342" s="5" t="s">
        <v>792</v>
      </c>
      <c r="C1342" s="5" t="n">
        <v>2610</v>
      </c>
      <c r="D1342" s="5" t="n">
        <v>2610</v>
      </c>
      <c r="E1342" s="5" t="n">
        <v>2530</v>
      </c>
      <c r="F1342" s="5" t="n">
        <v>2550</v>
      </c>
      <c r="G1342" s="5" t="n">
        <v>19875200</v>
      </c>
      <c r="H1342" s="3"/>
      <c r="I1342" s="0" t="n">
        <v>-5.5</v>
      </c>
      <c r="Q1342" s="0" t="n">
        <f aca="false">AVERAGE(F1322:F1351)</f>
        <v>2620.33333333333</v>
      </c>
      <c r="R1342" s="0" t="n">
        <f aca="false">F1342-Q1342</f>
        <v>-70.3333333333335</v>
      </c>
      <c r="S1342" s="0" t="n">
        <f aca="false">R1342*I1342</f>
        <v>386.833333333334</v>
      </c>
    </row>
    <row r="1343" customFormat="false" ht="14.65" hidden="false" customHeight="false" outlineLevel="0" collapsed="false">
      <c r="A1343" s="1" t="s">
        <v>1402</v>
      </c>
      <c r="B1343" s="5" t="s">
        <v>792</v>
      </c>
      <c r="C1343" s="5" t="n">
        <v>2650</v>
      </c>
      <c r="D1343" s="5" t="n">
        <v>2650</v>
      </c>
      <c r="E1343" s="5" t="n">
        <v>2550</v>
      </c>
      <c r="F1343" s="5" t="n">
        <v>2590</v>
      </c>
      <c r="G1343" s="5" t="n">
        <v>38755800</v>
      </c>
      <c r="H1343" s="3"/>
      <c r="I1343" s="0" t="n">
        <v>-6.5</v>
      </c>
      <c r="Q1343" s="0" t="n">
        <f aca="false">AVERAGE(F1322:F1351)</f>
        <v>2620.33333333333</v>
      </c>
      <c r="R1343" s="0" t="n">
        <f aca="false">F1343-Q1343</f>
        <v>-30.3333333333335</v>
      </c>
      <c r="S1343" s="0" t="n">
        <f aca="false">R1343*I1343</f>
        <v>197.166666666668</v>
      </c>
    </row>
    <row r="1344" customFormat="false" ht="14.65" hidden="false" customHeight="false" outlineLevel="0" collapsed="false">
      <c r="A1344" s="1" t="s">
        <v>1403</v>
      </c>
      <c r="B1344" s="5" t="s">
        <v>792</v>
      </c>
      <c r="C1344" s="5" t="n">
        <v>2610</v>
      </c>
      <c r="D1344" s="5" t="n">
        <v>2640</v>
      </c>
      <c r="E1344" s="5" t="n">
        <v>2580</v>
      </c>
      <c r="F1344" s="5" t="n">
        <v>2610</v>
      </c>
      <c r="G1344" s="5" t="n">
        <v>37956000</v>
      </c>
      <c r="H1344" s="3"/>
      <c r="I1344" s="0" t="n">
        <v>-7.5</v>
      </c>
      <c r="Q1344" s="0" t="n">
        <f aca="false">AVERAGE(F1322:F1351)</f>
        <v>2620.33333333333</v>
      </c>
      <c r="R1344" s="0" t="n">
        <f aca="false">F1344-Q1344</f>
        <v>-10.3333333333335</v>
      </c>
      <c r="S1344" s="0" t="n">
        <f aca="false">R1344*I1344</f>
        <v>77.5000000000011</v>
      </c>
    </row>
    <row r="1345" customFormat="false" ht="14.65" hidden="false" customHeight="false" outlineLevel="0" collapsed="false">
      <c r="A1345" s="1" t="s">
        <v>1404</v>
      </c>
      <c r="B1345" s="5" t="s">
        <v>792</v>
      </c>
      <c r="C1345" s="5" t="n">
        <v>2520</v>
      </c>
      <c r="D1345" s="5" t="n">
        <v>2590</v>
      </c>
      <c r="E1345" s="5" t="n">
        <v>2490</v>
      </c>
      <c r="F1345" s="5" t="n">
        <v>2560</v>
      </c>
      <c r="G1345" s="5" t="n">
        <v>72468700</v>
      </c>
      <c r="H1345" s="3"/>
      <c r="I1345" s="0" t="n">
        <v>-8.5</v>
      </c>
      <c r="Q1345" s="0" t="n">
        <f aca="false">AVERAGE(F1322:F1351)</f>
        <v>2620.33333333333</v>
      </c>
      <c r="R1345" s="0" t="n">
        <f aca="false">F1345-Q1345</f>
        <v>-60.3333333333335</v>
      </c>
      <c r="S1345" s="0" t="n">
        <f aca="false">R1345*I1345</f>
        <v>512.833333333335</v>
      </c>
    </row>
    <row r="1346" customFormat="false" ht="14.65" hidden="false" customHeight="false" outlineLevel="0" collapsed="false">
      <c r="A1346" s="1" t="s">
        <v>1405</v>
      </c>
      <c r="B1346" s="5" t="s">
        <v>792</v>
      </c>
      <c r="C1346" s="5" t="n">
        <v>2410</v>
      </c>
      <c r="D1346" s="5" t="n">
        <v>2520</v>
      </c>
      <c r="E1346" s="5" t="n">
        <v>2400</v>
      </c>
      <c r="F1346" s="5" t="n">
        <v>2480</v>
      </c>
      <c r="G1346" s="5" t="n">
        <v>79730000</v>
      </c>
      <c r="H1346" s="3"/>
      <c r="I1346" s="0" t="n">
        <v>-9.5</v>
      </c>
      <c r="Q1346" s="0" t="n">
        <f aca="false">AVERAGE(F1322:F1351)</f>
        <v>2620.33333333333</v>
      </c>
      <c r="R1346" s="0" t="n">
        <f aca="false">F1346-Q1346</f>
        <v>-140.333333333333</v>
      </c>
      <c r="S1346" s="0" t="n">
        <f aca="false">R1346*I1346</f>
        <v>1333.16666666667</v>
      </c>
    </row>
    <row r="1347" customFormat="false" ht="14.65" hidden="false" customHeight="false" outlineLevel="0" collapsed="false">
      <c r="A1347" s="1" t="s">
        <v>1406</v>
      </c>
      <c r="B1347" s="5" t="s">
        <v>792</v>
      </c>
      <c r="C1347" s="5" t="n">
        <v>2490</v>
      </c>
      <c r="D1347" s="5" t="n">
        <v>2500</v>
      </c>
      <c r="E1347" s="5" t="n">
        <v>2400</v>
      </c>
      <c r="F1347" s="5" t="n">
        <v>2410</v>
      </c>
      <c r="G1347" s="5" t="n">
        <v>87968000</v>
      </c>
      <c r="H1347" s="3"/>
      <c r="I1347" s="0" t="n">
        <v>-10.5</v>
      </c>
      <c r="Q1347" s="0" t="n">
        <f aca="false">AVERAGE(F1322:F1351)</f>
        <v>2620.33333333333</v>
      </c>
      <c r="R1347" s="0" t="n">
        <f aca="false">F1347-Q1347</f>
        <v>-210.333333333333</v>
      </c>
      <c r="S1347" s="0" t="n">
        <f aca="false">R1347*I1347</f>
        <v>2208.5</v>
      </c>
    </row>
    <row r="1348" customFormat="false" ht="14.65" hidden="false" customHeight="false" outlineLevel="0" collapsed="false">
      <c r="A1348" s="1" t="s">
        <v>1407</v>
      </c>
      <c r="B1348" s="5" t="s">
        <v>792</v>
      </c>
      <c r="C1348" s="5" t="n">
        <v>2620</v>
      </c>
      <c r="D1348" s="5" t="n">
        <v>2650</v>
      </c>
      <c r="E1348" s="5" t="n">
        <v>2450</v>
      </c>
      <c r="F1348" s="5" t="n">
        <v>2490</v>
      </c>
      <c r="G1348" s="5" t="n">
        <v>80881200</v>
      </c>
      <c r="H1348" s="3"/>
      <c r="I1348" s="0" t="n">
        <v>-11.5</v>
      </c>
      <c r="Q1348" s="0" t="n">
        <f aca="false">AVERAGE(F1322:F1351)</f>
        <v>2620.33333333333</v>
      </c>
      <c r="R1348" s="0" t="n">
        <f aca="false">F1348-Q1348</f>
        <v>-130.333333333333</v>
      </c>
      <c r="S1348" s="0" t="n">
        <f aca="false">R1348*I1348</f>
        <v>1498.83333333334</v>
      </c>
    </row>
    <row r="1349" customFormat="false" ht="14.65" hidden="false" customHeight="false" outlineLevel="0" collapsed="false">
      <c r="A1349" s="1" t="s">
        <v>1408</v>
      </c>
      <c r="B1349" s="5" t="s">
        <v>792</v>
      </c>
      <c r="C1349" s="5" t="n">
        <v>2590</v>
      </c>
      <c r="D1349" s="5" t="n">
        <v>2630</v>
      </c>
      <c r="E1349" s="5" t="n">
        <v>2440</v>
      </c>
      <c r="F1349" s="5" t="n">
        <v>2610</v>
      </c>
      <c r="G1349" s="5" t="n">
        <v>70788300</v>
      </c>
      <c r="H1349" s="3"/>
      <c r="I1349" s="0" t="n">
        <v>-12.5</v>
      </c>
      <c r="Q1349" s="0" t="n">
        <f aca="false">AVERAGE(F1322:F1351)</f>
        <v>2620.33333333333</v>
      </c>
      <c r="R1349" s="0" t="n">
        <f aca="false">F1349-Q1349</f>
        <v>-10.3333333333335</v>
      </c>
      <c r="S1349" s="0" t="n">
        <f aca="false">R1349*I1349</f>
        <v>129.166666666669</v>
      </c>
    </row>
    <row r="1350" customFormat="false" ht="14.65" hidden="false" customHeight="false" outlineLevel="0" collapsed="false">
      <c r="A1350" s="1" t="s">
        <v>1409</v>
      </c>
      <c r="B1350" s="5" t="s">
        <v>792</v>
      </c>
      <c r="C1350" s="5" t="n">
        <v>2650</v>
      </c>
      <c r="D1350" s="5" t="n">
        <v>2700</v>
      </c>
      <c r="E1350" s="5" t="n">
        <v>2480</v>
      </c>
      <c r="F1350" s="5" t="n">
        <v>2580</v>
      </c>
      <c r="G1350" s="5" t="n">
        <v>108401800</v>
      </c>
      <c r="H1350" s="3"/>
      <c r="I1350" s="0" t="n">
        <v>-13.5</v>
      </c>
      <c r="Q1350" s="0" t="n">
        <f aca="false">AVERAGE(F1322:F1351)</f>
        <v>2620.33333333333</v>
      </c>
      <c r="R1350" s="0" t="n">
        <f aca="false">F1350-Q1350</f>
        <v>-40.3333333333335</v>
      </c>
      <c r="S1350" s="0" t="n">
        <f aca="false">R1350*I1350</f>
        <v>544.500000000002</v>
      </c>
    </row>
    <row r="1351" customFormat="false" ht="14.65" hidden="false" customHeight="false" outlineLevel="0" collapsed="false">
      <c r="A1351" s="1" t="s">
        <v>1410</v>
      </c>
      <c r="B1351" s="5" t="s">
        <v>792</v>
      </c>
      <c r="C1351" s="5" t="n">
        <v>2670</v>
      </c>
      <c r="D1351" s="5" t="n">
        <v>2760</v>
      </c>
      <c r="E1351" s="5" t="n">
        <v>2560</v>
      </c>
      <c r="F1351" s="5" t="n">
        <v>2590</v>
      </c>
      <c r="G1351" s="5" t="n">
        <v>107796600</v>
      </c>
      <c r="H1351" s="3"/>
      <c r="I1351" s="0" t="n">
        <v>-14.5</v>
      </c>
      <c r="Q1351" s="0" t="n">
        <f aca="false">AVERAGE(F1322:F1351)</f>
        <v>2620.33333333333</v>
      </c>
      <c r="R1351" s="0" t="n">
        <f aca="false">F1351-Q1351</f>
        <v>-30.3333333333335</v>
      </c>
      <c r="S1351" s="0" t="n">
        <f aca="false">R1351*I1351</f>
        <v>439.833333333336</v>
      </c>
    </row>
    <row r="1352" customFormat="false" ht="14.65" hidden="false" customHeight="false" outlineLevel="0" collapsed="false">
      <c r="A1352" s="1" t="s">
        <v>1411</v>
      </c>
      <c r="B1352" s="5" t="s">
        <v>7085</v>
      </c>
      <c r="C1352" s="5" t="n">
        <v>805</v>
      </c>
      <c r="D1352" s="5" t="n">
        <v>820</v>
      </c>
      <c r="E1352" s="5" t="n">
        <v>805</v>
      </c>
      <c r="F1352" s="5" t="n">
        <v>810</v>
      </c>
      <c r="G1352" s="5" t="n">
        <v>7926000</v>
      </c>
      <c r="H1352" s="3"/>
      <c r="I1352" s="6" t="n">
        <v>14.5</v>
      </c>
      <c r="J1352" s="0" t="n">
        <f aca="false">AVERAGE(F1352:F1354)</f>
        <v>805</v>
      </c>
      <c r="K1352" s="0" t="n">
        <f aca="false">(J1352-(AVERAGE(F1353:F1354)))/(AVERAGE(F1353:F1354))</f>
        <v>0.00311526479750779</v>
      </c>
      <c r="L1352" s="0" t="n">
        <f aca="false">AVERAGE(F1352:F1361)</f>
        <v>768</v>
      </c>
      <c r="M1352" s="0" t="n">
        <f aca="false">(L1352-(AVERAGE(F1353:F1362)))/(AVERAGE(F1353:F1362))</f>
        <v>0.00919842312746386</v>
      </c>
      <c r="N1352" s="0" t="n">
        <f aca="false">F1352</f>
        <v>810</v>
      </c>
      <c r="O1352" s="0" t="n">
        <f aca="false">(N1352-F1353)/F1353</f>
        <v>0.0062111801242236</v>
      </c>
      <c r="P1352" s="0" t="n">
        <f aca="false">G1352</f>
        <v>7926000</v>
      </c>
      <c r="Q1352" s="0" t="n">
        <f aca="false">AVERAGE(F1352:F1381)</f>
        <v>727</v>
      </c>
      <c r="R1352" s="0" t="n">
        <f aca="false">F1352-Q1352</f>
        <v>83</v>
      </c>
      <c r="S1352" s="0" t="n">
        <f aca="false">R1352*I1352</f>
        <v>1203.5</v>
      </c>
      <c r="T1352" s="0" t="n">
        <f aca="false">SUM(S1352:S1381)*100*30/(2247.5*Q1381)</f>
        <v>18.6819222948316</v>
      </c>
      <c r="U1352" s="0" t="n">
        <f aca="false">100-(100/(V1352+1))</f>
        <v>74.3589743589744</v>
      </c>
      <c r="V1352" s="0" t="n">
        <f aca="false">W1352/X1352</f>
        <v>2.9</v>
      </c>
      <c r="W1352" s="0" t="n">
        <f aca="false">AVERAGE(Y1352:Y1365)</f>
        <v>10.3571428571429</v>
      </c>
      <c r="X1352" s="0" t="n">
        <f aca="false">AVERAGE(Z1352:Z1365)</f>
        <v>3.57142857142857</v>
      </c>
      <c r="Y1352" s="0" t="n">
        <f aca="false">IF(F1352&gt;F1353,F1352-F1353,)</f>
        <v>5</v>
      </c>
      <c r="Z1352" s="0" t="n">
        <f aca="false">IF(F1352&lt;F1353,F1353-F1352,)</f>
        <v>0</v>
      </c>
      <c r="AA1352" s="0" t="n">
        <f aca="false">U1352-U1353</f>
        <v>0.674763832658584</v>
      </c>
      <c r="AB1352" s="0" t="n">
        <f aca="false">AVERAGE(F1352:F1354)</f>
        <v>805</v>
      </c>
      <c r="AC1352" s="0" t="n">
        <f aca="false">AVERAGE(F1352:F1358)</f>
        <v>778.571428571429</v>
      </c>
      <c r="AD1352" s="0" t="n">
        <f aca="false">AB1352-AB1353</f>
        <v>0</v>
      </c>
      <c r="AE1352" s="0" t="n">
        <f aca="false">AC1352-AC1353</f>
        <v>9.28571428571422</v>
      </c>
      <c r="AF1352" s="0" t="n">
        <f aca="false">((AE1352*AB1353)-(AD1352*AC1353))/(AE1352-AD1352)</f>
        <v>805</v>
      </c>
      <c r="AG1352" s="0" t="n">
        <f aca="false">IF(AND(AB1352&gt;AB1353, AB1352&gt;=AC1352, AB1353&lt;AC1353),2,IF(AND(AB1352&lt;AB1353, AB1352&lt;=AC1352, AB1353&gt;AC1353),1,0))</f>
        <v>0</v>
      </c>
      <c r="AH1352" s="0" t="n">
        <f aca="false">(G1352-AVERAGE(G1352:G1356))*100/AVERAGE(G1352:G1356)</f>
        <v>-80.7624160813192</v>
      </c>
      <c r="AI1352" s="0" t="n">
        <f aca="false">IF(F1353-C1353&lt;0,-G1353,G1353)</f>
        <v>20422600</v>
      </c>
      <c r="AJ1352" s="0" t="n">
        <f aca="false">IF(AND(AI1352&lt;0,AI1353&lt;0,AI1352&gt;AI1353),1,0)</f>
        <v>0</v>
      </c>
      <c r="AK1352" s="0" t="n">
        <f aca="false">IF(F1352&gt;C1352,G1352/G1353,-G1352/G1353)</f>
        <v>0.388099458443097</v>
      </c>
      <c r="AL1352" s="0" t="n">
        <f aca="false">IF(AND(G1352&gt;G1353,G1353&lt;G1354,F1352&gt;C1352,F1353&lt;C1353,F1354&lt;C1354),1,0)</f>
        <v>0</v>
      </c>
      <c r="AM1352" s="0" t="n">
        <f aca="false">(D1352-F1352)/F1352</f>
        <v>0.0123456790123457</v>
      </c>
      <c r="AN1352" s="0" t="n">
        <f aca="false">G1352/((D1352-E1352)/C1352)</f>
        <v>425362000</v>
      </c>
      <c r="AO1352" s="0" t="n">
        <f aca="false">AVERAGE(AN1352:AN1358)</f>
        <v>600458521.585557</v>
      </c>
      <c r="AP1352" s="0" t="n">
        <f aca="false">(AN1352-AO1352)/AO1352</f>
        <v>-0.291604690900549</v>
      </c>
      <c r="AQ1352" s="0" t="n">
        <f aca="false">SUM(S1352:S1381)/2247.5</f>
        <v>4.52725250278087</v>
      </c>
      <c r="AR1352" s="0" t="n">
        <f aca="false">(AVERAGE(F1352:F1381))-(AQ1352*15.5)</f>
        <v>656.827586206897</v>
      </c>
      <c r="AS1352" s="0" t="n">
        <f aca="false">(30*AQ1352)+AR1352</f>
        <v>792.645161290323</v>
      </c>
      <c r="AT1352" s="0" t="n">
        <f aca="false">(AS1352-F1352)*100/AS1352</f>
        <v>-2.18948396548918</v>
      </c>
      <c r="AU1352" s="0" t="n">
        <f aca="false">AVERAGE(F1352:F1356)</f>
        <v>797</v>
      </c>
      <c r="AV1352" s="0" t="n">
        <f aca="false">F1352-AU1352</f>
        <v>13</v>
      </c>
      <c r="AW1352" s="0" t="n">
        <v>2</v>
      </c>
      <c r="AX1352" s="0" t="n">
        <f aca="false">AV1352*AW1352</f>
        <v>26</v>
      </c>
      <c r="AY1352" s="0" t="n">
        <f aca="false">SUM(AX1352:AX1356)*100*5/(10*AU1352)</f>
        <v>5.95984943538269</v>
      </c>
      <c r="AZ1352" s="0" t="n">
        <f aca="false">SUM(AX1352:AX1356)/10</f>
        <v>9.5</v>
      </c>
      <c r="BA1352" s="0" t="n">
        <f aca="false">(AVERAGE(F1352:F1356))-(AZ1352*3)</f>
        <v>768.5</v>
      </c>
      <c r="BB1352" s="0" t="n">
        <f aca="false">(5*AZ1352)+BA1352</f>
        <v>816</v>
      </c>
      <c r="BC1352" s="0" t="n">
        <f aca="false">(BB1352-F1352)*100/BB1352</f>
        <v>0.735294117647059</v>
      </c>
      <c r="BD1352" s="0" t="n">
        <f aca="false">(F1352-C1352)*100/C1352</f>
        <v>0.62111801242236</v>
      </c>
      <c r="BE1352" s="0" t="n">
        <f aca="false">(D1352-C1352)*100/C1352</f>
        <v>1.86335403726708</v>
      </c>
      <c r="BF1352" s="0" t="n">
        <f aca="false">(E1352-C1352)*100/C1352</f>
        <v>0</v>
      </c>
      <c r="BG1352" s="0" t="n">
        <f aca="false">(C1352-F1353)*100/F1353</f>
        <v>0</v>
      </c>
    </row>
    <row r="1353" customFormat="false" ht="14.65" hidden="false" customHeight="false" outlineLevel="0" collapsed="false">
      <c r="A1353" s="1" t="s">
        <v>1413</v>
      </c>
      <c r="B1353" s="5" t="s">
        <v>7085</v>
      </c>
      <c r="C1353" s="5" t="n">
        <v>800</v>
      </c>
      <c r="D1353" s="5" t="n">
        <v>810</v>
      </c>
      <c r="E1353" s="5" t="n">
        <v>775</v>
      </c>
      <c r="F1353" s="5" t="n">
        <v>805</v>
      </c>
      <c r="G1353" s="5" t="n">
        <v>20422600</v>
      </c>
      <c r="H1353" s="3"/>
      <c r="I1353" s="0" t="n">
        <v>13.5</v>
      </c>
      <c r="Q1353" s="0" t="n">
        <f aca="false">AVERAGE(F1352:F1381)</f>
        <v>727</v>
      </c>
      <c r="R1353" s="0" t="n">
        <f aca="false">F1353-Q1353</f>
        <v>78</v>
      </c>
      <c r="S1353" s="0" t="n">
        <f aca="false">R1353*I1353</f>
        <v>1053</v>
      </c>
      <c r="U1353" s="0" t="n">
        <f aca="false">100-(100/(V1353+1))</f>
        <v>73.6842105263158</v>
      </c>
      <c r="V1353" s="0" t="n">
        <f aca="false">W1353/X1353</f>
        <v>2.8</v>
      </c>
      <c r="W1353" s="0" t="n">
        <f aca="false">AVERAGE(Y1353:Y1366)</f>
        <v>10</v>
      </c>
      <c r="X1353" s="0" t="n">
        <f aca="false">AVERAGE(Z1353:Z1366)</f>
        <v>3.57142857142857</v>
      </c>
      <c r="Y1353" s="0" t="n">
        <f aca="false">IF(F1353&gt;F1354,F1353-F1354,)</f>
        <v>5</v>
      </c>
      <c r="Z1353" s="0" t="n">
        <f aca="false">IF(F1353&lt;F1354,F1354-F1353,)</f>
        <v>0</v>
      </c>
      <c r="AB1353" s="0" t="n">
        <f aca="false">AVERAGE(F1353:F1355)</f>
        <v>805</v>
      </c>
      <c r="AC1353" s="0" t="n">
        <f aca="false">AVERAGE(F1353:F1359)</f>
        <v>769.285714285714</v>
      </c>
      <c r="AI1353" s="0" t="n">
        <f aca="false">IF(F1354-C1354&lt;0,-G1354,G1354)</f>
        <v>-52088200</v>
      </c>
      <c r="AN1353" s="0" t="n">
        <f aca="false">G1353/((D1353-E1353)/C1353)</f>
        <v>466802285.714286</v>
      </c>
      <c r="AU1353" s="0" t="n">
        <f aca="false">AVERAGE(F1352:F1356)</f>
        <v>797</v>
      </c>
      <c r="AV1353" s="0" t="n">
        <f aca="false">F1353-AU1353</f>
        <v>8</v>
      </c>
      <c r="AW1353" s="0" t="n">
        <v>1</v>
      </c>
      <c r="AX1353" s="0" t="n">
        <f aca="false">AV1353*AW1353</f>
        <v>8</v>
      </c>
    </row>
    <row r="1354" customFormat="false" ht="14.65" hidden="false" customHeight="false" outlineLevel="0" collapsed="false">
      <c r="A1354" s="1" t="s">
        <v>1414</v>
      </c>
      <c r="B1354" s="5" t="s">
        <v>7085</v>
      </c>
      <c r="C1354" s="5" t="n">
        <v>810</v>
      </c>
      <c r="D1354" s="5" t="n">
        <v>830</v>
      </c>
      <c r="E1354" s="5" t="n">
        <v>785</v>
      </c>
      <c r="F1354" s="5" t="n">
        <v>800</v>
      </c>
      <c r="G1354" s="5" t="n">
        <v>52088200</v>
      </c>
      <c r="H1354" s="3"/>
      <c r="I1354" s="0" t="n">
        <v>12.5</v>
      </c>
      <c r="Q1354" s="0" t="n">
        <f aca="false">AVERAGE(F1352:F1381)</f>
        <v>727</v>
      </c>
      <c r="R1354" s="0" t="n">
        <f aca="false">F1354-Q1354</f>
        <v>73</v>
      </c>
      <c r="S1354" s="0" t="n">
        <f aca="false">R1354*I1354</f>
        <v>912.5</v>
      </c>
      <c r="Y1354" s="0" t="n">
        <f aca="false">IF(F1354&gt;F1355,F1354-F1355,)</f>
        <v>0</v>
      </c>
      <c r="Z1354" s="0" t="n">
        <f aca="false">IF(F1354&lt;F1355,F1355-F1354,)</f>
        <v>10</v>
      </c>
      <c r="AN1354" s="0" t="n">
        <f aca="false">G1354/((D1354-E1354)/C1354)</f>
        <v>937587600</v>
      </c>
      <c r="AU1354" s="0" t="n">
        <f aca="false">AVERAGE(F1352:F1356)</f>
        <v>797</v>
      </c>
      <c r="AV1354" s="0" t="n">
        <f aca="false">F1354-AU1354</f>
        <v>3</v>
      </c>
      <c r="AW1354" s="0" t="n">
        <v>0</v>
      </c>
      <c r="AX1354" s="0" t="n">
        <f aca="false">AV1354*AW1354</f>
        <v>0</v>
      </c>
    </row>
    <row r="1355" customFormat="false" ht="14.65" hidden="false" customHeight="false" outlineLevel="0" collapsed="false">
      <c r="A1355" s="1" t="s">
        <v>1415</v>
      </c>
      <c r="B1355" s="5" t="s">
        <v>7085</v>
      </c>
      <c r="C1355" s="5" t="n">
        <v>770</v>
      </c>
      <c r="D1355" s="5" t="n">
        <v>820</v>
      </c>
      <c r="E1355" s="5" t="n">
        <v>765</v>
      </c>
      <c r="F1355" s="5" t="n">
        <v>810</v>
      </c>
      <c r="G1355" s="5" t="n">
        <v>72656800</v>
      </c>
      <c r="H1355" s="3"/>
      <c r="I1355" s="0" t="n">
        <v>11.5</v>
      </c>
      <c r="Q1355" s="0" t="n">
        <f aca="false">AVERAGE(F1352:F1381)</f>
        <v>727</v>
      </c>
      <c r="R1355" s="0" t="n">
        <f aca="false">F1355-Q1355</f>
        <v>83</v>
      </c>
      <c r="S1355" s="0" t="n">
        <f aca="false">R1355*I1355</f>
        <v>954.5</v>
      </c>
      <c r="Y1355" s="0" t="n">
        <f aca="false">IF(F1355&gt;F1356,F1355-F1356,)</f>
        <v>50</v>
      </c>
      <c r="Z1355" s="0" t="n">
        <f aca="false">IF(F1355&lt;F1356,F1356-F1355,)</f>
        <v>0</v>
      </c>
      <c r="AN1355" s="0" t="n">
        <f aca="false">G1355/((D1355-E1355)/C1355)</f>
        <v>1017195200</v>
      </c>
      <c r="AU1355" s="0" t="n">
        <f aca="false">AVERAGE(F1352:F1356)</f>
        <v>797</v>
      </c>
      <c r="AV1355" s="0" t="n">
        <f aca="false">F1355-AU1355</f>
        <v>13</v>
      </c>
      <c r="AW1355" s="0" t="n">
        <v>-1</v>
      </c>
      <c r="AX1355" s="0" t="n">
        <f aca="false">AV1355*AW1355</f>
        <v>-13</v>
      </c>
    </row>
    <row r="1356" customFormat="false" ht="14.65" hidden="false" customHeight="false" outlineLevel="0" collapsed="false">
      <c r="A1356" s="1" t="s">
        <v>1416</v>
      </c>
      <c r="B1356" s="5" t="s">
        <v>7085</v>
      </c>
      <c r="C1356" s="5" t="n">
        <v>735</v>
      </c>
      <c r="D1356" s="5" t="n">
        <v>775</v>
      </c>
      <c r="E1356" s="5" t="n">
        <v>710</v>
      </c>
      <c r="F1356" s="5" t="n">
        <v>760</v>
      </c>
      <c r="G1356" s="5" t="n">
        <v>52909400</v>
      </c>
      <c r="H1356" s="3"/>
      <c r="I1356" s="0" t="n">
        <v>10.5</v>
      </c>
      <c r="Q1356" s="0" t="n">
        <f aca="false">AVERAGE(F1352:F1381)</f>
        <v>727</v>
      </c>
      <c r="R1356" s="0" t="n">
        <f aca="false">F1356-Q1356</f>
        <v>33</v>
      </c>
      <c r="S1356" s="0" t="n">
        <f aca="false">R1356*I1356</f>
        <v>346.5</v>
      </c>
      <c r="Y1356" s="0" t="n">
        <f aca="false">IF(F1356&gt;F1357,F1356-F1357,)</f>
        <v>30</v>
      </c>
      <c r="Z1356" s="0" t="n">
        <f aca="false">IF(F1356&lt;F1357,F1357-F1356,)</f>
        <v>0</v>
      </c>
      <c r="AN1356" s="0" t="n">
        <f aca="false">G1356/((D1356-E1356)/C1356)</f>
        <v>598283215.384615</v>
      </c>
      <c r="AU1356" s="0" t="n">
        <f aca="false">AVERAGE(F1352:F1356)</f>
        <v>797</v>
      </c>
      <c r="AV1356" s="0" t="n">
        <f aca="false">F1356-AU1356</f>
        <v>-37</v>
      </c>
      <c r="AW1356" s="0" t="n">
        <v>-2</v>
      </c>
      <c r="AX1356" s="0" t="n">
        <f aca="false">AV1356*AW1356</f>
        <v>74</v>
      </c>
    </row>
    <row r="1357" customFormat="false" ht="14.65" hidden="false" customHeight="false" outlineLevel="0" collapsed="false">
      <c r="A1357" s="1" t="s">
        <v>1417</v>
      </c>
      <c r="B1357" s="5" t="s">
        <v>7085</v>
      </c>
      <c r="C1357" s="5" t="n">
        <v>735</v>
      </c>
      <c r="D1357" s="5" t="n">
        <v>735</v>
      </c>
      <c r="E1357" s="5" t="n">
        <v>720</v>
      </c>
      <c r="F1357" s="5" t="n">
        <v>730</v>
      </c>
      <c r="G1357" s="5" t="n">
        <v>9142700</v>
      </c>
      <c r="H1357" s="3"/>
      <c r="I1357" s="0" t="n">
        <v>9.5</v>
      </c>
      <c r="Q1357" s="0" t="n">
        <f aca="false">AVERAGE(F1352:F1381)</f>
        <v>727</v>
      </c>
      <c r="R1357" s="0" t="n">
        <f aca="false">F1357-Q1357</f>
        <v>3</v>
      </c>
      <c r="S1357" s="0" t="n">
        <f aca="false">R1357*I1357</f>
        <v>28.5</v>
      </c>
      <c r="Y1357" s="0" t="n">
        <f aca="false">IF(F1357&gt;F1358,F1357-F1358,)</f>
        <v>0</v>
      </c>
      <c r="Z1357" s="0" t="n">
        <f aca="false">IF(F1357&lt;F1358,F1358-F1357,)</f>
        <v>5</v>
      </c>
      <c r="AN1357" s="0" t="n">
        <f aca="false">G1357/((D1357-E1357)/C1357)</f>
        <v>447992300</v>
      </c>
    </row>
    <row r="1358" customFormat="false" ht="14.65" hidden="false" customHeight="false" outlineLevel="0" collapsed="false">
      <c r="A1358" s="1" t="s">
        <v>1418</v>
      </c>
      <c r="B1358" s="5" t="s">
        <v>7085</v>
      </c>
      <c r="C1358" s="5" t="n">
        <v>745</v>
      </c>
      <c r="D1358" s="5" t="n">
        <v>750</v>
      </c>
      <c r="E1358" s="5" t="n">
        <v>730</v>
      </c>
      <c r="F1358" s="5" t="n">
        <v>735</v>
      </c>
      <c r="G1358" s="5" t="n">
        <v>8321800</v>
      </c>
      <c r="H1358" s="3"/>
      <c r="I1358" s="0" t="n">
        <v>8.5</v>
      </c>
      <c r="K1358" s="3"/>
      <c r="Q1358" s="0" t="n">
        <f aca="false">AVERAGE(F1352:F1381)</f>
        <v>727</v>
      </c>
      <c r="R1358" s="0" t="n">
        <f aca="false">F1358-Q1358</f>
        <v>8</v>
      </c>
      <c r="S1358" s="0" t="n">
        <f aca="false">R1358*I1358</f>
        <v>68</v>
      </c>
      <c r="Y1358" s="0" t="n">
        <f aca="false">IF(F1358&gt;F1359,F1358-F1359,)</f>
        <v>0</v>
      </c>
      <c r="Z1358" s="0" t="n">
        <f aca="false">IF(F1358&lt;F1359,F1359-F1358,)</f>
        <v>10</v>
      </c>
      <c r="AN1358" s="0" t="n">
        <f aca="false">G1358/((D1358-E1358)/C1358)</f>
        <v>309987050</v>
      </c>
    </row>
    <row r="1359" customFormat="false" ht="14.65" hidden="false" customHeight="false" outlineLevel="0" collapsed="false">
      <c r="A1359" s="1" t="s">
        <v>1419</v>
      </c>
      <c r="B1359" s="5" t="s">
        <v>7085</v>
      </c>
      <c r="C1359" s="5" t="n">
        <v>765</v>
      </c>
      <c r="D1359" s="5" t="n">
        <v>780</v>
      </c>
      <c r="E1359" s="5" t="n">
        <v>740</v>
      </c>
      <c r="F1359" s="5" t="n">
        <v>745</v>
      </c>
      <c r="G1359" s="5" t="n">
        <v>37619000</v>
      </c>
      <c r="H1359" s="3"/>
      <c r="I1359" s="0" t="n">
        <v>7.5</v>
      </c>
      <c r="Q1359" s="0" t="n">
        <f aca="false">AVERAGE(F1352:F1381)</f>
        <v>727</v>
      </c>
      <c r="R1359" s="0" t="n">
        <f aca="false">F1359-Q1359</f>
        <v>18</v>
      </c>
      <c r="S1359" s="0" t="n">
        <f aca="false">R1359*I1359</f>
        <v>135</v>
      </c>
      <c r="Y1359" s="0" t="n">
        <f aca="false">IF(F1359&gt;F1360,F1359-F1360,)</f>
        <v>0</v>
      </c>
      <c r="Z1359" s="0" t="n">
        <f aca="false">IF(F1359&lt;F1360,F1360-F1359,)</f>
        <v>10</v>
      </c>
    </row>
    <row r="1360" customFormat="false" ht="14.65" hidden="false" customHeight="false" outlineLevel="0" collapsed="false">
      <c r="A1360" s="1" t="s">
        <v>1420</v>
      </c>
      <c r="B1360" s="5" t="s">
        <v>7085</v>
      </c>
      <c r="C1360" s="5" t="n">
        <v>730</v>
      </c>
      <c r="D1360" s="5" t="n">
        <v>760</v>
      </c>
      <c r="E1360" s="5" t="n">
        <v>725</v>
      </c>
      <c r="F1360" s="5" t="n">
        <v>755</v>
      </c>
      <c r="G1360" s="5" t="n">
        <v>18432500</v>
      </c>
      <c r="H1360" s="3"/>
      <c r="I1360" s="0" t="n">
        <v>6.5</v>
      </c>
      <c r="Q1360" s="0" t="n">
        <f aca="false">AVERAGE(F1352:F1381)</f>
        <v>727</v>
      </c>
      <c r="R1360" s="0" t="n">
        <f aca="false">F1360-Q1360</f>
        <v>28</v>
      </c>
      <c r="S1360" s="0" t="n">
        <f aca="false">R1360*I1360</f>
        <v>182</v>
      </c>
      <c r="Y1360" s="0" t="n">
        <f aca="false">IF(F1360&gt;F1361,F1360-F1361,)</f>
        <v>25</v>
      </c>
      <c r="Z1360" s="0" t="n">
        <f aca="false">IF(F1360&lt;F1361,F1361-F1360,)</f>
        <v>0</v>
      </c>
    </row>
    <row r="1361" customFormat="false" ht="14.65" hidden="false" customHeight="false" outlineLevel="0" collapsed="false">
      <c r="A1361" s="1" t="s">
        <v>1421</v>
      </c>
      <c r="B1361" s="5" t="s">
        <v>7085</v>
      </c>
      <c r="C1361" s="5" t="n">
        <v>740</v>
      </c>
      <c r="D1361" s="5" t="n">
        <v>740</v>
      </c>
      <c r="E1361" s="5" t="n">
        <v>715</v>
      </c>
      <c r="F1361" s="5" t="n">
        <v>730</v>
      </c>
      <c r="G1361" s="5" t="n">
        <v>9372900</v>
      </c>
      <c r="H1361" s="3"/>
      <c r="I1361" s="0" t="n">
        <v>5.5</v>
      </c>
      <c r="Q1361" s="0" t="n">
        <f aca="false">AVERAGE(F1352:F1381)</f>
        <v>727</v>
      </c>
      <c r="R1361" s="0" t="n">
        <f aca="false">F1361-Q1361</f>
        <v>3</v>
      </c>
      <c r="S1361" s="0" t="n">
        <f aca="false">R1361*I1361</f>
        <v>16.5</v>
      </c>
      <c r="Y1361" s="0" t="n">
        <f aca="false">IF(F1361&gt;F1362,F1361-F1362,)</f>
        <v>0</v>
      </c>
      <c r="Z1361" s="0" t="n">
        <f aca="false">IF(F1361&lt;F1362,F1362-F1361,)</f>
        <v>10</v>
      </c>
    </row>
    <row r="1362" customFormat="false" ht="14.65" hidden="false" customHeight="false" outlineLevel="0" collapsed="false">
      <c r="A1362" s="1" t="s">
        <v>1422</v>
      </c>
      <c r="B1362" s="5" t="s">
        <v>7085</v>
      </c>
      <c r="C1362" s="5" t="n">
        <v>750</v>
      </c>
      <c r="D1362" s="5" t="n">
        <v>760</v>
      </c>
      <c r="E1362" s="5" t="n">
        <v>740</v>
      </c>
      <c r="F1362" s="5" t="n">
        <v>740</v>
      </c>
      <c r="G1362" s="5" t="n">
        <v>20830600</v>
      </c>
      <c r="H1362" s="3"/>
      <c r="I1362" s="0" t="n">
        <v>4.5</v>
      </c>
      <c r="Q1362" s="0" t="n">
        <f aca="false">AVERAGE(F1352:F1381)</f>
        <v>727</v>
      </c>
      <c r="R1362" s="0" t="n">
        <f aca="false">F1362-Q1362</f>
        <v>13</v>
      </c>
      <c r="S1362" s="0" t="n">
        <f aca="false">R1362*I1362</f>
        <v>58.5</v>
      </c>
      <c r="Y1362" s="0" t="n">
        <f aca="false">IF(F1362&gt;F1363,F1362-F1363,)</f>
        <v>0</v>
      </c>
      <c r="Z1362" s="0" t="n">
        <f aca="false">IF(F1362&lt;F1363,F1363-F1362,)</f>
        <v>5</v>
      </c>
    </row>
    <row r="1363" customFormat="false" ht="14.65" hidden="false" customHeight="false" outlineLevel="0" collapsed="false">
      <c r="A1363" s="1" t="s">
        <v>1423</v>
      </c>
      <c r="B1363" s="5" t="s">
        <v>7085</v>
      </c>
      <c r="C1363" s="5" t="n">
        <v>740</v>
      </c>
      <c r="D1363" s="5" t="n">
        <v>750</v>
      </c>
      <c r="E1363" s="5" t="n">
        <v>730</v>
      </c>
      <c r="F1363" s="5" t="n">
        <v>745</v>
      </c>
      <c r="G1363" s="5" t="n">
        <v>24686800</v>
      </c>
      <c r="H1363" s="3"/>
      <c r="I1363" s="0" t="n">
        <v>3.5</v>
      </c>
      <c r="Q1363" s="0" t="n">
        <f aca="false">AVERAGE(F1352:F1381)</f>
        <v>727</v>
      </c>
      <c r="R1363" s="0" t="n">
        <f aca="false">F1363-Q1363</f>
        <v>18</v>
      </c>
      <c r="S1363" s="0" t="n">
        <f aca="false">R1363*I1363</f>
        <v>63</v>
      </c>
      <c r="Y1363" s="0" t="n">
        <f aca="false">IF(F1363&gt;F1364,F1363-F1364,)</f>
        <v>5</v>
      </c>
      <c r="Z1363" s="0" t="n">
        <f aca="false">IF(F1363&lt;F1364,F1364-F1363,)</f>
        <v>0</v>
      </c>
    </row>
    <row r="1364" customFormat="false" ht="14.65" hidden="false" customHeight="false" outlineLevel="0" collapsed="false">
      <c r="A1364" s="1" t="s">
        <v>1424</v>
      </c>
      <c r="B1364" s="5" t="s">
        <v>7085</v>
      </c>
      <c r="C1364" s="5" t="n">
        <v>730</v>
      </c>
      <c r="D1364" s="5" t="n">
        <v>755</v>
      </c>
      <c r="E1364" s="5" t="n">
        <v>725</v>
      </c>
      <c r="F1364" s="5" t="n">
        <v>740</v>
      </c>
      <c r="G1364" s="5" t="n">
        <v>37628900</v>
      </c>
      <c r="H1364" s="3"/>
      <c r="I1364" s="0" t="n">
        <v>2.5</v>
      </c>
      <c r="Q1364" s="0" t="n">
        <f aca="false">AVERAGE(F1352:F1381)</f>
        <v>727</v>
      </c>
      <c r="R1364" s="0" t="n">
        <f aca="false">F1364-Q1364</f>
        <v>13</v>
      </c>
      <c r="S1364" s="0" t="n">
        <f aca="false">R1364*I1364</f>
        <v>32.5</v>
      </c>
      <c r="Y1364" s="0" t="n">
        <f aca="false">IF(F1364&gt;F1365,F1364-F1365,)</f>
        <v>15</v>
      </c>
      <c r="Z1364" s="0" t="n">
        <f aca="false">IF(F1364&lt;F1365,F1365-F1364,)</f>
        <v>0</v>
      </c>
    </row>
    <row r="1365" customFormat="false" ht="14.65" hidden="false" customHeight="false" outlineLevel="0" collapsed="false">
      <c r="A1365" s="1" t="s">
        <v>1425</v>
      </c>
      <c r="B1365" s="5" t="s">
        <v>7085</v>
      </c>
      <c r="C1365" s="5" t="n">
        <v>715</v>
      </c>
      <c r="D1365" s="5" t="n">
        <v>730</v>
      </c>
      <c r="E1365" s="5" t="n">
        <v>715</v>
      </c>
      <c r="F1365" s="5" t="n">
        <v>725</v>
      </c>
      <c r="G1365" s="5" t="n">
        <v>12272600</v>
      </c>
      <c r="H1365" s="3"/>
      <c r="I1365" s="0" t="n">
        <v>1.5</v>
      </c>
      <c r="Q1365" s="0" t="n">
        <f aca="false">AVERAGE(F1352:F1381)</f>
        <v>727</v>
      </c>
      <c r="R1365" s="0" t="n">
        <f aca="false">F1365-Q1365</f>
        <v>-2</v>
      </c>
      <c r="S1365" s="0" t="n">
        <f aca="false">R1365*I1365</f>
        <v>-3</v>
      </c>
      <c r="Y1365" s="0" t="n">
        <f aca="false">IF(F1365&gt;F1366,F1365-F1366,)</f>
        <v>10</v>
      </c>
      <c r="Z1365" s="0" t="n">
        <f aca="false">IF(F1365&lt;F1366,F1366-F1365,)</f>
        <v>0</v>
      </c>
    </row>
    <row r="1366" customFormat="false" ht="14.65" hidden="false" customHeight="false" outlineLevel="0" collapsed="false">
      <c r="A1366" s="1" t="s">
        <v>1426</v>
      </c>
      <c r="B1366" s="5" t="s">
        <v>7085</v>
      </c>
      <c r="C1366" s="5" t="n">
        <v>715</v>
      </c>
      <c r="D1366" s="5" t="n">
        <v>720</v>
      </c>
      <c r="E1366" s="5" t="n">
        <v>705</v>
      </c>
      <c r="F1366" s="5" t="n">
        <v>715</v>
      </c>
      <c r="G1366" s="5" t="n">
        <v>8532900</v>
      </c>
      <c r="H1366" s="3"/>
      <c r="I1366" s="0" t="n">
        <v>0.5</v>
      </c>
      <c r="Q1366" s="0" t="n">
        <f aca="false">AVERAGE(F1352:F1381)</f>
        <v>727</v>
      </c>
      <c r="R1366" s="0" t="n">
        <f aca="false">F1366-Q1366</f>
        <v>-12</v>
      </c>
      <c r="S1366" s="0" t="n">
        <f aca="false">R1366*I1366</f>
        <v>-6</v>
      </c>
      <c r="Y1366" s="0" t="n">
        <f aca="false">IF(F1366&gt;F1367,F1366-F1367,)</f>
        <v>0</v>
      </c>
      <c r="Z1366" s="0" t="n">
        <f aca="false">IF(F1366&lt;F1367,F1367-F1366,)</f>
        <v>0</v>
      </c>
    </row>
    <row r="1367" customFormat="false" ht="14.65" hidden="false" customHeight="false" outlineLevel="0" collapsed="false">
      <c r="A1367" s="1" t="s">
        <v>1427</v>
      </c>
      <c r="B1367" s="5" t="s">
        <v>7085</v>
      </c>
      <c r="C1367" s="5" t="n">
        <v>720</v>
      </c>
      <c r="D1367" s="5" t="n">
        <v>730</v>
      </c>
      <c r="E1367" s="5" t="n">
        <v>710</v>
      </c>
      <c r="F1367" s="5" t="n">
        <v>715</v>
      </c>
      <c r="G1367" s="5" t="n">
        <v>23430900</v>
      </c>
      <c r="H1367" s="3"/>
      <c r="I1367" s="0" t="n">
        <v>-0.5</v>
      </c>
      <c r="Q1367" s="0" t="n">
        <f aca="false">AVERAGE(F1352:F1381)</f>
        <v>727</v>
      </c>
      <c r="R1367" s="0" t="n">
        <f aca="false">F1367-Q1367</f>
        <v>-12</v>
      </c>
      <c r="S1367" s="0" t="n">
        <f aca="false">R1367*I1367</f>
        <v>6</v>
      </c>
    </row>
    <row r="1368" customFormat="false" ht="14.65" hidden="false" customHeight="false" outlineLevel="0" collapsed="false">
      <c r="A1368" s="1" t="s">
        <v>1428</v>
      </c>
      <c r="B1368" s="5" t="s">
        <v>7085</v>
      </c>
      <c r="C1368" s="5" t="n">
        <v>740</v>
      </c>
      <c r="D1368" s="5" t="n">
        <v>740</v>
      </c>
      <c r="E1368" s="5" t="n">
        <v>710</v>
      </c>
      <c r="F1368" s="5" t="n">
        <v>720</v>
      </c>
      <c r="G1368" s="5" t="n">
        <v>17351600</v>
      </c>
      <c r="H1368" s="3"/>
      <c r="I1368" s="0" t="n">
        <v>-1.5</v>
      </c>
      <c r="Q1368" s="0" t="n">
        <f aca="false">AVERAGE(F1352:F1381)</f>
        <v>727</v>
      </c>
      <c r="R1368" s="0" t="n">
        <f aca="false">F1368-Q1368</f>
        <v>-7</v>
      </c>
      <c r="S1368" s="0" t="n">
        <f aca="false">R1368*I1368</f>
        <v>10.5</v>
      </c>
    </row>
    <row r="1369" customFormat="false" ht="14.65" hidden="false" customHeight="false" outlineLevel="0" collapsed="false">
      <c r="A1369" s="1" t="s">
        <v>1429</v>
      </c>
      <c r="B1369" s="5" t="s">
        <v>7085</v>
      </c>
      <c r="C1369" s="5" t="n">
        <v>750</v>
      </c>
      <c r="D1369" s="5" t="n">
        <v>765</v>
      </c>
      <c r="E1369" s="5" t="n">
        <v>730</v>
      </c>
      <c r="F1369" s="5" t="n">
        <v>740</v>
      </c>
      <c r="G1369" s="5" t="n">
        <v>18807600</v>
      </c>
      <c r="H1369" s="3"/>
      <c r="I1369" s="0" t="n">
        <v>-2.5</v>
      </c>
      <c r="Q1369" s="0" t="n">
        <f aca="false">AVERAGE(F1352:F1381)</f>
        <v>727</v>
      </c>
      <c r="R1369" s="0" t="n">
        <f aca="false">F1369-Q1369</f>
        <v>13</v>
      </c>
      <c r="S1369" s="0" t="n">
        <f aca="false">R1369*I1369</f>
        <v>-32.5</v>
      </c>
    </row>
    <row r="1370" customFormat="false" ht="14.65" hidden="false" customHeight="false" outlineLevel="0" collapsed="false">
      <c r="A1370" s="1" t="s">
        <v>1430</v>
      </c>
      <c r="B1370" s="5" t="s">
        <v>7085</v>
      </c>
      <c r="C1370" s="5" t="n">
        <v>725</v>
      </c>
      <c r="D1370" s="5" t="n">
        <v>750</v>
      </c>
      <c r="E1370" s="5" t="n">
        <v>725</v>
      </c>
      <c r="F1370" s="5" t="n">
        <v>750</v>
      </c>
      <c r="G1370" s="5" t="n">
        <v>18885100</v>
      </c>
      <c r="H1370" s="3"/>
      <c r="I1370" s="0" t="n">
        <v>-3.5</v>
      </c>
      <c r="Q1370" s="0" t="n">
        <f aca="false">AVERAGE(F1352:F1381)</f>
        <v>727</v>
      </c>
      <c r="R1370" s="0" t="n">
        <f aca="false">F1370-Q1370</f>
        <v>23</v>
      </c>
      <c r="S1370" s="0" t="n">
        <f aca="false">R1370*I1370</f>
        <v>-80.5</v>
      </c>
    </row>
    <row r="1371" customFormat="false" ht="14.65" hidden="false" customHeight="false" outlineLevel="0" collapsed="false">
      <c r="A1371" s="1" t="s">
        <v>1431</v>
      </c>
      <c r="B1371" s="5" t="s">
        <v>7085</v>
      </c>
      <c r="C1371" s="5" t="n">
        <v>735</v>
      </c>
      <c r="D1371" s="5" t="n">
        <v>745</v>
      </c>
      <c r="E1371" s="5" t="n">
        <v>720</v>
      </c>
      <c r="F1371" s="5" t="n">
        <v>725</v>
      </c>
      <c r="G1371" s="5" t="n">
        <v>17576500</v>
      </c>
      <c r="H1371" s="3"/>
      <c r="I1371" s="0" t="n">
        <v>-4.5</v>
      </c>
      <c r="Q1371" s="0" t="n">
        <f aca="false">AVERAGE(F1352:F1381)</f>
        <v>727</v>
      </c>
      <c r="R1371" s="0" t="n">
        <f aca="false">F1371-Q1371</f>
        <v>-2</v>
      </c>
      <c r="S1371" s="0" t="n">
        <f aca="false">R1371*I1371</f>
        <v>9</v>
      </c>
    </row>
    <row r="1372" customFormat="false" ht="14.65" hidden="false" customHeight="false" outlineLevel="0" collapsed="false">
      <c r="A1372" s="1" t="s">
        <v>1432</v>
      </c>
      <c r="B1372" s="5" t="s">
        <v>7085</v>
      </c>
      <c r="C1372" s="5" t="n">
        <v>725</v>
      </c>
      <c r="D1372" s="5" t="n">
        <v>750</v>
      </c>
      <c r="E1372" s="5" t="n">
        <v>720</v>
      </c>
      <c r="F1372" s="5" t="n">
        <v>735</v>
      </c>
      <c r="G1372" s="5" t="n">
        <v>34717800</v>
      </c>
      <c r="H1372" s="3"/>
      <c r="I1372" s="0" t="n">
        <v>-5.5</v>
      </c>
      <c r="Q1372" s="0" t="n">
        <f aca="false">AVERAGE(F1352:F1381)</f>
        <v>727</v>
      </c>
      <c r="R1372" s="0" t="n">
        <f aca="false">F1372-Q1372</f>
        <v>8</v>
      </c>
      <c r="S1372" s="0" t="n">
        <f aca="false">R1372*I1372</f>
        <v>-44</v>
      </c>
    </row>
    <row r="1373" customFormat="false" ht="14.65" hidden="false" customHeight="false" outlineLevel="0" collapsed="false">
      <c r="A1373" s="1" t="s">
        <v>1433</v>
      </c>
      <c r="B1373" s="5" t="s">
        <v>7085</v>
      </c>
      <c r="C1373" s="5" t="n">
        <v>725</v>
      </c>
      <c r="D1373" s="5" t="n">
        <v>735</v>
      </c>
      <c r="E1373" s="5" t="n">
        <v>715</v>
      </c>
      <c r="F1373" s="5" t="n">
        <v>725</v>
      </c>
      <c r="G1373" s="5" t="n">
        <v>55657200</v>
      </c>
      <c r="H1373" s="3"/>
      <c r="I1373" s="0" t="n">
        <v>-6.5</v>
      </c>
      <c r="Q1373" s="0" t="n">
        <f aca="false">AVERAGE(F1352:F1381)</f>
        <v>727</v>
      </c>
      <c r="R1373" s="0" t="n">
        <f aca="false">F1373-Q1373</f>
        <v>-2</v>
      </c>
      <c r="S1373" s="0" t="n">
        <f aca="false">R1373*I1373</f>
        <v>13</v>
      </c>
    </row>
    <row r="1374" customFormat="false" ht="14.65" hidden="false" customHeight="false" outlineLevel="0" collapsed="false">
      <c r="A1374" s="1" t="s">
        <v>1434</v>
      </c>
      <c r="B1374" s="5" t="s">
        <v>7085</v>
      </c>
      <c r="C1374" s="5" t="n">
        <v>685</v>
      </c>
      <c r="D1374" s="5" t="n">
        <v>725</v>
      </c>
      <c r="E1374" s="5" t="n">
        <v>680</v>
      </c>
      <c r="F1374" s="5" t="n">
        <v>715</v>
      </c>
      <c r="G1374" s="5" t="n">
        <v>59201900</v>
      </c>
      <c r="H1374" s="3"/>
      <c r="I1374" s="0" t="n">
        <v>-7.5</v>
      </c>
      <c r="Q1374" s="0" t="n">
        <f aca="false">AVERAGE(F1352:F1381)</f>
        <v>727</v>
      </c>
      <c r="R1374" s="0" t="n">
        <f aca="false">F1374-Q1374</f>
        <v>-12</v>
      </c>
      <c r="S1374" s="0" t="n">
        <f aca="false">R1374*I1374</f>
        <v>90</v>
      </c>
    </row>
    <row r="1375" customFormat="false" ht="14.65" hidden="false" customHeight="false" outlineLevel="0" collapsed="false">
      <c r="A1375" s="1" t="s">
        <v>1435</v>
      </c>
      <c r="B1375" s="5" t="s">
        <v>7085</v>
      </c>
      <c r="C1375" s="5" t="n">
        <v>660</v>
      </c>
      <c r="D1375" s="5" t="n">
        <v>680</v>
      </c>
      <c r="E1375" s="5" t="n">
        <v>655</v>
      </c>
      <c r="F1375" s="5" t="n">
        <v>675</v>
      </c>
      <c r="G1375" s="5" t="n">
        <v>21259400</v>
      </c>
      <c r="H1375" s="3"/>
      <c r="I1375" s="0" t="n">
        <v>-8.5</v>
      </c>
      <c r="Q1375" s="0" t="n">
        <f aca="false">AVERAGE(F1352:F1381)</f>
        <v>727</v>
      </c>
      <c r="R1375" s="0" t="n">
        <f aca="false">F1375-Q1375</f>
        <v>-52</v>
      </c>
      <c r="S1375" s="0" t="n">
        <f aca="false">R1375*I1375</f>
        <v>442</v>
      </c>
    </row>
    <row r="1376" customFormat="false" ht="14.65" hidden="false" customHeight="false" outlineLevel="0" collapsed="false">
      <c r="A1376" s="1" t="s">
        <v>1436</v>
      </c>
      <c r="B1376" s="5" t="s">
        <v>7085</v>
      </c>
      <c r="C1376" s="5" t="n">
        <v>655</v>
      </c>
      <c r="D1376" s="5" t="n">
        <v>675</v>
      </c>
      <c r="E1376" s="5" t="n">
        <v>650</v>
      </c>
      <c r="F1376" s="5" t="n">
        <v>655</v>
      </c>
      <c r="G1376" s="5" t="n">
        <v>32220600</v>
      </c>
      <c r="H1376" s="3"/>
      <c r="I1376" s="0" t="n">
        <v>-9.5</v>
      </c>
      <c r="Q1376" s="0" t="n">
        <f aca="false">AVERAGE(F1352:F1381)</f>
        <v>727</v>
      </c>
      <c r="R1376" s="0" t="n">
        <f aca="false">F1376-Q1376</f>
        <v>-72</v>
      </c>
      <c r="S1376" s="0" t="n">
        <f aca="false">R1376*I1376</f>
        <v>684</v>
      </c>
    </row>
    <row r="1377" customFormat="false" ht="14.65" hidden="false" customHeight="false" outlineLevel="0" collapsed="false">
      <c r="A1377" s="1" t="s">
        <v>1437</v>
      </c>
      <c r="B1377" s="5" t="s">
        <v>7085</v>
      </c>
      <c r="C1377" s="5" t="n">
        <v>655</v>
      </c>
      <c r="D1377" s="5" t="n">
        <v>675</v>
      </c>
      <c r="E1377" s="5" t="n">
        <v>640</v>
      </c>
      <c r="F1377" s="5" t="n">
        <v>650</v>
      </c>
      <c r="G1377" s="5" t="n">
        <v>45826200</v>
      </c>
      <c r="H1377" s="3"/>
      <c r="I1377" s="0" t="n">
        <v>-10.5</v>
      </c>
      <c r="Q1377" s="0" t="n">
        <f aca="false">AVERAGE(F1352:F1381)</f>
        <v>727</v>
      </c>
      <c r="R1377" s="0" t="n">
        <f aca="false">F1377-Q1377</f>
        <v>-77</v>
      </c>
      <c r="S1377" s="0" t="n">
        <f aca="false">R1377*I1377</f>
        <v>808.5</v>
      </c>
    </row>
    <row r="1378" customFormat="false" ht="14.65" hidden="false" customHeight="false" outlineLevel="0" collapsed="false">
      <c r="A1378" s="1" t="s">
        <v>1438</v>
      </c>
      <c r="B1378" s="5" t="s">
        <v>7085</v>
      </c>
      <c r="C1378" s="5" t="n">
        <v>695</v>
      </c>
      <c r="D1378" s="5" t="n">
        <v>710</v>
      </c>
      <c r="E1378" s="5" t="n">
        <v>655</v>
      </c>
      <c r="F1378" s="5" t="n">
        <v>655</v>
      </c>
      <c r="G1378" s="5" t="n">
        <v>28414900</v>
      </c>
      <c r="H1378" s="3"/>
      <c r="I1378" s="0" t="n">
        <v>-11.5</v>
      </c>
      <c r="Q1378" s="0" t="n">
        <f aca="false">AVERAGE(F1352:F1381)</f>
        <v>727</v>
      </c>
      <c r="R1378" s="0" t="n">
        <f aca="false">F1378-Q1378</f>
        <v>-72</v>
      </c>
      <c r="S1378" s="0" t="n">
        <f aca="false">R1378*I1378</f>
        <v>828</v>
      </c>
    </row>
    <row r="1379" customFormat="false" ht="14.65" hidden="false" customHeight="false" outlineLevel="0" collapsed="false">
      <c r="A1379" s="1" t="s">
        <v>1439</v>
      </c>
      <c r="B1379" s="5" t="s">
        <v>7085</v>
      </c>
      <c r="C1379" s="5" t="n">
        <v>645</v>
      </c>
      <c r="D1379" s="5" t="n">
        <v>700</v>
      </c>
      <c r="E1379" s="5" t="n">
        <v>610</v>
      </c>
      <c r="F1379" s="5" t="n">
        <v>690</v>
      </c>
      <c r="G1379" s="5" t="n">
        <v>25245200</v>
      </c>
      <c r="H1379" s="3"/>
      <c r="I1379" s="0" t="n">
        <v>-12.5</v>
      </c>
      <c r="Q1379" s="0" t="n">
        <f aca="false">AVERAGE(F1352:F1381)</f>
        <v>727</v>
      </c>
      <c r="R1379" s="0" t="n">
        <f aca="false">F1379-Q1379</f>
        <v>-37</v>
      </c>
      <c r="S1379" s="0" t="n">
        <f aca="false">R1379*I1379</f>
        <v>462.5</v>
      </c>
    </row>
    <row r="1380" customFormat="false" ht="14.65" hidden="false" customHeight="false" outlineLevel="0" collapsed="false">
      <c r="A1380" s="1" t="s">
        <v>1440</v>
      </c>
      <c r="B1380" s="5" t="s">
        <v>7085</v>
      </c>
      <c r="C1380" s="5" t="n">
        <v>670</v>
      </c>
      <c r="D1380" s="5" t="n">
        <v>690</v>
      </c>
      <c r="E1380" s="5" t="n">
        <v>635</v>
      </c>
      <c r="F1380" s="5" t="n">
        <v>645</v>
      </c>
      <c r="G1380" s="5" t="n">
        <v>32682900</v>
      </c>
      <c r="H1380" s="3"/>
      <c r="I1380" s="0" t="n">
        <v>-13.5</v>
      </c>
      <c r="Q1380" s="0" t="n">
        <f aca="false">AVERAGE(F1352:F1381)</f>
        <v>727</v>
      </c>
      <c r="R1380" s="0" t="n">
        <f aca="false">F1380-Q1380</f>
        <v>-82</v>
      </c>
      <c r="S1380" s="0" t="n">
        <f aca="false">R1380*I1380</f>
        <v>1107</v>
      </c>
    </row>
    <row r="1381" customFormat="false" ht="14.65" hidden="false" customHeight="false" outlineLevel="0" collapsed="false">
      <c r="A1381" s="1" t="s">
        <v>1441</v>
      </c>
      <c r="B1381" s="5" t="s">
        <v>7085</v>
      </c>
      <c r="C1381" s="5" t="n">
        <v>710</v>
      </c>
      <c r="D1381" s="5" t="n">
        <v>710</v>
      </c>
      <c r="E1381" s="5" t="n">
        <v>660</v>
      </c>
      <c r="F1381" s="5" t="n">
        <v>670</v>
      </c>
      <c r="G1381" s="5" t="n">
        <v>46515500</v>
      </c>
      <c r="H1381" s="3"/>
      <c r="I1381" s="0" t="n">
        <v>-14.5</v>
      </c>
      <c r="Q1381" s="0" t="n">
        <f aca="false">AVERAGE(F1352:F1381)</f>
        <v>727</v>
      </c>
      <c r="R1381" s="0" t="n">
        <f aca="false">F1381-Q1381</f>
        <v>-57</v>
      </c>
      <c r="S1381" s="0" t="n">
        <f aca="false">R1381*I1381</f>
        <v>826.5</v>
      </c>
    </row>
    <row r="1382" customFormat="false" ht="14.65" hidden="false" customHeight="false" outlineLevel="0" collapsed="false">
      <c r="A1382" s="1" t="s">
        <v>1442</v>
      </c>
      <c r="B1382" s="5" t="s">
        <v>4171</v>
      </c>
      <c r="C1382" s="5" t="n">
        <v>1525</v>
      </c>
      <c r="D1382" s="5" t="n">
        <v>1565</v>
      </c>
      <c r="E1382" s="5" t="n">
        <v>1520</v>
      </c>
      <c r="F1382" s="5" t="n">
        <v>1545</v>
      </c>
      <c r="G1382" s="5" t="n">
        <v>17619700</v>
      </c>
      <c r="H1382" s="3"/>
      <c r="I1382" s="6" t="n">
        <v>14.5</v>
      </c>
      <c r="J1382" s="0" t="n">
        <f aca="false">AVERAGE(F1382:F1384)</f>
        <v>1526.66666666667</v>
      </c>
      <c r="K1382" s="0" t="n">
        <f aca="false">(J1382-(AVERAGE(F1383:F1384)))/(AVERAGE(F1383:F1384))</f>
        <v>0.00604063701263047</v>
      </c>
      <c r="L1382" s="0" t="n">
        <f aca="false">AVERAGE(F1382:F1391)</f>
        <v>1589</v>
      </c>
      <c r="M1382" s="0" t="n">
        <f aca="false">(L1382-(AVERAGE(F1383:F1392)))/(AVERAGE(F1383:F1392))</f>
        <v>-0.00811485642946317</v>
      </c>
      <c r="N1382" s="0" t="n">
        <f aca="false">F1382</f>
        <v>1545</v>
      </c>
      <c r="O1382" s="0" t="n">
        <f aca="false">(N1382-F1383)/F1383</f>
        <v>0.03</v>
      </c>
      <c r="P1382" s="0" t="n">
        <f aca="false">G1382</f>
        <v>17619700</v>
      </c>
      <c r="Q1382" s="0" t="n">
        <f aca="false">AVERAGE(F1382:F1411)</f>
        <v>1672.5</v>
      </c>
      <c r="R1382" s="0" t="n">
        <f aca="false">F1382-Q1382</f>
        <v>-127.5</v>
      </c>
      <c r="S1382" s="0" t="n">
        <f aca="false">R1382*I1382</f>
        <v>-1848.75</v>
      </c>
      <c r="T1382" s="0" t="n">
        <f aca="false">SUM(S1382:S1411)*100*30/(2247.5*Q1411)</f>
        <v>-11.8736812701706</v>
      </c>
      <c r="U1382" s="0" t="n">
        <f aca="false">100-(100/(V1382+1))</f>
        <v>38.1443298969072</v>
      </c>
      <c r="V1382" s="0" t="n">
        <f aca="false">W1382/X1382</f>
        <v>0.616666666666667</v>
      </c>
      <c r="W1382" s="0" t="n">
        <f aca="false">AVERAGE(Y1382:Y1395)</f>
        <v>13.2142857142857</v>
      </c>
      <c r="X1382" s="0" t="n">
        <f aca="false">AVERAGE(Z1382:Z1395)</f>
        <v>21.4285714285714</v>
      </c>
      <c r="Y1382" s="0" t="n">
        <f aca="false">IF(F1382&gt;F1383,F1382-F1383,)</f>
        <v>45</v>
      </c>
      <c r="Z1382" s="0" t="n">
        <f aca="false">IF(F1382&lt;F1383,F1383-F1382,)</f>
        <v>0</v>
      </c>
      <c r="AA1382" s="0" t="n">
        <f aca="false">U1382-U1383</f>
        <v>6.68365573960384</v>
      </c>
      <c r="AB1382" s="0" t="n">
        <f aca="false">AVERAGE(F1382:F1384)</f>
        <v>1526.66666666667</v>
      </c>
      <c r="AC1382" s="0" t="n">
        <f aca="false">AVERAGE(F1382:F1388)</f>
        <v>1555</v>
      </c>
      <c r="AD1382" s="0" t="n">
        <f aca="false">AB1382-AB1383</f>
        <v>1.66666666666674</v>
      </c>
      <c r="AE1382" s="0" t="n">
        <f aca="false">AC1382-AC1383</f>
        <v>-20</v>
      </c>
      <c r="AF1382" s="0" t="n">
        <f aca="false">((AE1382*AB1383)-(AD1382*AC1383))/(AE1382-AD1382)</f>
        <v>1528.84615384615</v>
      </c>
      <c r="AG1382" s="0" t="n">
        <f aca="false">IF(AND(AB1382&gt;AB1383, AB1382&gt;=AC1382, AB1383&lt;AC1383),2,IF(AND(AB1382&lt;AB1383, AB1382&lt;=AC1382, AB1383&gt;AC1383),1,0))</f>
        <v>0</v>
      </c>
      <c r="AH1382" s="0" t="n">
        <f aca="false">(G1382-AVERAGE(G1382:G1386))*100/AVERAGE(G1382:G1386)</f>
        <v>-49.7212650139653</v>
      </c>
      <c r="AI1382" s="0" t="n">
        <f aca="false">IF(F1383-C1383&lt;0,-G1383,G1383)</f>
        <v>-35552400</v>
      </c>
      <c r="AJ1382" s="0" t="n">
        <f aca="false">IF(AND(AI1382&lt;0,AI1383&lt;0,AI1382&gt;AI1383),1,0)</f>
        <v>1</v>
      </c>
      <c r="AK1382" s="0" t="n">
        <f aca="false">IF(F1382&gt;C1382,G1382/G1383,-G1382/G1383)</f>
        <v>0.495598046826656</v>
      </c>
      <c r="AL1382" s="0" t="n">
        <f aca="false">IF(AND(G1382&gt;G1383,G1383&lt;G1384,F1382&gt;C1382,F1383&lt;C1383,F1384&lt;C1384),1,0)</f>
        <v>0</v>
      </c>
      <c r="AM1382" s="0" t="n">
        <f aca="false">(D1382-F1382)/F1382</f>
        <v>0.0129449838187702</v>
      </c>
      <c r="AN1382" s="0" t="n">
        <f aca="false">G1382/((D1382-E1382)/C1382)</f>
        <v>597112055.555556</v>
      </c>
      <c r="AO1382" s="0" t="n">
        <f aca="false">AVERAGE(AN1382:AN1388)</f>
        <v>992611840.362812</v>
      </c>
      <c r="AP1382" s="0" t="n">
        <f aca="false">(AN1382-AO1382)/AO1382</f>
        <v>-0.398443549356308</v>
      </c>
      <c r="AQ1382" s="0" t="n">
        <f aca="false">SUM(S1382:S1411)/2247.5</f>
        <v>-6.61957730812013</v>
      </c>
      <c r="AR1382" s="0" t="n">
        <f aca="false">(AVERAGE(F1382:F1411))-(AQ1382*15.5)</f>
        <v>1775.10344827586</v>
      </c>
      <c r="AS1382" s="0" t="n">
        <f aca="false">(30*AQ1382)+AR1382</f>
        <v>1576.51612903226</v>
      </c>
      <c r="AT1382" s="0" t="n">
        <f aca="false">(AS1382-F1382)*100/AS1382</f>
        <v>1.99909968898347</v>
      </c>
      <c r="AU1382" s="0" t="n">
        <f aca="false">AVERAGE(F1382:F1386)</f>
        <v>1531</v>
      </c>
      <c r="AV1382" s="0" t="n">
        <f aca="false">F1382-AU1382</f>
        <v>14</v>
      </c>
      <c r="AW1382" s="0" t="n">
        <v>2</v>
      </c>
      <c r="AX1382" s="0" t="n">
        <f aca="false">AV1382*AW1382</f>
        <v>28</v>
      </c>
      <c r="AY1382" s="0" t="n">
        <f aca="false">SUM(AX1382:AX1386)*100*5/(10*AU1382)</f>
        <v>-0.653167864141084</v>
      </c>
      <c r="AZ1382" s="0" t="n">
        <f aca="false">SUM(AX1382:AX1386)/10</f>
        <v>-2</v>
      </c>
      <c r="BA1382" s="0" t="n">
        <f aca="false">(AVERAGE(F1382:F1386))-(AZ1382*3)</f>
        <v>1537</v>
      </c>
      <c r="BB1382" s="0" t="n">
        <f aca="false">(5*AZ1382)+BA1382</f>
        <v>1527</v>
      </c>
      <c r="BC1382" s="0" t="n">
        <f aca="false">(BB1382-F1382)*100/BB1382</f>
        <v>-1.17878192534381</v>
      </c>
      <c r="BD1382" s="0" t="n">
        <f aca="false">(F1382-C1382)*100/C1382</f>
        <v>1.31147540983607</v>
      </c>
      <c r="BE1382" s="0" t="n">
        <f aca="false">(D1382-C1382)*100/C1382</f>
        <v>2.62295081967213</v>
      </c>
      <c r="BF1382" s="0" t="n">
        <f aca="false">(E1382-C1382)*100/C1382</f>
        <v>-0.327868852459016</v>
      </c>
      <c r="BG1382" s="0" t="n">
        <f aca="false">(C1382-F1383)*100/F1383</f>
        <v>1.66666666666667</v>
      </c>
    </row>
    <row r="1383" customFormat="false" ht="14.65" hidden="false" customHeight="false" outlineLevel="0" collapsed="false">
      <c r="A1383" s="1" t="s">
        <v>1444</v>
      </c>
      <c r="B1383" s="5" t="s">
        <v>4171</v>
      </c>
      <c r="C1383" s="5" t="n">
        <v>1540</v>
      </c>
      <c r="D1383" s="5" t="n">
        <v>1570</v>
      </c>
      <c r="E1383" s="5" t="n">
        <v>1490</v>
      </c>
      <c r="F1383" s="5" t="n">
        <v>1500</v>
      </c>
      <c r="G1383" s="5" t="n">
        <v>35552400</v>
      </c>
      <c r="H1383" s="3"/>
      <c r="I1383" s="0" t="n">
        <v>13.5</v>
      </c>
      <c r="Q1383" s="0" t="n">
        <f aca="false">AVERAGE(F1382:F1411)</f>
        <v>1672.5</v>
      </c>
      <c r="R1383" s="0" t="n">
        <f aca="false">F1383-Q1383</f>
        <v>-172.5</v>
      </c>
      <c r="S1383" s="0" t="n">
        <f aca="false">R1383*I1383</f>
        <v>-2328.75</v>
      </c>
      <c r="U1383" s="0" t="n">
        <f aca="false">100-(100/(V1383+1))</f>
        <v>31.4606741573034</v>
      </c>
      <c r="V1383" s="0" t="n">
        <f aca="false">W1383/X1383</f>
        <v>0.459016393442623</v>
      </c>
      <c r="W1383" s="0" t="n">
        <f aca="false">AVERAGE(Y1383:Y1396)</f>
        <v>10</v>
      </c>
      <c r="X1383" s="0" t="n">
        <f aca="false">AVERAGE(Z1383:Z1396)</f>
        <v>21.7857142857143</v>
      </c>
      <c r="Y1383" s="0" t="n">
        <f aca="false">IF(F1383&gt;F1384,F1383-F1384,)</f>
        <v>0</v>
      </c>
      <c r="Z1383" s="0" t="n">
        <f aca="false">IF(F1383&lt;F1384,F1384-F1383,)</f>
        <v>35</v>
      </c>
      <c r="AB1383" s="0" t="n">
        <f aca="false">AVERAGE(F1383:F1385)</f>
        <v>1525</v>
      </c>
      <c r="AC1383" s="0" t="n">
        <f aca="false">AVERAGE(F1383:F1389)</f>
        <v>1575</v>
      </c>
      <c r="AI1383" s="0" t="n">
        <f aca="false">IF(F1384-C1384&lt;0,-G1384,G1384)</f>
        <v>-37625900</v>
      </c>
      <c r="AN1383" s="0" t="n">
        <f aca="false">G1383/((D1383-E1383)/C1383)</f>
        <v>684383700</v>
      </c>
      <c r="AU1383" s="0" t="n">
        <f aca="false">AVERAGE(F1382:F1386)</f>
        <v>1531</v>
      </c>
      <c r="AV1383" s="0" t="n">
        <f aca="false">F1383-AU1383</f>
        <v>-31</v>
      </c>
      <c r="AW1383" s="0" t="n">
        <v>1</v>
      </c>
      <c r="AX1383" s="0" t="n">
        <f aca="false">AV1383*AW1383</f>
        <v>-31</v>
      </c>
    </row>
    <row r="1384" customFormat="false" ht="14.65" hidden="false" customHeight="false" outlineLevel="0" collapsed="false">
      <c r="A1384" s="1" t="s">
        <v>1445</v>
      </c>
      <c r="B1384" s="5" t="s">
        <v>4171</v>
      </c>
      <c r="C1384" s="5" t="n">
        <v>1555</v>
      </c>
      <c r="D1384" s="5" t="n">
        <v>1605</v>
      </c>
      <c r="E1384" s="5" t="n">
        <v>1515</v>
      </c>
      <c r="F1384" s="5" t="n">
        <v>1535</v>
      </c>
      <c r="G1384" s="5" t="n">
        <v>37625900</v>
      </c>
      <c r="H1384" s="3"/>
      <c r="I1384" s="0" t="n">
        <v>12.5</v>
      </c>
      <c r="Q1384" s="0" t="n">
        <f aca="false">AVERAGE(F1382:F1411)</f>
        <v>1672.5</v>
      </c>
      <c r="R1384" s="0" t="n">
        <f aca="false">F1384-Q1384</f>
        <v>-137.5</v>
      </c>
      <c r="S1384" s="0" t="n">
        <f aca="false">R1384*I1384</f>
        <v>-1718.75</v>
      </c>
      <c r="Y1384" s="0" t="n">
        <f aca="false">IF(F1384&gt;F1385,F1384-F1385,)</f>
        <v>0</v>
      </c>
      <c r="Z1384" s="0" t="n">
        <f aca="false">IF(F1384&lt;F1385,F1385-F1384,)</f>
        <v>5</v>
      </c>
      <c r="AN1384" s="0" t="n">
        <f aca="false">G1384/((D1384-E1384)/C1384)</f>
        <v>650091938.888889</v>
      </c>
      <c r="AU1384" s="0" t="n">
        <f aca="false">AVERAGE(F1382:F1386)</f>
        <v>1531</v>
      </c>
      <c r="AV1384" s="0" t="n">
        <f aca="false">F1384-AU1384</f>
        <v>4</v>
      </c>
      <c r="AW1384" s="0" t="n">
        <v>0</v>
      </c>
      <c r="AX1384" s="0" t="n">
        <f aca="false">AV1384*AW1384</f>
        <v>0</v>
      </c>
    </row>
    <row r="1385" customFormat="false" ht="14.65" hidden="false" customHeight="false" outlineLevel="0" collapsed="false">
      <c r="A1385" s="1" t="s">
        <v>1446</v>
      </c>
      <c r="B1385" s="5" t="s">
        <v>4171</v>
      </c>
      <c r="C1385" s="5" t="n">
        <v>1560</v>
      </c>
      <c r="D1385" s="5" t="n">
        <v>1575</v>
      </c>
      <c r="E1385" s="5" t="n">
        <v>1530</v>
      </c>
      <c r="F1385" s="5" t="n">
        <v>1540</v>
      </c>
      <c r="G1385" s="5" t="n">
        <v>24565300</v>
      </c>
      <c r="H1385" s="3"/>
      <c r="I1385" s="0" t="n">
        <v>11.5</v>
      </c>
      <c r="Q1385" s="0" t="n">
        <f aca="false">AVERAGE(F1382:F1411)</f>
        <v>1672.5</v>
      </c>
      <c r="R1385" s="0" t="n">
        <f aca="false">F1385-Q1385</f>
        <v>-132.5</v>
      </c>
      <c r="S1385" s="0" t="n">
        <f aca="false">R1385*I1385</f>
        <v>-1523.75</v>
      </c>
      <c r="Y1385" s="0" t="n">
        <f aca="false">IF(F1385&gt;F1386,F1385-F1386,)</f>
        <v>5</v>
      </c>
      <c r="Z1385" s="0" t="n">
        <f aca="false">IF(F1385&lt;F1386,F1386-F1385,)</f>
        <v>0</v>
      </c>
      <c r="AN1385" s="0" t="n">
        <f aca="false">G1385/((D1385-E1385)/C1385)</f>
        <v>851597066.666667</v>
      </c>
      <c r="AU1385" s="0" t="n">
        <f aca="false">AVERAGE(F1382:F1386)</f>
        <v>1531</v>
      </c>
      <c r="AV1385" s="0" t="n">
        <f aca="false">F1385-AU1385</f>
        <v>9</v>
      </c>
      <c r="AW1385" s="0" t="n">
        <v>-1</v>
      </c>
      <c r="AX1385" s="0" t="n">
        <f aca="false">AV1385*AW1385</f>
        <v>-9</v>
      </c>
    </row>
    <row r="1386" customFormat="false" ht="14.65" hidden="false" customHeight="false" outlineLevel="0" collapsed="false">
      <c r="A1386" s="1" t="s">
        <v>1447</v>
      </c>
      <c r="B1386" s="5" t="s">
        <v>4171</v>
      </c>
      <c r="C1386" s="5" t="n">
        <v>1570</v>
      </c>
      <c r="D1386" s="5" t="n">
        <v>1585</v>
      </c>
      <c r="E1386" s="5" t="n">
        <v>1525</v>
      </c>
      <c r="F1386" s="5" t="n">
        <v>1535</v>
      </c>
      <c r="G1386" s="5" t="n">
        <v>59856900</v>
      </c>
      <c r="H1386" s="3"/>
      <c r="I1386" s="0" t="n">
        <v>10.5</v>
      </c>
      <c r="Q1386" s="0" t="n">
        <f aca="false">AVERAGE(F1382:F1411)</f>
        <v>1672.5</v>
      </c>
      <c r="R1386" s="0" t="n">
        <f aca="false">F1386-Q1386</f>
        <v>-137.5</v>
      </c>
      <c r="S1386" s="0" t="n">
        <f aca="false">R1386*I1386</f>
        <v>-1443.75</v>
      </c>
      <c r="Y1386" s="0" t="n">
        <f aca="false">IF(F1386&gt;F1387,F1386-F1387,)</f>
        <v>0</v>
      </c>
      <c r="Z1386" s="0" t="n">
        <f aca="false">IF(F1386&lt;F1387,F1387-F1386,)</f>
        <v>60</v>
      </c>
      <c r="AN1386" s="0" t="n">
        <f aca="false">G1386/((D1386-E1386)/C1386)</f>
        <v>1566255550</v>
      </c>
      <c r="AU1386" s="0" t="n">
        <f aca="false">AVERAGE(F1382:F1386)</f>
        <v>1531</v>
      </c>
      <c r="AV1386" s="0" t="n">
        <f aca="false">F1386-AU1386</f>
        <v>4</v>
      </c>
      <c r="AW1386" s="0" t="n">
        <v>-2</v>
      </c>
      <c r="AX1386" s="0" t="n">
        <f aca="false">AV1386*AW1386</f>
        <v>-8</v>
      </c>
    </row>
    <row r="1387" customFormat="false" ht="14.65" hidden="false" customHeight="false" outlineLevel="0" collapsed="false">
      <c r="A1387" s="1" t="s">
        <v>1448</v>
      </c>
      <c r="B1387" s="5" t="s">
        <v>4171</v>
      </c>
      <c r="C1387" s="5" t="n">
        <v>1600</v>
      </c>
      <c r="D1387" s="5" t="n">
        <v>1635</v>
      </c>
      <c r="E1387" s="5" t="n">
        <v>1585</v>
      </c>
      <c r="F1387" s="5" t="n">
        <v>1595</v>
      </c>
      <c r="G1387" s="5" t="n">
        <v>59576700</v>
      </c>
      <c r="H1387" s="3"/>
      <c r="I1387" s="0" t="n">
        <v>9.5</v>
      </c>
      <c r="Q1387" s="0" t="n">
        <f aca="false">AVERAGE(F1382:F1411)</f>
        <v>1672.5</v>
      </c>
      <c r="R1387" s="0" t="n">
        <f aca="false">F1387-Q1387</f>
        <v>-77.5</v>
      </c>
      <c r="S1387" s="0" t="n">
        <f aca="false">R1387*I1387</f>
        <v>-736.25</v>
      </c>
      <c r="Y1387" s="0" t="n">
        <f aca="false">IF(F1387&gt;F1388,F1387-F1388,)</f>
        <v>0</v>
      </c>
      <c r="Z1387" s="0" t="n">
        <f aca="false">IF(F1387&lt;F1388,F1388-F1387,)</f>
        <v>40</v>
      </c>
      <c r="AN1387" s="0" t="n">
        <f aca="false">G1387/((D1387-E1387)/C1387)</f>
        <v>1906454400</v>
      </c>
    </row>
    <row r="1388" customFormat="false" ht="14.65" hidden="false" customHeight="false" outlineLevel="0" collapsed="false">
      <c r="A1388" s="1" t="s">
        <v>1449</v>
      </c>
      <c r="B1388" s="5" t="s">
        <v>4171</v>
      </c>
      <c r="C1388" s="5" t="n">
        <v>1690</v>
      </c>
      <c r="D1388" s="5" t="n">
        <v>1700</v>
      </c>
      <c r="E1388" s="5" t="n">
        <v>1630</v>
      </c>
      <c r="F1388" s="5" t="n">
        <v>1635</v>
      </c>
      <c r="G1388" s="5" t="n">
        <v>28678800</v>
      </c>
      <c r="H1388" s="3"/>
      <c r="I1388" s="0" t="n">
        <v>8.5</v>
      </c>
      <c r="K1388" s="3"/>
      <c r="Q1388" s="0" t="n">
        <f aca="false">AVERAGE(F1382:F1411)</f>
        <v>1672.5</v>
      </c>
      <c r="R1388" s="0" t="n">
        <f aca="false">F1388-Q1388</f>
        <v>-37.5</v>
      </c>
      <c r="S1388" s="0" t="n">
        <f aca="false">R1388*I1388</f>
        <v>-318.75</v>
      </c>
      <c r="Y1388" s="0" t="n">
        <f aca="false">IF(F1388&gt;F1389,F1388-F1389,)</f>
        <v>0</v>
      </c>
      <c r="Z1388" s="0" t="n">
        <f aca="false">IF(F1388&lt;F1389,F1389-F1388,)</f>
        <v>50</v>
      </c>
      <c r="AN1388" s="0" t="n">
        <f aca="false">G1388/((D1388-E1388)/C1388)</f>
        <v>692388171.428571</v>
      </c>
    </row>
    <row r="1389" customFormat="false" ht="14.65" hidden="false" customHeight="false" outlineLevel="0" collapsed="false">
      <c r="A1389" s="1" t="s">
        <v>1450</v>
      </c>
      <c r="B1389" s="5" t="s">
        <v>4171</v>
      </c>
      <c r="C1389" s="5" t="n">
        <v>1725</v>
      </c>
      <c r="D1389" s="5" t="n">
        <v>1735</v>
      </c>
      <c r="E1389" s="5" t="n">
        <v>1680</v>
      </c>
      <c r="F1389" s="5" t="n">
        <v>1685</v>
      </c>
      <c r="G1389" s="5" t="n">
        <v>29569700</v>
      </c>
      <c r="H1389" s="3"/>
      <c r="I1389" s="0" t="n">
        <v>7.5</v>
      </c>
      <c r="Q1389" s="0" t="n">
        <f aca="false">AVERAGE(F1382:F1411)</f>
        <v>1672.5</v>
      </c>
      <c r="R1389" s="0" t="n">
        <f aca="false">F1389-Q1389</f>
        <v>12.5</v>
      </c>
      <c r="S1389" s="0" t="n">
        <f aca="false">R1389*I1389</f>
        <v>93.75</v>
      </c>
      <c r="Y1389" s="0" t="n">
        <f aca="false">IF(F1389&gt;F1390,F1389-F1390,)</f>
        <v>0</v>
      </c>
      <c r="Z1389" s="0" t="n">
        <f aca="false">IF(F1389&lt;F1390,F1390-F1389,)</f>
        <v>20</v>
      </c>
    </row>
    <row r="1390" customFormat="false" ht="14.65" hidden="false" customHeight="false" outlineLevel="0" collapsed="false">
      <c r="A1390" s="1" t="s">
        <v>1451</v>
      </c>
      <c r="B1390" s="5" t="s">
        <v>4171</v>
      </c>
      <c r="C1390" s="5" t="n">
        <v>1630</v>
      </c>
      <c r="D1390" s="5" t="n">
        <v>1715</v>
      </c>
      <c r="E1390" s="5" t="n">
        <v>1615</v>
      </c>
      <c r="F1390" s="5" t="n">
        <v>1705</v>
      </c>
      <c r="G1390" s="5" t="n">
        <v>63810600</v>
      </c>
      <c r="H1390" s="3"/>
      <c r="I1390" s="0" t="n">
        <v>6.5</v>
      </c>
      <c r="Q1390" s="0" t="n">
        <f aca="false">AVERAGE(F1382:F1411)</f>
        <v>1672.5</v>
      </c>
      <c r="R1390" s="0" t="n">
        <f aca="false">F1390-Q1390</f>
        <v>32.5</v>
      </c>
      <c r="S1390" s="0" t="n">
        <f aca="false">R1390*I1390</f>
        <v>211.25</v>
      </c>
      <c r="Y1390" s="0" t="n">
        <f aca="false">IF(F1390&gt;F1391,F1390-F1391,)</f>
        <v>90</v>
      </c>
      <c r="Z1390" s="0" t="n">
        <f aca="false">IF(F1390&lt;F1391,F1391-F1390,)</f>
        <v>0</v>
      </c>
    </row>
    <row r="1391" customFormat="false" ht="14.65" hidden="false" customHeight="false" outlineLevel="0" collapsed="false">
      <c r="A1391" s="1" t="s">
        <v>1452</v>
      </c>
      <c r="B1391" s="5" t="s">
        <v>4171</v>
      </c>
      <c r="C1391" s="5" t="n">
        <v>1625</v>
      </c>
      <c r="D1391" s="5" t="n">
        <v>1655</v>
      </c>
      <c r="E1391" s="5" t="n">
        <v>1600</v>
      </c>
      <c r="F1391" s="5" t="n">
        <v>1615</v>
      </c>
      <c r="G1391" s="5" t="n">
        <v>44165500</v>
      </c>
      <c r="H1391" s="3"/>
      <c r="I1391" s="0" t="n">
        <v>5.5</v>
      </c>
      <c r="Q1391" s="0" t="n">
        <f aca="false">AVERAGE(F1382:F1411)</f>
        <v>1672.5</v>
      </c>
      <c r="R1391" s="0" t="n">
        <f aca="false">F1391-Q1391</f>
        <v>-57.5</v>
      </c>
      <c r="S1391" s="0" t="n">
        <f aca="false">R1391*I1391</f>
        <v>-316.25</v>
      </c>
      <c r="Y1391" s="0" t="n">
        <f aca="false">IF(F1391&gt;F1392,F1391-F1392,)</f>
        <v>0</v>
      </c>
      <c r="Z1391" s="0" t="n">
        <f aca="false">IF(F1391&lt;F1392,F1392-F1391,)</f>
        <v>60</v>
      </c>
    </row>
    <row r="1392" customFormat="false" ht="14.65" hidden="false" customHeight="false" outlineLevel="0" collapsed="false">
      <c r="A1392" s="1" t="s">
        <v>1453</v>
      </c>
      <c r="B1392" s="5" t="s">
        <v>4171</v>
      </c>
      <c r="C1392" s="5" t="n">
        <v>1680</v>
      </c>
      <c r="D1392" s="5" t="n">
        <v>1710</v>
      </c>
      <c r="E1392" s="5" t="n">
        <v>1660</v>
      </c>
      <c r="F1392" s="5" t="n">
        <v>1675</v>
      </c>
      <c r="G1392" s="5" t="n">
        <v>25696100</v>
      </c>
      <c r="H1392" s="3"/>
      <c r="I1392" s="0" t="n">
        <v>4.5</v>
      </c>
      <c r="Q1392" s="0" t="n">
        <f aca="false">AVERAGE(F1382:F1411)</f>
        <v>1672.5</v>
      </c>
      <c r="R1392" s="0" t="n">
        <f aca="false">F1392-Q1392</f>
        <v>2.5</v>
      </c>
      <c r="S1392" s="0" t="n">
        <f aca="false">R1392*I1392</f>
        <v>11.25</v>
      </c>
      <c r="Y1392" s="0" t="n">
        <f aca="false">IF(F1392&gt;F1393,F1392-F1393,)</f>
        <v>15</v>
      </c>
      <c r="Z1392" s="0" t="n">
        <f aca="false">IF(F1392&lt;F1393,F1393-F1392,)</f>
        <v>0</v>
      </c>
    </row>
    <row r="1393" customFormat="false" ht="14.65" hidden="false" customHeight="false" outlineLevel="0" collapsed="false">
      <c r="A1393" s="1" t="s">
        <v>1454</v>
      </c>
      <c r="B1393" s="5" t="s">
        <v>4171</v>
      </c>
      <c r="C1393" s="5" t="n">
        <v>1685</v>
      </c>
      <c r="D1393" s="5" t="n">
        <v>1695</v>
      </c>
      <c r="E1393" s="5" t="n">
        <v>1650</v>
      </c>
      <c r="F1393" s="5" t="n">
        <v>1660</v>
      </c>
      <c r="G1393" s="5" t="n">
        <v>18593400</v>
      </c>
      <c r="H1393" s="3"/>
      <c r="I1393" s="0" t="n">
        <v>3.5</v>
      </c>
      <c r="Q1393" s="0" t="n">
        <f aca="false">AVERAGE(F1382:F1411)</f>
        <v>1672.5</v>
      </c>
      <c r="R1393" s="0" t="n">
        <f aca="false">F1393-Q1393</f>
        <v>-12.5</v>
      </c>
      <c r="S1393" s="0" t="n">
        <f aca="false">R1393*I1393</f>
        <v>-43.75</v>
      </c>
      <c r="Y1393" s="0" t="n">
        <f aca="false">IF(F1393&gt;F1394,F1393-F1394,)</f>
        <v>0</v>
      </c>
      <c r="Z1393" s="0" t="n">
        <f aca="false">IF(F1393&lt;F1394,F1394-F1393,)</f>
        <v>15</v>
      </c>
    </row>
    <row r="1394" customFormat="false" ht="14.65" hidden="false" customHeight="false" outlineLevel="0" collapsed="false">
      <c r="A1394" s="1" t="s">
        <v>1455</v>
      </c>
      <c r="B1394" s="5" t="s">
        <v>4171</v>
      </c>
      <c r="C1394" s="5" t="n">
        <v>1705</v>
      </c>
      <c r="D1394" s="5" t="n">
        <v>1705</v>
      </c>
      <c r="E1394" s="5" t="n">
        <v>1665</v>
      </c>
      <c r="F1394" s="5" t="n">
        <v>1675</v>
      </c>
      <c r="G1394" s="5" t="n">
        <v>19567500</v>
      </c>
      <c r="H1394" s="3"/>
      <c r="I1394" s="0" t="n">
        <v>2.5</v>
      </c>
      <c r="Q1394" s="0" t="n">
        <f aca="false">AVERAGE(F1382:F1411)</f>
        <v>1672.5</v>
      </c>
      <c r="R1394" s="0" t="n">
        <f aca="false">F1394-Q1394</f>
        <v>2.5</v>
      </c>
      <c r="S1394" s="0" t="n">
        <f aca="false">R1394*I1394</f>
        <v>6.25</v>
      </c>
      <c r="Y1394" s="0" t="n">
        <f aca="false">IF(F1394&gt;F1395,F1394-F1395,)</f>
        <v>0</v>
      </c>
      <c r="Z1394" s="0" t="n">
        <f aca="false">IF(F1394&lt;F1395,F1395-F1394,)</f>
        <v>15</v>
      </c>
    </row>
    <row r="1395" customFormat="false" ht="14.65" hidden="false" customHeight="false" outlineLevel="0" collapsed="false">
      <c r="A1395" s="1" t="s">
        <v>1456</v>
      </c>
      <c r="B1395" s="5" t="s">
        <v>4171</v>
      </c>
      <c r="C1395" s="5" t="n">
        <v>1680</v>
      </c>
      <c r="D1395" s="5" t="n">
        <v>1720</v>
      </c>
      <c r="E1395" s="5" t="n">
        <v>1660</v>
      </c>
      <c r="F1395" s="5" t="n">
        <v>1690</v>
      </c>
      <c r="G1395" s="5" t="n">
        <v>46299800</v>
      </c>
      <c r="H1395" s="3"/>
      <c r="I1395" s="0" t="n">
        <v>1.5</v>
      </c>
      <c r="Q1395" s="0" t="n">
        <f aca="false">AVERAGE(F1382:F1411)</f>
        <v>1672.5</v>
      </c>
      <c r="R1395" s="0" t="n">
        <f aca="false">F1395-Q1395</f>
        <v>17.5</v>
      </c>
      <c r="S1395" s="0" t="n">
        <f aca="false">R1395*I1395</f>
        <v>26.25</v>
      </c>
      <c r="Y1395" s="0" t="n">
        <f aca="false">IF(F1395&gt;F1396,F1395-F1396,)</f>
        <v>30</v>
      </c>
      <c r="Z1395" s="0" t="n">
        <f aca="false">IF(F1395&lt;F1396,F1396-F1395,)</f>
        <v>0</v>
      </c>
    </row>
    <row r="1396" customFormat="false" ht="14.65" hidden="false" customHeight="false" outlineLevel="0" collapsed="false">
      <c r="A1396" s="1" t="s">
        <v>1457</v>
      </c>
      <c r="B1396" s="5" t="s">
        <v>4171</v>
      </c>
      <c r="C1396" s="5" t="n">
        <v>1665</v>
      </c>
      <c r="D1396" s="5" t="n">
        <v>1675</v>
      </c>
      <c r="E1396" s="5" t="n">
        <v>1620</v>
      </c>
      <c r="F1396" s="5" t="n">
        <v>1660</v>
      </c>
      <c r="G1396" s="5" t="n">
        <v>50631000</v>
      </c>
      <c r="H1396" s="3"/>
      <c r="I1396" s="0" t="n">
        <v>0.5</v>
      </c>
      <c r="Q1396" s="0" t="n">
        <f aca="false">AVERAGE(F1382:F1411)</f>
        <v>1672.5</v>
      </c>
      <c r="R1396" s="0" t="n">
        <f aca="false">F1396-Q1396</f>
        <v>-12.5</v>
      </c>
      <c r="S1396" s="0" t="n">
        <f aca="false">R1396*I1396</f>
        <v>-6.25</v>
      </c>
      <c r="Y1396" s="0" t="n">
        <f aca="false">IF(F1396&gt;F1397,F1396-F1397,)</f>
        <v>0</v>
      </c>
      <c r="Z1396" s="0" t="n">
        <f aca="false">IF(F1396&lt;F1397,F1397-F1396,)</f>
        <v>5</v>
      </c>
    </row>
    <row r="1397" customFormat="false" ht="14.65" hidden="false" customHeight="false" outlineLevel="0" collapsed="false">
      <c r="A1397" s="1" t="s">
        <v>1458</v>
      </c>
      <c r="B1397" s="5" t="s">
        <v>4171</v>
      </c>
      <c r="C1397" s="5" t="n">
        <v>1720</v>
      </c>
      <c r="D1397" s="5" t="n">
        <v>1735</v>
      </c>
      <c r="E1397" s="5" t="n">
        <v>1650</v>
      </c>
      <c r="F1397" s="5" t="n">
        <v>1665</v>
      </c>
      <c r="G1397" s="5" t="n">
        <v>64209900</v>
      </c>
      <c r="H1397" s="3"/>
      <c r="I1397" s="0" t="n">
        <v>-0.5</v>
      </c>
      <c r="Q1397" s="0" t="n">
        <f aca="false">AVERAGE(F1382:F1411)</f>
        <v>1672.5</v>
      </c>
      <c r="R1397" s="0" t="n">
        <f aca="false">F1397-Q1397</f>
        <v>-7.5</v>
      </c>
      <c r="S1397" s="0" t="n">
        <f aca="false">R1397*I1397</f>
        <v>3.75</v>
      </c>
    </row>
    <row r="1398" customFormat="false" ht="14.65" hidden="false" customHeight="false" outlineLevel="0" collapsed="false">
      <c r="A1398" s="1" t="s">
        <v>1459</v>
      </c>
      <c r="B1398" s="5" t="s">
        <v>4171</v>
      </c>
      <c r="C1398" s="5" t="n">
        <v>1825</v>
      </c>
      <c r="D1398" s="5" t="n">
        <v>1840</v>
      </c>
      <c r="E1398" s="5" t="n">
        <v>1695</v>
      </c>
      <c r="F1398" s="5" t="n">
        <v>1710</v>
      </c>
      <c r="G1398" s="5" t="n">
        <v>83721900</v>
      </c>
      <c r="H1398" s="3"/>
      <c r="I1398" s="0" t="n">
        <v>-1.5</v>
      </c>
      <c r="Q1398" s="0" t="n">
        <f aca="false">AVERAGE(F1382:F1411)</f>
        <v>1672.5</v>
      </c>
      <c r="R1398" s="0" t="n">
        <f aca="false">F1398-Q1398</f>
        <v>37.5</v>
      </c>
      <c r="S1398" s="0" t="n">
        <f aca="false">R1398*I1398</f>
        <v>-56.25</v>
      </c>
    </row>
    <row r="1399" customFormat="false" ht="14.65" hidden="false" customHeight="false" outlineLevel="0" collapsed="false">
      <c r="A1399" s="1" t="s">
        <v>1460</v>
      </c>
      <c r="B1399" s="5" t="s">
        <v>4171</v>
      </c>
      <c r="C1399" s="5" t="n">
        <v>1860</v>
      </c>
      <c r="D1399" s="5" t="n">
        <v>1890</v>
      </c>
      <c r="E1399" s="5" t="n">
        <v>1805</v>
      </c>
      <c r="F1399" s="5" t="n">
        <v>1815</v>
      </c>
      <c r="G1399" s="5" t="n">
        <v>71103100</v>
      </c>
      <c r="H1399" s="3"/>
      <c r="I1399" s="0" t="n">
        <v>-2.5</v>
      </c>
      <c r="Q1399" s="0" t="n">
        <f aca="false">AVERAGE(F1382:F1411)</f>
        <v>1672.5</v>
      </c>
      <c r="R1399" s="0" t="n">
        <f aca="false">F1399-Q1399</f>
        <v>142.5</v>
      </c>
      <c r="S1399" s="0" t="n">
        <f aca="false">R1399*I1399</f>
        <v>-356.25</v>
      </c>
    </row>
    <row r="1400" customFormat="false" ht="14.65" hidden="false" customHeight="false" outlineLevel="0" collapsed="false">
      <c r="A1400" s="1" t="s">
        <v>1461</v>
      </c>
      <c r="B1400" s="5" t="s">
        <v>4171</v>
      </c>
      <c r="C1400" s="5" t="n">
        <v>1770</v>
      </c>
      <c r="D1400" s="5" t="n">
        <v>1865</v>
      </c>
      <c r="E1400" s="5" t="n">
        <v>1755</v>
      </c>
      <c r="F1400" s="5" t="n">
        <v>1840</v>
      </c>
      <c r="G1400" s="5" t="n">
        <v>80321200</v>
      </c>
      <c r="H1400" s="3"/>
      <c r="I1400" s="0" t="n">
        <v>-3.5</v>
      </c>
      <c r="Q1400" s="0" t="n">
        <f aca="false">AVERAGE(F1382:F1411)</f>
        <v>1672.5</v>
      </c>
      <c r="R1400" s="0" t="n">
        <f aca="false">F1400-Q1400</f>
        <v>167.5</v>
      </c>
      <c r="S1400" s="0" t="n">
        <f aca="false">R1400*I1400</f>
        <v>-586.25</v>
      </c>
    </row>
    <row r="1401" customFormat="false" ht="14.65" hidden="false" customHeight="false" outlineLevel="0" collapsed="false">
      <c r="A1401" s="1" t="s">
        <v>1462</v>
      </c>
      <c r="B1401" s="5" t="s">
        <v>4171</v>
      </c>
      <c r="C1401" s="5" t="n">
        <v>1780</v>
      </c>
      <c r="D1401" s="5" t="n">
        <v>1790</v>
      </c>
      <c r="E1401" s="5" t="n">
        <v>1745</v>
      </c>
      <c r="F1401" s="5" t="n">
        <v>1755</v>
      </c>
      <c r="G1401" s="5" t="n">
        <v>27637400</v>
      </c>
      <c r="H1401" s="3"/>
      <c r="I1401" s="0" t="n">
        <v>-4.5</v>
      </c>
      <c r="Q1401" s="0" t="n">
        <f aca="false">AVERAGE(F1382:F1411)</f>
        <v>1672.5</v>
      </c>
      <c r="R1401" s="0" t="n">
        <f aca="false">F1401-Q1401</f>
        <v>82.5</v>
      </c>
      <c r="S1401" s="0" t="n">
        <f aca="false">R1401*I1401</f>
        <v>-371.25</v>
      </c>
    </row>
    <row r="1402" customFormat="false" ht="14.65" hidden="false" customHeight="false" outlineLevel="0" collapsed="false">
      <c r="A1402" s="1" t="s">
        <v>1463</v>
      </c>
      <c r="B1402" s="5" t="s">
        <v>4171</v>
      </c>
      <c r="C1402" s="5" t="n">
        <v>1750</v>
      </c>
      <c r="D1402" s="5" t="n">
        <v>1795</v>
      </c>
      <c r="E1402" s="5" t="n">
        <v>1705</v>
      </c>
      <c r="F1402" s="5" t="n">
        <v>1775</v>
      </c>
      <c r="G1402" s="5" t="n">
        <v>37943100</v>
      </c>
      <c r="H1402" s="3"/>
      <c r="I1402" s="0" t="n">
        <v>-5.5</v>
      </c>
      <c r="Q1402" s="0" t="n">
        <f aca="false">AVERAGE(F1382:F1411)</f>
        <v>1672.5</v>
      </c>
      <c r="R1402" s="0" t="n">
        <f aca="false">F1402-Q1402</f>
        <v>102.5</v>
      </c>
      <c r="S1402" s="0" t="n">
        <f aca="false">R1402*I1402</f>
        <v>-563.75</v>
      </c>
    </row>
    <row r="1403" customFormat="false" ht="14.65" hidden="false" customHeight="false" outlineLevel="0" collapsed="false">
      <c r="A1403" s="1" t="s">
        <v>1464</v>
      </c>
      <c r="B1403" s="5" t="s">
        <v>4171</v>
      </c>
      <c r="C1403" s="5" t="n">
        <v>1825</v>
      </c>
      <c r="D1403" s="5" t="n">
        <v>1825</v>
      </c>
      <c r="E1403" s="5" t="n">
        <v>1720</v>
      </c>
      <c r="F1403" s="5" t="n">
        <v>1730</v>
      </c>
      <c r="G1403" s="5" t="n">
        <v>72178800</v>
      </c>
      <c r="H1403" s="3"/>
      <c r="I1403" s="0" t="n">
        <v>-6.5</v>
      </c>
      <c r="Q1403" s="0" t="n">
        <f aca="false">AVERAGE(F1382:F1411)</f>
        <v>1672.5</v>
      </c>
      <c r="R1403" s="0" t="n">
        <f aca="false">F1403-Q1403</f>
        <v>57.5</v>
      </c>
      <c r="S1403" s="0" t="n">
        <f aca="false">R1403*I1403</f>
        <v>-373.75</v>
      </c>
    </row>
    <row r="1404" customFormat="false" ht="14.65" hidden="false" customHeight="false" outlineLevel="0" collapsed="false">
      <c r="A1404" s="1" t="s">
        <v>1465</v>
      </c>
      <c r="B1404" s="5" t="s">
        <v>4171</v>
      </c>
      <c r="C1404" s="5" t="n">
        <v>1715</v>
      </c>
      <c r="D1404" s="5" t="n">
        <v>1815</v>
      </c>
      <c r="E1404" s="5" t="n">
        <v>1680</v>
      </c>
      <c r="F1404" s="5" t="n">
        <v>1800</v>
      </c>
      <c r="G1404" s="5" t="n">
        <v>87504800</v>
      </c>
      <c r="H1404" s="3"/>
      <c r="I1404" s="0" t="n">
        <v>-7.5</v>
      </c>
      <c r="Q1404" s="0" t="n">
        <f aca="false">AVERAGE(F1382:F1411)</f>
        <v>1672.5</v>
      </c>
      <c r="R1404" s="0" t="n">
        <f aca="false">F1404-Q1404</f>
        <v>127.5</v>
      </c>
      <c r="S1404" s="0" t="n">
        <f aca="false">R1404*I1404</f>
        <v>-956.25</v>
      </c>
    </row>
    <row r="1405" customFormat="false" ht="14.65" hidden="false" customHeight="false" outlineLevel="0" collapsed="false">
      <c r="A1405" s="1" t="s">
        <v>1466</v>
      </c>
      <c r="B1405" s="5" t="s">
        <v>4171</v>
      </c>
      <c r="C1405" s="5" t="n">
        <v>1675</v>
      </c>
      <c r="D1405" s="5" t="n">
        <v>1710</v>
      </c>
      <c r="E1405" s="5" t="n">
        <v>1655</v>
      </c>
      <c r="F1405" s="5" t="n">
        <v>1690</v>
      </c>
      <c r="G1405" s="5" t="n">
        <v>45722100</v>
      </c>
      <c r="H1405" s="3"/>
      <c r="I1405" s="0" t="n">
        <v>-8.5</v>
      </c>
      <c r="Q1405" s="0" t="n">
        <f aca="false">AVERAGE(F1382:F1411)</f>
        <v>1672.5</v>
      </c>
      <c r="R1405" s="0" t="n">
        <f aca="false">F1405-Q1405</f>
        <v>17.5</v>
      </c>
      <c r="S1405" s="0" t="n">
        <f aca="false">R1405*I1405</f>
        <v>-148.75</v>
      </c>
    </row>
    <row r="1406" customFormat="false" ht="14.65" hidden="false" customHeight="false" outlineLevel="0" collapsed="false">
      <c r="A1406" s="1" t="s">
        <v>1467</v>
      </c>
      <c r="B1406" s="5" t="s">
        <v>4171</v>
      </c>
      <c r="C1406" s="5" t="n">
        <v>1665</v>
      </c>
      <c r="D1406" s="5" t="n">
        <v>1715</v>
      </c>
      <c r="E1406" s="5" t="n">
        <v>1630</v>
      </c>
      <c r="F1406" s="5" t="n">
        <v>1655</v>
      </c>
      <c r="G1406" s="5" t="n">
        <v>50315700</v>
      </c>
      <c r="H1406" s="3"/>
      <c r="I1406" s="0" t="n">
        <v>-9.5</v>
      </c>
      <c r="Q1406" s="0" t="n">
        <f aca="false">AVERAGE(F1382:F1411)</f>
        <v>1672.5</v>
      </c>
      <c r="R1406" s="0" t="n">
        <f aca="false">F1406-Q1406</f>
        <v>-17.5</v>
      </c>
      <c r="S1406" s="0" t="n">
        <f aca="false">R1406*I1406</f>
        <v>166.25</v>
      </c>
    </row>
    <row r="1407" customFormat="false" ht="14.65" hidden="false" customHeight="false" outlineLevel="0" collapsed="false">
      <c r="A1407" s="1" t="s">
        <v>1468</v>
      </c>
      <c r="B1407" s="5" t="s">
        <v>4171</v>
      </c>
      <c r="C1407" s="5" t="n">
        <v>1710</v>
      </c>
      <c r="D1407" s="5" t="n">
        <v>1750</v>
      </c>
      <c r="E1407" s="5" t="n">
        <v>1640</v>
      </c>
      <c r="F1407" s="5" t="n">
        <v>1660</v>
      </c>
      <c r="G1407" s="5" t="n">
        <v>73132400</v>
      </c>
      <c r="H1407" s="3"/>
      <c r="I1407" s="0" t="n">
        <v>-10.5</v>
      </c>
      <c r="Q1407" s="0" t="n">
        <f aca="false">AVERAGE(F1382:F1411)</f>
        <v>1672.5</v>
      </c>
      <c r="R1407" s="0" t="n">
        <f aca="false">F1407-Q1407</f>
        <v>-12.5</v>
      </c>
      <c r="S1407" s="0" t="n">
        <f aca="false">R1407*I1407</f>
        <v>131.25</v>
      </c>
    </row>
    <row r="1408" customFormat="false" ht="14.65" hidden="false" customHeight="false" outlineLevel="0" collapsed="false">
      <c r="A1408" s="1" t="s">
        <v>1469</v>
      </c>
      <c r="B1408" s="5" t="s">
        <v>4171</v>
      </c>
      <c r="C1408" s="5" t="n">
        <v>1840</v>
      </c>
      <c r="D1408" s="5" t="n">
        <v>1845</v>
      </c>
      <c r="E1408" s="5" t="n">
        <v>1670</v>
      </c>
      <c r="F1408" s="5" t="n">
        <v>1670</v>
      </c>
      <c r="G1408" s="5" t="n">
        <v>102455200</v>
      </c>
      <c r="H1408" s="3"/>
      <c r="I1408" s="0" t="n">
        <v>-11.5</v>
      </c>
      <c r="Q1408" s="0" t="n">
        <f aca="false">AVERAGE(F1382:F1411)</f>
        <v>1672.5</v>
      </c>
      <c r="R1408" s="0" t="n">
        <f aca="false">F1408-Q1408</f>
        <v>-2.5</v>
      </c>
      <c r="S1408" s="0" t="n">
        <f aca="false">R1408*I1408</f>
        <v>28.75</v>
      </c>
    </row>
    <row r="1409" customFormat="false" ht="14.65" hidden="false" customHeight="false" outlineLevel="0" collapsed="false">
      <c r="A1409" s="1" t="s">
        <v>1470</v>
      </c>
      <c r="B1409" s="5" t="s">
        <v>4171</v>
      </c>
      <c r="C1409" s="5" t="n">
        <v>1625</v>
      </c>
      <c r="D1409" s="5" t="n">
        <v>1800</v>
      </c>
      <c r="E1409" s="5" t="n">
        <v>1525</v>
      </c>
      <c r="F1409" s="5" t="n">
        <v>1795</v>
      </c>
      <c r="G1409" s="5" t="n">
        <v>146931600</v>
      </c>
      <c r="H1409" s="3"/>
      <c r="I1409" s="0" t="n">
        <v>-12.5</v>
      </c>
      <c r="Q1409" s="0" t="n">
        <f aca="false">AVERAGE(F1382:F1411)</f>
        <v>1672.5</v>
      </c>
      <c r="R1409" s="0" t="n">
        <f aca="false">F1409-Q1409</f>
        <v>122.5</v>
      </c>
      <c r="S1409" s="0" t="n">
        <f aca="false">R1409*I1409</f>
        <v>-1531.25</v>
      </c>
    </row>
    <row r="1410" customFormat="false" ht="14.65" hidden="false" customHeight="false" outlineLevel="0" collapsed="false">
      <c r="A1410" s="1" t="s">
        <v>1471</v>
      </c>
      <c r="B1410" s="5" t="s">
        <v>4171</v>
      </c>
      <c r="C1410" s="5" t="n">
        <v>1705</v>
      </c>
      <c r="D1410" s="5" t="n">
        <v>1760</v>
      </c>
      <c r="E1410" s="5" t="n">
        <v>1610</v>
      </c>
      <c r="F1410" s="5" t="n">
        <v>1635</v>
      </c>
      <c r="G1410" s="5" t="n">
        <v>128484400</v>
      </c>
      <c r="H1410" s="3"/>
      <c r="I1410" s="0" t="n">
        <v>-13.5</v>
      </c>
      <c r="Q1410" s="0" t="n">
        <f aca="false">AVERAGE(F1382:F1411)</f>
        <v>1672.5</v>
      </c>
      <c r="R1410" s="0" t="n">
        <f aca="false">F1410-Q1410</f>
        <v>-37.5</v>
      </c>
      <c r="S1410" s="0" t="n">
        <f aca="false">R1410*I1410</f>
        <v>506.25</v>
      </c>
    </row>
    <row r="1411" customFormat="false" ht="14.65" hidden="false" customHeight="false" outlineLevel="0" collapsed="false">
      <c r="A1411" s="1" t="s">
        <v>1472</v>
      </c>
      <c r="B1411" s="5" t="s">
        <v>4171</v>
      </c>
      <c r="C1411" s="5" t="n">
        <v>1800</v>
      </c>
      <c r="D1411" s="5" t="n">
        <v>1845</v>
      </c>
      <c r="E1411" s="5" t="n">
        <v>1730</v>
      </c>
      <c r="F1411" s="5" t="n">
        <v>1730</v>
      </c>
      <c r="G1411" s="5" t="n">
        <v>119917900</v>
      </c>
      <c r="H1411" s="3"/>
      <c r="I1411" s="0" t="n">
        <v>-14.5</v>
      </c>
      <c r="Q1411" s="0" t="n">
        <f aca="false">AVERAGE(F1382:F1411)</f>
        <v>1672.5</v>
      </c>
      <c r="R1411" s="0" t="n">
        <f aca="false">F1411-Q1411</f>
        <v>57.5</v>
      </c>
      <c r="S1411" s="0" t="n">
        <f aca="false">R1411*I1411</f>
        <v>-833.75</v>
      </c>
    </row>
    <row r="1412" customFormat="false" ht="14.65" hidden="false" customHeight="false" outlineLevel="0" collapsed="false">
      <c r="A1412" s="1" t="s">
        <v>1473</v>
      </c>
      <c r="B1412" s="5" t="s">
        <v>3148</v>
      </c>
      <c r="C1412" s="5" t="n">
        <v>1430</v>
      </c>
      <c r="D1412" s="5" t="n">
        <v>1450</v>
      </c>
      <c r="E1412" s="5" t="n">
        <v>1405</v>
      </c>
      <c r="F1412" s="5" t="n">
        <v>1410</v>
      </c>
      <c r="G1412" s="5" t="n">
        <v>65000</v>
      </c>
      <c r="H1412" s="3"/>
      <c r="I1412" s="6" t="n">
        <v>14.5</v>
      </c>
      <c r="J1412" s="0" t="n">
        <f aca="false">AVERAGE(F1412:F1414)</f>
        <v>1413.33333333333</v>
      </c>
      <c r="K1412" s="0" t="n">
        <f aca="false">(J1412-(AVERAGE(F1413:F1414)))/(AVERAGE(F1413:F1414))</f>
        <v>-0.00117785630153127</v>
      </c>
      <c r="L1412" s="0" t="n">
        <f aca="false">AVERAGE(F1412:F1421)</f>
        <v>1409</v>
      </c>
      <c r="M1412" s="0" t="n">
        <f aca="false">(L1412-(AVERAGE(F1413:F1422)))/(AVERAGE(F1413:F1422))</f>
        <v>0.00142146410803127</v>
      </c>
      <c r="N1412" s="0" t="n">
        <f aca="false">F1412</f>
        <v>1410</v>
      </c>
      <c r="O1412" s="0" t="n">
        <f aca="false">(N1412-F1413)/F1413</f>
        <v>-0.013986013986014</v>
      </c>
      <c r="P1412" s="0" t="n">
        <f aca="false">G1412</f>
        <v>65000</v>
      </c>
      <c r="Q1412" s="0" t="n">
        <f aca="false">AVERAGE(F1412:F1441)</f>
        <v>1410</v>
      </c>
      <c r="R1412" s="0" t="n">
        <f aca="false">F1412-Q1412</f>
        <v>0</v>
      </c>
      <c r="S1412" s="0" t="n">
        <f aca="false">R1412*I1412</f>
        <v>0</v>
      </c>
      <c r="T1412" s="0" t="n">
        <f aca="false">SUM(S1412:S1441)*100*30/(2247.5*Q1441)</f>
        <v>-1.62355335715807</v>
      </c>
      <c r="U1412" s="0" t="n">
        <f aca="false">100-(100/(V1412+1))</f>
        <v>54.5454545454546</v>
      </c>
      <c r="V1412" s="0" t="n">
        <f aca="false">W1412/X1412</f>
        <v>1.2</v>
      </c>
      <c r="W1412" s="0" t="n">
        <f aca="false">AVERAGE(Y1412:Y1425)</f>
        <v>4.28571428571429</v>
      </c>
      <c r="X1412" s="0" t="n">
        <f aca="false">AVERAGE(Z1412:Z1425)</f>
        <v>3.57142857142857</v>
      </c>
      <c r="Y1412" s="0" t="n">
        <f aca="false">IF(F1412&gt;F1413,F1412-F1413,)</f>
        <v>0</v>
      </c>
      <c r="Z1412" s="0" t="n">
        <f aca="false">IF(F1412&lt;F1413,F1413-F1412,)</f>
        <v>20</v>
      </c>
      <c r="AA1412" s="0" t="n">
        <f aca="false">U1412-U1413</f>
        <v>-12.1212121212121</v>
      </c>
      <c r="AB1412" s="0" t="n">
        <f aca="false">AVERAGE(F1412:F1414)</f>
        <v>1413.33333333333</v>
      </c>
      <c r="AC1412" s="0" t="n">
        <f aca="false">AVERAGE(F1412:F1418)</f>
        <v>1411.42857142857</v>
      </c>
      <c r="AD1412" s="0" t="n">
        <f aca="false">AB1412-AB1413</f>
        <v>3.33333333333326</v>
      </c>
      <c r="AE1412" s="0" t="n">
        <f aca="false">AC1412-AC1413</f>
        <v>-1.42857142857156</v>
      </c>
      <c r="AF1412" s="0" t="n">
        <f aca="false">((AE1412*AB1413)-(AD1412*AC1413))/(AE1412-AD1412)</f>
        <v>1412</v>
      </c>
      <c r="AG1412" s="0" t="n">
        <f aca="false">IF(AND(AB1412&gt;AB1413, AB1412&gt;=AC1412, AB1413&lt;AC1413),2,IF(AND(AB1412&lt;AB1413, AB1412&lt;=AC1412, AB1413&gt;AC1413),1,0))</f>
        <v>2</v>
      </c>
      <c r="AH1412" s="0" t="n">
        <f aca="false">(G1412-AVERAGE(G1412:G1416))*100/AVERAGE(G1412:G1416)</f>
        <v>-84.5282300295154</v>
      </c>
      <c r="AI1412" s="0" t="n">
        <f aca="false">IF(F1413-C1413&lt;0,-G1413,G1413)</f>
        <v>1081000</v>
      </c>
      <c r="AJ1412" s="0" t="n">
        <f aca="false">IF(AND(AI1412&lt;0,AI1413&lt;0,AI1412&gt;AI1413),1,0)</f>
        <v>0</v>
      </c>
      <c r="AK1412" s="0" t="n">
        <f aca="false">IF(F1412&gt;C1412,G1412/G1413,-G1412/G1413)</f>
        <v>-0.0601295097132285</v>
      </c>
      <c r="AL1412" s="0" t="n">
        <f aca="false">IF(AND(G1412&gt;G1413,G1413&lt;G1414,F1412&gt;C1412,F1413&lt;C1413,F1414&lt;C1414),1,0)</f>
        <v>0</v>
      </c>
      <c r="AM1412" s="0" t="n">
        <f aca="false">(D1412-F1412)/F1412</f>
        <v>0.0283687943262411</v>
      </c>
      <c r="AN1412" s="0" t="n">
        <f aca="false">G1412/((D1412-E1412)/C1412)</f>
        <v>2065555.55555556</v>
      </c>
      <c r="AO1412" s="0" t="e">
        <f aca="false">AVERAGE(AN1412:AN1418)</f>
        <v>#DIV/0!</v>
      </c>
      <c r="AP1412" s="0" t="e">
        <f aca="false">(AN1412-AO1412)/AO1412</f>
        <v>#DIV/0!</v>
      </c>
      <c r="AQ1412" s="0" t="n">
        <f aca="false">SUM(S1412:S1441)/2247.5</f>
        <v>-0.763070077864294</v>
      </c>
      <c r="AR1412" s="0" t="n">
        <f aca="false">(AVERAGE(F1412:F1441))-(AQ1412*15.5)</f>
        <v>1421.8275862069</v>
      </c>
      <c r="AS1412" s="0" t="n">
        <f aca="false">(30*AQ1412)+AR1412</f>
        <v>1398.93548387097</v>
      </c>
      <c r="AT1412" s="0" t="n">
        <f aca="false">(AS1412-F1412)*100/AS1412</f>
        <v>-0.790923974450615</v>
      </c>
      <c r="AU1412" s="0" t="n">
        <f aca="false">AVERAGE(F1412:F1416)</f>
        <v>1408</v>
      </c>
      <c r="AV1412" s="0" t="n">
        <f aca="false">F1412-AU1412</f>
        <v>2</v>
      </c>
      <c r="AW1412" s="0" t="n">
        <v>2</v>
      </c>
      <c r="AX1412" s="0" t="n">
        <f aca="false">AV1412*AW1412</f>
        <v>4</v>
      </c>
      <c r="AY1412" s="0" t="n">
        <f aca="false">SUM(AX1412:AX1416)*100*5/(10*AU1412)</f>
        <v>1.77556818181818</v>
      </c>
      <c r="AZ1412" s="0" t="n">
        <f aca="false">SUM(AX1412:AX1416)/10</f>
        <v>5</v>
      </c>
      <c r="BA1412" s="0" t="n">
        <f aca="false">(AVERAGE(F1412:F1416))-(AZ1412*3)</f>
        <v>1393</v>
      </c>
      <c r="BB1412" s="0" t="n">
        <f aca="false">(5*AZ1412)+BA1412</f>
        <v>1418</v>
      </c>
      <c r="BC1412" s="0" t="n">
        <f aca="false">(BB1412-F1412)*100/BB1412</f>
        <v>0.564174894217207</v>
      </c>
      <c r="BD1412" s="0" t="n">
        <f aca="false">(F1412-C1412)*100/C1412</f>
        <v>-1.3986013986014</v>
      </c>
      <c r="BE1412" s="0" t="n">
        <f aca="false">(D1412-C1412)*100/C1412</f>
        <v>1.3986013986014</v>
      </c>
      <c r="BF1412" s="0" t="n">
        <f aca="false">(E1412-C1412)*100/C1412</f>
        <v>-1.74825174825175</v>
      </c>
      <c r="BG1412" s="0" t="n">
        <f aca="false">(C1412-F1413)*100/F1413</f>
        <v>0</v>
      </c>
    </row>
    <row r="1413" customFormat="false" ht="14.65" hidden="false" customHeight="false" outlineLevel="0" collapsed="false">
      <c r="A1413" s="1" t="s">
        <v>1475</v>
      </c>
      <c r="B1413" s="5" t="s">
        <v>3148</v>
      </c>
      <c r="C1413" s="5" t="n">
        <v>1400</v>
      </c>
      <c r="D1413" s="5" t="n">
        <v>1430</v>
      </c>
      <c r="E1413" s="5" t="n">
        <v>1400</v>
      </c>
      <c r="F1413" s="5" t="n">
        <v>1430</v>
      </c>
      <c r="G1413" s="5" t="n">
        <v>1081000</v>
      </c>
      <c r="H1413" s="3"/>
      <c r="I1413" s="0" t="n">
        <v>13.5</v>
      </c>
      <c r="Q1413" s="0" t="n">
        <f aca="false">AVERAGE(F1412:F1441)</f>
        <v>1410</v>
      </c>
      <c r="R1413" s="0" t="n">
        <f aca="false">F1413-Q1413</f>
        <v>20</v>
      </c>
      <c r="S1413" s="0" t="n">
        <f aca="false">R1413*I1413</f>
        <v>270</v>
      </c>
      <c r="U1413" s="0" t="n">
        <f aca="false">100-(100/(V1413+1))</f>
        <v>66.6666666666667</v>
      </c>
      <c r="V1413" s="0" t="n">
        <f aca="false">W1413/X1413</f>
        <v>2</v>
      </c>
      <c r="W1413" s="0" t="n">
        <f aca="false">AVERAGE(Y1413:Y1426)</f>
        <v>4.28571428571429</v>
      </c>
      <c r="X1413" s="0" t="n">
        <f aca="false">AVERAGE(Z1413:Z1426)</f>
        <v>2.14285714285714</v>
      </c>
      <c r="Y1413" s="0" t="n">
        <f aca="false">IF(F1413&gt;F1414,F1413-F1414,)</f>
        <v>30</v>
      </c>
      <c r="Z1413" s="0" t="n">
        <f aca="false">IF(F1413&lt;F1414,F1414-F1413,)</f>
        <v>0</v>
      </c>
      <c r="AB1413" s="0" t="n">
        <f aca="false">AVERAGE(F1413:F1415)</f>
        <v>1410</v>
      </c>
      <c r="AC1413" s="0" t="n">
        <f aca="false">AVERAGE(F1413:F1419)</f>
        <v>1412.85714285714</v>
      </c>
      <c r="AI1413" s="0" t="n">
        <f aca="false">IF(F1414-C1414&lt;0,-G1414,G1414)</f>
        <v>49400</v>
      </c>
      <c r="AN1413" s="0" t="n">
        <f aca="false">G1413/((D1413-E1413)/C1413)</f>
        <v>50446666.6666667</v>
      </c>
      <c r="AU1413" s="0" t="n">
        <f aca="false">AVERAGE(F1412:F1416)</f>
        <v>1408</v>
      </c>
      <c r="AV1413" s="0" t="n">
        <f aca="false">F1413-AU1413</f>
        <v>22</v>
      </c>
      <c r="AW1413" s="0" t="n">
        <v>1</v>
      </c>
      <c r="AX1413" s="0" t="n">
        <f aca="false">AV1413*AW1413</f>
        <v>22</v>
      </c>
    </row>
    <row r="1414" customFormat="false" ht="14.65" hidden="false" customHeight="false" outlineLevel="0" collapsed="false">
      <c r="A1414" s="1" t="s">
        <v>1476</v>
      </c>
      <c r="B1414" s="5" t="s">
        <v>3148</v>
      </c>
      <c r="C1414" s="5" t="n">
        <v>1400</v>
      </c>
      <c r="D1414" s="5" t="n">
        <v>1400</v>
      </c>
      <c r="E1414" s="5" t="n">
        <v>1400</v>
      </c>
      <c r="F1414" s="5" t="n">
        <v>1400</v>
      </c>
      <c r="G1414" s="5" t="n">
        <v>49400</v>
      </c>
      <c r="H1414" s="3"/>
      <c r="I1414" s="0" t="n">
        <v>12.5</v>
      </c>
      <c r="Q1414" s="0" t="n">
        <f aca="false">AVERAGE(F1412:F1441)</f>
        <v>1410</v>
      </c>
      <c r="R1414" s="0" t="n">
        <f aca="false">F1414-Q1414</f>
        <v>-10</v>
      </c>
      <c r="S1414" s="0" t="n">
        <f aca="false">R1414*I1414</f>
        <v>-125</v>
      </c>
      <c r="Y1414" s="0" t="n">
        <f aca="false">IF(F1414&gt;F1415,F1414-F1415,)</f>
        <v>0</v>
      </c>
      <c r="Z1414" s="0" t="n">
        <f aca="false">IF(F1414&lt;F1415,F1415-F1414,)</f>
        <v>0</v>
      </c>
      <c r="AN1414" s="0" t="e">
        <f aca="false">G1414/((D1414-E1414)/C1414)</f>
        <v>#DIV/0!</v>
      </c>
      <c r="AU1414" s="0" t="n">
        <f aca="false">AVERAGE(F1412:F1416)</f>
        <v>1408</v>
      </c>
      <c r="AV1414" s="0" t="n">
        <f aca="false">F1414-AU1414</f>
        <v>-8</v>
      </c>
      <c r="AW1414" s="0" t="n">
        <v>0</v>
      </c>
      <c r="AX1414" s="0" t="n">
        <f aca="false">AV1414*AW1414</f>
        <v>-0</v>
      </c>
    </row>
    <row r="1415" customFormat="false" ht="14.65" hidden="false" customHeight="false" outlineLevel="0" collapsed="false">
      <c r="A1415" s="1" t="s">
        <v>1477</v>
      </c>
      <c r="B1415" s="5" t="s">
        <v>3148</v>
      </c>
      <c r="C1415" s="5" t="n">
        <v>1400</v>
      </c>
      <c r="D1415" s="5" t="n">
        <v>1420</v>
      </c>
      <c r="E1415" s="5" t="n">
        <v>1400</v>
      </c>
      <c r="F1415" s="5" t="n">
        <v>1400</v>
      </c>
      <c r="G1415" s="5" t="n">
        <v>62200</v>
      </c>
      <c r="H1415" s="3"/>
      <c r="I1415" s="0" t="n">
        <v>11.5</v>
      </c>
      <c r="Q1415" s="0" t="n">
        <f aca="false">AVERAGE(F1412:F1441)</f>
        <v>1410</v>
      </c>
      <c r="R1415" s="0" t="n">
        <f aca="false">F1415-Q1415</f>
        <v>-10</v>
      </c>
      <c r="S1415" s="0" t="n">
        <f aca="false">R1415*I1415</f>
        <v>-115</v>
      </c>
      <c r="Y1415" s="0" t="n">
        <f aca="false">IF(F1415&gt;F1416,F1415-F1416,)</f>
        <v>0</v>
      </c>
      <c r="Z1415" s="0" t="n">
        <f aca="false">IF(F1415&lt;F1416,F1416-F1415,)</f>
        <v>0</v>
      </c>
      <c r="AN1415" s="0" t="n">
        <f aca="false">G1415/((D1415-E1415)/C1415)</f>
        <v>4354000</v>
      </c>
      <c r="AU1415" s="0" t="n">
        <f aca="false">AVERAGE(F1412:F1416)</f>
        <v>1408</v>
      </c>
      <c r="AV1415" s="0" t="n">
        <f aca="false">F1415-AU1415</f>
        <v>-8</v>
      </c>
      <c r="AW1415" s="0" t="n">
        <v>-1</v>
      </c>
      <c r="AX1415" s="0" t="n">
        <f aca="false">AV1415*AW1415</f>
        <v>8</v>
      </c>
    </row>
    <row r="1416" customFormat="false" ht="14.65" hidden="false" customHeight="false" outlineLevel="0" collapsed="false">
      <c r="A1416" s="1" t="s">
        <v>1478</v>
      </c>
      <c r="B1416" s="5" t="s">
        <v>3148</v>
      </c>
      <c r="C1416" s="5" t="n">
        <v>1420</v>
      </c>
      <c r="D1416" s="5" t="n">
        <v>1420</v>
      </c>
      <c r="E1416" s="5" t="n">
        <v>1375</v>
      </c>
      <c r="F1416" s="5" t="n">
        <v>1400</v>
      </c>
      <c r="G1416" s="5" t="n">
        <v>843000</v>
      </c>
      <c r="H1416" s="3"/>
      <c r="I1416" s="0" t="n">
        <v>10.5</v>
      </c>
      <c r="Q1416" s="0" t="n">
        <f aca="false">AVERAGE(F1412:F1441)</f>
        <v>1410</v>
      </c>
      <c r="R1416" s="0" t="n">
        <f aca="false">F1416-Q1416</f>
        <v>-10</v>
      </c>
      <c r="S1416" s="0" t="n">
        <f aca="false">R1416*I1416</f>
        <v>-105</v>
      </c>
      <c r="Y1416" s="0" t="n">
        <f aca="false">IF(F1416&gt;F1417,F1416-F1417,)</f>
        <v>0</v>
      </c>
      <c r="Z1416" s="0" t="n">
        <f aca="false">IF(F1416&lt;F1417,F1417-F1416,)</f>
        <v>20</v>
      </c>
      <c r="AN1416" s="0" t="n">
        <f aca="false">G1416/((D1416-E1416)/C1416)</f>
        <v>26601333.3333333</v>
      </c>
      <c r="AU1416" s="0" t="n">
        <f aca="false">AVERAGE(F1412:F1416)</f>
        <v>1408</v>
      </c>
      <c r="AV1416" s="0" t="n">
        <f aca="false">F1416-AU1416</f>
        <v>-8</v>
      </c>
      <c r="AW1416" s="0" t="n">
        <v>-2</v>
      </c>
      <c r="AX1416" s="0" t="n">
        <f aca="false">AV1416*AW1416</f>
        <v>16</v>
      </c>
    </row>
    <row r="1417" customFormat="false" ht="14.65" hidden="false" customHeight="false" outlineLevel="0" collapsed="false">
      <c r="A1417" s="1" t="s">
        <v>1479</v>
      </c>
      <c r="B1417" s="5" t="s">
        <v>3148</v>
      </c>
      <c r="C1417" s="5" t="n">
        <v>1425</v>
      </c>
      <c r="D1417" s="5" t="n">
        <v>1425</v>
      </c>
      <c r="E1417" s="5" t="n">
        <v>1420</v>
      </c>
      <c r="F1417" s="5" t="n">
        <v>1420</v>
      </c>
      <c r="G1417" s="5" t="n">
        <v>95600</v>
      </c>
      <c r="H1417" s="3"/>
      <c r="I1417" s="0" t="n">
        <v>9.5</v>
      </c>
      <c r="Q1417" s="0" t="n">
        <f aca="false">AVERAGE(F1412:F1441)</f>
        <v>1410</v>
      </c>
      <c r="R1417" s="0" t="n">
        <f aca="false">F1417-Q1417</f>
        <v>10</v>
      </c>
      <c r="S1417" s="0" t="n">
        <f aca="false">R1417*I1417</f>
        <v>95</v>
      </c>
      <c r="Y1417" s="0" t="n">
        <f aca="false">IF(F1417&gt;F1418,F1417-F1418,)</f>
        <v>0</v>
      </c>
      <c r="Z1417" s="0" t="n">
        <f aca="false">IF(F1417&lt;F1418,F1418-F1417,)</f>
        <v>0</v>
      </c>
      <c r="AN1417" s="0" t="n">
        <f aca="false">G1417/((D1417-E1417)/C1417)</f>
        <v>27246000</v>
      </c>
    </row>
    <row r="1418" customFormat="false" ht="14.65" hidden="false" customHeight="false" outlineLevel="0" collapsed="false">
      <c r="A1418" s="1" t="s">
        <v>1480</v>
      </c>
      <c r="B1418" s="5" t="s">
        <v>3148</v>
      </c>
      <c r="C1418" s="5" t="n">
        <v>1425</v>
      </c>
      <c r="D1418" s="5" t="n">
        <v>1425</v>
      </c>
      <c r="E1418" s="5" t="n">
        <v>1410</v>
      </c>
      <c r="F1418" s="5" t="n">
        <v>1420</v>
      </c>
      <c r="G1418" s="5" t="n">
        <v>263200</v>
      </c>
      <c r="H1418" s="3"/>
      <c r="I1418" s="0" t="n">
        <v>8.5</v>
      </c>
      <c r="K1418" s="3"/>
      <c r="Q1418" s="0" t="n">
        <f aca="false">AVERAGE(F1412:F1441)</f>
        <v>1410</v>
      </c>
      <c r="R1418" s="0" t="n">
        <f aca="false">F1418-Q1418</f>
        <v>10</v>
      </c>
      <c r="S1418" s="0" t="n">
        <f aca="false">R1418*I1418</f>
        <v>85</v>
      </c>
      <c r="Y1418" s="0" t="n">
        <f aca="false">IF(F1418&gt;F1419,F1418-F1419,)</f>
        <v>0</v>
      </c>
      <c r="Z1418" s="0" t="n">
        <f aca="false">IF(F1418&lt;F1419,F1419-F1418,)</f>
        <v>0</v>
      </c>
      <c r="AN1418" s="0" t="n">
        <f aca="false">G1418/((D1418-E1418)/C1418)</f>
        <v>25004000</v>
      </c>
    </row>
    <row r="1419" customFormat="false" ht="14.65" hidden="false" customHeight="false" outlineLevel="0" collapsed="false">
      <c r="A1419" s="1" t="s">
        <v>1481</v>
      </c>
      <c r="B1419" s="5" t="s">
        <v>3148</v>
      </c>
      <c r="C1419" s="5" t="n">
        <v>1390</v>
      </c>
      <c r="D1419" s="5" t="n">
        <v>1420</v>
      </c>
      <c r="E1419" s="5" t="n">
        <v>1390</v>
      </c>
      <c r="F1419" s="5" t="n">
        <v>1420</v>
      </c>
      <c r="G1419" s="5" t="n">
        <v>159200</v>
      </c>
      <c r="H1419" s="3"/>
      <c r="I1419" s="0" t="n">
        <v>7.5</v>
      </c>
      <c r="Q1419" s="0" t="n">
        <f aca="false">AVERAGE(F1412:F1441)</f>
        <v>1410</v>
      </c>
      <c r="R1419" s="0" t="n">
        <f aca="false">F1419-Q1419</f>
        <v>10</v>
      </c>
      <c r="S1419" s="0" t="n">
        <f aca="false">R1419*I1419</f>
        <v>75</v>
      </c>
      <c r="Y1419" s="0" t="n">
        <f aca="false">IF(F1419&gt;F1420,F1419-F1420,)</f>
        <v>20</v>
      </c>
      <c r="Z1419" s="0" t="n">
        <f aca="false">IF(F1419&lt;F1420,F1420-F1419,)</f>
        <v>0</v>
      </c>
    </row>
    <row r="1420" customFormat="false" ht="14.65" hidden="false" customHeight="false" outlineLevel="0" collapsed="false">
      <c r="A1420" s="1" t="s">
        <v>1482</v>
      </c>
      <c r="B1420" s="5" t="s">
        <v>3148</v>
      </c>
      <c r="C1420" s="5" t="n">
        <v>1395</v>
      </c>
      <c r="D1420" s="5" t="n">
        <v>1435</v>
      </c>
      <c r="E1420" s="5" t="n">
        <v>1390</v>
      </c>
      <c r="F1420" s="5" t="n">
        <v>1400</v>
      </c>
      <c r="G1420" s="5" t="n">
        <v>87400</v>
      </c>
      <c r="H1420" s="3"/>
      <c r="I1420" s="0" t="n">
        <v>6.5</v>
      </c>
      <c r="Q1420" s="0" t="n">
        <f aca="false">AVERAGE(F1412:F1441)</f>
        <v>1410</v>
      </c>
      <c r="R1420" s="0" t="n">
        <f aca="false">F1420-Q1420</f>
        <v>-10</v>
      </c>
      <c r="S1420" s="0" t="n">
        <f aca="false">R1420*I1420</f>
        <v>-65</v>
      </c>
      <c r="Y1420" s="0" t="n">
        <f aca="false">IF(F1420&gt;F1421,F1420-F1421,)</f>
        <v>10</v>
      </c>
      <c r="Z1420" s="0" t="n">
        <f aca="false">IF(F1420&lt;F1421,F1421-F1420,)</f>
        <v>0</v>
      </c>
    </row>
    <row r="1421" customFormat="false" ht="14.65" hidden="false" customHeight="false" outlineLevel="0" collapsed="false">
      <c r="A1421" s="1" t="s">
        <v>1483</v>
      </c>
      <c r="B1421" s="5" t="s">
        <v>3148</v>
      </c>
      <c r="C1421" s="5" t="n">
        <v>1390</v>
      </c>
      <c r="D1421" s="5" t="n">
        <v>1390</v>
      </c>
      <c r="E1421" s="5" t="n">
        <v>1390</v>
      </c>
      <c r="F1421" s="5" t="n">
        <v>1390</v>
      </c>
      <c r="G1421" s="5" t="n">
        <v>503800</v>
      </c>
      <c r="H1421" s="3"/>
      <c r="I1421" s="0" t="n">
        <v>5.5</v>
      </c>
      <c r="Q1421" s="0" t="n">
        <f aca="false">AVERAGE(F1412:F1441)</f>
        <v>1410</v>
      </c>
      <c r="R1421" s="0" t="n">
        <f aca="false">F1421-Q1421</f>
        <v>-20</v>
      </c>
      <c r="S1421" s="0" t="n">
        <f aca="false">R1421*I1421</f>
        <v>-110</v>
      </c>
      <c r="Y1421" s="0" t="n">
        <f aca="false">IF(F1421&gt;F1422,F1421-F1422,)</f>
        <v>0</v>
      </c>
      <c r="Z1421" s="0" t="n">
        <f aca="false">IF(F1421&lt;F1422,F1422-F1421,)</f>
        <v>0</v>
      </c>
    </row>
    <row r="1422" customFormat="false" ht="14.65" hidden="false" customHeight="false" outlineLevel="0" collapsed="false">
      <c r="A1422" s="1" t="s">
        <v>1484</v>
      </c>
      <c r="B1422" s="5" t="s">
        <v>3148</v>
      </c>
      <c r="C1422" s="5" t="n">
        <v>1390</v>
      </c>
      <c r="D1422" s="5" t="n">
        <v>1390</v>
      </c>
      <c r="E1422" s="5" t="n">
        <v>1375</v>
      </c>
      <c r="F1422" s="5" t="n">
        <v>1390</v>
      </c>
      <c r="G1422" s="5" t="n">
        <v>2178400</v>
      </c>
      <c r="H1422" s="3"/>
      <c r="I1422" s="0" t="n">
        <v>4.5</v>
      </c>
      <c r="Q1422" s="0" t="n">
        <f aca="false">AVERAGE(F1412:F1441)</f>
        <v>1410</v>
      </c>
      <c r="R1422" s="0" t="n">
        <f aca="false">F1422-Q1422</f>
        <v>-20</v>
      </c>
      <c r="S1422" s="0" t="n">
        <f aca="false">R1422*I1422</f>
        <v>-90</v>
      </c>
      <c r="Y1422" s="0" t="n">
        <f aca="false">IF(F1422&gt;F1423,F1422-F1423,)</f>
        <v>0</v>
      </c>
      <c r="Z1422" s="0" t="n">
        <f aca="false">IF(F1422&lt;F1423,F1423-F1422,)</f>
        <v>0</v>
      </c>
    </row>
    <row r="1423" customFormat="false" ht="14.65" hidden="false" customHeight="false" outlineLevel="0" collapsed="false">
      <c r="A1423" s="1" t="s">
        <v>1485</v>
      </c>
      <c r="B1423" s="5" t="s">
        <v>3148</v>
      </c>
      <c r="C1423" s="5" t="n">
        <v>1390</v>
      </c>
      <c r="D1423" s="5" t="n">
        <v>1390</v>
      </c>
      <c r="E1423" s="5" t="n">
        <v>1390</v>
      </c>
      <c r="F1423" s="5" t="n">
        <v>1390</v>
      </c>
      <c r="G1423" s="5" t="n">
        <v>43500</v>
      </c>
      <c r="H1423" s="3"/>
      <c r="I1423" s="0" t="n">
        <v>3.5</v>
      </c>
      <c r="Q1423" s="0" t="n">
        <f aca="false">AVERAGE(F1412:F1441)</f>
        <v>1410</v>
      </c>
      <c r="R1423" s="0" t="n">
        <f aca="false">F1423-Q1423</f>
        <v>-20</v>
      </c>
      <c r="S1423" s="0" t="n">
        <f aca="false">R1423*I1423</f>
        <v>-70</v>
      </c>
      <c r="Y1423" s="0" t="n">
        <f aca="false">IF(F1423&gt;F1424,F1423-F1424,)</f>
        <v>0</v>
      </c>
      <c r="Z1423" s="0" t="n">
        <f aca="false">IF(F1423&lt;F1424,F1424-F1423,)</f>
        <v>0</v>
      </c>
    </row>
    <row r="1424" customFormat="false" ht="14.65" hidden="false" customHeight="false" outlineLevel="0" collapsed="false">
      <c r="A1424" s="1" t="s">
        <v>1486</v>
      </c>
      <c r="B1424" s="5" t="s">
        <v>3148</v>
      </c>
      <c r="C1424" s="5" t="n">
        <v>1410</v>
      </c>
      <c r="D1424" s="5" t="n">
        <v>1410</v>
      </c>
      <c r="E1424" s="5" t="n">
        <v>1385</v>
      </c>
      <c r="F1424" s="5" t="n">
        <v>1390</v>
      </c>
      <c r="G1424" s="5" t="n">
        <v>533200</v>
      </c>
      <c r="H1424" s="3"/>
      <c r="I1424" s="0" t="n">
        <v>2.5</v>
      </c>
      <c r="Q1424" s="0" t="n">
        <f aca="false">AVERAGE(F1412:F1441)</f>
        <v>1410</v>
      </c>
      <c r="R1424" s="0" t="n">
        <f aca="false">F1424-Q1424</f>
        <v>-20</v>
      </c>
      <c r="S1424" s="0" t="n">
        <f aca="false">R1424*I1424</f>
        <v>-50</v>
      </c>
      <c r="Y1424" s="0" t="n">
        <f aca="false">IF(F1424&gt;F1425,F1424-F1425,)</f>
        <v>0</v>
      </c>
      <c r="Z1424" s="0" t="n">
        <f aca="false">IF(F1424&lt;F1425,F1425-F1424,)</f>
        <v>10</v>
      </c>
    </row>
    <row r="1425" customFormat="false" ht="14.65" hidden="false" customHeight="false" outlineLevel="0" collapsed="false">
      <c r="A1425" s="1" t="s">
        <v>1487</v>
      </c>
      <c r="B1425" s="5" t="s">
        <v>3148</v>
      </c>
      <c r="C1425" s="5" t="n">
        <v>1400</v>
      </c>
      <c r="D1425" s="5" t="n">
        <v>1405</v>
      </c>
      <c r="E1425" s="5" t="n">
        <v>1400</v>
      </c>
      <c r="F1425" s="5" t="n">
        <v>1400</v>
      </c>
      <c r="G1425" s="5" t="n">
        <v>1281800</v>
      </c>
      <c r="H1425" s="3"/>
      <c r="I1425" s="0" t="n">
        <v>1.5</v>
      </c>
      <c r="Q1425" s="0" t="n">
        <f aca="false">AVERAGE(F1412:F1441)</f>
        <v>1410</v>
      </c>
      <c r="R1425" s="0" t="n">
        <f aca="false">F1425-Q1425</f>
        <v>-10</v>
      </c>
      <c r="S1425" s="0" t="n">
        <f aca="false">R1425*I1425</f>
        <v>-15</v>
      </c>
      <c r="Y1425" s="0" t="n">
        <f aca="false">IF(F1425&gt;F1426,F1425-F1426,)</f>
        <v>0</v>
      </c>
      <c r="Z1425" s="0" t="n">
        <f aca="false">IF(F1425&lt;F1426,F1426-F1425,)</f>
        <v>0</v>
      </c>
    </row>
    <row r="1426" customFormat="false" ht="14.65" hidden="false" customHeight="false" outlineLevel="0" collapsed="false">
      <c r="A1426" s="1" t="s">
        <v>1488</v>
      </c>
      <c r="B1426" s="5" t="s">
        <v>3148</v>
      </c>
      <c r="C1426" s="5" t="n">
        <v>1400</v>
      </c>
      <c r="D1426" s="5" t="n">
        <v>1405</v>
      </c>
      <c r="E1426" s="5" t="n">
        <v>1395</v>
      </c>
      <c r="F1426" s="5" t="n">
        <v>1400</v>
      </c>
      <c r="G1426" s="5" t="n">
        <v>380500</v>
      </c>
      <c r="H1426" s="3"/>
      <c r="I1426" s="0" t="n">
        <v>0.5</v>
      </c>
      <c r="Q1426" s="0" t="n">
        <f aca="false">AVERAGE(F1412:F1441)</f>
        <v>1410</v>
      </c>
      <c r="R1426" s="0" t="n">
        <f aca="false">F1426-Q1426</f>
        <v>-10</v>
      </c>
      <c r="S1426" s="0" t="n">
        <f aca="false">R1426*I1426</f>
        <v>-5</v>
      </c>
      <c r="Y1426" s="0" t="n">
        <f aca="false">IF(F1426&gt;F1427,F1426-F1427,)</f>
        <v>0</v>
      </c>
      <c r="Z1426" s="0" t="n">
        <f aca="false">IF(F1426&lt;F1427,F1427-F1426,)</f>
        <v>0</v>
      </c>
    </row>
    <row r="1427" customFormat="false" ht="14.65" hidden="false" customHeight="false" outlineLevel="0" collapsed="false">
      <c r="A1427" s="1" t="s">
        <v>1489</v>
      </c>
      <c r="B1427" s="5" t="s">
        <v>3148</v>
      </c>
      <c r="C1427" s="5" t="n">
        <v>1400</v>
      </c>
      <c r="D1427" s="5" t="n">
        <v>1450</v>
      </c>
      <c r="E1427" s="5" t="n">
        <v>1400</v>
      </c>
      <c r="F1427" s="5" t="n">
        <v>1400</v>
      </c>
      <c r="G1427" s="5" t="n">
        <v>291100</v>
      </c>
      <c r="H1427" s="3"/>
      <c r="I1427" s="0" t="n">
        <v>-0.5</v>
      </c>
      <c r="Q1427" s="0" t="n">
        <f aca="false">AVERAGE(F1412:F1441)</f>
        <v>1410</v>
      </c>
      <c r="R1427" s="0" t="n">
        <f aca="false">F1427-Q1427</f>
        <v>-10</v>
      </c>
      <c r="S1427" s="0" t="n">
        <f aca="false">R1427*I1427</f>
        <v>5</v>
      </c>
    </row>
    <row r="1428" customFormat="false" ht="14.65" hidden="false" customHeight="false" outlineLevel="0" collapsed="false">
      <c r="A1428" s="1" t="s">
        <v>1490</v>
      </c>
      <c r="B1428" s="5" t="s">
        <v>3148</v>
      </c>
      <c r="C1428" s="5" t="n">
        <v>1415</v>
      </c>
      <c r="D1428" s="5" t="n">
        <v>1415</v>
      </c>
      <c r="E1428" s="5" t="n">
        <v>1395</v>
      </c>
      <c r="F1428" s="5" t="n">
        <v>1400</v>
      </c>
      <c r="G1428" s="5" t="n">
        <v>1265500</v>
      </c>
      <c r="H1428" s="3"/>
      <c r="I1428" s="0" t="n">
        <v>-1.5</v>
      </c>
      <c r="Q1428" s="0" t="n">
        <f aca="false">AVERAGE(F1412:F1441)</f>
        <v>1410</v>
      </c>
      <c r="R1428" s="0" t="n">
        <f aca="false">F1428-Q1428</f>
        <v>-10</v>
      </c>
      <c r="S1428" s="0" t="n">
        <f aca="false">R1428*I1428</f>
        <v>15</v>
      </c>
    </row>
    <row r="1429" customFormat="false" ht="14.65" hidden="false" customHeight="false" outlineLevel="0" collapsed="false">
      <c r="A1429" s="1" t="s">
        <v>1491</v>
      </c>
      <c r="B1429" s="5" t="s">
        <v>3148</v>
      </c>
      <c r="C1429" s="5" t="n">
        <v>1410</v>
      </c>
      <c r="D1429" s="5" t="n">
        <v>1415</v>
      </c>
      <c r="E1429" s="5" t="n">
        <v>1405</v>
      </c>
      <c r="F1429" s="5" t="n">
        <v>1415</v>
      </c>
      <c r="G1429" s="5" t="n">
        <v>13400</v>
      </c>
      <c r="H1429" s="3"/>
      <c r="I1429" s="0" t="n">
        <v>-2.5</v>
      </c>
      <c r="Q1429" s="0" t="n">
        <f aca="false">AVERAGE(F1412:F1441)</f>
        <v>1410</v>
      </c>
      <c r="R1429" s="0" t="n">
        <f aca="false">F1429-Q1429</f>
        <v>5</v>
      </c>
      <c r="S1429" s="0" t="n">
        <f aca="false">R1429*I1429</f>
        <v>-12.5</v>
      </c>
    </row>
    <row r="1430" customFormat="false" ht="14.65" hidden="false" customHeight="false" outlineLevel="0" collapsed="false">
      <c r="A1430" s="1" t="s">
        <v>1492</v>
      </c>
      <c r="B1430" s="5" t="s">
        <v>3148</v>
      </c>
      <c r="C1430" s="5" t="n">
        <v>1400</v>
      </c>
      <c r="D1430" s="5" t="n">
        <v>1455</v>
      </c>
      <c r="E1430" s="5" t="n">
        <v>1400</v>
      </c>
      <c r="F1430" s="5" t="n">
        <v>1415</v>
      </c>
      <c r="G1430" s="5" t="n">
        <v>50300</v>
      </c>
      <c r="H1430" s="3"/>
      <c r="I1430" s="0" t="n">
        <v>-3.5</v>
      </c>
      <c r="Q1430" s="0" t="n">
        <f aca="false">AVERAGE(F1412:F1441)</f>
        <v>1410</v>
      </c>
      <c r="R1430" s="0" t="n">
        <f aca="false">F1430-Q1430</f>
        <v>5</v>
      </c>
      <c r="S1430" s="0" t="n">
        <f aca="false">R1430*I1430</f>
        <v>-17.5</v>
      </c>
    </row>
    <row r="1431" customFormat="false" ht="14.65" hidden="false" customHeight="false" outlineLevel="0" collapsed="false">
      <c r="A1431" s="1" t="s">
        <v>1493</v>
      </c>
      <c r="B1431" s="5" t="s">
        <v>3148</v>
      </c>
      <c r="C1431" s="5" t="n">
        <v>1400</v>
      </c>
      <c r="D1431" s="5" t="n">
        <v>1405</v>
      </c>
      <c r="E1431" s="5" t="n">
        <v>1400</v>
      </c>
      <c r="F1431" s="5" t="n">
        <v>1400</v>
      </c>
      <c r="G1431" s="5" t="n">
        <v>4574800</v>
      </c>
      <c r="H1431" s="3"/>
      <c r="I1431" s="0" t="n">
        <v>-4.5</v>
      </c>
      <c r="Q1431" s="0" t="n">
        <f aca="false">AVERAGE(F1412:F1441)</f>
        <v>1410</v>
      </c>
      <c r="R1431" s="0" t="n">
        <f aca="false">F1431-Q1431</f>
        <v>-10</v>
      </c>
      <c r="S1431" s="0" t="n">
        <f aca="false">R1431*I1431</f>
        <v>45</v>
      </c>
    </row>
    <row r="1432" customFormat="false" ht="14.65" hidden="false" customHeight="false" outlineLevel="0" collapsed="false">
      <c r="A1432" s="1" t="s">
        <v>1494</v>
      </c>
      <c r="B1432" s="5" t="s">
        <v>3148</v>
      </c>
      <c r="C1432" s="5" t="n">
        <v>1420</v>
      </c>
      <c r="D1432" s="5" t="n">
        <v>1425</v>
      </c>
      <c r="E1432" s="5" t="n">
        <v>1400</v>
      </c>
      <c r="F1432" s="5" t="n">
        <v>1400</v>
      </c>
      <c r="G1432" s="5" t="n">
        <v>2638500</v>
      </c>
      <c r="H1432" s="3"/>
      <c r="I1432" s="0" t="n">
        <v>-5.5</v>
      </c>
      <c r="Q1432" s="0" t="n">
        <f aca="false">AVERAGE(F1412:F1441)</f>
        <v>1410</v>
      </c>
      <c r="R1432" s="0" t="n">
        <f aca="false">F1432-Q1432</f>
        <v>-10</v>
      </c>
      <c r="S1432" s="0" t="n">
        <f aca="false">R1432*I1432</f>
        <v>55</v>
      </c>
    </row>
    <row r="1433" customFormat="false" ht="14.65" hidden="false" customHeight="false" outlineLevel="0" collapsed="false">
      <c r="A1433" s="1" t="s">
        <v>1495</v>
      </c>
      <c r="B1433" s="5" t="s">
        <v>3148</v>
      </c>
      <c r="C1433" s="5" t="n">
        <v>1410</v>
      </c>
      <c r="D1433" s="5" t="n">
        <v>1455</v>
      </c>
      <c r="E1433" s="5" t="n">
        <v>1410</v>
      </c>
      <c r="F1433" s="5" t="n">
        <v>1420</v>
      </c>
      <c r="G1433" s="5" t="n">
        <v>119300</v>
      </c>
      <c r="H1433" s="3"/>
      <c r="I1433" s="0" t="n">
        <v>-6.5</v>
      </c>
      <c r="Q1433" s="0" t="n">
        <f aca="false">AVERAGE(F1412:F1441)</f>
        <v>1410</v>
      </c>
      <c r="R1433" s="0" t="n">
        <f aca="false">F1433-Q1433</f>
        <v>10</v>
      </c>
      <c r="S1433" s="0" t="n">
        <f aca="false">R1433*I1433</f>
        <v>-65</v>
      </c>
    </row>
    <row r="1434" customFormat="false" ht="14.65" hidden="false" customHeight="false" outlineLevel="0" collapsed="false">
      <c r="A1434" s="1" t="s">
        <v>1496</v>
      </c>
      <c r="B1434" s="5" t="s">
        <v>3148</v>
      </c>
      <c r="C1434" s="5" t="n">
        <v>1410</v>
      </c>
      <c r="D1434" s="5" t="n">
        <v>1415</v>
      </c>
      <c r="E1434" s="5" t="n">
        <v>1400</v>
      </c>
      <c r="F1434" s="5" t="n">
        <v>1410</v>
      </c>
      <c r="G1434" s="5" t="n">
        <v>23100</v>
      </c>
      <c r="H1434" s="3"/>
      <c r="I1434" s="0" t="n">
        <v>-7.5</v>
      </c>
      <c r="Q1434" s="0" t="n">
        <f aca="false">AVERAGE(F1412:F1441)</f>
        <v>1410</v>
      </c>
      <c r="R1434" s="0" t="n">
        <f aca="false">F1434-Q1434</f>
        <v>0</v>
      </c>
      <c r="S1434" s="0" t="n">
        <f aca="false">R1434*I1434</f>
        <v>-0</v>
      </c>
    </row>
    <row r="1435" customFormat="false" ht="14.65" hidden="false" customHeight="false" outlineLevel="0" collapsed="false">
      <c r="A1435" s="1" t="s">
        <v>1497</v>
      </c>
      <c r="B1435" s="5" t="s">
        <v>3148</v>
      </c>
      <c r="C1435" s="5" t="n">
        <v>1400</v>
      </c>
      <c r="D1435" s="5" t="n">
        <v>1420</v>
      </c>
      <c r="E1435" s="5" t="n">
        <v>1400</v>
      </c>
      <c r="F1435" s="5" t="n">
        <v>1410</v>
      </c>
      <c r="G1435" s="5" t="n">
        <v>1186200</v>
      </c>
      <c r="H1435" s="3"/>
      <c r="I1435" s="0" t="n">
        <v>-8.5</v>
      </c>
      <c r="Q1435" s="0" t="n">
        <f aca="false">AVERAGE(F1412:F1441)</f>
        <v>1410</v>
      </c>
      <c r="R1435" s="0" t="n">
        <f aca="false">F1435-Q1435</f>
        <v>0</v>
      </c>
      <c r="S1435" s="0" t="n">
        <f aca="false">R1435*I1435</f>
        <v>-0</v>
      </c>
    </row>
    <row r="1436" customFormat="false" ht="14.65" hidden="false" customHeight="false" outlineLevel="0" collapsed="false">
      <c r="A1436" s="1" t="s">
        <v>1498</v>
      </c>
      <c r="B1436" s="5" t="s">
        <v>3148</v>
      </c>
      <c r="C1436" s="5" t="n">
        <v>1400</v>
      </c>
      <c r="D1436" s="5" t="n">
        <v>1430</v>
      </c>
      <c r="E1436" s="5" t="n">
        <v>1400</v>
      </c>
      <c r="F1436" s="5" t="n">
        <v>1400</v>
      </c>
      <c r="G1436" s="5" t="n">
        <v>60200</v>
      </c>
      <c r="H1436" s="3"/>
      <c r="I1436" s="0" t="n">
        <v>-9.5</v>
      </c>
      <c r="Q1436" s="0" t="n">
        <f aca="false">AVERAGE(F1412:F1441)</f>
        <v>1410</v>
      </c>
      <c r="R1436" s="0" t="n">
        <f aca="false">F1436-Q1436</f>
        <v>-10</v>
      </c>
      <c r="S1436" s="0" t="n">
        <f aca="false">R1436*I1436</f>
        <v>95</v>
      </c>
    </row>
    <row r="1437" customFormat="false" ht="14.65" hidden="false" customHeight="false" outlineLevel="0" collapsed="false">
      <c r="A1437" s="1" t="s">
        <v>1499</v>
      </c>
      <c r="B1437" s="5" t="s">
        <v>3148</v>
      </c>
      <c r="C1437" s="5" t="n">
        <v>1440</v>
      </c>
      <c r="D1437" s="5" t="n">
        <v>1440</v>
      </c>
      <c r="E1437" s="5" t="n">
        <v>1385</v>
      </c>
      <c r="F1437" s="5" t="n">
        <v>1400</v>
      </c>
      <c r="G1437" s="5" t="n">
        <v>163900</v>
      </c>
      <c r="H1437" s="3"/>
      <c r="I1437" s="0" t="n">
        <v>-10.5</v>
      </c>
      <c r="Q1437" s="0" t="n">
        <f aca="false">AVERAGE(F1412:F1441)</f>
        <v>1410</v>
      </c>
      <c r="R1437" s="0" t="n">
        <f aca="false">F1437-Q1437</f>
        <v>-10</v>
      </c>
      <c r="S1437" s="0" t="n">
        <f aca="false">R1437*I1437</f>
        <v>105</v>
      </c>
    </row>
    <row r="1438" customFormat="false" ht="14.65" hidden="false" customHeight="false" outlineLevel="0" collapsed="false">
      <c r="A1438" s="1" t="s">
        <v>1500</v>
      </c>
      <c r="B1438" s="5" t="s">
        <v>3148</v>
      </c>
      <c r="C1438" s="5" t="n">
        <v>1430</v>
      </c>
      <c r="D1438" s="5" t="n">
        <v>1455</v>
      </c>
      <c r="E1438" s="5" t="n">
        <v>1430</v>
      </c>
      <c r="F1438" s="5" t="n">
        <v>1440</v>
      </c>
      <c r="G1438" s="5" t="n">
        <v>30000</v>
      </c>
      <c r="H1438" s="3"/>
      <c r="I1438" s="0" t="n">
        <v>-11.5</v>
      </c>
      <c r="Q1438" s="0" t="n">
        <f aca="false">AVERAGE(F1412:F1441)</f>
        <v>1410</v>
      </c>
      <c r="R1438" s="0" t="n">
        <f aca="false">F1438-Q1438</f>
        <v>30</v>
      </c>
      <c r="S1438" s="0" t="n">
        <f aca="false">R1438*I1438</f>
        <v>-345</v>
      </c>
    </row>
    <row r="1439" customFormat="false" ht="14.65" hidden="false" customHeight="false" outlineLevel="0" collapsed="false">
      <c r="A1439" s="1" t="s">
        <v>1501</v>
      </c>
      <c r="B1439" s="5" t="s">
        <v>3148</v>
      </c>
      <c r="C1439" s="5" t="n">
        <v>1450</v>
      </c>
      <c r="D1439" s="5" t="n">
        <v>1460</v>
      </c>
      <c r="E1439" s="5" t="n">
        <v>1425</v>
      </c>
      <c r="F1439" s="5" t="n">
        <v>1430</v>
      </c>
      <c r="G1439" s="5" t="n">
        <v>213100</v>
      </c>
      <c r="H1439" s="3"/>
      <c r="I1439" s="0" t="n">
        <v>-12.5</v>
      </c>
      <c r="Q1439" s="0" t="n">
        <f aca="false">AVERAGE(F1412:F1441)</f>
        <v>1410</v>
      </c>
      <c r="R1439" s="0" t="n">
        <f aca="false">F1439-Q1439</f>
        <v>20</v>
      </c>
      <c r="S1439" s="0" t="n">
        <f aca="false">R1439*I1439</f>
        <v>-250</v>
      </c>
    </row>
    <row r="1440" customFormat="false" ht="14.65" hidden="false" customHeight="false" outlineLevel="0" collapsed="false">
      <c r="A1440" s="1" t="s">
        <v>1502</v>
      </c>
      <c r="B1440" s="5" t="s">
        <v>3148</v>
      </c>
      <c r="C1440" s="5" t="n">
        <v>1450</v>
      </c>
      <c r="D1440" s="5" t="n">
        <v>1455</v>
      </c>
      <c r="E1440" s="5" t="n">
        <v>1410</v>
      </c>
      <c r="F1440" s="5" t="n">
        <v>1450</v>
      </c>
      <c r="G1440" s="5" t="n">
        <v>4992100</v>
      </c>
      <c r="H1440" s="3"/>
      <c r="I1440" s="0" t="n">
        <v>-13.5</v>
      </c>
      <c r="Q1440" s="0" t="n">
        <f aca="false">AVERAGE(F1412:F1441)</f>
        <v>1410</v>
      </c>
      <c r="R1440" s="0" t="n">
        <f aca="false">F1440-Q1440</f>
        <v>40</v>
      </c>
      <c r="S1440" s="0" t="n">
        <f aca="false">R1440*I1440</f>
        <v>-540</v>
      </c>
    </row>
    <row r="1441" customFormat="false" ht="14.65" hidden="false" customHeight="false" outlineLevel="0" collapsed="false">
      <c r="A1441" s="1" t="s">
        <v>1503</v>
      </c>
      <c r="B1441" s="5" t="s">
        <v>3148</v>
      </c>
      <c r="C1441" s="5" t="n">
        <v>1450</v>
      </c>
      <c r="D1441" s="5" t="n">
        <v>1450</v>
      </c>
      <c r="E1441" s="5" t="n">
        <v>1400</v>
      </c>
      <c r="F1441" s="5" t="n">
        <v>1450</v>
      </c>
      <c r="G1441" s="5" t="n">
        <v>1147500</v>
      </c>
      <c r="H1441" s="3"/>
      <c r="I1441" s="0" t="n">
        <v>-14.5</v>
      </c>
      <c r="Q1441" s="0" t="n">
        <f aca="false">AVERAGE(F1412:F1441)</f>
        <v>1410</v>
      </c>
      <c r="R1441" s="0" t="n">
        <f aca="false">F1441-Q1441</f>
        <v>40</v>
      </c>
      <c r="S1441" s="0" t="n">
        <f aca="false">R1441*I1441</f>
        <v>-580</v>
      </c>
    </row>
    <row r="1442" customFormat="false" ht="14.65" hidden="false" customHeight="false" outlineLevel="0" collapsed="false">
      <c r="A1442" s="1" t="s">
        <v>1504</v>
      </c>
      <c r="B1442" s="5" t="s">
        <v>7178</v>
      </c>
      <c r="C1442" s="5" t="n">
        <v>1800</v>
      </c>
      <c r="D1442" s="5" t="n">
        <v>1810</v>
      </c>
      <c r="E1442" s="5" t="n">
        <v>1745</v>
      </c>
      <c r="F1442" s="5" t="n">
        <v>1755</v>
      </c>
      <c r="G1442" s="5" t="n">
        <v>4717800</v>
      </c>
      <c r="H1442" s="3"/>
      <c r="I1442" s="6" t="n">
        <v>14.5</v>
      </c>
      <c r="J1442" s="0" t="n">
        <f aca="false">AVERAGE(F1442:F1444)</f>
        <v>1761.66666666667</v>
      </c>
      <c r="K1442" s="0" t="n">
        <f aca="false">(J1442-(AVERAGE(F1443:F1444)))/(AVERAGE(F1443:F1444))</f>
        <v>-0.00188857412653442</v>
      </c>
      <c r="L1442" s="0" t="n">
        <f aca="false">AVERAGE(F1442:F1451)</f>
        <v>1848.5</v>
      </c>
      <c r="M1442" s="0" t="n">
        <f aca="false">(L1442-(AVERAGE(F1443:F1452)))/(AVERAGE(F1443:F1452))</f>
        <v>-0.0109684323167469</v>
      </c>
      <c r="N1442" s="0" t="n">
        <f aca="false">F1442</f>
        <v>1755</v>
      </c>
      <c r="O1442" s="0" t="n">
        <f aca="false">(N1442-F1443)/F1443</f>
        <v>-0.00847457627118644</v>
      </c>
      <c r="P1442" s="0" t="n">
        <f aca="false">G1442</f>
        <v>4717800</v>
      </c>
      <c r="Q1442" s="0" t="n">
        <f aca="false">AVERAGE(F1442:F1471)</f>
        <v>2020.66666666667</v>
      </c>
      <c r="R1442" s="0" t="n">
        <f aca="false">F1442-Q1442</f>
        <v>-265.666666666667</v>
      </c>
      <c r="S1442" s="0" t="n">
        <f aca="false">R1442*I1442</f>
        <v>-3852.16666666667</v>
      </c>
      <c r="T1442" s="0" t="n">
        <f aca="false">SUM(S1442:S1471)*100*30/(2247.5*Q1471)</f>
        <v>-25.2375435296155</v>
      </c>
      <c r="U1442" s="0" t="n">
        <f aca="false">100-(100/(V1442+1))</f>
        <v>35.9223300970874</v>
      </c>
      <c r="V1442" s="0" t="n">
        <f aca="false">W1442/X1442</f>
        <v>0.560606060606061</v>
      </c>
      <c r="W1442" s="0" t="n">
        <f aca="false">AVERAGE(Y1442:Y1455)</f>
        <v>13.2142857142857</v>
      </c>
      <c r="X1442" s="0" t="n">
        <f aca="false">AVERAGE(Z1442:Z1455)</f>
        <v>23.5714285714286</v>
      </c>
      <c r="Y1442" s="0" t="n">
        <f aca="false">IF(F1442&gt;F1443,F1442-F1443,)</f>
        <v>0</v>
      </c>
      <c r="Z1442" s="0" t="n">
        <f aca="false">IF(F1442&lt;F1443,F1443-F1442,)</f>
        <v>15</v>
      </c>
      <c r="AA1442" s="0" t="n">
        <f aca="false">U1442-U1443</f>
        <v>1.66307083782813</v>
      </c>
      <c r="AB1442" s="0" t="n">
        <f aca="false">AVERAGE(F1442:F1444)</f>
        <v>1761.66666666667</v>
      </c>
      <c r="AC1442" s="0" t="n">
        <f aca="false">AVERAGE(F1442:F1448)</f>
        <v>1805</v>
      </c>
      <c r="AD1442" s="0" t="n">
        <f aca="false">AB1442-AB1443</f>
        <v>-10</v>
      </c>
      <c r="AE1442" s="0" t="n">
        <f aca="false">AC1442-AC1443</f>
        <v>-22.1428571428571</v>
      </c>
      <c r="AF1442" s="0" t="n">
        <f aca="false">((AE1442*AB1443)-(AD1442*AC1443))/(AE1442-AD1442)</f>
        <v>1725.98039215686</v>
      </c>
      <c r="AG1442" s="0" t="n">
        <f aca="false">IF(AND(AB1442&gt;AB1443, AB1442&gt;=AC1442, AB1443&lt;AC1443),2,IF(AND(AB1442&lt;AB1443, AB1442&lt;=AC1442, AB1443&gt;AC1443),1,0))</f>
        <v>0</v>
      </c>
      <c r="AH1442" s="0" t="n">
        <f aca="false">(G1442-AVERAGE(G1442:G1446))*100/AVERAGE(G1442:G1446)</f>
        <v>-45.0712194985644</v>
      </c>
      <c r="AI1442" s="0" t="n">
        <f aca="false">IF(F1443-C1443&lt;0,-G1443,G1443)</f>
        <v>7323500</v>
      </c>
      <c r="AJ1442" s="0" t="n">
        <f aca="false">IF(AND(AI1442&lt;0,AI1443&lt;0,AI1442&gt;AI1443),1,0)</f>
        <v>0</v>
      </c>
      <c r="AK1442" s="0" t="n">
        <f aca="false">IF(F1442&gt;C1442,G1442/G1443,-G1442/G1443)</f>
        <v>-0.644200177510753</v>
      </c>
      <c r="AL1442" s="0" t="n">
        <f aca="false">IF(AND(G1442&gt;G1443,G1443&lt;G1444,F1442&gt;C1442,F1443&lt;C1443,F1444&lt;C1444),1,0)</f>
        <v>0</v>
      </c>
      <c r="AM1442" s="0" t="n">
        <f aca="false">(D1442-F1442)/F1442</f>
        <v>0.0313390313390313</v>
      </c>
      <c r="AN1442" s="0" t="n">
        <f aca="false">G1442/((D1442-E1442)/C1442)</f>
        <v>130646769.230769</v>
      </c>
      <c r="AO1442" s="0" t="n">
        <f aca="false">AVERAGE(AN1442:AN1448)</f>
        <v>221881524.426288</v>
      </c>
      <c r="AP1442" s="0" t="n">
        <f aca="false">(AN1442-AO1442)/AO1442</f>
        <v>-0.411186805352188</v>
      </c>
      <c r="AQ1442" s="0" t="n">
        <f aca="false">SUM(S1442:S1471)/2247.5</f>
        <v>-16.9988876529477</v>
      </c>
      <c r="AR1442" s="0" t="n">
        <f aca="false">(AVERAGE(F1442:F1471))-(AQ1442*15.5)</f>
        <v>2284.14942528736</v>
      </c>
      <c r="AS1442" s="0" t="n">
        <f aca="false">(30*AQ1442)+AR1442</f>
        <v>1774.18279569893</v>
      </c>
      <c r="AT1442" s="0" t="n">
        <f aca="false">(AS1442-F1442)*100/AS1442</f>
        <v>1.08121867405257</v>
      </c>
      <c r="AU1442" s="0" t="n">
        <f aca="false">AVERAGE(F1442:F1446)</f>
        <v>1775</v>
      </c>
      <c r="AV1442" s="0" t="n">
        <f aca="false">F1442-AU1442</f>
        <v>-20</v>
      </c>
      <c r="AW1442" s="0" t="n">
        <v>2</v>
      </c>
      <c r="AX1442" s="0" t="n">
        <f aca="false">AV1442*AW1442</f>
        <v>-40</v>
      </c>
      <c r="AY1442" s="0" t="n">
        <f aca="false">SUM(AX1442:AX1446)*100*5/(10*AU1442)</f>
        <v>-3.23943661971831</v>
      </c>
      <c r="AZ1442" s="0" t="n">
        <f aca="false">SUM(AX1442:AX1446)/10</f>
        <v>-11.5</v>
      </c>
      <c r="BA1442" s="0" t="n">
        <f aca="false">(AVERAGE(F1442:F1446))-(AZ1442*3)</f>
        <v>1809.5</v>
      </c>
      <c r="BB1442" s="0" t="n">
        <f aca="false">(5*AZ1442)+BA1442</f>
        <v>1752</v>
      </c>
      <c r="BC1442" s="0" t="n">
        <f aca="false">(BB1442-F1442)*100/BB1442</f>
        <v>-0.171232876712329</v>
      </c>
      <c r="BD1442" s="0" t="n">
        <f aca="false">(F1442-C1442)*100/C1442</f>
        <v>-2.5</v>
      </c>
      <c r="BE1442" s="0" t="n">
        <f aca="false">(D1442-C1442)*100/C1442</f>
        <v>0.555555555555556</v>
      </c>
      <c r="BF1442" s="0" t="n">
        <f aca="false">(E1442-C1442)*100/C1442</f>
        <v>-3.05555555555556</v>
      </c>
      <c r="BG1442" s="0" t="n">
        <f aca="false">(C1442-F1443)*100/F1443</f>
        <v>1.69491525423729</v>
      </c>
    </row>
    <row r="1443" customFormat="false" ht="14.65" hidden="false" customHeight="false" outlineLevel="0" collapsed="false">
      <c r="A1443" s="1" t="s">
        <v>1506</v>
      </c>
      <c r="B1443" s="5" t="s">
        <v>7178</v>
      </c>
      <c r="C1443" s="5" t="n">
        <v>1765</v>
      </c>
      <c r="D1443" s="5" t="n">
        <v>1815</v>
      </c>
      <c r="E1443" s="5" t="n">
        <v>1765</v>
      </c>
      <c r="F1443" s="5" t="n">
        <v>1770</v>
      </c>
      <c r="G1443" s="5" t="n">
        <v>7323500</v>
      </c>
      <c r="H1443" s="3"/>
      <c r="I1443" s="0" t="n">
        <v>13.5</v>
      </c>
      <c r="Q1443" s="0" t="n">
        <f aca="false">AVERAGE(F1442:F1471)</f>
        <v>2020.66666666667</v>
      </c>
      <c r="R1443" s="0" t="n">
        <f aca="false">F1443-Q1443</f>
        <v>-250.666666666667</v>
      </c>
      <c r="S1443" s="0" t="n">
        <f aca="false">R1443*I1443</f>
        <v>-3384</v>
      </c>
      <c r="U1443" s="0" t="n">
        <f aca="false">100-(100/(V1443+1))</f>
        <v>34.2592592592593</v>
      </c>
      <c r="V1443" s="0" t="n">
        <f aca="false">W1443/X1443</f>
        <v>0.52112676056338</v>
      </c>
      <c r="W1443" s="0" t="n">
        <f aca="false">AVERAGE(Y1443:Y1456)</f>
        <v>13.2142857142857</v>
      </c>
      <c r="X1443" s="0" t="n">
        <f aca="false">AVERAGE(Z1443:Z1456)</f>
        <v>25.3571428571429</v>
      </c>
      <c r="Y1443" s="0" t="n">
        <f aca="false">IF(F1443&gt;F1444,F1443-F1444,)</f>
        <v>10</v>
      </c>
      <c r="Z1443" s="0" t="n">
        <f aca="false">IF(F1443&lt;F1444,F1444-F1443,)</f>
        <v>0</v>
      </c>
      <c r="AB1443" s="0" t="n">
        <f aca="false">AVERAGE(F1443:F1445)</f>
        <v>1771.66666666667</v>
      </c>
      <c r="AC1443" s="0" t="n">
        <f aca="false">AVERAGE(F1443:F1449)</f>
        <v>1827.14285714286</v>
      </c>
      <c r="AI1443" s="0" t="n">
        <f aca="false">IF(F1444-C1444&lt;0,-G1444,G1444)</f>
        <v>-16195000</v>
      </c>
      <c r="AN1443" s="0" t="n">
        <f aca="false">G1443/((D1443-E1443)/C1443)</f>
        <v>258519550</v>
      </c>
      <c r="AU1443" s="0" t="n">
        <f aca="false">AVERAGE(F1442:F1446)</f>
        <v>1775</v>
      </c>
      <c r="AV1443" s="0" t="n">
        <f aca="false">F1443-AU1443</f>
        <v>-5</v>
      </c>
      <c r="AW1443" s="0" t="n">
        <v>1</v>
      </c>
      <c r="AX1443" s="0" t="n">
        <f aca="false">AV1443*AW1443</f>
        <v>-5</v>
      </c>
    </row>
    <row r="1444" customFormat="false" ht="14.65" hidden="false" customHeight="false" outlineLevel="0" collapsed="false">
      <c r="A1444" s="1" t="s">
        <v>1507</v>
      </c>
      <c r="B1444" s="5" t="s">
        <v>7178</v>
      </c>
      <c r="C1444" s="5" t="n">
        <v>1790</v>
      </c>
      <c r="D1444" s="5" t="n">
        <v>1795</v>
      </c>
      <c r="E1444" s="5" t="n">
        <v>1715</v>
      </c>
      <c r="F1444" s="5" t="n">
        <v>1760</v>
      </c>
      <c r="G1444" s="5" t="n">
        <v>16195000</v>
      </c>
      <c r="H1444" s="3"/>
      <c r="I1444" s="0" t="n">
        <v>12.5</v>
      </c>
      <c r="Q1444" s="0" t="n">
        <f aca="false">AVERAGE(F1442:F1471)</f>
        <v>2020.66666666667</v>
      </c>
      <c r="R1444" s="0" t="n">
        <f aca="false">F1444-Q1444</f>
        <v>-260.666666666667</v>
      </c>
      <c r="S1444" s="0" t="n">
        <f aca="false">R1444*I1444</f>
        <v>-3258.33333333333</v>
      </c>
      <c r="Y1444" s="0" t="n">
        <f aca="false">IF(F1444&gt;F1445,F1444-F1445,)</f>
        <v>0</v>
      </c>
      <c r="Z1444" s="0" t="n">
        <f aca="false">IF(F1444&lt;F1445,F1445-F1444,)</f>
        <v>25</v>
      </c>
      <c r="AN1444" s="0" t="n">
        <f aca="false">G1444/((D1444-E1444)/C1444)</f>
        <v>362363125</v>
      </c>
      <c r="AU1444" s="0" t="n">
        <f aca="false">AVERAGE(F1442:F1446)</f>
        <v>1775</v>
      </c>
      <c r="AV1444" s="0" t="n">
        <f aca="false">F1444-AU1444</f>
        <v>-15</v>
      </c>
      <c r="AW1444" s="0" t="n">
        <v>0</v>
      </c>
      <c r="AX1444" s="0" t="n">
        <f aca="false">AV1444*AW1444</f>
        <v>-0</v>
      </c>
    </row>
    <row r="1445" customFormat="false" ht="14.65" hidden="false" customHeight="false" outlineLevel="0" collapsed="false">
      <c r="A1445" s="1" t="s">
        <v>1508</v>
      </c>
      <c r="B1445" s="5" t="s">
        <v>7178</v>
      </c>
      <c r="C1445" s="5" t="n">
        <v>1815</v>
      </c>
      <c r="D1445" s="5" t="n">
        <v>1830</v>
      </c>
      <c r="E1445" s="5" t="n">
        <v>1770</v>
      </c>
      <c r="F1445" s="5" t="n">
        <v>1785</v>
      </c>
      <c r="G1445" s="5" t="n">
        <v>3354600</v>
      </c>
      <c r="H1445" s="3"/>
      <c r="I1445" s="0" t="n">
        <v>11.5</v>
      </c>
      <c r="Q1445" s="0" t="n">
        <f aca="false">AVERAGE(F1442:F1471)</f>
        <v>2020.66666666667</v>
      </c>
      <c r="R1445" s="0" t="n">
        <f aca="false">F1445-Q1445</f>
        <v>-235.666666666667</v>
      </c>
      <c r="S1445" s="0" t="n">
        <f aca="false">R1445*I1445</f>
        <v>-2710.16666666667</v>
      </c>
      <c r="Y1445" s="0" t="n">
        <f aca="false">IF(F1445&gt;F1446,F1445-F1446,)</f>
        <v>0</v>
      </c>
      <c r="Z1445" s="0" t="n">
        <f aca="false">IF(F1445&lt;F1446,F1446-F1445,)</f>
        <v>20</v>
      </c>
      <c r="AN1445" s="0" t="n">
        <f aca="false">G1445/((D1445-E1445)/C1445)</f>
        <v>101476650</v>
      </c>
      <c r="AU1445" s="0" t="n">
        <f aca="false">AVERAGE(F1442:F1446)</f>
        <v>1775</v>
      </c>
      <c r="AV1445" s="0" t="n">
        <f aca="false">F1445-AU1445</f>
        <v>10</v>
      </c>
      <c r="AW1445" s="0" t="n">
        <v>-1</v>
      </c>
      <c r="AX1445" s="0" t="n">
        <f aca="false">AV1445*AW1445</f>
        <v>-10</v>
      </c>
    </row>
    <row r="1446" customFormat="false" ht="14.65" hidden="false" customHeight="false" outlineLevel="0" collapsed="false">
      <c r="A1446" s="1" t="s">
        <v>1509</v>
      </c>
      <c r="B1446" s="5" t="s">
        <v>7178</v>
      </c>
      <c r="C1446" s="5" t="n">
        <v>1840</v>
      </c>
      <c r="D1446" s="5" t="n">
        <v>1855</v>
      </c>
      <c r="E1446" s="5" t="n">
        <v>1800</v>
      </c>
      <c r="F1446" s="5" t="n">
        <v>1805</v>
      </c>
      <c r="G1446" s="5" t="n">
        <v>11353800</v>
      </c>
      <c r="H1446" s="3"/>
      <c r="I1446" s="0" t="n">
        <v>10.5</v>
      </c>
      <c r="Q1446" s="0" t="n">
        <f aca="false">AVERAGE(F1442:F1471)</f>
        <v>2020.66666666667</v>
      </c>
      <c r="R1446" s="0" t="n">
        <f aca="false">F1446-Q1446</f>
        <v>-215.666666666667</v>
      </c>
      <c r="S1446" s="0" t="n">
        <f aca="false">R1446*I1446</f>
        <v>-2264.5</v>
      </c>
      <c r="Y1446" s="0" t="n">
        <f aca="false">IF(F1446&gt;F1447,F1446-F1447,)</f>
        <v>0</v>
      </c>
      <c r="Z1446" s="0" t="n">
        <f aca="false">IF(F1446&lt;F1447,F1447-F1446,)</f>
        <v>50</v>
      </c>
      <c r="AN1446" s="0" t="n">
        <f aca="false">G1446/((D1446-E1446)/C1446)</f>
        <v>379836218.181818</v>
      </c>
      <c r="AU1446" s="0" t="n">
        <f aca="false">AVERAGE(F1442:F1446)</f>
        <v>1775</v>
      </c>
      <c r="AV1446" s="0" t="n">
        <f aca="false">F1446-AU1446</f>
        <v>30</v>
      </c>
      <c r="AW1446" s="0" t="n">
        <v>-2</v>
      </c>
      <c r="AX1446" s="0" t="n">
        <f aca="false">AV1446*AW1446</f>
        <v>-60</v>
      </c>
    </row>
    <row r="1447" customFormat="false" ht="14.65" hidden="false" customHeight="false" outlineLevel="0" collapsed="false">
      <c r="A1447" s="1" t="s">
        <v>1510</v>
      </c>
      <c r="B1447" s="5" t="s">
        <v>7178</v>
      </c>
      <c r="C1447" s="5" t="n">
        <v>1880</v>
      </c>
      <c r="D1447" s="5" t="n">
        <v>1920</v>
      </c>
      <c r="E1447" s="5" t="n">
        <v>1850</v>
      </c>
      <c r="F1447" s="5" t="n">
        <v>1855</v>
      </c>
      <c r="G1447" s="5" t="n">
        <v>5958900</v>
      </c>
      <c r="H1447" s="3"/>
      <c r="I1447" s="0" t="n">
        <v>9.5</v>
      </c>
      <c r="Q1447" s="0" t="n">
        <f aca="false">AVERAGE(F1442:F1471)</f>
        <v>2020.66666666667</v>
      </c>
      <c r="R1447" s="0" t="n">
        <f aca="false">F1447-Q1447</f>
        <v>-165.666666666667</v>
      </c>
      <c r="S1447" s="0" t="n">
        <f aca="false">R1447*I1447</f>
        <v>-1573.83333333333</v>
      </c>
      <c r="Y1447" s="0" t="n">
        <f aca="false">IF(F1447&gt;F1448,F1447-F1448,)</f>
        <v>0</v>
      </c>
      <c r="Z1447" s="0" t="n">
        <f aca="false">IF(F1447&lt;F1448,F1448-F1447,)</f>
        <v>50</v>
      </c>
      <c r="AN1447" s="0" t="n">
        <f aca="false">G1447/((D1447-E1447)/C1447)</f>
        <v>160039028.571429</v>
      </c>
    </row>
    <row r="1448" customFormat="false" ht="14.65" hidden="false" customHeight="false" outlineLevel="0" collapsed="false">
      <c r="A1448" s="1" t="s">
        <v>1511</v>
      </c>
      <c r="B1448" s="5" t="s">
        <v>7178</v>
      </c>
      <c r="C1448" s="5" t="n">
        <v>1915</v>
      </c>
      <c r="D1448" s="5" t="n">
        <v>1930</v>
      </c>
      <c r="E1448" s="5" t="n">
        <v>1880</v>
      </c>
      <c r="F1448" s="5" t="n">
        <v>1905</v>
      </c>
      <c r="G1448" s="5" t="n">
        <v>4185100</v>
      </c>
      <c r="H1448" s="3"/>
      <c r="I1448" s="0" t="n">
        <v>8.5</v>
      </c>
      <c r="K1448" s="3"/>
      <c r="Q1448" s="0" t="n">
        <f aca="false">AVERAGE(F1442:F1471)</f>
        <v>2020.66666666667</v>
      </c>
      <c r="R1448" s="0" t="n">
        <f aca="false">F1448-Q1448</f>
        <v>-115.666666666667</v>
      </c>
      <c r="S1448" s="0" t="n">
        <f aca="false">R1448*I1448</f>
        <v>-983.166666666667</v>
      </c>
      <c r="Y1448" s="0" t="n">
        <f aca="false">IF(F1448&gt;F1449,F1448-F1449,)</f>
        <v>0</v>
      </c>
      <c r="Z1448" s="0" t="n">
        <f aca="false">IF(F1448&lt;F1449,F1449-F1448,)</f>
        <v>5</v>
      </c>
      <c r="AN1448" s="0" t="n">
        <f aca="false">G1448/((D1448-E1448)/C1448)</f>
        <v>160289330</v>
      </c>
    </row>
    <row r="1449" customFormat="false" ht="14.65" hidden="false" customHeight="false" outlineLevel="0" collapsed="false">
      <c r="A1449" s="1" t="s">
        <v>1512</v>
      </c>
      <c r="B1449" s="5" t="s">
        <v>7178</v>
      </c>
      <c r="C1449" s="5" t="n">
        <v>1980</v>
      </c>
      <c r="D1449" s="5" t="n">
        <v>1995</v>
      </c>
      <c r="E1449" s="5" t="n">
        <v>1900</v>
      </c>
      <c r="F1449" s="5" t="n">
        <v>1910</v>
      </c>
      <c r="G1449" s="5" t="n">
        <v>6299600</v>
      </c>
      <c r="H1449" s="3"/>
      <c r="I1449" s="0" t="n">
        <v>7.5</v>
      </c>
      <c r="Q1449" s="0" t="n">
        <f aca="false">AVERAGE(F1442:F1471)</f>
        <v>2020.66666666667</v>
      </c>
      <c r="R1449" s="0" t="n">
        <f aca="false">F1449-Q1449</f>
        <v>-110.666666666667</v>
      </c>
      <c r="S1449" s="0" t="n">
        <f aca="false">R1449*I1449</f>
        <v>-830.000000000001</v>
      </c>
      <c r="Y1449" s="0" t="n">
        <f aca="false">IF(F1449&gt;F1450,F1449-F1450,)</f>
        <v>0</v>
      </c>
      <c r="Z1449" s="0" t="n">
        <f aca="false">IF(F1449&lt;F1450,F1450-F1449,)</f>
        <v>50</v>
      </c>
    </row>
    <row r="1450" customFormat="false" ht="14.65" hidden="false" customHeight="false" outlineLevel="0" collapsed="false">
      <c r="A1450" s="1" t="s">
        <v>1513</v>
      </c>
      <c r="B1450" s="5" t="s">
        <v>7178</v>
      </c>
      <c r="C1450" s="5" t="n">
        <v>2010</v>
      </c>
      <c r="D1450" s="5" t="n">
        <v>2020</v>
      </c>
      <c r="E1450" s="5" t="n">
        <v>1940</v>
      </c>
      <c r="F1450" s="5" t="n">
        <v>1960</v>
      </c>
      <c r="G1450" s="5" t="n">
        <v>5283800</v>
      </c>
      <c r="H1450" s="3"/>
      <c r="I1450" s="0" t="n">
        <v>6.5</v>
      </c>
      <c r="Q1450" s="0" t="n">
        <f aca="false">AVERAGE(F1442:F1471)</f>
        <v>2020.66666666667</v>
      </c>
      <c r="R1450" s="0" t="n">
        <f aca="false">F1450-Q1450</f>
        <v>-60.6666666666667</v>
      </c>
      <c r="S1450" s="0" t="n">
        <f aca="false">R1450*I1450</f>
        <v>-394.333333333334</v>
      </c>
      <c r="Y1450" s="0" t="n">
        <f aca="false">IF(F1450&gt;F1451,F1450-F1451,)</f>
        <v>0</v>
      </c>
      <c r="Z1450" s="0" t="n">
        <f aca="false">IF(F1450&lt;F1451,F1451-F1450,)</f>
        <v>20</v>
      </c>
    </row>
    <row r="1451" customFormat="false" ht="14.65" hidden="false" customHeight="false" outlineLevel="0" collapsed="false">
      <c r="A1451" s="1" t="s">
        <v>1514</v>
      </c>
      <c r="B1451" s="5" t="s">
        <v>7178</v>
      </c>
      <c r="C1451" s="5" t="n">
        <v>1955</v>
      </c>
      <c r="D1451" s="5" t="n">
        <v>2000</v>
      </c>
      <c r="E1451" s="5" t="n">
        <v>1945</v>
      </c>
      <c r="F1451" s="5" t="n">
        <v>1980</v>
      </c>
      <c r="G1451" s="5" t="n">
        <v>16093500</v>
      </c>
      <c r="H1451" s="3"/>
      <c r="I1451" s="0" t="n">
        <v>5.5</v>
      </c>
      <c r="Q1451" s="0" t="n">
        <f aca="false">AVERAGE(F1442:F1471)</f>
        <v>2020.66666666667</v>
      </c>
      <c r="R1451" s="0" t="n">
        <f aca="false">F1451-Q1451</f>
        <v>-40.6666666666667</v>
      </c>
      <c r="S1451" s="0" t="n">
        <f aca="false">R1451*I1451</f>
        <v>-223.666666666667</v>
      </c>
      <c r="Y1451" s="0" t="n">
        <f aca="false">IF(F1451&gt;F1452,F1451-F1452,)</f>
        <v>20</v>
      </c>
      <c r="Z1451" s="0" t="n">
        <f aca="false">IF(F1451&lt;F1452,F1452-F1451,)</f>
        <v>0</v>
      </c>
    </row>
    <row r="1452" customFormat="false" ht="14.65" hidden="false" customHeight="false" outlineLevel="0" collapsed="false">
      <c r="A1452" s="1" t="s">
        <v>1515</v>
      </c>
      <c r="B1452" s="5" t="s">
        <v>7178</v>
      </c>
      <c r="C1452" s="5" t="n">
        <v>1955</v>
      </c>
      <c r="D1452" s="5" t="n">
        <v>2010</v>
      </c>
      <c r="E1452" s="5" t="n">
        <v>1955</v>
      </c>
      <c r="F1452" s="5" t="n">
        <v>1960</v>
      </c>
      <c r="G1452" s="5" t="n">
        <v>4130100</v>
      </c>
      <c r="H1452" s="3"/>
      <c r="I1452" s="0" t="n">
        <v>4.5</v>
      </c>
      <c r="Q1452" s="0" t="n">
        <f aca="false">AVERAGE(F1442:F1471)</f>
        <v>2020.66666666667</v>
      </c>
      <c r="R1452" s="0" t="n">
        <f aca="false">F1452-Q1452</f>
        <v>-60.6666666666667</v>
      </c>
      <c r="S1452" s="0" t="n">
        <f aca="false">R1452*I1452</f>
        <v>-273</v>
      </c>
      <c r="Y1452" s="0" t="n">
        <f aca="false">IF(F1452&gt;F1453,F1452-F1453,)</f>
        <v>5</v>
      </c>
      <c r="Z1452" s="0" t="n">
        <f aca="false">IF(F1452&lt;F1453,F1453-F1452,)</f>
        <v>0</v>
      </c>
    </row>
    <row r="1453" customFormat="false" ht="14.65" hidden="false" customHeight="false" outlineLevel="0" collapsed="false">
      <c r="A1453" s="1" t="s">
        <v>1516</v>
      </c>
      <c r="B1453" s="5" t="s">
        <v>7178</v>
      </c>
      <c r="C1453" s="5" t="n">
        <v>2020</v>
      </c>
      <c r="D1453" s="5" t="n">
        <v>2020</v>
      </c>
      <c r="E1453" s="5" t="n">
        <v>1930</v>
      </c>
      <c r="F1453" s="5" t="n">
        <v>1955</v>
      </c>
      <c r="G1453" s="5" t="n">
        <v>8217700</v>
      </c>
      <c r="H1453" s="3"/>
      <c r="I1453" s="0" t="n">
        <v>3.5</v>
      </c>
      <c r="Q1453" s="0" t="n">
        <f aca="false">AVERAGE(F1442:F1471)</f>
        <v>2020.66666666667</v>
      </c>
      <c r="R1453" s="0" t="n">
        <f aca="false">F1453-Q1453</f>
        <v>-65.6666666666667</v>
      </c>
      <c r="S1453" s="0" t="n">
        <f aca="false">R1453*I1453</f>
        <v>-229.833333333334</v>
      </c>
      <c r="Y1453" s="0" t="n">
        <f aca="false">IF(F1453&gt;F1454,F1453-F1454,)</f>
        <v>0</v>
      </c>
      <c r="Z1453" s="0" t="n">
        <f aca="false">IF(F1453&lt;F1454,F1454-F1453,)</f>
        <v>55</v>
      </c>
    </row>
    <row r="1454" customFormat="false" ht="14.65" hidden="false" customHeight="false" outlineLevel="0" collapsed="false">
      <c r="A1454" s="1" t="s">
        <v>1517</v>
      </c>
      <c r="B1454" s="5" t="s">
        <v>7178</v>
      </c>
      <c r="C1454" s="5" t="n">
        <v>2060</v>
      </c>
      <c r="D1454" s="5" t="n">
        <v>2070</v>
      </c>
      <c r="E1454" s="5" t="n">
        <v>1995</v>
      </c>
      <c r="F1454" s="5" t="n">
        <v>2010</v>
      </c>
      <c r="G1454" s="5" t="n">
        <v>8972800</v>
      </c>
      <c r="H1454" s="3"/>
      <c r="I1454" s="0" t="n">
        <v>2.5</v>
      </c>
      <c r="Q1454" s="0" t="n">
        <f aca="false">AVERAGE(F1442:F1471)</f>
        <v>2020.66666666667</v>
      </c>
      <c r="R1454" s="0" t="n">
        <f aca="false">F1454-Q1454</f>
        <v>-10.6666666666667</v>
      </c>
      <c r="S1454" s="0" t="n">
        <f aca="false">R1454*I1454</f>
        <v>-26.6666666666669</v>
      </c>
      <c r="Y1454" s="0" t="n">
        <f aca="false">IF(F1454&gt;F1455,F1454-F1455,)</f>
        <v>0</v>
      </c>
      <c r="Z1454" s="0" t="n">
        <f aca="false">IF(F1454&lt;F1455,F1455-F1454,)</f>
        <v>40</v>
      </c>
    </row>
    <row r="1455" customFormat="false" ht="14.65" hidden="false" customHeight="false" outlineLevel="0" collapsed="false">
      <c r="A1455" s="1" t="s">
        <v>1518</v>
      </c>
      <c r="B1455" s="5" t="s">
        <v>7178</v>
      </c>
      <c r="C1455" s="5" t="n">
        <v>1925</v>
      </c>
      <c r="D1455" s="5" t="n">
        <v>2090</v>
      </c>
      <c r="E1455" s="5" t="n">
        <v>1900</v>
      </c>
      <c r="F1455" s="5" t="n">
        <v>2050</v>
      </c>
      <c r="G1455" s="5" t="n">
        <v>17633600</v>
      </c>
      <c r="H1455" s="3"/>
      <c r="I1455" s="0" t="n">
        <v>1.5</v>
      </c>
      <c r="Q1455" s="0" t="n">
        <f aca="false">AVERAGE(F1442:F1471)</f>
        <v>2020.66666666667</v>
      </c>
      <c r="R1455" s="0" t="n">
        <f aca="false">F1455-Q1455</f>
        <v>29.3333333333333</v>
      </c>
      <c r="S1455" s="0" t="n">
        <f aca="false">R1455*I1455</f>
        <v>43.9999999999999</v>
      </c>
      <c r="Y1455" s="0" t="n">
        <f aca="false">IF(F1455&gt;F1456,F1455-F1456,)</f>
        <v>150</v>
      </c>
      <c r="Z1455" s="0" t="n">
        <f aca="false">IF(F1455&lt;F1456,F1456-F1455,)</f>
        <v>0</v>
      </c>
    </row>
    <row r="1456" customFormat="false" ht="14.65" hidden="false" customHeight="false" outlineLevel="0" collapsed="false">
      <c r="A1456" s="1" t="s">
        <v>1519</v>
      </c>
      <c r="B1456" s="5" t="s">
        <v>7178</v>
      </c>
      <c r="C1456" s="5" t="n">
        <v>1940</v>
      </c>
      <c r="D1456" s="5" t="n">
        <v>1945</v>
      </c>
      <c r="E1456" s="5" t="n">
        <v>1820</v>
      </c>
      <c r="F1456" s="5" t="n">
        <v>1900</v>
      </c>
      <c r="G1456" s="5" t="n">
        <v>23037800</v>
      </c>
      <c r="H1456" s="3"/>
      <c r="I1456" s="0" t="n">
        <v>0.5</v>
      </c>
      <c r="Q1456" s="0" t="n">
        <f aca="false">AVERAGE(F1442:F1471)</f>
        <v>2020.66666666667</v>
      </c>
      <c r="R1456" s="0" t="n">
        <f aca="false">F1456-Q1456</f>
        <v>-120.666666666667</v>
      </c>
      <c r="S1456" s="0" t="n">
        <f aca="false">R1456*I1456</f>
        <v>-60.3333333333334</v>
      </c>
      <c r="Y1456" s="0" t="n">
        <f aca="false">IF(F1456&gt;F1457,F1456-F1457,)</f>
        <v>0</v>
      </c>
      <c r="Z1456" s="0" t="n">
        <f aca="false">IF(F1456&lt;F1457,F1457-F1456,)</f>
        <v>40</v>
      </c>
    </row>
    <row r="1457" customFormat="false" ht="14.65" hidden="false" customHeight="false" outlineLevel="0" collapsed="false">
      <c r="A1457" s="1" t="s">
        <v>1520</v>
      </c>
      <c r="B1457" s="5" t="s">
        <v>7178</v>
      </c>
      <c r="C1457" s="5" t="n">
        <v>2020</v>
      </c>
      <c r="D1457" s="5" t="n">
        <v>2030</v>
      </c>
      <c r="E1457" s="5" t="n">
        <v>1935</v>
      </c>
      <c r="F1457" s="5" t="n">
        <v>1940</v>
      </c>
      <c r="G1457" s="5" t="n">
        <v>8734200</v>
      </c>
      <c r="H1457" s="3"/>
      <c r="I1457" s="0" t="n">
        <v>-0.5</v>
      </c>
      <c r="Q1457" s="0" t="n">
        <f aca="false">AVERAGE(F1442:F1471)</f>
        <v>2020.66666666667</v>
      </c>
      <c r="R1457" s="0" t="n">
        <f aca="false">F1457-Q1457</f>
        <v>-80.6666666666667</v>
      </c>
      <c r="S1457" s="0" t="n">
        <f aca="false">R1457*I1457</f>
        <v>40.3333333333334</v>
      </c>
    </row>
    <row r="1458" customFormat="false" ht="14.65" hidden="false" customHeight="false" outlineLevel="0" collapsed="false">
      <c r="A1458" s="1" t="s">
        <v>1521</v>
      </c>
      <c r="B1458" s="5" t="s">
        <v>7178</v>
      </c>
      <c r="C1458" s="5" t="n">
        <v>2070</v>
      </c>
      <c r="D1458" s="5" t="n">
        <v>2100</v>
      </c>
      <c r="E1458" s="5" t="n">
        <v>1980</v>
      </c>
      <c r="F1458" s="5" t="n">
        <v>2020</v>
      </c>
      <c r="G1458" s="5" t="n">
        <v>9053300</v>
      </c>
      <c r="H1458" s="3"/>
      <c r="I1458" s="0" t="n">
        <v>-1.5</v>
      </c>
      <c r="Q1458" s="0" t="n">
        <f aca="false">AVERAGE(F1442:F1471)</f>
        <v>2020.66666666667</v>
      </c>
      <c r="R1458" s="0" t="n">
        <f aca="false">F1458-Q1458</f>
        <v>-0.666666666666742</v>
      </c>
      <c r="S1458" s="0" t="n">
        <f aca="false">R1458*I1458</f>
        <v>1.00000000000011</v>
      </c>
    </row>
    <row r="1459" customFormat="false" ht="14.65" hidden="false" customHeight="false" outlineLevel="0" collapsed="false">
      <c r="A1459" s="1" t="s">
        <v>1522</v>
      </c>
      <c r="B1459" s="5" t="s">
        <v>7178</v>
      </c>
      <c r="C1459" s="5" t="n">
        <v>2130</v>
      </c>
      <c r="D1459" s="5" t="n">
        <v>2130</v>
      </c>
      <c r="E1459" s="5" t="n">
        <v>2040</v>
      </c>
      <c r="F1459" s="5" t="n">
        <v>2070</v>
      </c>
      <c r="G1459" s="5" t="n">
        <v>6951200</v>
      </c>
      <c r="H1459" s="3"/>
      <c r="I1459" s="0" t="n">
        <v>-2.5</v>
      </c>
      <c r="Q1459" s="0" t="n">
        <f aca="false">AVERAGE(F1442:F1471)</f>
        <v>2020.66666666667</v>
      </c>
      <c r="R1459" s="0" t="n">
        <f aca="false">F1459-Q1459</f>
        <v>49.3333333333333</v>
      </c>
      <c r="S1459" s="0" t="n">
        <f aca="false">R1459*I1459</f>
        <v>-123.333333333333</v>
      </c>
    </row>
    <row r="1460" customFormat="false" ht="14.65" hidden="false" customHeight="false" outlineLevel="0" collapsed="false">
      <c r="A1460" s="1" t="s">
        <v>1523</v>
      </c>
      <c r="B1460" s="5" t="s">
        <v>7178</v>
      </c>
      <c r="C1460" s="5" t="n">
        <v>2130</v>
      </c>
      <c r="D1460" s="5" t="n">
        <v>2190</v>
      </c>
      <c r="E1460" s="5" t="n">
        <v>2070</v>
      </c>
      <c r="F1460" s="5" t="n">
        <v>2130</v>
      </c>
      <c r="G1460" s="5" t="n">
        <v>3734800</v>
      </c>
      <c r="H1460" s="3"/>
      <c r="I1460" s="0" t="n">
        <v>-3.5</v>
      </c>
      <c r="Q1460" s="0" t="n">
        <f aca="false">AVERAGE(F1442:F1471)</f>
        <v>2020.66666666667</v>
      </c>
      <c r="R1460" s="0" t="n">
        <f aca="false">F1460-Q1460</f>
        <v>109.333333333333</v>
      </c>
      <c r="S1460" s="0" t="n">
        <f aca="false">R1460*I1460</f>
        <v>-382.666666666666</v>
      </c>
    </row>
    <row r="1461" customFormat="false" ht="14.65" hidden="false" customHeight="false" outlineLevel="0" collapsed="false">
      <c r="A1461" s="1" t="s">
        <v>1524</v>
      </c>
      <c r="B1461" s="5" t="s">
        <v>7178</v>
      </c>
      <c r="C1461" s="5" t="n">
        <v>2120</v>
      </c>
      <c r="D1461" s="5" t="n">
        <v>2130</v>
      </c>
      <c r="E1461" s="5" t="n">
        <v>2040</v>
      </c>
      <c r="F1461" s="5" t="n">
        <v>2120</v>
      </c>
      <c r="G1461" s="5" t="n">
        <v>8059900</v>
      </c>
      <c r="H1461" s="3"/>
      <c r="I1461" s="0" t="n">
        <v>-4.5</v>
      </c>
      <c r="Q1461" s="0" t="n">
        <f aca="false">AVERAGE(F1442:F1471)</f>
        <v>2020.66666666667</v>
      </c>
      <c r="R1461" s="0" t="n">
        <f aca="false">F1461-Q1461</f>
        <v>99.3333333333333</v>
      </c>
      <c r="S1461" s="0" t="n">
        <f aca="false">R1461*I1461</f>
        <v>-447</v>
      </c>
    </row>
    <row r="1462" customFormat="false" ht="14.65" hidden="false" customHeight="false" outlineLevel="0" collapsed="false">
      <c r="A1462" s="1" t="s">
        <v>1525</v>
      </c>
      <c r="B1462" s="5" t="s">
        <v>7178</v>
      </c>
      <c r="C1462" s="5" t="n">
        <v>2160</v>
      </c>
      <c r="D1462" s="5" t="n">
        <v>2200</v>
      </c>
      <c r="E1462" s="5" t="n">
        <v>2110</v>
      </c>
      <c r="F1462" s="5" t="n">
        <v>2120</v>
      </c>
      <c r="G1462" s="5" t="n">
        <v>10433800</v>
      </c>
      <c r="H1462" s="3"/>
      <c r="I1462" s="0" t="n">
        <v>-5.5</v>
      </c>
      <c r="Q1462" s="0" t="n">
        <f aca="false">AVERAGE(F1442:F1471)</f>
        <v>2020.66666666667</v>
      </c>
      <c r="R1462" s="0" t="n">
        <f aca="false">F1462-Q1462</f>
        <v>99.3333333333333</v>
      </c>
      <c r="S1462" s="0" t="n">
        <f aca="false">R1462*I1462</f>
        <v>-546.333333333333</v>
      </c>
    </row>
    <row r="1463" customFormat="false" ht="14.65" hidden="false" customHeight="false" outlineLevel="0" collapsed="false">
      <c r="A1463" s="1" t="s">
        <v>1526</v>
      </c>
      <c r="B1463" s="5" t="s">
        <v>7178</v>
      </c>
      <c r="C1463" s="5" t="n">
        <v>2280</v>
      </c>
      <c r="D1463" s="5" t="n">
        <v>2300</v>
      </c>
      <c r="E1463" s="5" t="n">
        <v>2150</v>
      </c>
      <c r="F1463" s="5" t="n">
        <v>2160</v>
      </c>
      <c r="G1463" s="5" t="n">
        <v>3582200</v>
      </c>
      <c r="H1463" s="3"/>
      <c r="I1463" s="0" t="n">
        <v>-6.5</v>
      </c>
      <c r="Q1463" s="0" t="n">
        <f aca="false">AVERAGE(F1442:F1471)</f>
        <v>2020.66666666667</v>
      </c>
      <c r="R1463" s="0" t="n">
        <f aca="false">F1463-Q1463</f>
        <v>139.333333333333</v>
      </c>
      <c r="S1463" s="0" t="n">
        <f aca="false">R1463*I1463</f>
        <v>-905.666666666666</v>
      </c>
    </row>
    <row r="1464" customFormat="false" ht="14.65" hidden="false" customHeight="false" outlineLevel="0" collapsed="false">
      <c r="A1464" s="1" t="s">
        <v>1527</v>
      </c>
      <c r="B1464" s="5" t="s">
        <v>7178</v>
      </c>
      <c r="C1464" s="5" t="n">
        <v>2310</v>
      </c>
      <c r="D1464" s="5" t="n">
        <v>2320</v>
      </c>
      <c r="E1464" s="5" t="n">
        <v>2270</v>
      </c>
      <c r="F1464" s="5" t="n">
        <v>2280</v>
      </c>
      <c r="G1464" s="5" t="n">
        <v>6319600</v>
      </c>
      <c r="H1464" s="3"/>
      <c r="I1464" s="0" t="n">
        <v>-7.5</v>
      </c>
      <c r="Q1464" s="0" t="n">
        <f aca="false">AVERAGE(F1442:F1471)</f>
        <v>2020.66666666667</v>
      </c>
      <c r="R1464" s="0" t="n">
        <f aca="false">F1464-Q1464</f>
        <v>259.333333333333</v>
      </c>
      <c r="S1464" s="0" t="n">
        <f aca="false">R1464*I1464</f>
        <v>-1945</v>
      </c>
    </row>
    <row r="1465" customFormat="false" ht="14.65" hidden="false" customHeight="false" outlineLevel="0" collapsed="false">
      <c r="A1465" s="1" t="s">
        <v>1528</v>
      </c>
      <c r="B1465" s="5" t="s">
        <v>7178</v>
      </c>
      <c r="C1465" s="5" t="n">
        <v>2230</v>
      </c>
      <c r="D1465" s="5" t="n">
        <v>2300</v>
      </c>
      <c r="E1465" s="5" t="n">
        <v>2230</v>
      </c>
      <c r="F1465" s="5" t="n">
        <v>2280</v>
      </c>
      <c r="G1465" s="5" t="n">
        <v>8126700</v>
      </c>
      <c r="H1465" s="3"/>
      <c r="I1465" s="0" t="n">
        <v>-8.5</v>
      </c>
      <c r="Q1465" s="0" t="n">
        <f aca="false">AVERAGE(F1442:F1471)</f>
        <v>2020.66666666667</v>
      </c>
      <c r="R1465" s="0" t="n">
        <f aca="false">F1465-Q1465</f>
        <v>259.333333333333</v>
      </c>
      <c r="S1465" s="0" t="n">
        <f aca="false">R1465*I1465</f>
        <v>-2204.33333333333</v>
      </c>
    </row>
    <row r="1466" customFormat="false" ht="14.65" hidden="false" customHeight="false" outlineLevel="0" collapsed="false">
      <c r="A1466" s="1" t="s">
        <v>1529</v>
      </c>
      <c r="B1466" s="5" t="s">
        <v>7178</v>
      </c>
      <c r="C1466" s="5" t="n">
        <v>2300</v>
      </c>
      <c r="D1466" s="5" t="n">
        <v>2300</v>
      </c>
      <c r="E1466" s="5" t="n">
        <v>2200</v>
      </c>
      <c r="F1466" s="5" t="n">
        <v>2230</v>
      </c>
      <c r="G1466" s="5" t="n">
        <v>9547500</v>
      </c>
      <c r="H1466" s="3"/>
      <c r="I1466" s="0" t="n">
        <v>-9.5</v>
      </c>
      <c r="Q1466" s="0" t="n">
        <f aca="false">AVERAGE(F1442:F1471)</f>
        <v>2020.66666666667</v>
      </c>
      <c r="R1466" s="0" t="n">
        <f aca="false">F1466-Q1466</f>
        <v>209.333333333333</v>
      </c>
      <c r="S1466" s="0" t="n">
        <f aca="false">R1466*I1466</f>
        <v>-1988.66666666667</v>
      </c>
    </row>
    <row r="1467" customFormat="false" ht="14.65" hidden="false" customHeight="false" outlineLevel="0" collapsed="false">
      <c r="A1467" s="1" t="s">
        <v>1530</v>
      </c>
      <c r="B1467" s="5" t="s">
        <v>7178</v>
      </c>
      <c r="C1467" s="5" t="n">
        <v>2200</v>
      </c>
      <c r="D1467" s="5" t="n">
        <v>2260</v>
      </c>
      <c r="E1467" s="5" t="n">
        <v>2120</v>
      </c>
      <c r="F1467" s="5" t="n">
        <v>2230</v>
      </c>
      <c r="G1467" s="5" t="n">
        <v>4910800</v>
      </c>
      <c r="H1467" s="3"/>
      <c r="I1467" s="0" t="n">
        <v>-10.5</v>
      </c>
      <c r="Q1467" s="0" t="n">
        <f aca="false">AVERAGE(F1442:F1471)</f>
        <v>2020.66666666667</v>
      </c>
      <c r="R1467" s="0" t="n">
        <f aca="false">F1467-Q1467</f>
        <v>209.333333333333</v>
      </c>
      <c r="S1467" s="0" t="n">
        <f aca="false">R1467*I1467</f>
        <v>-2198</v>
      </c>
    </row>
    <row r="1468" customFormat="false" ht="14.65" hidden="false" customHeight="false" outlineLevel="0" collapsed="false">
      <c r="A1468" s="1" t="s">
        <v>1531</v>
      </c>
      <c r="B1468" s="5" t="s">
        <v>7178</v>
      </c>
      <c r="C1468" s="5" t="n">
        <v>2260</v>
      </c>
      <c r="D1468" s="5" t="n">
        <v>2340</v>
      </c>
      <c r="E1468" s="5" t="n">
        <v>2180</v>
      </c>
      <c r="F1468" s="5" t="n">
        <v>2200</v>
      </c>
      <c r="G1468" s="5" t="n">
        <v>15094200</v>
      </c>
      <c r="H1468" s="3"/>
      <c r="I1468" s="0" t="n">
        <v>-11.5</v>
      </c>
      <c r="Q1468" s="0" t="n">
        <f aca="false">AVERAGE(F1442:F1471)</f>
        <v>2020.66666666667</v>
      </c>
      <c r="R1468" s="0" t="n">
        <f aca="false">F1468-Q1468</f>
        <v>179.333333333333</v>
      </c>
      <c r="S1468" s="0" t="n">
        <f aca="false">R1468*I1468</f>
        <v>-2062.33333333333</v>
      </c>
    </row>
    <row r="1469" customFormat="false" ht="14.65" hidden="false" customHeight="false" outlineLevel="0" collapsed="false">
      <c r="A1469" s="1" t="s">
        <v>1532</v>
      </c>
      <c r="B1469" s="5" t="s">
        <v>7178</v>
      </c>
      <c r="C1469" s="5" t="n">
        <v>2180</v>
      </c>
      <c r="D1469" s="5" t="n">
        <v>2330</v>
      </c>
      <c r="E1469" s="5" t="n">
        <v>2160</v>
      </c>
      <c r="F1469" s="5" t="n">
        <v>2260</v>
      </c>
      <c r="G1469" s="5" t="n">
        <v>25072200</v>
      </c>
      <c r="H1469" s="3"/>
      <c r="I1469" s="0" t="n">
        <v>-12.5</v>
      </c>
      <c r="Q1469" s="0" t="n">
        <f aca="false">AVERAGE(F1442:F1471)</f>
        <v>2020.66666666667</v>
      </c>
      <c r="R1469" s="0" t="n">
        <f aca="false">F1469-Q1469</f>
        <v>239.333333333333</v>
      </c>
      <c r="S1469" s="0" t="n">
        <f aca="false">R1469*I1469</f>
        <v>-2991.66666666667</v>
      </c>
    </row>
    <row r="1470" customFormat="false" ht="14.65" hidden="false" customHeight="false" outlineLevel="0" collapsed="false">
      <c r="A1470" s="1" t="s">
        <v>1533</v>
      </c>
      <c r="B1470" s="5" t="s">
        <v>7178</v>
      </c>
      <c r="C1470" s="5" t="n">
        <v>2060</v>
      </c>
      <c r="D1470" s="5" t="n">
        <v>2230</v>
      </c>
      <c r="E1470" s="5" t="n">
        <v>2050</v>
      </c>
      <c r="F1470" s="5" t="n">
        <v>2180</v>
      </c>
      <c r="G1470" s="5" t="n">
        <v>22705000</v>
      </c>
      <c r="H1470" s="3"/>
      <c r="I1470" s="0" t="n">
        <v>-13.5</v>
      </c>
      <c r="Q1470" s="0" t="n">
        <f aca="false">AVERAGE(F1442:F1471)</f>
        <v>2020.66666666667</v>
      </c>
      <c r="R1470" s="0" t="n">
        <f aca="false">F1470-Q1470</f>
        <v>159.333333333333</v>
      </c>
      <c r="S1470" s="0" t="n">
        <f aca="false">R1470*I1470</f>
        <v>-2151</v>
      </c>
    </row>
    <row r="1471" customFormat="false" ht="14.65" hidden="false" customHeight="false" outlineLevel="0" collapsed="false">
      <c r="A1471" s="1" t="s">
        <v>1534</v>
      </c>
      <c r="B1471" s="5" t="s">
        <v>7178</v>
      </c>
      <c r="C1471" s="5" t="n">
        <v>2100</v>
      </c>
      <c r="D1471" s="5" t="n">
        <v>2160</v>
      </c>
      <c r="E1471" s="5" t="n">
        <v>2040</v>
      </c>
      <c r="F1471" s="5" t="n">
        <v>2040</v>
      </c>
      <c r="G1471" s="5" t="n">
        <v>29909100</v>
      </c>
      <c r="H1471" s="3"/>
      <c r="I1471" s="0" t="n">
        <v>-14.5</v>
      </c>
      <c r="Q1471" s="0" t="n">
        <f aca="false">AVERAGE(F1442:F1471)</f>
        <v>2020.66666666667</v>
      </c>
      <c r="R1471" s="0" t="n">
        <f aca="false">F1471-Q1471</f>
        <v>19.3333333333333</v>
      </c>
      <c r="S1471" s="0" t="n">
        <f aca="false">R1471*I1471</f>
        <v>-280.333333333332</v>
      </c>
    </row>
    <row r="1472" customFormat="false" ht="14.65" hidden="false" customHeight="false" outlineLevel="0" collapsed="false">
      <c r="A1472" s="1" t="s">
        <v>1535</v>
      </c>
      <c r="B1472" s="5" t="s">
        <v>7240</v>
      </c>
      <c r="C1472" s="5" t="n">
        <v>5450</v>
      </c>
      <c r="D1472" s="5" t="n">
        <v>5450</v>
      </c>
      <c r="E1472" s="5" t="n">
        <v>5300</v>
      </c>
      <c r="F1472" s="5" t="n">
        <v>5400</v>
      </c>
      <c r="G1472" s="5" t="n">
        <v>71700</v>
      </c>
      <c r="H1472" s="3"/>
      <c r="I1472" s="6" t="n">
        <v>14.5</v>
      </c>
      <c r="J1472" s="0" t="n">
        <f aca="false">AVERAGE(F1472:F1474)</f>
        <v>5450</v>
      </c>
      <c r="K1472" s="0" t="n">
        <f aca="false">(J1472-(AVERAGE(F1473:F1474)))/(AVERAGE(F1473:F1474))</f>
        <v>-0.0045662100456621</v>
      </c>
      <c r="L1472" s="0" t="n">
        <f aca="false">AVERAGE(F1472:F1481)</f>
        <v>5440</v>
      </c>
      <c r="M1472" s="0" t="n">
        <f aca="false">(L1472-(AVERAGE(F1473:F1482)))/(AVERAGE(F1473:F1482))</f>
        <v>0.00138057984353428</v>
      </c>
      <c r="N1472" s="0" t="n">
        <f aca="false">F1472</f>
        <v>5400</v>
      </c>
      <c r="O1472" s="0" t="n">
        <f aca="false">(N1472-F1473)/F1473</f>
        <v>-0.0091743119266055</v>
      </c>
      <c r="P1472" s="0" t="n">
        <f aca="false">G1472</f>
        <v>71700</v>
      </c>
      <c r="Q1472" s="0" t="n">
        <f aca="false">AVERAGE(F1472:F1501)</f>
        <v>5330.83333333333</v>
      </c>
      <c r="R1472" s="0" t="n">
        <f aca="false">F1472-Q1472</f>
        <v>69.166666666667</v>
      </c>
      <c r="S1472" s="0" t="n">
        <f aca="false">R1472*I1472</f>
        <v>1002.91666666667</v>
      </c>
      <c r="T1472" s="0" t="n">
        <f aca="false">SUM(S1472:S1501)*100*30/(2247.5*Q1501)</f>
        <v>4.84202220068744</v>
      </c>
      <c r="U1472" s="0" t="n">
        <f aca="false">100-(100/(V1472+1))</f>
        <v>53.0612244897959</v>
      </c>
      <c r="V1472" s="0" t="n">
        <f aca="false">W1472/X1472</f>
        <v>1.1304347826087</v>
      </c>
      <c r="W1472" s="0" t="n">
        <f aca="false">AVERAGE(Y1472:Y1485)</f>
        <v>46.4285714285714</v>
      </c>
      <c r="X1472" s="0" t="n">
        <f aca="false">AVERAGE(Z1472:Z1485)</f>
        <v>41.0714285714286</v>
      </c>
      <c r="Y1472" s="0" t="n">
        <f aca="false">IF(F1472&gt;F1473,F1472-F1473,)</f>
        <v>0</v>
      </c>
      <c r="Z1472" s="0" t="n">
        <f aca="false">IF(F1472&lt;F1473,F1473-F1472,)</f>
        <v>50</v>
      </c>
      <c r="AA1472" s="0" t="n">
        <f aca="false">U1472-U1473</f>
        <v>-3.18877551020408</v>
      </c>
      <c r="AB1472" s="0" t="n">
        <f aca="false">AVERAGE(F1472:F1474)</f>
        <v>5450</v>
      </c>
      <c r="AC1472" s="0" t="n">
        <f aca="false">AVERAGE(F1472:F1478)</f>
        <v>5453.57142857143</v>
      </c>
      <c r="AD1472" s="0" t="n">
        <f aca="false">AB1472-AB1473</f>
        <v>8.33333333333303</v>
      </c>
      <c r="AE1472" s="0" t="n">
        <f aca="false">AC1472-AC1473</f>
        <v>-7.14285714285688</v>
      </c>
      <c r="AF1472" s="0" t="n">
        <f aca="false">((AE1472*AB1473)-(AD1472*AC1473))/(AE1472-AD1472)</f>
        <v>5451.92307692308</v>
      </c>
      <c r="AG1472" s="0" t="n">
        <f aca="false">IF(AND(AB1472&gt;AB1473, AB1472&gt;=AC1472, AB1473&lt;AC1473),2,IF(AND(AB1472&lt;AB1473, AB1472&lt;=AC1472, AB1473&gt;AC1473),1,0))</f>
        <v>0</v>
      </c>
      <c r="AH1472" s="0" t="n">
        <f aca="false">(G1472-AVERAGE(G1472:G1476))*100/AVERAGE(G1472:G1476)</f>
        <v>-74.8120564884424</v>
      </c>
      <c r="AI1472" s="0" t="n">
        <f aca="false">IF(F1473-C1473&lt;0,-G1473,G1473)</f>
        <v>-494500</v>
      </c>
      <c r="AJ1472" s="0" t="n">
        <f aca="false">IF(AND(AI1472&lt;0,AI1473&lt;0,AI1472&gt;AI1473),1,0)</f>
        <v>0</v>
      </c>
      <c r="AK1472" s="0" t="n">
        <f aca="false">IF(F1472&gt;C1472,G1472/G1473,-G1472/G1473)</f>
        <v>-0.144994944388271</v>
      </c>
      <c r="AL1472" s="0" t="n">
        <f aca="false">IF(AND(G1472&gt;G1473,G1473&lt;G1474,F1472&gt;C1472,F1473&lt;C1473,F1474&lt;C1474),1,0)</f>
        <v>0</v>
      </c>
      <c r="AM1472" s="0" t="n">
        <f aca="false">(D1472-F1472)/F1472</f>
        <v>0.00925925925925926</v>
      </c>
      <c r="AN1472" s="0" t="n">
        <f aca="false">G1472/((D1472-E1472)/C1472)</f>
        <v>2605100</v>
      </c>
      <c r="AO1472" s="0" t="n">
        <f aca="false">AVERAGE(AN1472:AN1478)</f>
        <v>8851841.42857143</v>
      </c>
      <c r="AP1472" s="0" t="n">
        <f aca="false">(AN1472-AO1472)/AO1472</f>
        <v>-0.705699653453866</v>
      </c>
      <c r="AQ1472" s="0" t="n">
        <f aca="false">SUM(S1472:S1501)/2247.5</f>
        <v>8.60400444938821</v>
      </c>
      <c r="AR1472" s="0" t="n">
        <f aca="false">(AVERAGE(F1472:F1501))-(AQ1472*15.5)</f>
        <v>5197.47126436782</v>
      </c>
      <c r="AS1472" s="0" t="n">
        <f aca="false">(30*AQ1472)+AR1472</f>
        <v>5455.59139784946</v>
      </c>
      <c r="AT1472" s="0" t="n">
        <f aca="false">(AS1472-F1472)*100/AS1472</f>
        <v>1.01898023138931</v>
      </c>
      <c r="AU1472" s="0" t="n">
        <f aca="false">AVERAGE(F1472:F1476)</f>
        <v>5445</v>
      </c>
      <c r="AV1472" s="0" t="n">
        <f aca="false">F1472-AU1472</f>
        <v>-45</v>
      </c>
      <c r="AW1472" s="0" t="n">
        <v>2</v>
      </c>
      <c r="AX1472" s="0" t="n">
        <f aca="false">AV1472*AW1472</f>
        <v>-90</v>
      </c>
      <c r="AY1472" s="0" t="n">
        <f aca="false">SUM(AX1472:AX1476)*100*5/(10*AU1472)</f>
        <v>-1.14784205693297</v>
      </c>
      <c r="AZ1472" s="0" t="n">
        <f aca="false">SUM(AX1472:AX1476)/10</f>
        <v>-12.5</v>
      </c>
      <c r="BA1472" s="0" t="n">
        <f aca="false">(AVERAGE(F1472:F1476))-(AZ1472*3)</f>
        <v>5482.5</v>
      </c>
      <c r="BB1472" s="0" t="n">
        <f aca="false">(5*AZ1472)+BA1472</f>
        <v>5420</v>
      </c>
      <c r="BC1472" s="0" t="n">
        <f aca="false">(BB1472-F1472)*100/BB1472</f>
        <v>0.3690036900369</v>
      </c>
      <c r="BD1472" s="0" t="n">
        <f aca="false">(F1472-C1472)*100/C1472</f>
        <v>-0.91743119266055</v>
      </c>
      <c r="BE1472" s="0" t="n">
        <f aca="false">(D1472-C1472)*100/C1472</f>
        <v>0</v>
      </c>
      <c r="BF1472" s="0" t="n">
        <f aca="false">(E1472-C1472)*100/C1472</f>
        <v>-2.75229357798165</v>
      </c>
      <c r="BG1472" s="0" t="n">
        <f aca="false">(C1472-F1473)*100/F1473</f>
        <v>0</v>
      </c>
    </row>
    <row r="1473" customFormat="false" ht="14.65" hidden="false" customHeight="false" outlineLevel="0" collapsed="false">
      <c r="A1473" s="1" t="s">
        <v>1537</v>
      </c>
      <c r="B1473" s="5" t="s">
        <v>7240</v>
      </c>
      <c r="C1473" s="5" t="n">
        <v>5500</v>
      </c>
      <c r="D1473" s="5" t="n">
        <v>5500</v>
      </c>
      <c r="E1473" s="5" t="n">
        <v>5400</v>
      </c>
      <c r="F1473" s="5" t="n">
        <v>5450</v>
      </c>
      <c r="G1473" s="5" t="n">
        <v>494500</v>
      </c>
      <c r="H1473" s="3"/>
      <c r="I1473" s="0" t="n">
        <v>13.5</v>
      </c>
      <c r="Q1473" s="0" t="n">
        <f aca="false">AVERAGE(F1472:F1501)</f>
        <v>5330.83333333333</v>
      </c>
      <c r="R1473" s="0" t="n">
        <f aca="false">F1473-Q1473</f>
        <v>119.166666666667</v>
      </c>
      <c r="S1473" s="0" t="n">
        <f aca="false">R1473*I1473</f>
        <v>1608.75</v>
      </c>
      <c r="U1473" s="0" t="n">
        <f aca="false">100-(100/(V1473+1))</f>
        <v>56.25</v>
      </c>
      <c r="V1473" s="0" t="n">
        <f aca="false">W1473/X1473</f>
        <v>1.28571428571429</v>
      </c>
      <c r="W1473" s="0" t="n">
        <f aca="false">AVERAGE(Y1473:Y1486)</f>
        <v>48.2142857142857</v>
      </c>
      <c r="X1473" s="0" t="n">
        <f aca="false">AVERAGE(Z1473:Z1486)</f>
        <v>37.5</v>
      </c>
      <c r="Y1473" s="0" t="n">
        <f aca="false">IF(F1473&gt;F1474,F1473-F1474,)</f>
        <v>0</v>
      </c>
      <c r="Z1473" s="0" t="n">
        <f aca="false">IF(F1473&lt;F1474,F1474-F1473,)</f>
        <v>50</v>
      </c>
      <c r="AB1473" s="0" t="n">
        <f aca="false">AVERAGE(F1473:F1475)</f>
        <v>5441.66666666667</v>
      </c>
      <c r="AC1473" s="0" t="n">
        <f aca="false">AVERAGE(F1473:F1479)</f>
        <v>5460.71428571429</v>
      </c>
      <c r="AI1473" s="0" t="n">
        <f aca="false">IF(F1474-C1474&lt;0,-G1474,G1474)</f>
        <v>161900</v>
      </c>
      <c r="AN1473" s="0" t="n">
        <f aca="false">G1473/((D1473-E1473)/C1473)</f>
        <v>27197500</v>
      </c>
      <c r="AU1473" s="0" t="n">
        <f aca="false">AVERAGE(F1472:F1476)</f>
        <v>5445</v>
      </c>
      <c r="AV1473" s="0" t="n">
        <f aca="false">F1473-AU1473</f>
        <v>5</v>
      </c>
      <c r="AW1473" s="0" t="n">
        <v>1</v>
      </c>
      <c r="AX1473" s="0" t="n">
        <f aca="false">AV1473*AW1473</f>
        <v>5</v>
      </c>
    </row>
    <row r="1474" customFormat="false" ht="14.65" hidden="false" customHeight="false" outlineLevel="0" collapsed="false">
      <c r="A1474" s="1" t="s">
        <v>1538</v>
      </c>
      <c r="B1474" s="5" t="s">
        <v>7240</v>
      </c>
      <c r="C1474" s="5" t="n">
        <v>5375</v>
      </c>
      <c r="D1474" s="5" t="n">
        <v>5500</v>
      </c>
      <c r="E1474" s="5" t="n">
        <v>5375</v>
      </c>
      <c r="F1474" s="5" t="n">
        <v>5500</v>
      </c>
      <c r="G1474" s="5" t="n">
        <v>161900</v>
      </c>
      <c r="H1474" s="3"/>
      <c r="I1474" s="0" t="n">
        <v>12.5</v>
      </c>
      <c r="Q1474" s="0" t="n">
        <f aca="false">AVERAGE(F1472:F1501)</f>
        <v>5330.83333333333</v>
      </c>
      <c r="R1474" s="0" t="n">
        <f aca="false">F1474-Q1474</f>
        <v>169.166666666667</v>
      </c>
      <c r="S1474" s="0" t="n">
        <f aca="false">R1474*I1474</f>
        <v>2114.58333333334</v>
      </c>
      <c r="Y1474" s="0" t="n">
        <f aca="false">IF(F1474&gt;F1475,F1474-F1475,)</f>
        <v>125</v>
      </c>
      <c r="Z1474" s="0" t="n">
        <f aca="false">IF(F1474&lt;F1475,F1475-F1474,)</f>
        <v>0</v>
      </c>
      <c r="AN1474" s="0" t="n">
        <f aca="false">G1474/((D1474-E1474)/C1474)</f>
        <v>6961700</v>
      </c>
      <c r="AU1474" s="0" t="n">
        <f aca="false">AVERAGE(F1472:F1476)</f>
        <v>5445</v>
      </c>
      <c r="AV1474" s="0" t="n">
        <f aca="false">F1474-AU1474</f>
        <v>55</v>
      </c>
      <c r="AW1474" s="0" t="n">
        <v>0</v>
      </c>
      <c r="AX1474" s="0" t="n">
        <f aca="false">AV1474*AW1474</f>
        <v>0</v>
      </c>
    </row>
    <row r="1475" customFormat="false" ht="14.65" hidden="false" customHeight="false" outlineLevel="0" collapsed="false">
      <c r="A1475" s="1" t="s">
        <v>1539</v>
      </c>
      <c r="B1475" s="5" t="s">
        <v>7240</v>
      </c>
      <c r="C1475" s="5" t="n">
        <v>5500</v>
      </c>
      <c r="D1475" s="5" t="n">
        <v>5500</v>
      </c>
      <c r="E1475" s="5" t="n">
        <v>5300</v>
      </c>
      <c r="F1475" s="5" t="n">
        <v>5375</v>
      </c>
      <c r="G1475" s="5" t="n">
        <v>203900</v>
      </c>
      <c r="H1475" s="3"/>
      <c r="I1475" s="0" t="n">
        <v>11.5</v>
      </c>
      <c r="Q1475" s="0" t="n">
        <f aca="false">AVERAGE(F1472:F1501)</f>
        <v>5330.83333333333</v>
      </c>
      <c r="R1475" s="0" t="n">
        <f aca="false">F1475-Q1475</f>
        <v>44.166666666667</v>
      </c>
      <c r="S1475" s="0" t="n">
        <f aca="false">R1475*I1475</f>
        <v>507.91666666667</v>
      </c>
      <c r="Y1475" s="0" t="n">
        <f aca="false">IF(F1475&gt;F1476,F1475-F1476,)</f>
        <v>0</v>
      </c>
      <c r="Z1475" s="0" t="n">
        <f aca="false">IF(F1475&lt;F1476,F1476-F1475,)</f>
        <v>125</v>
      </c>
      <c r="AN1475" s="0" t="n">
        <f aca="false">G1475/((D1475-E1475)/C1475)</f>
        <v>5607250</v>
      </c>
      <c r="AU1475" s="0" t="n">
        <f aca="false">AVERAGE(F1472:F1476)</f>
        <v>5445</v>
      </c>
      <c r="AV1475" s="0" t="n">
        <f aca="false">F1475-AU1475</f>
        <v>-70</v>
      </c>
      <c r="AW1475" s="0" t="n">
        <v>-1</v>
      </c>
      <c r="AX1475" s="0" t="n">
        <f aca="false">AV1475*AW1475</f>
        <v>70</v>
      </c>
    </row>
    <row r="1476" customFormat="false" ht="14.65" hidden="false" customHeight="false" outlineLevel="0" collapsed="false">
      <c r="A1476" s="1" t="s">
        <v>1540</v>
      </c>
      <c r="B1476" s="5" t="s">
        <v>7240</v>
      </c>
      <c r="C1476" s="5" t="n">
        <v>5300</v>
      </c>
      <c r="D1476" s="5" t="n">
        <v>5500</v>
      </c>
      <c r="E1476" s="5" t="n">
        <v>5250</v>
      </c>
      <c r="F1476" s="5" t="n">
        <v>5500</v>
      </c>
      <c r="G1476" s="5" t="n">
        <v>491300</v>
      </c>
      <c r="H1476" s="3"/>
      <c r="I1476" s="0" t="n">
        <v>10.5</v>
      </c>
      <c r="Q1476" s="0" t="n">
        <f aca="false">AVERAGE(F1472:F1501)</f>
        <v>5330.83333333333</v>
      </c>
      <c r="R1476" s="0" t="n">
        <f aca="false">F1476-Q1476</f>
        <v>169.166666666667</v>
      </c>
      <c r="S1476" s="0" t="n">
        <f aca="false">R1476*I1476</f>
        <v>1776.25</v>
      </c>
      <c r="Y1476" s="0" t="n">
        <f aca="false">IF(F1476&gt;F1477,F1476-F1477,)</f>
        <v>100</v>
      </c>
      <c r="Z1476" s="0" t="n">
        <f aca="false">IF(F1476&lt;F1477,F1477-F1476,)</f>
        <v>0</v>
      </c>
      <c r="AN1476" s="0" t="n">
        <f aca="false">G1476/((D1476-E1476)/C1476)</f>
        <v>10415560</v>
      </c>
      <c r="AU1476" s="0" t="n">
        <f aca="false">AVERAGE(F1472:F1476)</f>
        <v>5445</v>
      </c>
      <c r="AV1476" s="0" t="n">
        <f aca="false">F1476-AU1476</f>
        <v>55</v>
      </c>
      <c r="AW1476" s="0" t="n">
        <v>-2</v>
      </c>
      <c r="AX1476" s="0" t="n">
        <f aca="false">AV1476*AW1476</f>
        <v>-110</v>
      </c>
    </row>
    <row r="1477" customFormat="false" ht="14.65" hidden="false" customHeight="false" outlineLevel="0" collapsed="false">
      <c r="A1477" s="1" t="s">
        <v>1541</v>
      </c>
      <c r="B1477" s="5" t="s">
        <v>7240</v>
      </c>
      <c r="C1477" s="5" t="n">
        <v>5650</v>
      </c>
      <c r="D1477" s="5" t="n">
        <v>5650</v>
      </c>
      <c r="E1477" s="5" t="n">
        <v>5400</v>
      </c>
      <c r="F1477" s="5" t="n">
        <v>5400</v>
      </c>
      <c r="G1477" s="5" t="n">
        <v>65300</v>
      </c>
      <c r="H1477" s="3"/>
      <c r="I1477" s="0" t="n">
        <v>9.5</v>
      </c>
      <c r="Q1477" s="0" t="n">
        <f aca="false">AVERAGE(F1472:F1501)</f>
        <v>5330.83333333333</v>
      </c>
      <c r="R1477" s="0" t="n">
        <f aca="false">F1477-Q1477</f>
        <v>69.166666666667</v>
      </c>
      <c r="S1477" s="0" t="n">
        <f aca="false">R1477*I1477</f>
        <v>657.083333333336</v>
      </c>
      <c r="Y1477" s="0" t="n">
        <f aca="false">IF(F1477&gt;F1478,F1477-F1478,)</f>
        <v>0</v>
      </c>
      <c r="Z1477" s="0" t="n">
        <f aca="false">IF(F1477&lt;F1478,F1478-F1477,)</f>
        <v>150</v>
      </c>
      <c r="AN1477" s="0" t="n">
        <f aca="false">G1477/((D1477-E1477)/C1477)</f>
        <v>1475780</v>
      </c>
    </row>
    <row r="1478" customFormat="false" ht="14.65" hidden="false" customHeight="false" outlineLevel="0" collapsed="false">
      <c r="A1478" s="1" t="s">
        <v>1542</v>
      </c>
      <c r="B1478" s="5" t="s">
        <v>7240</v>
      </c>
      <c r="C1478" s="5" t="n">
        <v>5500</v>
      </c>
      <c r="D1478" s="5" t="n">
        <v>5750</v>
      </c>
      <c r="E1478" s="5" t="n">
        <v>5350</v>
      </c>
      <c r="F1478" s="5" t="n">
        <v>5550</v>
      </c>
      <c r="G1478" s="5" t="n">
        <v>560000</v>
      </c>
      <c r="H1478" s="3"/>
      <c r="I1478" s="0" t="n">
        <v>8.5</v>
      </c>
      <c r="K1478" s="3"/>
      <c r="Q1478" s="0" t="n">
        <f aca="false">AVERAGE(F1472:F1501)</f>
        <v>5330.83333333333</v>
      </c>
      <c r="R1478" s="0" t="n">
        <f aca="false">F1478-Q1478</f>
        <v>219.166666666667</v>
      </c>
      <c r="S1478" s="0" t="n">
        <f aca="false">R1478*I1478</f>
        <v>1862.91666666667</v>
      </c>
      <c r="Y1478" s="0" t="n">
        <f aca="false">IF(F1478&gt;F1479,F1478-F1479,)</f>
        <v>100</v>
      </c>
      <c r="Z1478" s="0" t="n">
        <f aca="false">IF(F1478&lt;F1479,F1479-F1478,)</f>
        <v>0</v>
      </c>
      <c r="AN1478" s="0" t="n">
        <f aca="false">G1478/((D1478-E1478)/C1478)</f>
        <v>7700000</v>
      </c>
    </row>
    <row r="1479" customFormat="false" ht="14.65" hidden="false" customHeight="false" outlineLevel="0" collapsed="false">
      <c r="A1479" s="1" t="s">
        <v>1543</v>
      </c>
      <c r="B1479" s="5" t="s">
        <v>7240</v>
      </c>
      <c r="C1479" s="5" t="n">
        <v>5425</v>
      </c>
      <c r="D1479" s="5" t="n">
        <v>5500</v>
      </c>
      <c r="E1479" s="5" t="n">
        <v>5400</v>
      </c>
      <c r="F1479" s="5" t="n">
        <v>5450</v>
      </c>
      <c r="G1479" s="5" t="n">
        <v>197700</v>
      </c>
      <c r="H1479" s="3"/>
      <c r="I1479" s="0" t="n">
        <v>7.5</v>
      </c>
      <c r="Q1479" s="0" t="n">
        <f aca="false">AVERAGE(F1472:F1501)</f>
        <v>5330.83333333333</v>
      </c>
      <c r="R1479" s="0" t="n">
        <f aca="false">F1479-Q1479</f>
        <v>119.166666666667</v>
      </c>
      <c r="S1479" s="0" t="n">
        <f aca="false">R1479*I1479</f>
        <v>893.750000000002</v>
      </c>
      <c r="Y1479" s="0" t="n">
        <f aca="false">IF(F1479&gt;F1480,F1479-F1480,)</f>
        <v>25</v>
      </c>
      <c r="Z1479" s="0" t="n">
        <f aca="false">IF(F1479&lt;F1480,F1480-F1479,)</f>
        <v>0</v>
      </c>
    </row>
    <row r="1480" customFormat="false" ht="14.65" hidden="false" customHeight="false" outlineLevel="0" collapsed="false">
      <c r="A1480" s="1" t="s">
        <v>1544</v>
      </c>
      <c r="B1480" s="5" t="s">
        <v>7240</v>
      </c>
      <c r="C1480" s="5" t="n">
        <v>5350</v>
      </c>
      <c r="D1480" s="5" t="n">
        <v>5475</v>
      </c>
      <c r="E1480" s="5" t="n">
        <v>5350</v>
      </c>
      <c r="F1480" s="5" t="n">
        <v>5425</v>
      </c>
      <c r="G1480" s="5" t="n">
        <v>117400</v>
      </c>
      <c r="H1480" s="3"/>
      <c r="I1480" s="0" t="n">
        <v>6.5</v>
      </c>
      <c r="Q1480" s="0" t="n">
        <f aca="false">AVERAGE(F1472:F1501)</f>
        <v>5330.83333333333</v>
      </c>
      <c r="R1480" s="0" t="n">
        <f aca="false">F1480-Q1480</f>
        <v>94.166666666667</v>
      </c>
      <c r="S1480" s="0" t="n">
        <f aca="false">R1480*I1480</f>
        <v>612.083333333335</v>
      </c>
      <c r="Y1480" s="0" t="n">
        <f aca="false">IF(F1480&gt;F1481,F1480-F1481,)</f>
        <v>75</v>
      </c>
      <c r="Z1480" s="0" t="n">
        <f aca="false">IF(F1480&lt;F1481,F1481-F1480,)</f>
        <v>0</v>
      </c>
    </row>
    <row r="1481" customFormat="false" ht="14.65" hidden="false" customHeight="false" outlineLevel="0" collapsed="false">
      <c r="A1481" s="1" t="s">
        <v>1545</v>
      </c>
      <c r="B1481" s="5" t="s">
        <v>7240</v>
      </c>
      <c r="C1481" s="5" t="n">
        <v>5325</v>
      </c>
      <c r="D1481" s="5" t="n">
        <v>5375</v>
      </c>
      <c r="E1481" s="5" t="n">
        <v>5200</v>
      </c>
      <c r="F1481" s="5" t="n">
        <v>5350</v>
      </c>
      <c r="G1481" s="5" t="n">
        <v>127300</v>
      </c>
      <c r="H1481" s="3"/>
      <c r="I1481" s="0" t="n">
        <v>5.5</v>
      </c>
      <c r="Q1481" s="0" t="n">
        <f aca="false">AVERAGE(F1472:F1501)</f>
        <v>5330.83333333333</v>
      </c>
      <c r="R1481" s="0" t="n">
        <f aca="false">F1481-Q1481</f>
        <v>19.166666666667</v>
      </c>
      <c r="S1481" s="0" t="n">
        <f aca="false">R1481*I1481</f>
        <v>105.416666666668</v>
      </c>
      <c r="Y1481" s="0" t="n">
        <f aca="false">IF(F1481&gt;F1482,F1481-F1482,)</f>
        <v>25</v>
      </c>
      <c r="Z1481" s="0" t="n">
        <f aca="false">IF(F1481&lt;F1482,F1482-F1481,)</f>
        <v>0</v>
      </c>
    </row>
    <row r="1482" customFormat="false" ht="14.65" hidden="false" customHeight="false" outlineLevel="0" collapsed="false">
      <c r="A1482" s="1" t="s">
        <v>1546</v>
      </c>
      <c r="B1482" s="5" t="s">
        <v>7240</v>
      </c>
      <c r="C1482" s="5" t="n">
        <v>5325</v>
      </c>
      <c r="D1482" s="5" t="n">
        <v>5425</v>
      </c>
      <c r="E1482" s="5" t="n">
        <v>5225</v>
      </c>
      <c r="F1482" s="5" t="n">
        <v>5325</v>
      </c>
      <c r="G1482" s="5" t="n">
        <v>395500</v>
      </c>
      <c r="H1482" s="3"/>
      <c r="I1482" s="0" t="n">
        <v>4.5</v>
      </c>
      <c r="Q1482" s="0" t="n">
        <f aca="false">AVERAGE(F1472:F1501)</f>
        <v>5330.83333333333</v>
      </c>
      <c r="R1482" s="0" t="n">
        <f aca="false">F1482-Q1482</f>
        <v>-5.83333333333303</v>
      </c>
      <c r="S1482" s="0" t="n">
        <f aca="false">R1482*I1482</f>
        <v>-26.2499999999986</v>
      </c>
      <c r="Y1482" s="0" t="n">
        <f aca="false">IF(F1482&gt;F1483,F1482-F1483,)</f>
        <v>0</v>
      </c>
      <c r="Z1482" s="0" t="n">
        <f aca="false">IF(F1482&lt;F1483,F1483-F1482,)</f>
        <v>0</v>
      </c>
    </row>
    <row r="1483" customFormat="false" ht="14.65" hidden="false" customHeight="false" outlineLevel="0" collapsed="false">
      <c r="A1483" s="1" t="s">
        <v>1547</v>
      </c>
      <c r="B1483" s="5" t="s">
        <v>7240</v>
      </c>
      <c r="C1483" s="5" t="n">
        <v>5425</v>
      </c>
      <c r="D1483" s="5" t="n">
        <v>5425</v>
      </c>
      <c r="E1483" s="5" t="n">
        <v>5250</v>
      </c>
      <c r="F1483" s="5" t="n">
        <v>5325</v>
      </c>
      <c r="G1483" s="5" t="n">
        <v>245400</v>
      </c>
      <c r="H1483" s="3"/>
      <c r="I1483" s="0" t="n">
        <v>3.5</v>
      </c>
      <c r="Q1483" s="0" t="n">
        <f aca="false">AVERAGE(F1472:F1501)</f>
        <v>5330.83333333333</v>
      </c>
      <c r="R1483" s="0" t="n">
        <f aca="false">F1483-Q1483</f>
        <v>-5.83333333333303</v>
      </c>
      <c r="S1483" s="0" t="n">
        <f aca="false">R1483*I1483</f>
        <v>-20.4166666666656</v>
      </c>
      <c r="Y1483" s="0" t="n">
        <f aca="false">IF(F1483&gt;F1484,F1483-F1484,)</f>
        <v>25</v>
      </c>
      <c r="Z1483" s="0" t="n">
        <f aca="false">IF(F1483&lt;F1484,F1484-F1483,)</f>
        <v>0</v>
      </c>
    </row>
    <row r="1484" customFormat="false" ht="14.65" hidden="false" customHeight="false" outlineLevel="0" collapsed="false">
      <c r="A1484" s="1" t="s">
        <v>1548</v>
      </c>
      <c r="B1484" s="5" t="s">
        <v>7240</v>
      </c>
      <c r="C1484" s="5" t="n">
        <v>5450</v>
      </c>
      <c r="D1484" s="5" t="n">
        <v>5450</v>
      </c>
      <c r="E1484" s="5" t="n">
        <v>5300</v>
      </c>
      <c r="F1484" s="5" t="n">
        <v>5300</v>
      </c>
      <c r="G1484" s="5" t="n">
        <v>89700</v>
      </c>
      <c r="H1484" s="3"/>
      <c r="I1484" s="0" t="n">
        <v>2.5</v>
      </c>
      <c r="Q1484" s="0" t="n">
        <f aca="false">AVERAGE(F1472:F1501)</f>
        <v>5330.83333333333</v>
      </c>
      <c r="R1484" s="0" t="n">
        <f aca="false">F1484-Q1484</f>
        <v>-30.833333333333</v>
      </c>
      <c r="S1484" s="0" t="n">
        <f aca="false">R1484*I1484</f>
        <v>-77.0833333333326</v>
      </c>
      <c r="Y1484" s="0" t="n">
        <f aca="false">IF(F1484&gt;F1485,F1484-F1485,)</f>
        <v>0</v>
      </c>
      <c r="Z1484" s="0" t="n">
        <f aca="false">IF(F1484&lt;F1485,F1485-F1484,)</f>
        <v>200</v>
      </c>
    </row>
    <row r="1485" customFormat="false" ht="14.65" hidden="false" customHeight="false" outlineLevel="0" collapsed="false">
      <c r="A1485" s="1" t="s">
        <v>1549</v>
      </c>
      <c r="B1485" s="5" t="s">
        <v>7240</v>
      </c>
      <c r="C1485" s="5" t="n">
        <v>5325</v>
      </c>
      <c r="D1485" s="5" t="n">
        <v>5500</v>
      </c>
      <c r="E1485" s="5" t="n">
        <v>5300</v>
      </c>
      <c r="F1485" s="5" t="n">
        <v>5500</v>
      </c>
      <c r="G1485" s="5" t="n">
        <v>225900</v>
      </c>
      <c r="H1485" s="3"/>
      <c r="I1485" s="0" t="n">
        <v>1.5</v>
      </c>
      <c r="Q1485" s="0" t="n">
        <f aca="false">AVERAGE(F1472:F1501)</f>
        <v>5330.83333333333</v>
      </c>
      <c r="R1485" s="0" t="n">
        <f aca="false">F1485-Q1485</f>
        <v>169.166666666667</v>
      </c>
      <c r="S1485" s="0" t="n">
        <f aca="false">R1485*I1485</f>
        <v>253.75</v>
      </c>
      <c r="Y1485" s="0" t="n">
        <f aca="false">IF(F1485&gt;F1486,F1485-F1486,)</f>
        <v>175</v>
      </c>
      <c r="Z1485" s="0" t="n">
        <f aca="false">IF(F1485&lt;F1486,F1486-F1485,)</f>
        <v>0</v>
      </c>
    </row>
    <row r="1486" customFormat="false" ht="14.65" hidden="false" customHeight="false" outlineLevel="0" collapsed="false">
      <c r="A1486" s="1" t="s">
        <v>1550</v>
      </c>
      <c r="B1486" s="5" t="s">
        <v>7240</v>
      </c>
      <c r="C1486" s="5" t="n">
        <v>5400</v>
      </c>
      <c r="D1486" s="5" t="n">
        <v>5500</v>
      </c>
      <c r="E1486" s="5" t="n">
        <v>5300</v>
      </c>
      <c r="F1486" s="5" t="n">
        <v>5325</v>
      </c>
      <c r="G1486" s="5" t="n">
        <v>677700</v>
      </c>
      <c r="H1486" s="3"/>
      <c r="I1486" s="0" t="n">
        <v>0.5</v>
      </c>
      <c r="Q1486" s="0" t="n">
        <f aca="false">AVERAGE(F1472:F1501)</f>
        <v>5330.83333333333</v>
      </c>
      <c r="R1486" s="0" t="n">
        <f aca="false">F1486-Q1486</f>
        <v>-5.83333333333303</v>
      </c>
      <c r="S1486" s="0" t="n">
        <f aca="false">R1486*I1486</f>
        <v>-2.91666666666652</v>
      </c>
      <c r="Y1486" s="0" t="n">
        <f aca="false">IF(F1486&gt;F1487,F1486-F1487,)</f>
        <v>25</v>
      </c>
      <c r="Z1486" s="0" t="n">
        <f aca="false">IF(F1486&lt;F1487,F1487-F1486,)</f>
        <v>0</v>
      </c>
    </row>
    <row r="1487" customFormat="false" ht="14.65" hidden="false" customHeight="false" outlineLevel="0" collapsed="false">
      <c r="A1487" s="1" t="s">
        <v>1551</v>
      </c>
      <c r="B1487" s="5" t="s">
        <v>7240</v>
      </c>
      <c r="C1487" s="5" t="n">
        <v>5200</v>
      </c>
      <c r="D1487" s="5" t="n">
        <v>5575</v>
      </c>
      <c r="E1487" s="5" t="n">
        <v>5200</v>
      </c>
      <c r="F1487" s="5" t="n">
        <v>5300</v>
      </c>
      <c r="G1487" s="5" t="n">
        <v>931700</v>
      </c>
      <c r="H1487" s="3"/>
      <c r="I1487" s="0" t="n">
        <v>-0.5</v>
      </c>
      <c r="Q1487" s="0" t="n">
        <f aca="false">AVERAGE(F1472:F1501)</f>
        <v>5330.83333333333</v>
      </c>
      <c r="R1487" s="0" t="n">
        <f aca="false">F1487-Q1487</f>
        <v>-30.833333333333</v>
      </c>
      <c r="S1487" s="0" t="n">
        <f aca="false">R1487*I1487</f>
        <v>15.4166666666665</v>
      </c>
    </row>
    <row r="1488" customFormat="false" ht="14.65" hidden="false" customHeight="false" outlineLevel="0" collapsed="false">
      <c r="A1488" s="1" t="s">
        <v>1552</v>
      </c>
      <c r="B1488" s="5" t="s">
        <v>7240</v>
      </c>
      <c r="C1488" s="5" t="n">
        <v>5300</v>
      </c>
      <c r="D1488" s="5" t="n">
        <v>5300</v>
      </c>
      <c r="E1488" s="5" t="n">
        <v>5150</v>
      </c>
      <c r="F1488" s="5" t="n">
        <v>5225</v>
      </c>
      <c r="G1488" s="5" t="n">
        <v>1188900</v>
      </c>
      <c r="H1488" s="3"/>
      <c r="I1488" s="0" t="n">
        <v>-1.5</v>
      </c>
      <c r="Q1488" s="0" t="n">
        <f aca="false">AVERAGE(F1472:F1501)</f>
        <v>5330.83333333333</v>
      </c>
      <c r="R1488" s="0" t="n">
        <f aca="false">F1488-Q1488</f>
        <v>-105.833333333333</v>
      </c>
      <c r="S1488" s="0" t="n">
        <f aca="false">R1488*I1488</f>
        <v>158.75</v>
      </c>
    </row>
    <row r="1489" customFormat="false" ht="14.65" hidden="false" customHeight="false" outlineLevel="0" collapsed="false">
      <c r="A1489" s="1" t="s">
        <v>1553</v>
      </c>
      <c r="B1489" s="5" t="s">
        <v>7240</v>
      </c>
      <c r="C1489" s="5" t="n">
        <v>5150</v>
      </c>
      <c r="D1489" s="5" t="n">
        <v>5450</v>
      </c>
      <c r="E1489" s="5" t="n">
        <v>5100</v>
      </c>
      <c r="F1489" s="5" t="n">
        <v>5200</v>
      </c>
      <c r="G1489" s="5" t="n">
        <v>350700</v>
      </c>
      <c r="H1489" s="3"/>
      <c r="I1489" s="0" t="n">
        <v>-2.5</v>
      </c>
      <c r="Q1489" s="0" t="n">
        <f aca="false">AVERAGE(F1472:F1501)</f>
        <v>5330.83333333333</v>
      </c>
      <c r="R1489" s="0" t="n">
        <f aca="false">F1489-Q1489</f>
        <v>-130.833333333333</v>
      </c>
      <c r="S1489" s="0" t="n">
        <f aca="false">R1489*I1489</f>
        <v>327.083333333333</v>
      </c>
    </row>
    <row r="1490" customFormat="false" ht="14.65" hidden="false" customHeight="false" outlineLevel="0" collapsed="false">
      <c r="A1490" s="1" t="s">
        <v>1554</v>
      </c>
      <c r="B1490" s="5" t="s">
        <v>7240</v>
      </c>
      <c r="C1490" s="5" t="n">
        <v>5275</v>
      </c>
      <c r="D1490" s="5" t="n">
        <v>5300</v>
      </c>
      <c r="E1490" s="5" t="n">
        <v>5075</v>
      </c>
      <c r="F1490" s="5" t="n">
        <v>5150</v>
      </c>
      <c r="G1490" s="5" t="n">
        <v>383800</v>
      </c>
      <c r="H1490" s="3"/>
      <c r="I1490" s="0" t="n">
        <v>-3.5</v>
      </c>
      <c r="Q1490" s="0" t="n">
        <f aca="false">AVERAGE(F1472:F1501)</f>
        <v>5330.83333333333</v>
      </c>
      <c r="R1490" s="0" t="n">
        <f aca="false">F1490-Q1490</f>
        <v>-180.833333333333</v>
      </c>
      <c r="S1490" s="0" t="n">
        <f aca="false">R1490*I1490</f>
        <v>632.916666666666</v>
      </c>
    </row>
    <row r="1491" customFormat="false" ht="14.65" hidden="false" customHeight="false" outlineLevel="0" collapsed="false">
      <c r="A1491" s="1" t="s">
        <v>1555</v>
      </c>
      <c r="B1491" s="5" t="s">
        <v>7240</v>
      </c>
      <c r="C1491" s="5" t="n">
        <v>5250</v>
      </c>
      <c r="D1491" s="5" t="n">
        <v>5300</v>
      </c>
      <c r="E1491" s="5" t="n">
        <v>5050</v>
      </c>
      <c r="F1491" s="5" t="n">
        <v>5250</v>
      </c>
      <c r="G1491" s="5" t="n">
        <v>2010900</v>
      </c>
      <c r="H1491" s="3"/>
      <c r="I1491" s="0" t="n">
        <v>-4.5</v>
      </c>
      <c r="Q1491" s="0" t="n">
        <f aca="false">AVERAGE(F1472:F1501)</f>
        <v>5330.83333333333</v>
      </c>
      <c r="R1491" s="0" t="n">
        <f aca="false">F1491-Q1491</f>
        <v>-80.833333333333</v>
      </c>
      <c r="S1491" s="0" t="n">
        <f aca="false">R1491*I1491</f>
        <v>363.749999999999</v>
      </c>
    </row>
    <row r="1492" customFormat="false" ht="14.65" hidden="false" customHeight="false" outlineLevel="0" collapsed="false">
      <c r="A1492" s="1" t="s">
        <v>1556</v>
      </c>
      <c r="B1492" s="5" t="s">
        <v>7240</v>
      </c>
      <c r="C1492" s="5" t="n">
        <v>5250</v>
      </c>
      <c r="D1492" s="5" t="n">
        <v>5250</v>
      </c>
      <c r="E1492" s="5" t="n">
        <v>5200</v>
      </c>
      <c r="F1492" s="5" t="n">
        <v>5250</v>
      </c>
      <c r="G1492" s="5" t="n">
        <v>112300</v>
      </c>
      <c r="H1492" s="3"/>
      <c r="I1492" s="0" t="n">
        <v>-5.5</v>
      </c>
      <c r="Q1492" s="0" t="n">
        <f aca="false">AVERAGE(F1472:F1501)</f>
        <v>5330.83333333333</v>
      </c>
      <c r="R1492" s="0" t="n">
        <f aca="false">F1492-Q1492</f>
        <v>-80.833333333333</v>
      </c>
      <c r="S1492" s="0" t="n">
        <f aca="false">R1492*I1492</f>
        <v>444.583333333332</v>
      </c>
    </row>
    <row r="1493" customFormat="false" ht="14.65" hidden="false" customHeight="false" outlineLevel="0" collapsed="false">
      <c r="A1493" s="1" t="s">
        <v>1557</v>
      </c>
      <c r="B1493" s="5" t="s">
        <v>7240</v>
      </c>
      <c r="C1493" s="5" t="n">
        <v>5250</v>
      </c>
      <c r="D1493" s="5" t="n">
        <v>5250</v>
      </c>
      <c r="E1493" s="5" t="n">
        <v>5200</v>
      </c>
      <c r="F1493" s="5" t="n">
        <v>5250</v>
      </c>
      <c r="G1493" s="5" t="n">
        <v>1111400</v>
      </c>
      <c r="H1493" s="3"/>
      <c r="I1493" s="0" t="n">
        <v>-6.5</v>
      </c>
      <c r="Q1493" s="0" t="n">
        <f aca="false">AVERAGE(F1472:F1501)</f>
        <v>5330.83333333333</v>
      </c>
      <c r="R1493" s="0" t="n">
        <f aca="false">F1493-Q1493</f>
        <v>-80.833333333333</v>
      </c>
      <c r="S1493" s="0" t="n">
        <f aca="false">R1493*I1493</f>
        <v>525.416666666665</v>
      </c>
    </row>
    <row r="1494" customFormat="false" ht="14.65" hidden="false" customHeight="false" outlineLevel="0" collapsed="false">
      <c r="A1494" s="1" t="s">
        <v>1558</v>
      </c>
      <c r="B1494" s="5" t="s">
        <v>7240</v>
      </c>
      <c r="C1494" s="5" t="n">
        <v>5250</v>
      </c>
      <c r="D1494" s="5" t="n">
        <v>5350</v>
      </c>
      <c r="E1494" s="5" t="n">
        <v>5175</v>
      </c>
      <c r="F1494" s="5" t="n">
        <v>5250</v>
      </c>
      <c r="G1494" s="5" t="n">
        <v>2181700</v>
      </c>
      <c r="H1494" s="3"/>
      <c r="I1494" s="0" t="n">
        <v>-7.5</v>
      </c>
      <c r="Q1494" s="0" t="n">
        <f aca="false">AVERAGE(F1472:F1501)</f>
        <v>5330.83333333333</v>
      </c>
      <c r="R1494" s="0" t="n">
        <f aca="false">F1494-Q1494</f>
        <v>-80.833333333333</v>
      </c>
      <c r="S1494" s="0" t="n">
        <f aca="false">R1494*I1494</f>
        <v>606.249999999998</v>
      </c>
    </row>
    <row r="1495" customFormat="false" ht="14.65" hidden="false" customHeight="false" outlineLevel="0" collapsed="false">
      <c r="A1495" s="1" t="s">
        <v>1559</v>
      </c>
      <c r="B1495" s="5" t="s">
        <v>7240</v>
      </c>
      <c r="C1495" s="5" t="n">
        <v>5250</v>
      </c>
      <c r="D1495" s="5" t="n">
        <v>5250</v>
      </c>
      <c r="E1495" s="5" t="n">
        <v>5225</v>
      </c>
      <c r="F1495" s="5" t="n">
        <v>5250</v>
      </c>
      <c r="G1495" s="5" t="n">
        <v>127100</v>
      </c>
      <c r="H1495" s="3"/>
      <c r="I1495" s="0" t="n">
        <v>-8.5</v>
      </c>
      <c r="Q1495" s="0" t="n">
        <f aca="false">AVERAGE(F1472:F1501)</f>
        <v>5330.83333333333</v>
      </c>
      <c r="R1495" s="0" t="n">
        <f aca="false">F1495-Q1495</f>
        <v>-80.833333333333</v>
      </c>
      <c r="S1495" s="0" t="n">
        <f aca="false">R1495*I1495</f>
        <v>687.083333333331</v>
      </c>
    </row>
    <row r="1496" customFormat="false" ht="14.65" hidden="false" customHeight="false" outlineLevel="0" collapsed="false">
      <c r="A1496" s="1" t="s">
        <v>1560</v>
      </c>
      <c r="B1496" s="5" t="s">
        <v>7240</v>
      </c>
      <c r="C1496" s="5" t="n">
        <v>5250</v>
      </c>
      <c r="D1496" s="5" t="n">
        <v>5275</v>
      </c>
      <c r="E1496" s="5" t="n">
        <v>5175</v>
      </c>
      <c r="F1496" s="5" t="n">
        <v>5250</v>
      </c>
      <c r="G1496" s="5" t="n">
        <v>181500</v>
      </c>
      <c r="H1496" s="3"/>
      <c r="I1496" s="0" t="n">
        <v>-9.5</v>
      </c>
      <c r="Q1496" s="0" t="n">
        <f aca="false">AVERAGE(F1472:F1501)</f>
        <v>5330.83333333333</v>
      </c>
      <c r="R1496" s="0" t="n">
        <f aca="false">F1496-Q1496</f>
        <v>-80.833333333333</v>
      </c>
      <c r="S1496" s="0" t="n">
        <f aca="false">R1496*I1496</f>
        <v>767.916666666664</v>
      </c>
    </row>
    <row r="1497" customFormat="false" ht="14.65" hidden="false" customHeight="false" outlineLevel="0" collapsed="false">
      <c r="A1497" s="1" t="s">
        <v>1561</v>
      </c>
      <c r="B1497" s="5" t="s">
        <v>7240</v>
      </c>
      <c r="C1497" s="5" t="n">
        <v>5300</v>
      </c>
      <c r="D1497" s="5" t="n">
        <v>5300</v>
      </c>
      <c r="E1497" s="5" t="n">
        <v>5250</v>
      </c>
      <c r="F1497" s="5" t="n">
        <v>5250</v>
      </c>
      <c r="G1497" s="5" t="n">
        <v>88300</v>
      </c>
      <c r="H1497" s="3"/>
      <c r="I1497" s="0" t="n">
        <v>-10.5</v>
      </c>
      <c r="Q1497" s="0" t="n">
        <f aca="false">AVERAGE(F1472:F1501)</f>
        <v>5330.83333333333</v>
      </c>
      <c r="R1497" s="0" t="n">
        <f aca="false">F1497-Q1497</f>
        <v>-80.833333333333</v>
      </c>
      <c r="S1497" s="0" t="n">
        <f aca="false">R1497*I1497</f>
        <v>848.749999999997</v>
      </c>
    </row>
    <row r="1498" customFormat="false" ht="14.65" hidden="false" customHeight="false" outlineLevel="0" collapsed="false">
      <c r="A1498" s="1" t="s">
        <v>1562</v>
      </c>
      <c r="B1498" s="5" t="s">
        <v>7240</v>
      </c>
      <c r="C1498" s="5" t="n">
        <v>5350</v>
      </c>
      <c r="D1498" s="5" t="n">
        <v>5375</v>
      </c>
      <c r="E1498" s="5" t="n">
        <v>5275</v>
      </c>
      <c r="F1498" s="5" t="n">
        <v>5300</v>
      </c>
      <c r="G1498" s="5" t="n">
        <v>141400</v>
      </c>
      <c r="H1498" s="3"/>
      <c r="I1498" s="0" t="n">
        <v>-11.5</v>
      </c>
      <c r="Q1498" s="0" t="n">
        <f aca="false">AVERAGE(F1472:F1501)</f>
        <v>5330.83333333333</v>
      </c>
      <c r="R1498" s="0" t="n">
        <f aca="false">F1498-Q1498</f>
        <v>-30.833333333333</v>
      </c>
      <c r="S1498" s="0" t="n">
        <f aca="false">R1498*I1498</f>
        <v>354.58333333333</v>
      </c>
    </row>
    <row r="1499" customFormat="false" ht="14.65" hidden="false" customHeight="false" outlineLevel="0" collapsed="false">
      <c r="A1499" s="1" t="s">
        <v>1563</v>
      </c>
      <c r="B1499" s="5" t="s">
        <v>7240</v>
      </c>
      <c r="C1499" s="5" t="n">
        <v>5200</v>
      </c>
      <c r="D1499" s="5" t="n">
        <v>5375</v>
      </c>
      <c r="E1499" s="5" t="n">
        <v>5200</v>
      </c>
      <c r="F1499" s="5" t="n">
        <v>5350</v>
      </c>
      <c r="G1499" s="5" t="n">
        <v>174700</v>
      </c>
      <c r="H1499" s="3"/>
      <c r="I1499" s="0" t="n">
        <v>-12.5</v>
      </c>
      <c r="Q1499" s="0" t="n">
        <f aca="false">AVERAGE(F1472:F1501)</f>
        <v>5330.83333333333</v>
      </c>
      <c r="R1499" s="0" t="n">
        <f aca="false">F1499-Q1499</f>
        <v>19.166666666667</v>
      </c>
      <c r="S1499" s="0" t="n">
        <f aca="false">R1499*I1499</f>
        <v>-239.583333333337</v>
      </c>
    </row>
    <row r="1500" customFormat="false" ht="14.65" hidden="false" customHeight="false" outlineLevel="0" collapsed="false">
      <c r="A1500" s="1" t="s">
        <v>1564</v>
      </c>
      <c r="B1500" s="5" t="s">
        <v>7240</v>
      </c>
      <c r="C1500" s="5" t="n">
        <v>5275</v>
      </c>
      <c r="D1500" s="5" t="n">
        <v>5350</v>
      </c>
      <c r="E1500" s="5" t="n">
        <v>5200</v>
      </c>
      <c r="F1500" s="5" t="n">
        <v>5200</v>
      </c>
      <c r="G1500" s="5" t="n">
        <v>182400</v>
      </c>
      <c r="H1500" s="3"/>
      <c r="I1500" s="0" t="n">
        <v>-13.5</v>
      </c>
      <c r="Q1500" s="0" t="n">
        <f aca="false">AVERAGE(F1472:F1501)</f>
        <v>5330.83333333333</v>
      </c>
      <c r="R1500" s="0" t="n">
        <f aca="false">F1500-Q1500</f>
        <v>-130.833333333333</v>
      </c>
      <c r="S1500" s="0" t="n">
        <f aca="false">R1500*I1500</f>
        <v>1766.25</v>
      </c>
    </row>
    <row r="1501" customFormat="false" ht="14.65" hidden="false" customHeight="false" outlineLevel="0" collapsed="false">
      <c r="A1501" s="1" t="s">
        <v>1565</v>
      </c>
      <c r="B1501" s="5" t="s">
        <v>7240</v>
      </c>
      <c r="C1501" s="5" t="n">
        <v>5250</v>
      </c>
      <c r="D1501" s="5" t="n">
        <v>5300</v>
      </c>
      <c r="E1501" s="5" t="n">
        <v>5200</v>
      </c>
      <c r="F1501" s="5" t="n">
        <v>5275</v>
      </c>
      <c r="G1501" s="5" t="n">
        <v>156800</v>
      </c>
      <c r="H1501" s="3"/>
      <c r="I1501" s="0" t="n">
        <v>-14.5</v>
      </c>
      <c r="Q1501" s="0" t="n">
        <f aca="false">AVERAGE(F1472:F1501)</f>
        <v>5330.83333333333</v>
      </c>
      <c r="R1501" s="0" t="n">
        <f aca="false">F1501-Q1501</f>
        <v>-55.833333333333</v>
      </c>
      <c r="S1501" s="0" t="n">
        <f aca="false">R1501*I1501</f>
        <v>809.583333333329</v>
      </c>
    </row>
    <row r="1502" customFormat="false" ht="14.65" hidden="false" customHeight="false" outlineLevel="0" collapsed="false">
      <c r="A1502" s="1" t="s">
        <v>1566</v>
      </c>
      <c r="B1502" s="5" t="s">
        <v>3179</v>
      </c>
      <c r="C1502" s="5" t="n">
        <v>785</v>
      </c>
      <c r="D1502" s="5" t="n">
        <v>790</v>
      </c>
      <c r="E1502" s="5" t="n">
        <v>780</v>
      </c>
      <c r="F1502" s="5" t="n">
        <v>785</v>
      </c>
      <c r="G1502" s="5" t="n">
        <v>2202200</v>
      </c>
      <c r="H1502" s="3"/>
      <c r="I1502" s="6" t="n">
        <v>14.5</v>
      </c>
      <c r="J1502" s="0" t="n">
        <f aca="false">AVERAGE(F1502:F1504)</f>
        <v>783.333333333333</v>
      </c>
      <c r="K1502" s="0" t="n">
        <f aca="false">(J1502-(AVERAGE(F1503:F1504)))/(AVERAGE(F1503:F1504))</f>
        <v>0.00106496272630463</v>
      </c>
      <c r="L1502" s="0" t="n">
        <f aca="false">AVERAGE(F1502:F1511)</f>
        <v>790</v>
      </c>
      <c r="M1502" s="0" t="n">
        <f aca="false">(L1502-(AVERAGE(F1503:F1512)))/(AVERAGE(F1503:F1512))</f>
        <v>-0.00189513581806696</v>
      </c>
      <c r="N1502" s="0" t="n">
        <f aca="false">F1502</f>
        <v>785</v>
      </c>
      <c r="O1502" s="0" t="n">
        <f aca="false">(N1502-F1503)/F1503</f>
        <v>0.00641025641025641</v>
      </c>
      <c r="P1502" s="0" t="n">
        <f aca="false">G1502</f>
        <v>2202200</v>
      </c>
      <c r="Q1502" s="0" t="n">
        <f aca="false">AVERAGE(F1502:F1531)</f>
        <v>780.166666666667</v>
      </c>
      <c r="R1502" s="0" t="n">
        <f aca="false">F1502-Q1502</f>
        <v>4.83333333333337</v>
      </c>
      <c r="S1502" s="0" t="n">
        <f aca="false">R1502*I1502</f>
        <v>70.0833333333339</v>
      </c>
      <c r="T1502" s="0" t="n">
        <f aca="false">SUM(S1502:S1531)*100*30/(2247.5*Q1531)</f>
        <v>5.787246338653</v>
      </c>
      <c r="U1502" s="0" t="n">
        <f aca="false">100-(100/(V1502+1))</f>
        <v>50</v>
      </c>
      <c r="V1502" s="0" t="n">
        <f aca="false">W1502/X1502</f>
        <v>1</v>
      </c>
      <c r="W1502" s="0" t="n">
        <f aca="false">AVERAGE(Y1502:Y1515)</f>
        <v>3.57142857142857</v>
      </c>
      <c r="X1502" s="0" t="n">
        <f aca="false">AVERAGE(Z1502:Z1515)</f>
        <v>3.57142857142857</v>
      </c>
      <c r="Y1502" s="0" t="n">
        <f aca="false">IF(F1502&gt;F1503,F1502-F1503,)</f>
        <v>5</v>
      </c>
      <c r="Z1502" s="0" t="n">
        <f aca="false">IF(F1502&lt;F1503,F1503-F1502,)</f>
        <v>0</v>
      </c>
      <c r="AA1502" s="0" t="n">
        <f aca="false">U1502-U1503</f>
        <v>10.8695652173913</v>
      </c>
      <c r="AB1502" s="0" t="n">
        <f aca="false">AVERAGE(F1502:F1504)</f>
        <v>783.333333333333</v>
      </c>
      <c r="AC1502" s="0" t="n">
        <f aca="false">AVERAGE(F1502:F1508)</f>
        <v>789.285714285714</v>
      </c>
      <c r="AD1502" s="0" t="n">
        <f aca="false">AB1502-AB1503</f>
        <v>0</v>
      </c>
      <c r="AE1502" s="0" t="n">
        <f aca="false">AC1502-AC1503</f>
        <v>-1.42857142857133</v>
      </c>
      <c r="AF1502" s="0" t="n">
        <f aca="false">((AE1502*AB1503)-(AD1502*AC1503))/(AE1502-AD1502)</f>
        <v>783.333333333334</v>
      </c>
      <c r="AG1502" s="0" t="n">
        <f aca="false">IF(AND(AB1502&gt;AB1503, AB1502&gt;=AC1502, AB1503&lt;AC1503),2,IF(AND(AB1502&lt;AB1503, AB1502&lt;=AC1502, AB1503&gt;AC1503),1,0))</f>
        <v>0</v>
      </c>
      <c r="AH1502" s="0" t="n">
        <f aca="false">(G1502-AVERAGE(G1502:G1506))*100/AVERAGE(G1502:G1506)</f>
        <v>-72.5000686811472</v>
      </c>
      <c r="AI1502" s="0" t="n">
        <f aca="false">IF(F1503-C1503&lt;0,-G1503,G1503)</f>
        <v>-9340700</v>
      </c>
      <c r="AJ1502" s="0" t="n">
        <f aca="false">IF(AND(AI1502&lt;0,AI1503&lt;0,AI1502&gt;AI1503),1,0)</f>
        <v>0</v>
      </c>
      <c r="AK1502" s="0" t="n">
        <f aca="false">IF(F1502&gt;C1502,G1502/G1503,-G1502/G1503)</f>
        <v>-0.235763914910017</v>
      </c>
      <c r="AL1502" s="0" t="n">
        <f aca="false">IF(AND(G1502&gt;G1503,G1503&lt;G1504,F1502&gt;C1502,F1503&lt;C1503,F1504&lt;C1504),1,0)</f>
        <v>0</v>
      </c>
      <c r="AM1502" s="0" t="n">
        <f aca="false">(D1502-F1502)/F1502</f>
        <v>0.00636942675159236</v>
      </c>
      <c r="AN1502" s="0" t="n">
        <f aca="false">G1502/((D1502-E1502)/C1502)</f>
        <v>172872700</v>
      </c>
      <c r="AO1502" s="0" t="n">
        <f aca="false">AVERAGE(AN1502:AN1508)</f>
        <v>614747597.619048</v>
      </c>
      <c r="AP1502" s="0" t="n">
        <f aca="false">(AN1502-AO1502)/AO1502</f>
        <v>-0.718790767675147</v>
      </c>
      <c r="AQ1502" s="0" t="n">
        <f aca="false">SUM(S1502:S1531)/2247.5</f>
        <v>1.50500556173526</v>
      </c>
      <c r="AR1502" s="0" t="n">
        <f aca="false">(AVERAGE(F1502:F1531))-(AQ1502*15.5)</f>
        <v>756.83908045977</v>
      </c>
      <c r="AS1502" s="0" t="n">
        <f aca="false">(30*AQ1502)+AR1502</f>
        <v>801.989247311828</v>
      </c>
      <c r="AT1502" s="0" t="n">
        <f aca="false">(AS1502-F1502)*100/AS1502</f>
        <v>2.11838841590132</v>
      </c>
      <c r="AU1502" s="0" t="n">
        <f aca="false">AVERAGE(F1502:F1506)</f>
        <v>785</v>
      </c>
      <c r="AV1502" s="0" t="n">
        <f aca="false">F1502-AU1502</f>
        <v>0</v>
      </c>
      <c r="AW1502" s="0" t="n">
        <v>2</v>
      </c>
      <c r="AX1502" s="0" t="n">
        <f aca="false">AV1502*AW1502</f>
        <v>0</v>
      </c>
      <c r="AY1502" s="0" t="n">
        <f aca="false">SUM(AX1502:AX1506)*100*5/(10*AU1502)</f>
        <v>-0.955414012738853</v>
      </c>
      <c r="AZ1502" s="0" t="n">
        <f aca="false">SUM(AX1502:AX1506)/10</f>
        <v>-1.5</v>
      </c>
      <c r="BA1502" s="0" t="n">
        <f aca="false">(AVERAGE(F1502:F1506))-(AZ1502*3)</f>
        <v>789.5</v>
      </c>
      <c r="BB1502" s="0" t="n">
        <f aca="false">(5*AZ1502)+BA1502</f>
        <v>782</v>
      </c>
      <c r="BC1502" s="0" t="n">
        <f aca="false">(BB1502-F1502)*100/BB1502</f>
        <v>-0.383631713554987</v>
      </c>
      <c r="BD1502" s="0" t="n">
        <f aca="false">(F1502-C1502)*100/C1502</f>
        <v>0</v>
      </c>
      <c r="BE1502" s="0" t="n">
        <f aca="false">(D1502-C1502)*100/C1502</f>
        <v>0.636942675159236</v>
      </c>
      <c r="BF1502" s="0" t="n">
        <f aca="false">(E1502-C1502)*100/C1502</f>
        <v>-0.636942675159236</v>
      </c>
      <c r="BG1502" s="0" t="n">
        <f aca="false">(C1502-F1503)*100/F1503</f>
        <v>0.641025641025641</v>
      </c>
    </row>
    <row r="1503" customFormat="false" ht="14.65" hidden="false" customHeight="false" outlineLevel="0" collapsed="false">
      <c r="A1503" s="1" t="s">
        <v>1568</v>
      </c>
      <c r="B1503" s="5" t="s">
        <v>3179</v>
      </c>
      <c r="C1503" s="5" t="n">
        <v>785</v>
      </c>
      <c r="D1503" s="5" t="n">
        <v>790</v>
      </c>
      <c r="E1503" s="5" t="n">
        <v>775</v>
      </c>
      <c r="F1503" s="5" t="n">
        <v>780</v>
      </c>
      <c r="G1503" s="5" t="n">
        <v>9340700</v>
      </c>
      <c r="H1503" s="3"/>
      <c r="I1503" s="0" t="n">
        <v>13.5</v>
      </c>
      <c r="Q1503" s="0" t="n">
        <f aca="false">AVERAGE(F1502:F1531)</f>
        <v>780.166666666667</v>
      </c>
      <c r="R1503" s="0" t="n">
        <f aca="false">F1503-Q1503</f>
        <v>-0.166666666666629</v>
      </c>
      <c r="S1503" s="0" t="n">
        <f aca="false">R1503*I1503</f>
        <v>-2.24999999999949</v>
      </c>
      <c r="U1503" s="0" t="n">
        <f aca="false">100-(100/(V1503+1))</f>
        <v>39.1304347826087</v>
      </c>
      <c r="V1503" s="0" t="n">
        <f aca="false">W1503/X1503</f>
        <v>0.642857142857143</v>
      </c>
      <c r="W1503" s="0" t="n">
        <f aca="false">AVERAGE(Y1503:Y1516)</f>
        <v>3.21428571428571</v>
      </c>
      <c r="X1503" s="0" t="n">
        <f aca="false">AVERAGE(Z1503:Z1516)</f>
        <v>5</v>
      </c>
      <c r="Y1503" s="0" t="n">
        <f aca="false">IF(F1503&gt;F1504,F1503-F1504,)</f>
        <v>0</v>
      </c>
      <c r="Z1503" s="0" t="n">
        <f aca="false">IF(F1503&lt;F1504,F1504-F1503,)</f>
        <v>5</v>
      </c>
      <c r="AB1503" s="0" t="n">
        <f aca="false">AVERAGE(F1503:F1505)</f>
        <v>783.333333333333</v>
      </c>
      <c r="AC1503" s="0" t="n">
        <f aca="false">AVERAGE(F1503:F1509)</f>
        <v>790.714285714286</v>
      </c>
      <c r="AI1503" s="0" t="n">
        <f aca="false">IF(F1504-C1504&lt;0,-G1504,G1504)</f>
        <v>8093100</v>
      </c>
      <c r="AN1503" s="0" t="n">
        <f aca="false">G1503/((D1503-E1503)/C1503)</f>
        <v>488829966.666667</v>
      </c>
      <c r="AU1503" s="0" t="n">
        <f aca="false">AVERAGE(F1502:F1506)</f>
        <v>785</v>
      </c>
      <c r="AV1503" s="0" t="n">
        <f aca="false">F1503-AU1503</f>
        <v>-5</v>
      </c>
      <c r="AW1503" s="0" t="n">
        <v>1</v>
      </c>
      <c r="AX1503" s="0" t="n">
        <f aca="false">AV1503*AW1503</f>
        <v>-5</v>
      </c>
    </row>
    <row r="1504" customFormat="false" ht="14.65" hidden="false" customHeight="false" outlineLevel="0" collapsed="false">
      <c r="A1504" s="1" t="s">
        <v>1569</v>
      </c>
      <c r="B1504" s="5" t="s">
        <v>3179</v>
      </c>
      <c r="C1504" s="5" t="n">
        <v>785</v>
      </c>
      <c r="D1504" s="5" t="n">
        <v>790</v>
      </c>
      <c r="E1504" s="5" t="n">
        <v>780</v>
      </c>
      <c r="F1504" s="5" t="n">
        <v>785</v>
      </c>
      <c r="G1504" s="5" t="n">
        <v>8093100</v>
      </c>
      <c r="H1504" s="3"/>
      <c r="I1504" s="0" t="n">
        <v>12.5</v>
      </c>
      <c r="Q1504" s="0" t="n">
        <f aca="false">AVERAGE(F1502:F1531)</f>
        <v>780.166666666667</v>
      </c>
      <c r="R1504" s="0" t="n">
        <f aca="false">F1504-Q1504</f>
        <v>4.83333333333337</v>
      </c>
      <c r="S1504" s="0" t="n">
        <f aca="false">R1504*I1504</f>
        <v>60.4166666666671</v>
      </c>
      <c r="Y1504" s="0" t="n">
        <f aca="false">IF(F1504&gt;F1505,F1504-F1505,)</f>
        <v>0</v>
      </c>
      <c r="Z1504" s="0" t="n">
        <f aca="false">IF(F1504&lt;F1505,F1505-F1504,)</f>
        <v>0</v>
      </c>
      <c r="AN1504" s="0" t="n">
        <f aca="false">G1504/((D1504-E1504)/C1504)</f>
        <v>635308350</v>
      </c>
      <c r="AU1504" s="0" t="n">
        <f aca="false">AVERAGE(F1502:F1506)</f>
        <v>785</v>
      </c>
      <c r="AV1504" s="0" t="n">
        <f aca="false">F1504-AU1504</f>
        <v>0</v>
      </c>
      <c r="AW1504" s="0" t="n">
        <v>0</v>
      </c>
      <c r="AX1504" s="0" t="n">
        <f aca="false">AV1504*AW1504</f>
        <v>0</v>
      </c>
    </row>
    <row r="1505" customFormat="false" ht="14.65" hidden="false" customHeight="false" outlineLevel="0" collapsed="false">
      <c r="A1505" s="1" t="s">
        <v>1570</v>
      </c>
      <c r="B1505" s="5" t="s">
        <v>3179</v>
      </c>
      <c r="C1505" s="5" t="n">
        <v>800</v>
      </c>
      <c r="D1505" s="5" t="n">
        <v>800</v>
      </c>
      <c r="E1505" s="5" t="n">
        <v>780</v>
      </c>
      <c r="F1505" s="5" t="n">
        <v>785</v>
      </c>
      <c r="G1505" s="5" t="n">
        <v>8946600</v>
      </c>
      <c r="H1505" s="3"/>
      <c r="I1505" s="0" t="n">
        <v>11.5</v>
      </c>
      <c r="Q1505" s="0" t="n">
        <f aca="false">AVERAGE(F1502:F1531)</f>
        <v>780.166666666667</v>
      </c>
      <c r="R1505" s="0" t="n">
        <f aca="false">F1505-Q1505</f>
        <v>4.83333333333337</v>
      </c>
      <c r="S1505" s="0" t="n">
        <f aca="false">R1505*I1505</f>
        <v>55.5833333333338</v>
      </c>
      <c r="Y1505" s="0" t="n">
        <f aca="false">IF(F1505&gt;F1506,F1505-F1506,)</f>
        <v>0</v>
      </c>
      <c r="Z1505" s="0" t="n">
        <f aca="false">IF(F1505&lt;F1506,F1506-F1505,)</f>
        <v>5</v>
      </c>
      <c r="AN1505" s="0" t="n">
        <f aca="false">G1505/((D1505-E1505)/C1505)</f>
        <v>357864000</v>
      </c>
      <c r="AU1505" s="0" t="n">
        <f aca="false">AVERAGE(F1502:F1506)</f>
        <v>785</v>
      </c>
      <c r="AV1505" s="0" t="n">
        <f aca="false">F1505-AU1505</f>
        <v>0</v>
      </c>
      <c r="AW1505" s="0" t="n">
        <v>-1</v>
      </c>
      <c r="AX1505" s="0" t="n">
        <f aca="false">AV1505*AW1505</f>
        <v>-0</v>
      </c>
    </row>
    <row r="1506" customFormat="false" ht="14.65" hidden="false" customHeight="false" outlineLevel="0" collapsed="false">
      <c r="A1506" s="1" t="s">
        <v>1571</v>
      </c>
      <c r="B1506" s="5" t="s">
        <v>3179</v>
      </c>
      <c r="C1506" s="5" t="n">
        <v>800</v>
      </c>
      <c r="D1506" s="5" t="n">
        <v>800</v>
      </c>
      <c r="E1506" s="5" t="n">
        <v>785</v>
      </c>
      <c r="F1506" s="5" t="n">
        <v>790</v>
      </c>
      <c r="G1506" s="5" t="n">
        <v>11457500</v>
      </c>
      <c r="H1506" s="3"/>
      <c r="I1506" s="0" t="n">
        <v>10.5</v>
      </c>
      <c r="Q1506" s="0" t="n">
        <f aca="false">AVERAGE(F1502:F1531)</f>
        <v>780.166666666667</v>
      </c>
      <c r="R1506" s="0" t="n">
        <f aca="false">F1506-Q1506</f>
        <v>9.83333333333337</v>
      </c>
      <c r="S1506" s="0" t="n">
        <f aca="false">R1506*I1506</f>
        <v>103.25</v>
      </c>
      <c r="Y1506" s="0" t="n">
        <f aca="false">IF(F1506&gt;F1507,F1506-F1507,)</f>
        <v>0</v>
      </c>
      <c r="Z1506" s="0" t="n">
        <f aca="false">IF(F1506&lt;F1507,F1507-F1506,)</f>
        <v>10</v>
      </c>
      <c r="AN1506" s="0" t="n">
        <f aca="false">G1506/((D1506-E1506)/C1506)</f>
        <v>611066666.666667</v>
      </c>
      <c r="AU1506" s="0" t="n">
        <f aca="false">AVERAGE(F1502:F1506)</f>
        <v>785</v>
      </c>
      <c r="AV1506" s="0" t="n">
        <f aca="false">F1506-AU1506</f>
        <v>5</v>
      </c>
      <c r="AW1506" s="0" t="n">
        <v>-2</v>
      </c>
      <c r="AX1506" s="0" t="n">
        <f aca="false">AV1506*AW1506</f>
        <v>-10</v>
      </c>
    </row>
    <row r="1507" customFormat="false" ht="14.65" hidden="false" customHeight="false" outlineLevel="0" collapsed="false">
      <c r="A1507" s="1" t="s">
        <v>1572</v>
      </c>
      <c r="B1507" s="5" t="s">
        <v>3179</v>
      </c>
      <c r="C1507" s="5" t="n">
        <v>800</v>
      </c>
      <c r="D1507" s="5" t="n">
        <v>800</v>
      </c>
      <c r="E1507" s="5" t="n">
        <v>790</v>
      </c>
      <c r="F1507" s="5" t="n">
        <v>800</v>
      </c>
      <c r="G1507" s="5" t="n">
        <v>16473700</v>
      </c>
      <c r="H1507" s="3"/>
      <c r="I1507" s="0" t="n">
        <v>9.5</v>
      </c>
      <c r="Q1507" s="0" t="n">
        <f aca="false">AVERAGE(F1502:F1531)</f>
        <v>780.166666666667</v>
      </c>
      <c r="R1507" s="0" t="n">
        <f aca="false">F1507-Q1507</f>
        <v>19.8333333333334</v>
      </c>
      <c r="S1507" s="0" t="n">
        <f aca="false">R1507*I1507</f>
        <v>188.416666666667</v>
      </c>
      <c r="Y1507" s="0" t="n">
        <f aca="false">IF(F1507&gt;F1508,F1507-F1508,)</f>
        <v>0</v>
      </c>
      <c r="Z1507" s="0" t="n">
        <f aca="false">IF(F1507&lt;F1508,F1508-F1507,)</f>
        <v>0</v>
      </c>
      <c r="AN1507" s="0" t="n">
        <f aca="false">G1507/((D1507-E1507)/C1507)</f>
        <v>1317896000</v>
      </c>
    </row>
    <row r="1508" customFormat="false" ht="14.65" hidden="false" customHeight="false" outlineLevel="0" collapsed="false">
      <c r="A1508" s="1" t="s">
        <v>1573</v>
      </c>
      <c r="B1508" s="5" t="s">
        <v>3179</v>
      </c>
      <c r="C1508" s="5" t="n">
        <v>795</v>
      </c>
      <c r="D1508" s="5" t="n">
        <v>800</v>
      </c>
      <c r="E1508" s="5" t="n">
        <v>790</v>
      </c>
      <c r="F1508" s="5" t="n">
        <v>800</v>
      </c>
      <c r="G1508" s="5" t="n">
        <v>9049000</v>
      </c>
      <c r="H1508" s="3"/>
      <c r="I1508" s="0" t="n">
        <v>8.5</v>
      </c>
      <c r="K1508" s="3"/>
      <c r="Q1508" s="0" t="n">
        <f aca="false">AVERAGE(F1502:F1531)</f>
        <v>780.166666666667</v>
      </c>
      <c r="R1508" s="0" t="n">
        <f aca="false">F1508-Q1508</f>
        <v>19.8333333333334</v>
      </c>
      <c r="S1508" s="0" t="n">
        <f aca="false">R1508*I1508</f>
        <v>168.583333333334</v>
      </c>
      <c r="Y1508" s="0" t="n">
        <f aca="false">IF(F1508&gt;F1509,F1508-F1509,)</f>
        <v>5</v>
      </c>
      <c r="Z1508" s="0" t="n">
        <f aca="false">IF(F1508&lt;F1509,F1509-F1508,)</f>
        <v>0</v>
      </c>
      <c r="AN1508" s="0" t="n">
        <f aca="false">G1508/((D1508-E1508)/C1508)</f>
        <v>719395500</v>
      </c>
    </row>
    <row r="1509" customFormat="false" ht="14.65" hidden="false" customHeight="false" outlineLevel="0" collapsed="false">
      <c r="A1509" s="1" t="s">
        <v>1574</v>
      </c>
      <c r="B1509" s="5" t="s">
        <v>3179</v>
      </c>
      <c r="C1509" s="5" t="n">
        <v>795</v>
      </c>
      <c r="D1509" s="5" t="n">
        <v>800</v>
      </c>
      <c r="E1509" s="5" t="n">
        <v>785</v>
      </c>
      <c r="F1509" s="5" t="n">
        <v>795</v>
      </c>
      <c r="G1509" s="5" t="n">
        <v>13032300</v>
      </c>
      <c r="H1509" s="3"/>
      <c r="I1509" s="0" t="n">
        <v>7.5</v>
      </c>
      <c r="Q1509" s="0" t="n">
        <f aca="false">AVERAGE(F1502:F1531)</f>
        <v>780.166666666667</v>
      </c>
      <c r="R1509" s="0" t="n">
        <f aca="false">F1509-Q1509</f>
        <v>14.8333333333334</v>
      </c>
      <c r="S1509" s="0" t="n">
        <f aca="false">R1509*I1509</f>
        <v>111.25</v>
      </c>
      <c r="Y1509" s="0" t="n">
        <f aca="false">IF(F1509&gt;F1510,F1509-F1510,)</f>
        <v>10</v>
      </c>
      <c r="Z1509" s="0" t="n">
        <f aca="false">IF(F1509&lt;F1510,F1510-F1509,)</f>
        <v>0</v>
      </c>
    </row>
    <row r="1510" customFormat="false" ht="14.65" hidden="false" customHeight="false" outlineLevel="0" collapsed="false">
      <c r="A1510" s="1" t="s">
        <v>1575</v>
      </c>
      <c r="B1510" s="5" t="s">
        <v>3179</v>
      </c>
      <c r="C1510" s="5" t="n">
        <v>795</v>
      </c>
      <c r="D1510" s="5" t="n">
        <v>795</v>
      </c>
      <c r="E1510" s="5" t="n">
        <v>775</v>
      </c>
      <c r="F1510" s="5" t="n">
        <v>785</v>
      </c>
      <c r="G1510" s="5" t="n">
        <v>9442400</v>
      </c>
      <c r="H1510" s="3"/>
      <c r="I1510" s="0" t="n">
        <v>6.5</v>
      </c>
      <c r="Q1510" s="0" t="n">
        <f aca="false">AVERAGE(F1502:F1531)</f>
        <v>780.166666666667</v>
      </c>
      <c r="R1510" s="0" t="n">
        <f aca="false">F1510-Q1510</f>
        <v>4.83333333333337</v>
      </c>
      <c r="S1510" s="0" t="n">
        <f aca="false">R1510*I1510</f>
        <v>31.4166666666669</v>
      </c>
      <c r="Y1510" s="0" t="n">
        <f aca="false">IF(F1510&gt;F1511,F1510-F1511,)</f>
        <v>0</v>
      </c>
      <c r="Z1510" s="0" t="n">
        <f aca="false">IF(F1510&lt;F1511,F1511-F1510,)</f>
        <v>10</v>
      </c>
    </row>
    <row r="1511" customFormat="false" ht="14.65" hidden="false" customHeight="false" outlineLevel="0" collapsed="false">
      <c r="A1511" s="1" t="s">
        <v>1576</v>
      </c>
      <c r="B1511" s="5" t="s">
        <v>3179</v>
      </c>
      <c r="C1511" s="5" t="n">
        <v>800</v>
      </c>
      <c r="D1511" s="5" t="n">
        <v>800</v>
      </c>
      <c r="E1511" s="5" t="n">
        <v>780</v>
      </c>
      <c r="F1511" s="5" t="n">
        <v>795</v>
      </c>
      <c r="G1511" s="5" t="n">
        <v>11682000</v>
      </c>
      <c r="H1511" s="3"/>
      <c r="I1511" s="0" t="n">
        <v>5.5</v>
      </c>
      <c r="Q1511" s="0" t="n">
        <f aca="false">AVERAGE(F1502:F1531)</f>
        <v>780.166666666667</v>
      </c>
      <c r="R1511" s="0" t="n">
        <f aca="false">F1511-Q1511</f>
        <v>14.8333333333334</v>
      </c>
      <c r="S1511" s="0" t="n">
        <f aca="false">R1511*I1511</f>
        <v>81.5833333333335</v>
      </c>
      <c r="Y1511" s="0" t="n">
        <f aca="false">IF(F1511&gt;F1512,F1511-F1512,)</f>
        <v>0</v>
      </c>
      <c r="Z1511" s="0" t="n">
        <f aca="false">IF(F1511&lt;F1512,F1512-F1511,)</f>
        <v>5</v>
      </c>
    </row>
    <row r="1512" customFormat="false" ht="14.65" hidden="false" customHeight="false" outlineLevel="0" collapsed="false">
      <c r="A1512" s="1" t="s">
        <v>1577</v>
      </c>
      <c r="B1512" s="5" t="s">
        <v>3179</v>
      </c>
      <c r="C1512" s="5" t="n">
        <v>790</v>
      </c>
      <c r="D1512" s="5" t="n">
        <v>800</v>
      </c>
      <c r="E1512" s="5" t="n">
        <v>780</v>
      </c>
      <c r="F1512" s="5" t="n">
        <v>800</v>
      </c>
      <c r="G1512" s="5" t="n">
        <v>14582300</v>
      </c>
      <c r="H1512" s="3"/>
      <c r="I1512" s="0" t="n">
        <v>4.5</v>
      </c>
      <c r="Q1512" s="0" t="n">
        <f aca="false">AVERAGE(F1502:F1531)</f>
        <v>780.166666666667</v>
      </c>
      <c r="R1512" s="0" t="n">
        <f aca="false">F1512-Q1512</f>
        <v>19.8333333333334</v>
      </c>
      <c r="S1512" s="0" t="n">
        <f aca="false">R1512*I1512</f>
        <v>89.2500000000002</v>
      </c>
      <c r="Y1512" s="0" t="n">
        <f aca="false">IF(F1512&gt;F1513,F1512-F1513,)</f>
        <v>15</v>
      </c>
      <c r="Z1512" s="0" t="n">
        <f aca="false">IF(F1512&lt;F1513,F1513-F1512,)</f>
        <v>0</v>
      </c>
    </row>
    <row r="1513" customFormat="false" ht="14.65" hidden="false" customHeight="false" outlineLevel="0" collapsed="false">
      <c r="A1513" s="1" t="s">
        <v>1578</v>
      </c>
      <c r="B1513" s="5" t="s">
        <v>3179</v>
      </c>
      <c r="C1513" s="5" t="n">
        <v>800</v>
      </c>
      <c r="D1513" s="5" t="n">
        <v>800</v>
      </c>
      <c r="E1513" s="5" t="n">
        <v>775</v>
      </c>
      <c r="F1513" s="5" t="n">
        <v>785</v>
      </c>
      <c r="G1513" s="5" t="n">
        <v>36453700</v>
      </c>
      <c r="H1513" s="3"/>
      <c r="I1513" s="0" t="n">
        <v>3.5</v>
      </c>
      <c r="Q1513" s="0" t="n">
        <f aca="false">AVERAGE(F1502:F1531)</f>
        <v>780.166666666667</v>
      </c>
      <c r="R1513" s="0" t="n">
        <f aca="false">F1513-Q1513</f>
        <v>4.83333333333337</v>
      </c>
      <c r="S1513" s="0" t="n">
        <f aca="false">R1513*I1513</f>
        <v>16.9166666666668</v>
      </c>
      <c r="Y1513" s="0" t="n">
        <f aca="false">IF(F1513&gt;F1514,F1513-F1514,)</f>
        <v>0</v>
      </c>
      <c r="Z1513" s="0" t="n">
        <f aca="false">IF(F1513&lt;F1514,F1514-F1513,)</f>
        <v>10</v>
      </c>
    </row>
    <row r="1514" customFormat="false" ht="14.65" hidden="false" customHeight="false" outlineLevel="0" collapsed="false">
      <c r="A1514" s="1" t="s">
        <v>1579</v>
      </c>
      <c r="B1514" s="5" t="s">
        <v>3179</v>
      </c>
      <c r="C1514" s="5" t="n">
        <v>805</v>
      </c>
      <c r="D1514" s="5" t="n">
        <v>815</v>
      </c>
      <c r="E1514" s="5" t="n">
        <v>795</v>
      </c>
      <c r="F1514" s="5" t="n">
        <v>795</v>
      </c>
      <c r="G1514" s="5" t="n">
        <v>31399600</v>
      </c>
      <c r="H1514" s="3"/>
      <c r="I1514" s="0" t="n">
        <v>2.5</v>
      </c>
      <c r="Q1514" s="0" t="n">
        <f aca="false">AVERAGE(F1502:F1531)</f>
        <v>780.166666666667</v>
      </c>
      <c r="R1514" s="0" t="n">
        <f aca="false">F1514-Q1514</f>
        <v>14.8333333333334</v>
      </c>
      <c r="S1514" s="0" t="n">
        <f aca="false">R1514*I1514</f>
        <v>37.0833333333334</v>
      </c>
      <c r="Y1514" s="0" t="n">
        <f aca="false">IF(F1514&gt;F1515,F1514-F1515,)</f>
        <v>0</v>
      </c>
      <c r="Z1514" s="0" t="n">
        <f aca="false">IF(F1514&lt;F1515,F1515-F1514,)</f>
        <v>5</v>
      </c>
    </row>
    <row r="1515" customFormat="false" ht="14.65" hidden="false" customHeight="false" outlineLevel="0" collapsed="false">
      <c r="A1515" s="1" t="s">
        <v>1580</v>
      </c>
      <c r="B1515" s="5" t="s">
        <v>3179</v>
      </c>
      <c r="C1515" s="5" t="n">
        <v>800</v>
      </c>
      <c r="D1515" s="5" t="n">
        <v>805</v>
      </c>
      <c r="E1515" s="5" t="n">
        <v>785</v>
      </c>
      <c r="F1515" s="5" t="n">
        <v>800</v>
      </c>
      <c r="G1515" s="5" t="n">
        <v>22399200</v>
      </c>
      <c r="H1515" s="3"/>
      <c r="I1515" s="0" t="n">
        <v>1.5</v>
      </c>
      <c r="Q1515" s="0" t="n">
        <f aca="false">AVERAGE(F1502:F1531)</f>
        <v>780.166666666667</v>
      </c>
      <c r="R1515" s="0" t="n">
        <f aca="false">F1515-Q1515</f>
        <v>19.8333333333334</v>
      </c>
      <c r="S1515" s="0" t="n">
        <f aca="false">R1515*I1515</f>
        <v>29.7500000000001</v>
      </c>
      <c r="Y1515" s="0" t="n">
        <f aca="false">IF(F1515&gt;F1516,F1515-F1516,)</f>
        <v>15</v>
      </c>
      <c r="Z1515" s="0" t="n">
        <f aca="false">IF(F1515&lt;F1516,F1516-F1515,)</f>
        <v>0</v>
      </c>
    </row>
    <row r="1516" customFormat="false" ht="14.65" hidden="false" customHeight="false" outlineLevel="0" collapsed="false">
      <c r="A1516" s="1" t="s">
        <v>1581</v>
      </c>
      <c r="B1516" s="5" t="s">
        <v>3179</v>
      </c>
      <c r="C1516" s="5" t="n">
        <v>820</v>
      </c>
      <c r="D1516" s="5" t="n">
        <v>820</v>
      </c>
      <c r="E1516" s="5" t="n">
        <v>785</v>
      </c>
      <c r="F1516" s="5" t="n">
        <v>785</v>
      </c>
      <c r="G1516" s="5" t="n">
        <v>37932000</v>
      </c>
      <c r="H1516" s="3"/>
      <c r="I1516" s="0" t="n">
        <v>0.5</v>
      </c>
      <c r="Q1516" s="0" t="n">
        <f aca="false">AVERAGE(F1502:F1531)</f>
        <v>780.166666666667</v>
      </c>
      <c r="R1516" s="0" t="n">
        <f aca="false">F1516-Q1516</f>
        <v>4.83333333333337</v>
      </c>
      <c r="S1516" s="0" t="n">
        <f aca="false">R1516*I1516</f>
        <v>2.41666666666669</v>
      </c>
      <c r="Y1516" s="0" t="n">
        <f aca="false">IF(F1516&gt;F1517,F1516-F1517,)</f>
        <v>0</v>
      </c>
      <c r="Z1516" s="0" t="n">
        <f aca="false">IF(F1516&lt;F1517,F1517-F1516,)</f>
        <v>20</v>
      </c>
    </row>
    <row r="1517" customFormat="false" ht="14.65" hidden="false" customHeight="false" outlineLevel="0" collapsed="false">
      <c r="A1517" s="1" t="s">
        <v>1582</v>
      </c>
      <c r="B1517" s="5" t="s">
        <v>3179</v>
      </c>
      <c r="C1517" s="5" t="n">
        <v>780</v>
      </c>
      <c r="D1517" s="5" t="n">
        <v>810</v>
      </c>
      <c r="E1517" s="5" t="n">
        <v>775</v>
      </c>
      <c r="F1517" s="5" t="n">
        <v>805</v>
      </c>
      <c r="G1517" s="5" t="n">
        <v>67794900</v>
      </c>
      <c r="H1517" s="3"/>
      <c r="I1517" s="0" t="n">
        <v>-0.5</v>
      </c>
      <c r="Q1517" s="0" t="n">
        <f aca="false">AVERAGE(F1502:F1531)</f>
        <v>780.166666666667</v>
      </c>
      <c r="R1517" s="0" t="n">
        <f aca="false">F1517-Q1517</f>
        <v>24.8333333333334</v>
      </c>
      <c r="S1517" s="0" t="n">
        <f aca="false">R1517*I1517</f>
        <v>-12.4166666666667</v>
      </c>
    </row>
    <row r="1518" customFormat="false" ht="14.65" hidden="false" customHeight="false" outlineLevel="0" collapsed="false">
      <c r="A1518" s="1" t="s">
        <v>1583</v>
      </c>
      <c r="B1518" s="5" t="s">
        <v>3179</v>
      </c>
      <c r="C1518" s="5" t="n">
        <v>790</v>
      </c>
      <c r="D1518" s="5" t="n">
        <v>790</v>
      </c>
      <c r="E1518" s="5" t="n">
        <v>770</v>
      </c>
      <c r="F1518" s="5" t="n">
        <v>775</v>
      </c>
      <c r="G1518" s="5" t="n">
        <v>16713800</v>
      </c>
      <c r="H1518" s="3"/>
      <c r="I1518" s="0" t="n">
        <v>-1.5</v>
      </c>
      <c r="Q1518" s="0" t="n">
        <f aca="false">AVERAGE(F1502:F1531)</f>
        <v>780.166666666667</v>
      </c>
      <c r="R1518" s="0" t="n">
        <f aca="false">F1518-Q1518</f>
        <v>-5.16666666666663</v>
      </c>
      <c r="S1518" s="0" t="n">
        <f aca="false">R1518*I1518</f>
        <v>7.74999999999994</v>
      </c>
    </row>
    <row r="1519" customFormat="false" ht="14.65" hidden="false" customHeight="false" outlineLevel="0" collapsed="false">
      <c r="A1519" s="1" t="s">
        <v>1584</v>
      </c>
      <c r="B1519" s="5" t="s">
        <v>3179</v>
      </c>
      <c r="C1519" s="5" t="n">
        <v>790</v>
      </c>
      <c r="D1519" s="5" t="n">
        <v>795</v>
      </c>
      <c r="E1519" s="5" t="n">
        <v>780</v>
      </c>
      <c r="F1519" s="5" t="n">
        <v>780</v>
      </c>
      <c r="G1519" s="5" t="n">
        <v>18750900</v>
      </c>
      <c r="H1519" s="3"/>
      <c r="I1519" s="0" t="n">
        <v>-2.5</v>
      </c>
      <c r="Q1519" s="0" t="n">
        <f aca="false">AVERAGE(F1502:F1531)</f>
        <v>780.166666666667</v>
      </c>
      <c r="R1519" s="0" t="n">
        <f aca="false">F1519-Q1519</f>
        <v>-0.166666666666629</v>
      </c>
      <c r="S1519" s="0" t="n">
        <f aca="false">R1519*I1519</f>
        <v>0.416666666666572</v>
      </c>
    </row>
    <row r="1520" customFormat="false" ht="14.65" hidden="false" customHeight="false" outlineLevel="0" collapsed="false">
      <c r="A1520" s="1" t="s">
        <v>1585</v>
      </c>
      <c r="B1520" s="5" t="s">
        <v>3179</v>
      </c>
      <c r="C1520" s="5" t="n">
        <v>785</v>
      </c>
      <c r="D1520" s="5" t="n">
        <v>790</v>
      </c>
      <c r="E1520" s="5" t="n">
        <v>780</v>
      </c>
      <c r="F1520" s="5" t="n">
        <v>790</v>
      </c>
      <c r="G1520" s="5" t="n">
        <v>14583800</v>
      </c>
      <c r="H1520" s="3"/>
      <c r="I1520" s="0" t="n">
        <v>-3.5</v>
      </c>
      <c r="Q1520" s="0" t="n">
        <f aca="false">AVERAGE(F1502:F1531)</f>
        <v>780.166666666667</v>
      </c>
      <c r="R1520" s="0" t="n">
        <f aca="false">F1520-Q1520</f>
        <v>9.83333333333337</v>
      </c>
      <c r="S1520" s="0" t="n">
        <f aca="false">R1520*I1520</f>
        <v>-34.4166666666668</v>
      </c>
    </row>
    <row r="1521" customFormat="false" ht="14.65" hidden="false" customHeight="false" outlineLevel="0" collapsed="false">
      <c r="A1521" s="1" t="s">
        <v>1586</v>
      </c>
      <c r="B1521" s="5" t="s">
        <v>3179</v>
      </c>
      <c r="C1521" s="5" t="n">
        <v>775</v>
      </c>
      <c r="D1521" s="5" t="n">
        <v>780</v>
      </c>
      <c r="E1521" s="5" t="n">
        <v>770</v>
      </c>
      <c r="F1521" s="5" t="n">
        <v>780</v>
      </c>
      <c r="G1521" s="5" t="n">
        <v>16374600</v>
      </c>
      <c r="H1521" s="3"/>
      <c r="I1521" s="0" t="n">
        <v>-4.5</v>
      </c>
      <c r="Q1521" s="0" t="n">
        <f aca="false">AVERAGE(F1502:F1531)</f>
        <v>780.166666666667</v>
      </c>
      <c r="R1521" s="0" t="n">
        <f aca="false">F1521-Q1521</f>
        <v>-0.166666666666629</v>
      </c>
      <c r="S1521" s="0" t="n">
        <f aca="false">R1521*I1521</f>
        <v>0.74999999999983</v>
      </c>
    </row>
    <row r="1522" customFormat="false" ht="14.65" hidden="false" customHeight="false" outlineLevel="0" collapsed="false">
      <c r="A1522" s="1" t="s">
        <v>1587</v>
      </c>
      <c r="B1522" s="5" t="s">
        <v>3179</v>
      </c>
      <c r="C1522" s="5" t="n">
        <v>775</v>
      </c>
      <c r="D1522" s="5" t="n">
        <v>780</v>
      </c>
      <c r="E1522" s="5" t="n">
        <v>755</v>
      </c>
      <c r="F1522" s="5" t="n">
        <v>770</v>
      </c>
      <c r="G1522" s="5" t="n">
        <v>20563100</v>
      </c>
      <c r="H1522" s="3"/>
      <c r="I1522" s="0" t="n">
        <v>-5.5</v>
      </c>
      <c r="Q1522" s="0" t="n">
        <f aca="false">AVERAGE(F1502:F1531)</f>
        <v>780.166666666667</v>
      </c>
      <c r="R1522" s="0" t="n">
        <f aca="false">F1522-Q1522</f>
        <v>-10.1666666666666</v>
      </c>
      <c r="S1522" s="0" t="n">
        <f aca="false">R1522*I1522</f>
        <v>55.9166666666665</v>
      </c>
    </row>
    <row r="1523" customFormat="false" ht="14.65" hidden="false" customHeight="false" outlineLevel="0" collapsed="false">
      <c r="A1523" s="1" t="s">
        <v>1588</v>
      </c>
      <c r="B1523" s="5" t="s">
        <v>3179</v>
      </c>
      <c r="C1523" s="5" t="n">
        <v>785</v>
      </c>
      <c r="D1523" s="5" t="n">
        <v>790</v>
      </c>
      <c r="E1523" s="5" t="n">
        <v>770</v>
      </c>
      <c r="F1523" s="5" t="n">
        <v>775</v>
      </c>
      <c r="G1523" s="5" t="n">
        <v>31819600</v>
      </c>
      <c r="H1523" s="3"/>
      <c r="I1523" s="0" t="n">
        <v>-6.5</v>
      </c>
      <c r="Q1523" s="0" t="n">
        <f aca="false">AVERAGE(F1502:F1531)</f>
        <v>780.166666666667</v>
      </c>
      <c r="R1523" s="0" t="n">
        <f aca="false">F1523-Q1523</f>
        <v>-5.16666666666663</v>
      </c>
      <c r="S1523" s="0" t="n">
        <f aca="false">R1523*I1523</f>
        <v>33.5833333333331</v>
      </c>
    </row>
    <row r="1524" customFormat="false" ht="14.65" hidden="false" customHeight="false" outlineLevel="0" collapsed="false">
      <c r="A1524" s="1" t="s">
        <v>1589</v>
      </c>
      <c r="B1524" s="5" t="s">
        <v>3179</v>
      </c>
      <c r="C1524" s="5" t="n">
        <v>780</v>
      </c>
      <c r="D1524" s="5" t="n">
        <v>800</v>
      </c>
      <c r="E1524" s="5" t="n">
        <v>775</v>
      </c>
      <c r="F1524" s="5" t="n">
        <v>775</v>
      </c>
      <c r="G1524" s="5" t="n">
        <v>51925800</v>
      </c>
      <c r="H1524" s="3"/>
      <c r="I1524" s="0" t="n">
        <v>-7.5</v>
      </c>
      <c r="Q1524" s="0" t="n">
        <f aca="false">AVERAGE(F1502:F1531)</f>
        <v>780.166666666667</v>
      </c>
      <c r="R1524" s="0" t="n">
        <f aca="false">F1524-Q1524</f>
        <v>-5.16666666666663</v>
      </c>
      <c r="S1524" s="0" t="n">
        <f aca="false">R1524*I1524</f>
        <v>38.7499999999997</v>
      </c>
    </row>
    <row r="1525" customFormat="false" ht="14.65" hidden="false" customHeight="false" outlineLevel="0" collapsed="false">
      <c r="A1525" s="1" t="s">
        <v>1590</v>
      </c>
      <c r="B1525" s="5" t="s">
        <v>3179</v>
      </c>
      <c r="C1525" s="5" t="n">
        <v>780</v>
      </c>
      <c r="D1525" s="5" t="n">
        <v>785</v>
      </c>
      <c r="E1525" s="5" t="n">
        <v>760</v>
      </c>
      <c r="F1525" s="5" t="n">
        <v>775</v>
      </c>
      <c r="G1525" s="5" t="n">
        <v>18068000</v>
      </c>
      <c r="H1525" s="3"/>
      <c r="I1525" s="0" t="n">
        <v>-8.5</v>
      </c>
      <c r="Q1525" s="0" t="n">
        <f aca="false">AVERAGE(F1502:F1531)</f>
        <v>780.166666666667</v>
      </c>
      <c r="R1525" s="0" t="n">
        <f aca="false">F1525-Q1525</f>
        <v>-5.16666666666663</v>
      </c>
      <c r="S1525" s="0" t="n">
        <f aca="false">R1525*I1525</f>
        <v>43.9166666666663</v>
      </c>
    </row>
    <row r="1526" customFormat="false" ht="14.65" hidden="false" customHeight="false" outlineLevel="0" collapsed="false">
      <c r="A1526" s="1" t="s">
        <v>1591</v>
      </c>
      <c r="B1526" s="5" t="s">
        <v>3179</v>
      </c>
      <c r="C1526" s="5" t="n">
        <v>800</v>
      </c>
      <c r="D1526" s="5" t="n">
        <v>835</v>
      </c>
      <c r="E1526" s="5" t="n">
        <v>770</v>
      </c>
      <c r="F1526" s="5" t="n">
        <v>780</v>
      </c>
      <c r="G1526" s="5" t="n">
        <v>117367500</v>
      </c>
      <c r="H1526" s="3"/>
      <c r="I1526" s="0" t="n">
        <v>-9.5</v>
      </c>
      <c r="Q1526" s="0" t="n">
        <f aca="false">AVERAGE(F1502:F1531)</f>
        <v>780.166666666667</v>
      </c>
      <c r="R1526" s="0" t="n">
        <f aca="false">F1526-Q1526</f>
        <v>-0.166666666666629</v>
      </c>
      <c r="S1526" s="0" t="n">
        <f aca="false">R1526*I1526</f>
        <v>1.58333333333297</v>
      </c>
    </row>
    <row r="1527" customFormat="false" ht="14.65" hidden="false" customHeight="false" outlineLevel="0" collapsed="false">
      <c r="A1527" s="1" t="s">
        <v>1592</v>
      </c>
      <c r="B1527" s="5" t="s">
        <v>3179</v>
      </c>
      <c r="C1527" s="5" t="n">
        <v>770</v>
      </c>
      <c r="D1527" s="5" t="n">
        <v>775</v>
      </c>
      <c r="E1527" s="5" t="n">
        <v>760</v>
      </c>
      <c r="F1527" s="5" t="n">
        <v>770</v>
      </c>
      <c r="G1527" s="5" t="n">
        <v>24346400</v>
      </c>
      <c r="H1527" s="3"/>
      <c r="I1527" s="0" t="n">
        <v>-10.5</v>
      </c>
      <c r="Q1527" s="0" t="n">
        <f aca="false">AVERAGE(F1502:F1531)</f>
        <v>780.166666666667</v>
      </c>
      <c r="R1527" s="0" t="n">
        <f aca="false">F1527-Q1527</f>
        <v>-10.1666666666666</v>
      </c>
      <c r="S1527" s="0" t="n">
        <f aca="false">R1527*I1527</f>
        <v>106.75</v>
      </c>
    </row>
    <row r="1528" customFormat="false" ht="14.65" hidden="false" customHeight="false" outlineLevel="0" collapsed="false">
      <c r="A1528" s="1" t="s">
        <v>1593</v>
      </c>
      <c r="B1528" s="5" t="s">
        <v>3179</v>
      </c>
      <c r="C1528" s="5" t="n">
        <v>755</v>
      </c>
      <c r="D1528" s="5" t="n">
        <v>765</v>
      </c>
      <c r="E1528" s="5" t="n">
        <v>750</v>
      </c>
      <c r="F1528" s="5" t="n">
        <v>760</v>
      </c>
      <c r="G1528" s="5" t="n">
        <v>20895600</v>
      </c>
      <c r="H1528" s="3"/>
      <c r="I1528" s="0" t="n">
        <v>-11.5</v>
      </c>
      <c r="Q1528" s="0" t="n">
        <f aca="false">AVERAGE(F1502:F1531)</f>
        <v>780.166666666667</v>
      </c>
      <c r="R1528" s="0" t="n">
        <f aca="false">F1528-Q1528</f>
        <v>-20.1666666666666</v>
      </c>
      <c r="S1528" s="0" t="n">
        <f aca="false">R1528*I1528</f>
        <v>231.916666666666</v>
      </c>
    </row>
    <row r="1529" customFormat="false" ht="14.65" hidden="false" customHeight="false" outlineLevel="0" collapsed="false">
      <c r="A1529" s="1" t="s">
        <v>1594</v>
      </c>
      <c r="B1529" s="5" t="s">
        <v>3179</v>
      </c>
      <c r="C1529" s="5" t="n">
        <v>740</v>
      </c>
      <c r="D1529" s="5" t="n">
        <v>755</v>
      </c>
      <c r="E1529" s="5" t="n">
        <v>720</v>
      </c>
      <c r="F1529" s="5" t="n">
        <v>755</v>
      </c>
      <c r="G1529" s="5" t="n">
        <v>18581100</v>
      </c>
      <c r="H1529" s="3"/>
      <c r="I1529" s="0" t="n">
        <v>-12.5</v>
      </c>
      <c r="Q1529" s="0" t="n">
        <f aca="false">AVERAGE(F1502:F1531)</f>
        <v>780.166666666667</v>
      </c>
      <c r="R1529" s="0" t="n">
        <f aca="false">F1529-Q1529</f>
        <v>-25.1666666666666</v>
      </c>
      <c r="S1529" s="0" t="n">
        <f aca="false">R1529*I1529</f>
        <v>314.583333333333</v>
      </c>
    </row>
    <row r="1530" customFormat="false" ht="14.65" hidden="false" customHeight="false" outlineLevel="0" collapsed="false">
      <c r="A1530" s="1" t="s">
        <v>1595</v>
      </c>
      <c r="B1530" s="5" t="s">
        <v>3179</v>
      </c>
      <c r="C1530" s="5" t="n">
        <v>720</v>
      </c>
      <c r="D1530" s="5" t="n">
        <v>740</v>
      </c>
      <c r="E1530" s="5" t="n">
        <v>715</v>
      </c>
      <c r="F1530" s="5" t="n">
        <v>730</v>
      </c>
      <c r="G1530" s="5" t="n">
        <v>16438600</v>
      </c>
      <c r="H1530" s="3"/>
      <c r="I1530" s="0" t="n">
        <v>-13.5</v>
      </c>
      <c r="Q1530" s="0" t="n">
        <f aca="false">AVERAGE(F1502:F1531)</f>
        <v>780.166666666667</v>
      </c>
      <c r="R1530" s="0" t="n">
        <f aca="false">F1530-Q1530</f>
        <v>-50.1666666666666</v>
      </c>
      <c r="S1530" s="0" t="n">
        <f aca="false">R1530*I1530</f>
        <v>677.25</v>
      </c>
    </row>
    <row r="1531" customFormat="false" ht="14.65" hidden="false" customHeight="false" outlineLevel="0" collapsed="false">
      <c r="A1531" s="1" t="s">
        <v>1596</v>
      </c>
      <c r="B1531" s="5" t="s">
        <v>3179</v>
      </c>
      <c r="C1531" s="5" t="n">
        <v>740</v>
      </c>
      <c r="D1531" s="5" t="n">
        <v>740</v>
      </c>
      <c r="E1531" s="5" t="n">
        <v>720</v>
      </c>
      <c r="F1531" s="5" t="n">
        <v>720</v>
      </c>
      <c r="G1531" s="5" t="n">
        <v>14213300</v>
      </c>
      <c r="H1531" s="3"/>
      <c r="I1531" s="0" t="n">
        <v>-14.5</v>
      </c>
      <c r="Q1531" s="0" t="n">
        <f aca="false">AVERAGE(F1502:F1531)</f>
        <v>780.166666666667</v>
      </c>
      <c r="R1531" s="0" t="n">
        <f aca="false">F1531-Q1531</f>
        <v>-60.1666666666666</v>
      </c>
      <c r="S1531" s="0" t="n">
        <f aca="false">R1531*I1531</f>
        <v>872.416666666666</v>
      </c>
    </row>
    <row r="1532" customFormat="false" ht="14.65" hidden="false" customHeight="false" outlineLevel="0" collapsed="false">
      <c r="A1532" s="1" t="s">
        <v>1597</v>
      </c>
      <c r="B1532" s="5" t="s">
        <v>1784</v>
      </c>
      <c r="C1532" s="5" t="n">
        <v>940</v>
      </c>
      <c r="D1532" s="5" t="n">
        <v>960</v>
      </c>
      <c r="E1532" s="5" t="n">
        <v>935</v>
      </c>
      <c r="F1532" s="5" t="n">
        <v>950</v>
      </c>
      <c r="G1532" s="5" t="n">
        <v>4083000</v>
      </c>
      <c r="H1532" s="3"/>
      <c r="I1532" s="6" t="n">
        <v>14.5</v>
      </c>
      <c r="J1532" s="0" t="n">
        <f aca="false">AVERAGE(F1532:F1534)</f>
        <v>941.666666666667</v>
      </c>
      <c r="K1532" s="0" t="n">
        <f aca="false">(J1532-(AVERAGE(F1533:F1534)))/(AVERAGE(F1533:F1534))</f>
        <v>0.0044444444444444</v>
      </c>
      <c r="L1532" s="0" t="n">
        <f aca="false">AVERAGE(F1532:F1541)</f>
        <v>966.5</v>
      </c>
      <c r="M1532" s="0" t="n">
        <f aca="false">(L1532-(AVERAGE(F1533:F1542)))/(AVERAGE(F1533:F1542))</f>
        <v>-0.00103359173126615</v>
      </c>
      <c r="N1532" s="0" t="n">
        <f aca="false">F1532</f>
        <v>950</v>
      </c>
      <c r="O1532" s="0" t="n">
        <f aca="false">(N1532-F1533)/F1533</f>
        <v>0.0160427807486631</v>
      </c>
      <c r="P1532" s="0" t="n">
        <f aca="false">G1532</f>
        <v>4083000</v>
      </c>
      <c r="Q1532" s="0" t="n">
        <f aca="false">AVERAGE(F1532:F1561)</f>
        <v>942.5</v>
      </c>
      <c r="R1532" s="0" t="n">
        <f aca="false">F1532-Q1532</f>
        <v>7.5</v>
      </c>
      <c r="S1532" s="0" t="n">
        <f aca="false">R1532*I1532</f>
        <v>108.75</v>
      </c>
      <c r="T1532" s="0" t="n">
        <f aca="false">SUM(S1532:S1561)*100*30/(2247.5*Q1561)</f>
        <v>10.8449411813303</v>
      </c>
      <c r="U1532" s="0" t="n">
        <f aca="false">100-(100/(V1532+1))</f>
        <v>49.1228070175439</v>
      </c>
      <c r="V1532" s="0" t="n">
        <f aca="false">W1532/X1532</f>
        <v>0.96551724137931</v>
      </c>
      <c r="W1532" s="0" t="n">
        <f aca="false">AVERAGE(Y1532:Y1545)</f>
        <v>10</v>
      </c>
      <c r="X1532" s="0" t="n">
        <f aca="false">AVERAGE(Z1532:Z1545)</f>
        <v>10.3571428571429</v>
      </c>
      <c r="Y1532" s="0" t="n">
        <f aca="false">IF(F1532&gt;F1533,F1532-F1533,)</f>
        <v>15</v>
      </c>
      <c r="Z1532" s="0" t="n">
        <f aca="false">IF(F1532&lt;F1533,F1533-F1532,)</f>
        <v>0</v>
      </c>
      <c r="AA1532" s="0" t="n">
        <f aca="false">U1532-U1533</f>
        <v>6.01935874168179</v>
      </c>
      <c r="AB1532" s="0" t="n">
        <f aca="false">AVERAGE(F1532:F1534)</f>
        <v>941.666666666667</v>
      </c>
      <c r="AC1532" s="0" t="n">
        <f aca="false">AVERAGE(F1532:F1538)</f>
        <v>951.428571428571</v>
      </c>
      <c r="AD1532" s="0" t="n">
        <f aca="false">AB1532-AB1533</f>
        <v>1.66666666666663</v>
      </c>
      <c r="AE1532" s="0" t="n">
        <f aca="false">AC1532-AC1533</f>
        <v>-9.28571428571422</v>
      </c>
      <c r="AF1532" s="0" t="n">
        <f aca="false">((AE1532*AB1533)-(AD1532*AC1533))/(AE1532-AD1532)</f>
        <v>943.152173913043</v>
      </c>
      <c r="AG1532" s="0" t="n">
        <f aca="false">IF(AND(AB1532&gt;AB1533, AB1532&gt;=AC1532, AB1533&lt;AC1533),2,IF(AND(AB1532&lt;AB1533, AB1532&lt;=AC1532, AB1533&gt;AC1533),1,0))</f>
        <v>0</v>
      </c>
      <c r="AH1532" s="0" t="n">
        <f aca="false">(G1532-AVERAGE(G1532:G1536))*100/AVERAGE(G1532:G1536)</f>
        <v>-56.8913637025916</v>
      </c>
      <c r="AI1532" s="0" t="n">
        <f aca="false">IF(F1533-C1533&lt;0,-G1533,G1533)</f>
        <v>-5954400</v>
      </c>
      <c r="AJ1532" s="0" t="n">
        <f aca="false">IF(AND(AI1532&lt;0,AI1533&lt;0,AI1532&gt;AI1533),1,0)</f>
        <v>0</v>
      </c>
      <c r="AK1532" s="0" t="n">
        <f aca="false">IF(F1532&gt;C1532,G1532/G1533,-G1532/G1533)</f>
        <v>0.68571140669085</v>
      </c>
      <c r="AL1532" s="0" t="n">
        <f aca="false">IF(AND(G1532&gt;G1533,G1533&lt;G1534,F1532&gt;C1532,F1533&lt;C1533,F1534&lt;C1534),1,0)</f>
        <v>0</v>
      </c>
      <c r="AM1532" s="0" t="n">
        <f aca="false">(D1532-F1532)/F1532</f>
        <v>0.0105263157894737</v>
      </c>
      <c r="AN1532" s="0" t="n">
        <f aca="false">G1532/((D1532-E1532)/C1532)</f>
        <v>153520800</v>
      </c>
      <c r="AO1532" s="0" t="n">
        <f aca="false">AVERAGE(AN1532:AN1538)</f>
        <v>269177719.959984</v>
      </c>
      <c r="AP1532" s="0" t="n">
        <f aca="false">(AN1532-AO1532)/AO1532</f>
        <v>-0.429667507315158</v>
      </c>
      <c r="AQ1532" s="0" t="n">
        <f aca="false">SUM(S1532:S1561)/2247.5</f>
        <v>3.40711902113459</v>
      </c>
      <c r="AR1532" s="0" t="n">
        <f aca="false">(AVERAGE(F1532:F1561))-(AQ1532*15.5)</f>
        <v>889.689655172414</v>
      </c>
      <c r="AS1532" s="0" t="n">
        <f aca="false">(30*AQ1532)+AR1532</f>
        <v>991.903225806452</v>
      </c>
      <c r="AT1532" s="0" t="n">
        <f aca="false">(AS1532-F1532)*100/AS1532</f>
        <v>4.22452762691471</v>
      </c>
      <c r="AU1532" s="0" t="n">
        <f aca="false">AVERAGE(F1532:F1536)</f>
        <v>945</v>
      </c>
      <c r="AV1532" s="0" t="n">
        <f aca="false">F1532-AU1532</f>
        <v>5</v>
      </c>
      <c r="AW1532" s="0" t="n">
        <v>2</v>
      </c>
      <c r="AX1532" s="0" t="n">
        <f aca="false">AV1532*AW1532</f>
        <v>10</v>
      </c>
      <c r="AY1532" s="0" t="n">
        <f aca="false">SUM(AX1532:AX1536)*100*5/(10*AU1532)</f>
        <v>-1.05820105820106</v>
      </c>
      <c r="AZ1532" s="0" t="n">
        <f aca="false">SUM(AX1532:AX1536)/10</f>
        <v>-2</v>
      </c>
      <c r="BA1532" s="0" t="n">
        <f aca="false">(AVERAGE(F1532:F1536))-(AZ1532*3)</f>
        <v>951</v>
      </c>
      <c r="BB1532" s="0" t="n">
        <f aca="false">(5*AZ1532)+BA1532</f>
        <v>941</v>
      </c>
      <c r="BC1532" s="0" t="n">
        <f aca="false">(BB1532-F1532)*100/BB1532</f>
        <v>-0.956429330499469</v>
      </c>
      <c r="BD1532" s="0" t="n">
        <f aca="false">(F1532-C1532)*100/C1532</f>
        <v>1.06382978723404</v>
      </c>
      <c r="BE1532" s="0" t="n">
        <f aca="false">(D1532-C1532)*100/C1532</f>
        <v>2.12765957446808</v>
      </c>
      <c r="BF1532" s="0" t="n">
        <f aca="false">(E1532-C1532)*100/C1532</f>
        <v>-0.531914893617021</v>
      </c>
      <c r="BG1532" s="0" t="n">
        <f aca="false">(C1532-F1533)*100/F1533</f>
        <v>0.53475935828877</v>
      </c>
    </row>
    <row r="1533" customFormat="false" ht="14.65" hidden="false" customHeight="false" outlineLevel="0" collapsed="false">
      <c r="A1533" s="1" t="s">
        <v>1599</v>
      </c>
      <c r="B1533" s="5" t="s">
        <v>1784</v>
      </c>
      <c r="C1533" s="5" t="n">
        <v>940</v>
      </c>
      <c r="D1533" s="5" t="n">
        <v>955</v>
      </c>
      <c r="E1533" s="5" t="n">
        <v>925</v>
      </c>
      <c r="F1533" s="5" t="n">
        <v>935</v>
      </c>
      <c r="G1533" s="5" t="n">
        <v>5954400</v>
      </c>
      <c r="H1533" s="3"/>
      <c r="I1533" s="0" t="n">
        <v>13.5</v>
      </c>
      <c r="Q1533" s="0" t="n">
        <f aca="false">AVERAGE(F1532:F1561)</f>
        <v>942.5</v>
      </c>
      <c r="R1533" s="0" t="n">
        <f aca="false">F1533-Q1533</f>
        <v>-7.5</v>
      </c>
      <c r="S1533" s="0" t="n">
        <f aca="false">R1533*I1533</f>
        <v>-101.25</v>
      </c>
      <c r="U1533" s="0" t="n">
        <f aca="false">100-(100/(V1533+1))</f>
        <v>43.1034482758621</v>
      </c>
      <c r="V1533" s="0" t="n">
        <f aca="false">W1533/X1533</f>
        <v>0.757575757575758</v>
      </c>
      <c r="W1533" s="0" t="n">
        <f aca="false">AVERAGE(Y1533:Y1546)</f>
        <v>8.92857142857143</v>
      </c>
      <c r="X1533" s="0" t="n">
        <f aca="false">AVERAGE(Z1533:Z1546)</f>
        <v>11.7857142857143</v>
      </c>
      <c r="Y1533" s="0" t="n">
        <f aca="false">IF(F1533&gt;F1534,F1533-F1534,)</f>
        <v>0</v>
      </c>
      <c r="Z1533" s="0" t="n">
        <f aca="false">IF(F1533&lt;F1534,F1534-F1533,)</f>
        <v>5</v>
      </c>
      <c r="AB1533" s="0" t="n">
        <f aca="false">AVERAGE(F1533:F1535)</f>
        <v>940</v>
      </c>
      <c r="AC1533" s="0" t="n">
        <f aca="false">AVERAGE(F1533:F1539)</f>
        <v>960.714285714286</v>
      </c>
      <c r="AI1533" s="0" t="n">
        <f aca="false">IF(F1534-C1534&lt;0,-G1534,G1534)</f>
        <v>9888800</v>
      </c>
      <c r="AN1533" s="0" t="n">
        <f aca="false">G1533/((D1533-E1533)/C1533)</f>
        <v>186571200</v>
      </c>
      <c r="AU1533" s="0" t="n">
        <f aca="false">AVERAGE(F1532:F1536)</f>
        <v>945</v>
      </c>
      <c r="AV1533" s="0" t="n">
        <f aca="false">F1533-AU1533</f>
        <v>-10</v>
      </c>
      <c r="AW1533" s="0" t="n">
        <v>1</v>
      </c>
      <c r="AX1533" s="0" t="n">
        <f aca="false">AV1533*AW1533</f>
        <v>-10</v>
      </c>
    </row>
    <row r="1534" customFormat="false" ht="14.65" hidden="false" customHeight="false" outlineLevel="0" collapsed="false">
      <c r="A1534" s="1" t="s">
        <v>1600</v>
      </c>
      <c r="B1534" s="5" t="s">
        <v>1784</v>
      </c>
      <c r="C1534" s="5" t="n">
        <v>940</v>
      </c>
      <c r="D1534" s="5" t="n">
        <v>960</v>
      </c>
      <c r="E1534" s="5" t="n">
        <v>925</v>
      </c>
      <c r="F1534" s="5" t="n">
        <v>940</v>
      </c>
      <c r="G1534" s="5" t="n">
        <v>9888800</v>
      </c>
      <c r="H1534" s="3"/>
      <c r="I1534" s="0" t="n">
        <v>12.5</v>
      </c>
      <c r="Q1534" s="0" t="n">
        <f aca="false">AVERAGE(F1532:F1561)</f>
        <v>942.5</v>
      </c>
      <c r="R1534" s="0" t="n">
        <f aca="false">F1534-Q1534</f>
        <v>-2.5</v>
      </c>
      <c r="S1534" s="0" t="n">
        <f aca="false">R1534*I1534</f>
        <v>-31.25</v>
      </c>
      <c r="Y1534" s="0" t="n">
        <f aca="false">IF(F1534&gt;F1535,F1534-F1535,)</f>
        <v>0</v>
      </c>
      <c r="Z1534" s="0" t="n">
        <f aca="false">IF(F1534&lt;F1535,F1535-F1534,)</f>
        <v>5</v>
      </c>
      <c r="AN1534" s="0" t="n">
        <f aca="false">G1534/((D1534-E1534)/C1534)</f>
        <v>265584914.285714</v>
      </c>
      <c r="AU1534" s="0" t="n">
        <f aca="false">AVERAGE(F1532:F1536)</f>
        <v>945</v>
      </c>
      <c r="AV1534" s="0" t="n">
        <f aca="false">F1534-AU1534</f>
        <v>-5</v>
      </c>
      <c r="AW1534" s="0" t="n">
        <v>0</v>
      </c>
      <c r="AX1534" s="0" t="n">
        <f aca="false">AV1534*AW1534</f>
        <v>-0</v>
      </c>
    </row>
    <row r="1535" customFormat="false" ht="14.65" hidden="false" customHeight="false" outlineLevel="0" collapsed="false">
      <c r="A1535" s="1" t="s">
        <v>1601</v>
      </c>
      <c r="B1535" s="5" t="s">
        <v>1784</v>
      </c>
      <c r="C1535" s="5" t="n">
        <v>960</v>
      </c>
      <c r="D1535" s="5" t="n">
        <v>985</v>
      </c>
      <c r="E1535" s="5" t="n">
        <v>940</v>
      </c>
      <c r="F1535" s="5" t="n">
        <v>945</v>
      </c>
      <c r="G1535" s="5" t="n">
        <v>7772500</v>
      </c>
      <c r="H1535" s="3"/>
      <c r="I1535" s="0" t="n">
        <v>11.5</v>
      </c>
      <c r="Q1535" s="0" t="n">
        <f aca="false">AVERAGE(F1532:F1561)</f>
        <v>942.5</v>
      </c>
      <c r="R1535" s="0" t="n">
        <f aca="false">F1535-Q1535</f>
        <v>2.5</v>
      </c>
      <c r="S1535" s="0" t="n">
        <f aca="false">R1535*I1535</f>
        <v>28.75</v>
      </c>
      <c r="Y1535" s="0" t="n">
        <f aca="false">IF(F1535&gt;F1536,F1535-F1536,)</f>
        <v>0</v>
      </c>
      <c r="Z1535" s="0" t="n">
        <f aca="false">IF(F1535&lt;F1536,F1536-F1535,)</f>
        <v>10</v>
      </c>
      <c r="AN1535" s="0" t="n">
        <f aca="false">G1535/((D1535-E1535)/C1535)</f>
        <v>165813333.333333</v>
      </c>
      <c r="AU1535" s="0" t="n">
        <f aca="false">AVERAGE(F1532:F1536)</f>
        <v>945</v>
      </c>
      <c r="AV1535" s="0" t="n">
        <f aca="false">F1535-AU1535</f>
        <v>0</v>
      </c>
      <c r="AW1535" s="0" t="n">
        <v>-1</v>
      </c>
      <c r="AX1535" s="0" t="n">
        <f aca="false">AV1535*AW1535</f>
        <v>-0</v>
      </c>
    </row>
    <row r="1536" customFormat="false" ht="14.65" hidden="false" customHeight="false" outlineLevel="0" collapsed="false">
      <c r="A1536" s="1" t="s">
        <v>1602</v>
      </c>
      <c r="B1536" s="5" t="s">
        <v>1784</v>
      </c>
      <c r="C1536" s="5" t="n">
        <v>930</v>
      </c>
      <c r="D1536" s="5" t="n">
        <v>985</v>
      </c>
      <c r="E1536" s="5" t="n">
        <v>900</v>
      </c>
      <c r="F1536" s="5" t="n">
        <v>955</v>
      </c>
      <c r="G1536" s="5" t="n">
        <v>19658400</v>
      </c>
      <c r="H1536" s="3"/>
      <c r="I1536" s="0" t="n">
        <v>10.5</v>
      </c>
      <c r="Q1536" s="0" t="n">
        <f aca="false">AVERAGE(F1532:F1561)</f>
        <v>942.5</v>
      </c>
      <c r="R1536" s="0" t="n">
        <f aca="false">F1536-Q1536</f>
        <v>12.5</v>
      </c>
      <c r="S1536" s="0" t="n">
        <f aca="false">R1536*I1536</f>
        <v>131.25</v>
      </c>
      <c r="Y1536" s="0" t="n">
        <f aca="false">IF(F1536&gt;F1537,F1536-F1537,)</f>
        <v>15</v>
      </c>
      <c r="Z1536" s="0" t="n">
        <f aca="false">IF(F1536&lt;F1537,F1537-F1536,)</f>
        <v>0</v>
      </c>
      <c r="AN1536" s="0" t="n">
        <f aca="false">G1536/((D1536-E1536)/C1536)</f>
        <v>215086023.529412</v>
      </c>
      <c r="AU1536" s="0" t="n">
        <f aca="false">AVERAGE(F1532:F1536)</f>
        <v>945</v>
      </c>
      <c r="AV1536" s="0" t="n">
        <f aca="false">F1536-AU1536</f>
        <v>10</v>
      </c>
      <c r="AW1536" s="0" t="n">
        <v>-2</v>
      </c>
      <c r="AX1536" s="0" t="n">
        <f aca="false">AV1536*AW1536</f>
        <v>-20</v>
      </c>
    </row>
    <row r="1537" customFormat="false" ht="14.65" hidden="false" customHeight="false" outlineLevel="0" collapsed="false">
      <c r="A1537" s="1" t="s">
        <v>1603</v>
      </c>
      <c r="B1537" s="5" t="s">
        <v>1784</v>
      </c>
      <c r="C1537" s="5" t="n">
        <v>985</v>
      </c>
      <c r="D1537" s="5" t="n">
        <v>1005</v>
      </c>
      <c r="E1537" s="5" t="n">
        <v>930</v>
      </c>
      <c r="F1537" s="5" t="n">
        <v>940</v>
      </c>
      <c r="G1537" s="5" t="n">
        <v>30775800</v>
      </c>
      <c r="H1537" s="3"/>
      <c r="I1537" s="0" t="n">
        <v>9.5</v>
      </c>
      <c r="Q1537" s="0" t="n">
        <f aca="false">AVERAGE(F1532:F1561)</f>
        <v>942.5</v>
      </c>
      <c r="R1537" s="0" t="n">
        <f aca="false">F1537-Q1537</f>
        <v>-2.5</v>
      </c>
      <c r="S1537" s="0" t="n">
        <f aca="false">R1537*I1537</f>
        <v>-23.75</v>
      </c>
      <c r="Y1537" s="0" t="n">
        <f aca="false">IF(F1537&gt;F1538,F1537-F1538,)</f>
        <v>0</v>
      </c>
      <c r="Z1537" s="0" t="n">
        <f aca="false">IF(F1537&lt;F1538,F1538-F1537,)</f>
        <v>55</v>
      </c>
      <c r="AN1537" s="0" t="n">
        <f aca="false">G1537/((D1537-E1537)/C1537)</f>
        <v>404188840</v>
      </c>
    </row>
    <row r="1538" customFormat="false" ht="14.65" hidden="false" customHeight="false" outlineLevel="0" collapsed="false">
      <c r="A1538" s="1" t="s">
        <v>1604</v>
      </c>
      <c r="B1538" s="5" t="s">
        <v>1784</v>
      </c>
      <c r="C1538" s="5" t="n">
        <v>1025</v>
      </c>
      <c r="D1538" s="5" t="n">
        <v>1030</v>
      </c>
      <c r="E1538" s="5" t="n">
        <v>995</v>
      </c>
      <c r="F1538" s="5" t="n">
        <v>995</v>
      </c>
      <c r="G1538" s="5" t="n">
        <v>16850500</v>
      </c>
      <c r="H1538" s="3"/>
      <c r="I1538" s="0" t="n">
        <v>8.5</v>
      </c>
      <c r="K1538" s="3"/>
      <c r="Q1538" s="0" t="n">
        <f aca="false">AVERAGE(F1532:F1561)</f>
        <v>942.5</v>
      </c>
      <c r="R1538" s="0" t="n">
        <f aca="false">F1538-Q1538</f>
        <v>52.5</v>
      </c>
      <c r="S1538" s="0" t="n">
        <f aca="false">R1538*I1538</f>
        <v>446.25</v>
      </c>
      <c r="Y1538" s="0" t="n">
        <f aca="false">IF(F1538&gt;F1539,F1538-F1539,)</f>
        <v>0</v>
      </c>
      <c r="Z1538" s="0" t="n">
        <f aca="false">IF(F1538&lt;F1539,F1539-F1538,)</f>
        <v>20</v>
      </c>
      <c r="AN1538" s="0" t="n">
        <f aca="false">G1538/((D1538-E1538)/C1538)</f>
        <v>493478928.571429</v>
      </c>
    </row>
    <row r="1539" customFormat="false" ht="14.65" hidden="false" customHeight="false" outlineLevel="0" collapsed="false">
      <c r="A1539" s="1" t="s">
        <v>1605</v>
      </c>
      <c r="B1539" s="5" t="s">
        <v>1784</v>
      </c>
      <c r="C1539" s="5" t="n">
        <v>1050</v>
      </c>
      <c r="D1539" s="5" t="n">
        <v>1080</v>
      </c>
      <c r="E1539" s="5" t="n">
        <v>1015</v>
      </c>
      <c r="F1539" s="5" t="n">
        <v>1015</v>
      </c>
      <c r="G1539" s="5" t="n">
        <v>62984200</v>
      </c>
      <c r="H1539" s="3"/>
      <c r="I1539" s="0" t="n">
        <v>7.5</v>
      </c>
      <c r="Q1539" s="0" t="n">
        <f aca="false">AVERAGE(F1532:F1561)</f>
        <v>942.5</v>
      </c>
      <c r="R1539" s="0" t="n">
        <f aca="false">F1539-Q1539</f>
        <v>72.5</v>
      </c>
      <c r="S1539" s="0" t="n">
        <f aca="false">R1539*I1539</f>
        <v>543.75</v>
      </c>
      <c r="Y1539" s="0" t="n">
        <f aca="false">IF(F1539&gt;F1540,F1539-F1540,)</f>
        <v>0</v>
      </c>
      <c r="Z1539" s="0" t="n">
        <f aca="false">IF(F1539&lt;F1540,F1540-F1539,)</f>
        <v>25</v>
      </c>
    </row>
    <row r="1540" customFormat="false" ht="14.65" hidden="false" customHeight="false" outlineLevel="0" collapsed="false">
      <c r="A1540" s="1" t="s">
        <v>1606</v>
      </c>
      <c r="B1540" s="5" t="s">
        <v>1784</v>
      </c>
      <c r="C1540" s="5" t="n">
        <v>960</v>
      </c>
      <c r="D1540" s="5" t="n">
        <v>1065</v>
      </c>
      <c r="E1540" s="5" t="n">
        <v>940</v>
      </c>
      <c r="F1540" s="5" t="n">
        <v>1040</v>
      </c>
      <c r="G1540" s="5" t="n">
        <v>120652900</v>
      </c>
      <c r="H1540" s="3"/>
      <c r="I1540" s="0" t="n">
        <v>6.5</v>
      </c>
      <c r="Q1540" s="0" t="n">
        <f aca="false">AVERAGE(F1532:F1561)</f>
        <v>942.5</v>
      </c>
      <c r="R1540" s="0" t="n">
        <f aca="false">F1540-Q1540</f>
        <v>97.5</v>
      </c>
      <c r="S1540" s="0" t="n">
        <f aca="false">R1540*I1540</f>
        <v>633.75</v>
      </c>
      <c r="Y1540" s="0" t="n">
        <f aca="false">IF(F1540&gt;F1541,F1540-F1541,)</f>
        <v>90</v>
      </c>
      <c r="Z1540" s="0" t="n">
        <f aca="false">IF(F1540&lt;F1541,F1541-F1540,)</f>
        <v>0</v>
      </c>
    </row>
    <row r="1541" customFormat="false" ht="14.65" hidden="false" customHeight="false" outlineLevel="0" collapsed="false">
      <c r="A1541" s="1" t="s">
        <v>1607</v>
      </c>
      <c r="B1541" s="5" t="s">
        <v>1784</v>
      </c>
      <c r="C1541" s="5" t="n">
        <v>950</v>
      </c>
      <c r="D1541" s="5" t="n">
        <v>970</v>
      </c>
      <c r="E1541" s="5" t="n">
        <v>925</v>
      </c>
      <c r="F1541" s="5" t="n">
        <v>950</v>
      </c>
      <c r="G1541" s="5" t="n">
        <v>11717000</v>
      </c>
      <c r="H1541" s="3"/>
      <c r="I1541" s="0" t="n">
        <v>5.5</v>
      </c>
      <c r="Q1541" s="0" t="n">
        <f aca="false">AVERAGE(F1532:F1561)</f>
        <v>942.5</v>
      </c>
      <c r="R1541" s="0" t="n">
        <f aca="false">F1541-Q1541</f>
        <v>7.5</v>
      </c>
      <c r="S1541" s="0" t="n">
        <f aca="false">R1541*I1541</f>
        <v>41.25</v>
      </c>
      <c r="Y1541" s="0" t="n">
        <f aca="false">IF(F1541&gt;F1542,F1541-F1542,)</f>
        <v>0</v>
      </c>
      <c r="Z1541" s="0" t="n">
        <f aca="false">IF(F1541&lt;F1542,F1542-F1541,)</f>
        <v>10</v>
      </c>
    </row>
    <row r="1542" customFormat="false" ht="14.65" hidden="false" customHeight="false" outlineLevel="0" collapsed="false">
      <c r="A1542" s="1" t="s">
        <v>1608</v>
      </c>
      <c r="B1542" s="5" t="s">
        <v>1784</v>
      </c>
      <c r="C1542" s="5" t="n">
        <v>960</v>
      </c>
      <c r="D1542" s="5" t="n">
        <v>970</v>
      </c>
      <c r="E1542" s="5" t="n">
        <v>955</v>
      </c>
      <c r="F1542" s="5" t="n">
        <v>960</v>
      </c>
      <c r="G1542" s="5" t="n">
        <v>7725900</v>
      </c>
      <c r="H1542" s="3"/>
      <c r="I1542" s="0" t="n">
        <v>4.5</v>
      </c>
      <c r="Q1542" s="0" t="n">
        <f aca="false">AVERAGE(F1532:F1561)</f>
        <v>942.5</v>
      </c>
      <c r="R1542" s="0" t="n">
        <f aca="false">F1542-Q1542</f>
        <v>17.5</v>
      </c>
      <c r="S1542" s="0" t="n">
        <f aca="false">R1542*I1542</f>
        <v>78.75</v>
      </c>
      <c r="Y1542" s="0" t="n">
        <f aca="false">IF(F1542&gt;F1543,F1542-F1543,)</f>
        <v>5</v>
      </c>
      <c r="Z1542" s="0" t="n">
        <f aca="false">IF(F1542&lt;F1543,F1543-F1542,)</f>
        <v>0</v>
      </c>
    </row>
    <row r="1543" customFormat="false" ht="14.65" hidden="false" customHeight="false" outlineLevel="0" collapsed="false">
      <c r="A1543" s="1" t="s">
        <v>1609</v>
      </c>
      <c r="B1543" s="5" t="s">
        <v>1784</v>
      </c>
      <c r="C1543" s="5" t="n">
        <v>970</v>
      </c>
      <c r="D1543" s="5" t="n">
        <v>980</v>
      </c>
      <c r="E1543" s="5" t="n">
        <v>935</v>
      </c>
      <c r="F1543" s="5" t="n">
        <v>955</v>
      </c>
      <c r="G1543" s="5" t="n">
        <v>12868600</v>
      </c>
      <c r="H1543" s="3"/>
      <c r="I1543" s="0" t="n">
        <v>3.5</v>
      </c>
      <c r="Q1543" s="0" t="n">
        <f aca="false">AVERAGE(F1532:F1561)</f>
        <v>942.5</v>
      </c>
      <c r="R1543" s="0" t="n">
        <f aca="false">F1543-Q1543</f>
        <v>12.5</v>
      </c>
      <c r="S1543" s="0" t="n">
        <f aca="false">R1543*I1543</f>
        <v>43.75</v>
      </c>
      <c r="Y1543" s="0" t="n">
        <f aca="false">IF(F1543&gt;F1544,F1543-F1544,)</f>
        <v>0</v>
      </c>
      <c r="Z1543" s="0" t="n">
        <f aca="false">IF(F1543&lt;F1544,F1544-F1543,)</f>
        <v>15</v>
      </c>
    </row>
    <row r="1544" customFormat="false" ht="14.65" hidden="false" customHeight="false" outlineLevel="0" collapsed="false">
      <c r="A1544" s="1" t="s">
        <v>1610</v>
      </c>
      <c r="B1544" s="5" t="s">
        <v>1784</v>
      </c>
      <c r="C1544" s="5" t="n">
        <v>970</v>
      </c>
      <c r="D1544" s="5" t="n">
        <v>980</v>
      </c>
      <c r="E1544" s="5" t="n">
        <v>950</v>
      </c>
      <c r="F1544" s="5" t="n">
        <v>970</v>
      </c>
      <c r="G1544" s="5" t="n">
        <v>5248100</v>
      </c>
      <c r="H1544" s="3"/>
      <c r="I1544" s="0" t="n">
        <v>2.5</v>
      </c>
      <c r="Q1544" s="0" t="n">
        <f aca="false">AVERAGE(F1532:F1561)</f>
        <v>942.5</v>
      </c>
      <c r="R1544" s="0" t="n">
        <f aca="false">F1544-Q1544</f>
        <v>27.5</v>
      </c>
      <c r="S1544" s="0" t="n">
        <f aca="false">R1544*I1544</f>
        <v>68.75</v>
      </c>
      <c r="Y1544" s="0" t="n">
        <f aca="false">IF(F1544&gt;F1545,F1544-F1545,)</f>
        <v>5</v>
      </c>
      <c r="Z1544" s="0" t="n">
        <f aca="false">IF(F1544&lt;F1545,F1545-F1544,)</f>
        <v>0</v>
      </c>
    </row>
    <row r="1545" customFormat="false" ht="14.65" hidden="false" customHeight="false" outlineLevel="0" collapsed="false">
      <c r="A1545" s="1" t="s">
        <v>1611</v>
      </c>
      <c r="B1545" s="5" t="s">
        <v>1784</v>
      </c>
      <c r="C1545" s="5" t="n">
        <v>960</v>
      </c>
      <c r="D1545" s="5" t="n">
        <v>980</v>
      </c>
      <c r="E1545" s="5" t="n">
        <v>950</v>
      </c>
      <c r="F1545" s="5" t="n">
        <v>965</v>
      </c>
      <c r="G1545" s="5" t="n">
        <v>11485000</v>
      </c>
      <c r="H1545" s="3"/>
      <c r="I1545" s="0" t="n">
        <v>1.5</v>
      </c>
      <c r="Q1545" s="0" t="n">
        <f aca="false">AVERAGE(F1532:F1561)</f>
        <v>942.5</v>
      </c>
      <c r="R1545" s="0" t="n">
        <f aca="false">F1545-Q1545</f>
        <v>22.5</v>
      </c>
      <c r="S1545" s="0" t="n">
        <f aca="false">R1545*I1545</f>
        <v>33.75</v>
      </c>
      <c r="Y1545" s="0" t="n">
        <f aca="false">IF(F1545&gt;F1546,F1545-F1546,)</f>
        <v>10</v>
      </c>
      <c r="Z1545" s="0" t="n">
        <f aca="false">IF(F1545&lt;F1546,F1546-F1545,)</f>
        <v>0</v>
      </c>
    </row>
    <row r="1546" customFormat="false" ht="14.65" hidden="false" customHeight="false" outlineLevel="0" collapsed="false">
      <c r="A1546" s="1" t="s">
        <v>1612</v>
      </c>
      <c r="B1546" s="5" t="s">
        <v>1784</v>
      </c>
      <c r="C1546" s="5" t="n">
        <v>965</v>
      </c>
      <c r="D1546" s="5" t="n">
        <v>970</v>
      </c>
      <c r="E1546" s="5" t="n">
        <v>935</v>
      </c>
      <c r="F1546" s="5" t="n">
        <v>955</v>
      </c>
      <c r="G1546" s="5" t="n">
        <v>12536100</v>
      </c>
      <c r="H1546" s="3"/>
      <c r="I1546" s="0" t="n">
        <v>0.5</v>
      </c>
      <c r="Q1546" s="0" t="n">
        <f aca="false">AVERAGE(F1532:F1561)</f>
        <v>942.5</v>
      </c>
      <c r="R1546" s="0" t="n">
        <f aca="false">F1546-Q1546</f>
        <v>12.5</v>
      </c>
      <c r="S1546" s="0" t="n">
        <f aca="false">R1546*I1546</f>
        <v>6.25</v>
      </c>
      <c r="Y1546" s="0" t="n">
        <f aca="false">IF(F1546&gt;F1547,F1546-F1547,)</f>
        <v>0</v>
      </c>
      <c r="Z1546" s="0" t="n">
        <f aca="false">IF(F1546&lt;F1547,F1547-F1546,)</f>
        <v>20</v>
      </c>
    </row>
    <row r="1547" customFormat="false" ht="14.65" hidden="false" customHeight="false" outlineLevel="0" collapsed="false">
      <c r="A1547" s="1" t="s">
        <v>1613</v>
      </c>
      <c r="B1547" s="5" t="s">
        <v>1784</v>
      </c>
      <c r="C1547" s="5" t="n">
        <v>960</v>
      </c>
      <c r="D1547" s="5" t="n">
        <v>995</v>
      </c>
      <c r="E1547" s="5" t="n">
        <v>955</v>
      </c>
      <c r="F1547" s="5" t="n">
        <v>975</v>
      </c>
      <c r="G1547" s="5" t="n">
        <v>22315500</v>
      </c>
      <c r="H1547" s="3"/>
      <c r="I1547" s="0" t="n">
        <v>-0.5</v>
      </c>
      <c r="Q1547" s="0" t="n">
        <f aca="false">AVERAGE(F1532:F1561)</f>
        <v>942.5</v>
      </c>
      <c r="R1547" s="0" t="n">
        <f aca="false">F1547-Q1547</f>
        <v>32.5</v>
      </c>
      <c r="S1547" s="0" t="n">
        <f aca="false">R1547*I1547</f>
        <v>-16.25</v>
      </c>
    </row>
    <row r="1548" customFormat="false" ht="14.65" hidden="false" customHeight="false" outlineLevel="0" collapsed="false">
      <c r="A1548" s="1" t="s">
        <v>1614</v>
      </c>
      <c r="B1548" s="5" t="s">
        <v>1784</v>
      </c>
      <c r="C1548" s="5" t="n">
        <v>1025</v>
      </c>
      <c r="D1548" s="5" t="n">
        <v>1030</v>
      </c>
      <c r="E1548" s="5" t="n">
        <v>955</v>
      </c>
      <c r="F1548" s="5" t="n">
        <v>955</v>
      </c>
      <c r="G1548" s="5" t="n">
        <v>37346600</v>
      </c>
      <c r="H1548" s="3"/>
      <c r="I1548" s="0" t="n">
        <v>-1.5</v>
      </c>
      <c r="Q1548" s="0" t="n">
        <f aca="false">AVERAGE(F1532:F1561)</f>
        <v>942.5</v>
      </c>
      <c r="R1548" s="0" t="n">
        <f aca="false">F1548-Q1548</f>
        <v>12.5</v>
      </c>
      <c r="S1548" s="0" t="n">
        <f aca="false">R1548*I1548</f>
        <v>-18.75</v>
      </c>
    </row>
    <row r="1549" customFormat="false" ht="14.65" hidden="false" customHeight="false" outlineLevel="0" collapsed="false">
      <c r="A1549" s="1" t="s">
        <v>1615</v>
      </c>
      <c r="B1549" s="5" t="s">
        <v>1784</v>
      </c>
      <c r="C1549" s="5" t="n">
        <v>985</v>
      </c>
      <c r="D1549" s="5" t="n">
        <v>1040</v>
      </c>
      <c r="E1549" s="5" t="n">
        <v>975</v>
      </c>
      <c r="F1549" s="5" t="n">
        <v>1025</v>
      </c>
      <c r="G1549" s="5" t="n">
        <v>40150300</v>
      </c>
      <c r="H1549" s="3"/>
      <c r="I1549" s="0" t="n">
        <v>-2.5</v>
      </c>
      <c r="Q1549" s="0" t="n">
        <f aca="false">AVERAGE(F1532:F1561)</f>
        <v>942.5</v>
      </c>
      <c r="R1549" s="0" t="n">
        <f aca="false">F1549-Q1549</f>
        <v>82.5</v>
      </c>
      <c r="S1549" s="0" t="n">
        <f aca="false">R1549*I1549</f>
        <v>-206.25</v>
      </c>
    </row>
    <row r="1550" customFormat="false" ht="14.65" hidden="false" customHeight="false" outlineLevel="0" collapsed="false">
      <c r="A1550" s="1" t="s">
        <v>1616</v>
      </c>
      <c r="B1550" s="5" t="s">
        <v>1784</v>
      </c>
      <c r="C1550" s="5" t="n">
        <v>940</v>
      </c>
      <c r="D1550" s="5" t="n">
        <v>985</v>
      </c>
      <c r="E1550" s="5" t="n">
        <v>940</v>
      </c>
      <c r="F1550" s="5" t="n">
        <v>975</v>
      </c>
      <c r="G1550" s="5" t="n">
        <v>12096600</v>
      </c>
      <c r="H1550" s="3"/>
      <c r="I1550" s="0" t="n">
        <v>-3.5</v>
      </c>
      <c r="Q1550" s="0" t="n">
        <f aca="false">AVERAGE(F1532:F1561)</f>
        <v>942.5</v>
      </c>
      <c r="R1550" s="0" t="n">
        <f aca="false">F1550-Q1550</f>
        <v>32.5</v>
      </c>
      <c r="S1550" s="0" t="n">
        <f aca="false">R1550*I1550</f>
        <v>-113.75</v>
      </c>
    </row>
    <row r="1551" customFormat="false" ht="14.65" hidden="false" customHeight="false" outlineLevel="0" collapsed="false">
      <c r="A1551" s="1" t="s">
        <v>1617</v>
      </c>
      <c r="B1551" s="5" t="s">
        <v>1784</v>
      </c>
      <c r="C1551" s="5" t="n">
        <v>940</v>
      </c>
      <c r="D1551" s="5" t="n">
        <v>970</v>
      </c>
      <c r="E1551" s="5" t="n">
        <v>925</v>
      </c>
      <c r="F1551" s="5" t="n">
        <v>940</v>
      </c>
      <c r="G1551" s="5" t="n">
        <v>6781300</v>
      </c>
      <c r="H1551" s="3"/>
      <c r="I1551" s="0" t="n">
        <v>-4.5</v>
      </c>
      <c r="Q1551" s="0" t="n">
        <f aca="false">AVERAGE(F1532:F1561)</f>
        <v>942.5</v>
      </c>
      <c r="R1551" s="0" t="n">
        <f aca="false">F1551-Q1551</f>
        <v>-2.5</v>
      </c>
      <c r="S1551" s="0" t="n">
        <f aca="false">R1551*I1551</f>
        <v>11.25</v>
      </c>
    </row>
    <row r="1552" customFormat="false" ht="14.65" hidden="false" customHeight="false" outlineLevel="0" collapsed="false">
      <c r="A1552" s="1" t="s">
        <v>1618</v>
      </c>
      <c r="B1552" s="5" t="s">
        <v>1784</v>
      </c>
      <c r="C1552" s="5" t="n">
        <v>925</v>
      </c>
      <c r="D1552" s="5" t="n">
        <v>950</v>
      </c>
      <c r="E1552" s="5" t="n">
        <v>900</v>
      </c>
      <c r="F1552" s="5" t="n">
        <v>940</v>
      </c>
      <c r="G1552" s="5" t="n">
        <v>9506100</v>
      </c>
      <c r="H1552" s="3"/>
      <c r="I1552" s="0" t="n">
        <v>-5.5</v>
      </c>
      <c r="Q1552" s="0" t="n">
        <f aca="false">AVERAGE(F1532:F1561)</f>
        <v>942.5</v>
      </c>
      <c r="R1552" s="0" t="n">
        <f aca="false">F1552-Q1552</f>
        <v>-2.5</v>
      </c>
      <c r="S1552" s="0" t="n">
        <f aca="false">R1552*I1552</f>
        <v>13.75</v>
      </c>
    </row>
    <row r="1553" customFormat="false" ht="14.65" hidden="false" customHeight="false" outlineLevel="0" collapsed="false">
      <c r="A1553" s="1" t="s">
        <v>1619</v>
      </c>
      <c r="B1553" s="5" t="s">
        <v>1784</v>
      </c>
      <c r="C1553" s="5" t="n">
        <v>975</v>
      </c>
      <c r="D1553" s="5" t="n">
        <v>1000</v>
      </c>
      <c r="E1553" s="5" t="n">
        <v>910</v>
      </c>
      <c r="F1553" s="5" t="n">
        <v>925</v>
      </c>
      <c r="G1553" s="5" t="n">
        <v>27589400</v>
      </c>
      <c r="H1553" s="3"/>
      <c r="I1553" s="0" t="n">
        <v>-6.5</v>
      </c>
      <c r="Q1553" s="0" t="n">
        <f aca="false">AVERAGE(F1532:F1561)</f>
        <v>942.5</v>
      </c>
      <c r="R1553" s="0" t="n">
        <f aca="false">F1553-Q1553</f>
        <v>-17.5</v>
      </c>
      <c r="S1553" s="0" t="n">
        <f aca="false">R1553*I1553</f>
        <v>113.75</v>
      </c>
    </row>
    <row r="1554" customFormat="false" ht="14.65" hidden="false" customHeight="false" outlineLevel="0" collapsed="false">
      <c r="A1554" s="1" t="s">
        <v>1620</v>
      </c>
      <c r="B1554" s="5" t="s">
        <v>1784</v>
      </c>
      <c r="C1554" s="5" t="n">
        <v>915</v>
      </c>
      <c r="D1554" s="5" t="n">
        <v>995</v>
      </c>
      <c r="E1554" s="5" t="n">
        <v>915</v>
      </c>
      <c r="F1554" s="5" t="n">
        <v>965</v>
      </c>
      <c r="G1554" s="5" t="n">
        <v>26457500</v>
      </c>
      <c r="H1554" s="3"/>
      <c r="I1554" s="0" t="n">
        <v>-7.5</v>
      </c>
      <c r="Q1554" s="0" t="n">
        <f aca="false">AVERAGE(F1532:F1561)</f>
        <v>942.5</v>
      </c>
      <c r="R1554" s="0" t="n">
        <f aca="false">F1554-Q1554</f>
        <v>22.5</v>
      </c>
      <c r="S1554" s="0" t="n">
        <f aca="false">R1554*I1554</f>
        <v>-168.75</v>
      </c>
    </row>
    <row r="1555" customFormat="false" ht="14.65" hidden="false" customHeight="false" outlineLevel="0" collapsed="false">
      <c r="A1555" s="1" t="s">
        <v>1621</v>
      </c>
      <c r="B1555" s="5" t="s">
        <v>1784</v>
      </c>
      <c r="C1555" s="5" t="n">
        <v>880</v>
      </c>
      <c r="D1555" s="5" t="n">
        <v>925</v>
      </c>
      <c r="E1555" s="5" t="n">
        <v>880</v>
      </c>
      <c r="F1555" s="5" t="n">
        <v>910</v>
      </c>
      <c r="G1555" s="5" t="n">
        <v>10508300</v>
      </c>
      <c r="H1555" s="3"/>
      <c r="I1555" s="0" t="n">
        <v>-8.5</v>
      </c>
      <c r="Q1555" s="0" t="n">
        <f aca="false">AVERAGE(F1532:F1561)</f>
        <v>942.5</v>
      </c>
      <c r="R1555" s="0" t="n">
        <f aca="false">F1555-Q1555</f>
        <v>-32.5</v>
      </c>
      <c r="S1555" s="0" t="n">
        <f aca="false">R1555*I1555</f>
        <v>276.25</v>
      </c>
    </row>
    <row r="1556" customFormat="false" ht="14.65" hidden="false" customHeight="false" outlineLevel="0" collapsed="false">
      <c r="A1556" s="1" t="s">
        <v>1622</v>
      </c>
      <c r="B1556" s="5" t="s">
        <v>1784</v>
      </c>
      <c r="C1556" s="5" t="n">
        <v>885</v>
      </c>
      <c r="D1556" s="5" t="n">
        <v>945</v>
      </c>
      <c r="E1556" s="5" t="n">
        <v>875</v>
      </c>
      <c r="F1556" s="5" t="n">
        <v>900</v>
      </c>
      <c r="G1556" s="5" t="n">
        <v>36646200</v>
      </c>
      <c r="H1556" s="3"/>
      <c r="I1556" s="0" t="n">
        <v>-9.5</v>
      </c>
      <c r="Q1556" s="0" t="n">
        <f aca="false">AVERAGE(F1532:F1561)</f>
        <v>942.5</v>
      </c>
      <c r="R1556" s="0" t="n">
        <f aca="false">F1556-Q1556</f>
        <v>-42.5</v>
      </c>
      <c r="S1556" s="0" t="n">
        <f aca="false">R1556*I1556</f>
        <v>403.75</v>
      </c>
    </row>
    <row r="1557" customFormat="false" ht="14.65" hidden="false" customHeight="false" outlineLevel="0" collapsed="false">
      <c r="A1557" s="1" t="s">
        <v>1623</v>
      </c>
      <c r="B1557" s="5" t="s">
        <v>1784</v>
      </c>
      <c r="C1557" s="5" t="n">
        <v>870</v>
      </c>
      <c r="D1557" s="5" t="n">
        <v>915</v>
      </c>
      <c r="E1557" s="5" t="n">
        <v>850</v>
      </c>
      <c r="F1557" s="5" t="n">
        <v>880</v>
      </c>
      <c r="G1557" s="5" t="n">
        <v>13665400</v>
      </c>
      <c r="H1557" s="3"/>
      <c r="I1557" s="0" t="n">
        <v>-10.5</v>
      </c>
      <c r="Q1557" s="0" t="n">
        <f aca="false">AVERAGE(F1532:F1561)</f>
        <v>942.5</v>
      </c>
      <c r="R1557" s="0" t="n">
        <f aca="false">F1557-Q1557</f>
        <v>-62.5</v>
      </c>
      <c r="S1557" s="0" t="n">
        <f aca="false">R1557*I1557</f>
        <v>656.25</v>
      </c>
    </row>
    <row r="1558" customFormat="false" ht="14.65" hidden="false" customHeight="false" outlineLevel="0" collapsed="false">
      <c r="A1558" s="1" t="s">
        <v>1624</v>
      </c>
      <c r="B1558" s="5" t="s">
        <v>1784</v>
      </c>
      <c r="C1558" s="5" t="n">
        <v>915</v>
      </c>
      <c r="D1558" s="5" t="n">
        <v>935</v>
      </c>
      <c r="E1558" s="5" t="n">
        <v>850</v>
      </c>
      <c r="F1558" s="5" t="n">
        <v>860</v>
      </c>
      <c r="G1558" s="5" t="n">
        <v>30037100</v>
      </c>
      <c r="H1558" s="3"/>
      <c r="I1558" s="0" t="n">
        <v>-11.5</v>
      </c>
      <c r="Q1558" s="0" t="n">
        <f aca="false">AVERAGE(F1532:F1561)</f>
        <v>942.5</v>
      </c>
      <c r="R1558" s="0" t="n">
        <f aca="false">F1558-Q1558</f>
        <v>-82.5</v>
      </c>
      <c r="S1558" s="0" t="n">
        <f aca="false">R1558*I1558</f>
        <v>948.75</v>
      </c>
    </row>
    <row r="1559" customFormat="false" ht="14.65" hidden="false" customHeight="false" outlineLevel="0" collapsed="false">
      <c r="A1559" s="1" t="s">
        <v>1625</v>
      </c>
      <c r="B1559" s="5" t="s">
        <v>1784</v>
      </c>
      <c r="C1559" s="5" t="n">
        <v>805</v>
      </c>
      <c r="D1559" s="5" t="n">
        <v>910</v>
      </c>
      <c r="E1559" s="5" t="n">
        <v>765</v>
      </c>
      <c r="F1559" s="5" t="n">
        <v>910</v>
      </c>
      <c r="G1559" s="5" t="n">
        <v>41996800</v>
      </c>
      <c r="H1559" s="3"/>
      <c r="I1559" s="0" t="n">
        <v>-12.5</v>
      </c>
      <c r="Q1559" s="0" t="n">
        <f aca="false">AVERAGE(F1532:F1561)</f>
        <v>942.5</v>
      </c>
      <c r="R1559" s="0" t="n">
        <f aca="false">F1559-Q1559</f>
        <v>-32.5</v>
      </c>
      <c r="S1559" s="0" t="n">
        <f aca="false">R1559*I1559</f>
        <v>406.25</v>
      </c>
    </row>
    <row r="1560" customFormat="false" ht="14.65" hidden="false" customHeight="false" outlineLevel="0" collapsed="false">
      <c r="A1560" s="1" t="s">
        <v>1626</v>
      </c>
      <c r="B1560" s="5" t="s">
        <v>1784</v>
      </c>
      <c r="C1560" s="5" t="n">
        <v>880</v>
      </c>
      <c r="D1560" s="5" t="n">
        <v>890</v>
      </c>
      <c r="E1560" s="5" t="n">
        <v>785</v>
      </c>
      <c r="F1560" s="5" t="n">
        <v>805</v>
      </c>
      <c r="G1560" s="5" t="n">
        <v>28519300</v>
      </c>
      <c r="H1560" s="3"/>
      <c r="I1560" s="0" t="n">
        <v>-13.5</v>
      </c>
      <c r="Q1560" s="0" t="n">
        <f aca="false">AVERAGE(F1532:F1561)</f>
        <v>942.5</v>
      </c>
      <c r="R1560" s="0" t="n">
        <f aca="false">F1560-Q1560</f>
        <v>-137.5</v>
      </c>
      <c r="S1560" s="0" t="n">
        <f aca="false">R1560*I1560</f>
        <v>1856.25</v>
      </c>
    </row>
    <row r="1561" customFormat="false" ht="14.65" hidden="false" customHeight="false" outlineLevel="0" collapsed="false">
      <c r="A1561" s="1" t="s">
        <v>1627</v>
      </c>
      <c r="B1561" s="5" t="s">
        <v>1784</v>
      </c>
      <c r="C1561" s="5" t="n">
        <v>900</v>
      </c>
      <c r="D1561" s="5" t="n">
        <v>930</v>
      </c>
      <c r="E1561" s="5" t="n">
        <v>840</v>
      </c>
      <c r="F1561" s="5" t="n">
        <v>840</v>
      </c>
      <c r="G1561" s="5" t="n">
        <v>36466400</v>
      </c>
      <c r="H1561" s="3"/>
      <c r="I1561" s="0" t="n">
        <v>-14.5</v>
      </c>
      <c r="Q1561" s="0" t="n">
        <f aca="false">AVERAGE(F1532:F1561)</f>
        <v>942.5</v>
      </c>
      <c r="R1561" s="0" t="n">
        <f aca="false">F1561-Q1561</f>
        <v>-102.5</v>
      </c>
      <c r="S1561" s="0" t="n">
        <f aca="false">R1561*I1561</f>
        <v>1486.25</v>
      </c>
    </row>
    <row r="1562" customFormat="false" ht="14.65" hidden="false" customHeight="false" outlineLevel="0" collapsed="false">
      <c r="A1562" s="1" t="s">
        <v>1628</v>
      </c>
      <c r="B1562" s="5" t="s">
        <v>4295</v>
      </c>
      <c r="C1562" s="5" t="n">
        <v>1005</v>
      </c>
      <c r="D1562" s="5" t="n">
        <v>1070</v>
      </c>
      <c r="E1562" s="5" t="n">
        <v>1000</v>
      </c>
      <c r="F1562" s="5" t="n">
        <v>1030</v>
      </c>
      <c r="G1562" s="5" t="n">
        <v>57076700</v>
      </c>
      <c r="H1562" s="3"/>
      <c r="I1562" s="6" t="n">
        <v>14.5</v>
      </c>
      <c r="J1562" s="0" t="n">
        <f aca="false">AVERAGE(F1562:F1564)</f>
        <v>970</v>
      </c>
      <c r="K1562" s="0" t="n">
        <f aca="false">(J1562-(AVERAGE(F1563:F1564)))/(AVERAGE(F1563:F1564))</f>
        <v>0.0319148936170213</v>
      </c>
      <c r="L1562" s="0" t="n">
        <f aca="false">AVERAGE(F1562:F1571)</f>
        <v>906</v>
      </c>
      <c r="M1562" s="0" t="n">
        <f aca="false">(L1562-(AVERAGE(F1563:F1572)))/(AVERAGE(F1563:F1572))</f>
        <v>0.0196961170512099</v>
      </c>
      <c r="N1562" s="0" t="n">
        <f aca="false">F1562</f>
        <v>1030</v>
      </c>
      <c r="O1562" s="0" t="n">
        <f aca="false">(N1562-F1563)/F1563</f>
        <v>0.0351758793969849</v>
      </c>
      <c r="P1562" s="0" t="n">
        <f aca="false">G1562</f>
        <v>57076700</v>
      </c>
      <c r="Q1562" s="0" t="n">
        <f aca="false">AVERAGE(F1562:F1591)</f>
        <v>838.333333333333</v>
      </c>
      <c r="R1562" s="0" t="n">
        <f aca="false">F1562-Q1562</f>
        <v>191.666666666667</v>
      </c>
      <c r="S1562" s="0" t="n">
        <f aca="false">R1562*I1562</f>
        <v>2779.16666666667</v>
      </c>
      <c r="T1562" s="0" t="n">
        <f aca="false">SUM(S1562:S1591)*100*30/(2247.5*Q1591)</f>
        <v>30.1726902212974</v>
      </c>
      <c r="U1562" s="0" t="n">
        <f aca="false">100-(100/(V1562+1))</f>
        <v>61.9565217391304</v>
      </c>
      <c r="V1562" s="0" t="n">
        <f aca="false">W1562/X1562</f>
        <v>1.62857142857143</v>
      </c>
      <c r="W1562" s="0" t="n">
        <f aca="false">AVERAGE(Y1562:Y1575)</f>
        <v>20.3571428571429</v>
      </c>
      <c r="X1562" s="0" t="n">
        <f aca="false">AVERAGE(Z1562:Z1575)</f>
        <v>12.5</v>
      </c>
      <c r="Y1562" s="0" t="n">
        <f aca="false">IF(F1562&gt;F1563,F1562-F1563,)</f>
        <v>35</v>
      </c>
      <c r="Z1562" s="0" t="n">
        <f aca="false">IF(F1562&lt;F1563,F1563-F1562,)</f>
        <v>0</v>
      </c>
      <c r="AA1562" s="0" t="n">
        <f aca="false">U1562-U1563</f>
        <v>-1.20137299771167</v>
      </c>
      <c r="AB1562" s="0" t="n">
        <f aca="false">AVERAGE(F1562:F1564)</f>
        <v>970</v>
      </c>
      <c r="AC1562" s="0" t="n">
        <f aca="false">AVERAGE(F1562:F1568)</f>
        <v>918.571428571429</v>
      </c>
      <c r="AD1562" s="0" t="n">
        <f aca="false">AB1562-AB1563</f>
        <v>51.6666666666666</v>
      </c>
      <c r="AE1562" s="0" t="n">
        <f aca="false">AC1562-AC1563</f>
        <v>17.1428571428571</v>
      </c>
      <c r="AF1562" s="0" t="n">
        <f aca="false">((AE1562*AB1563)-(AD1562*AC1563))/(AE1562-AD1562)</f>
        <v>893.034482758621</v>
      </c>
      <c r="AG1562" s="0" t="n">
        <f aca="false">IF(AND(AB1562&gt;AB1563, AB1562&gt;=AC1562, AB1563&lt;AC1563),2,IF(AND(AB1562&lt;AB1563, AB1562&lt;=AC1562, AB1563&gt;AC1563),1,0))</f>
        <v>0</v>
      </c>
      <c r="AH1562" s="0" t="n">
        <f aca="false">(G1562-AVERAGE(G1562:G1566))*100/AVERAGE(G1562:G1566)</f>
        <v>-17.2740783599493</v>
      </c>
      <c r="AI1562" s="0" t="n">
        <f aca="false">IF(F1563-C1563&lt;0,-G1563,G1563)</f>
        <v>178309300</v>
      </c>
      <c r="AJ1562" s="0" t="n">
        <f aca="false">IF(AND(AI1562&lt;0,AI1563&lt;0,AI1562&gt;AI1563),1,0)</f>
        <v>0</v>
      </c>
      <c r="AK1562" s="0" t="n">
        <f aca="false">IF(F1562&gt;C1562,G1562/G1563,-G1562/G1563)</f>
        <v>0.320099400311706</v>
      </c>
      <c r="AL1562" s="0" t="n">
        <f aca="false">IF(AND(G1562&gt;G1563,G1563&lt;G1564,F1562&gt;C1562,F1563&lt;C1563,F1564&lt;C1564),1,0)</f>
        <v>0</v>
      </c>
      <c r="AM1562" s="0" t="n">
        <f aca="false">(D1562-F1562)/F1562</f>
        <v>0.0388349514563107</v>
      </c>
      <c r="AN1562" s="0" t="n">
        <f aca="false">G1562/((D1562-E1562)/C1562)</f>
        <v>819458335.714286</v>
      </c>
      <c r="AO1562" s="0" t="n">
        <f aca="false">AVERAGE(AN1562:AN1568)</f>
        <v>903286617.706436</v>
      </c>
      <c r="AP1562" s="0" t="n">
        <f aca="false">(AN1562-AO1562)/AO1562</f>
        <v>-0.0928036354673356</v>
      </c>
      <c r="AQ1562" s="0" t="n">
        <f aca="false">SUM(S1562:S1591)/2247.5</f>
        <v>8.43159065628476</v>
      </c>
      <c r="AR1562" s="0" t="n">
        <f aca="false">(AVERAGE(F1562:F1591))-(AQ1562*15.5)</f>
        <v>707.64367816092</v>
      </c>
      <c r="AS1562" s="0" t="n">
        <f aca="false">(30*AQ1562)+AR1562</f>
        <v>960.591397849462</v>
      </c>
      <c r="AT1562" s="0" t="n">
        <f aca="false">(AS1562-F1562)*100/AS1562</f>
        <v>-7.22561146247271</v>
      </c>
      <c r="AU1562" s="0" t="n">
        <f aca="false">AVERAGE(F1562:F1566)</f>
        <v>931</v>
      </c>
      <c r="AV1562" s="0" t="n">
        <f aca="false">F1562-AU1562</f>
        <v>99</v>
      </c>
      <c r="AW1562" s="0" t="n">
        <v>2</v>
      </c>
      <c r="AX1562" s="0" t="n">
        <f aca="false">AV1562*AW1562</f>
        <v>198</v>
      </c>
      <c r="AY1562" s="0" t="n">
        <f aca="false">SUM(AX1562:AX1566)*100*5/(10*AU1562)</f>
        <v>23.6305048335123</v>
      </c>
      <c r="AZ1562" s="0" t="n">
        <f aca="false">SUM(AX1562:AX1566)/10</f>
        <v>44</v>
      </c>
      <c r="BA1562" s="0" t="n">
        <f aca="false">(AVERAGE(F1562:F1566))-(AZ1562*3)</f>
        <v>799</v>
      </c>
      <c r="BB1562" s="0" t="n">
        <f aca="false">(5*AZ1562)+BA1562</f>
        <v>1019</v>
      </c>
      <c r="BC1562" s="0" t="n">
        <f aca="false">(BB1562-F1562)*100/BB1562</f>
        <v>-1.07948969578018</v>
      </c>
      <c r="BD1562" s="0" t="n">
        <f aca="false">(F1562-C1562)*100/C1562</f>
        <v>2.48756218905473</v>
      </c>
      <c r="BE1562" s="0" t="n">
        <f aca="false">(D1562-C1562)*100/C1562</f>
        <v>6.46766169154229</v>
      </c>
      <c r="BF1562" s="0" t="n">
        <f aca="false">(E1562-C1562)*100/C1562</f>
        <v>-0.497512437810945</v>
      </c>
      <c r="BG1562" s="0" t="n">
        <f aca="false">(C1562-F1563)*100/F1563</f>
        <v>1.00502512562814</v>
      </c>
    </row>
    <row r="1563" customFormat="false" ht="14.65" hidden="false" customHeight="false" outlineLevel="0" collapsed="false">
      <c r="A1563" s="1" t="s">
        <v>1630</v>
      </c>
      <c r="B1563" s="5" t="s">
        <v>4295</v>
      </c>
      <c r="C1563" s="5" t="n">
        <v>885</v>
      </c>
      <c r="D1563" s="5" t="n">
        <v>1010</v>
      </c>
      <c r="E1563" s="5" t="n">
        <v>885</v>
      </c>
      <c r="F1563" s="5" t="n">
        <v>995</v>
      </c>
      <c r="G1563" s="5" t="n">
        <v>178309300</v>
      </c>
      <c r="H1563" s="3"/>
      <c r="I1563" s="0" t="n">
        <v>13.5</v>
      </c>
      <c r="Q1563" s="0" t="n">
        <f aca="false">AVERAGE(F1562:F1591)</f>
        <v>838.333333333333</v>
      </c>
      <c r="R1563" s="0" t="n">
        <f aca="false">F1563-Q1563</f>
        <v>156.666666666667</v>
      </c>
      <c r="S1563" s="0" t="n">
        <f aca="false">R1563*I1563</f>
        <v>2115</v>
      </c>
      <c r="U1563" s="0" t="n">
        <f aca="false">100-(100/(V1563+1))</f>
        <v>63.1578947368421</v>
      </c>
      <c r="V1563" s="0" t="n">
        <f aca="false">W1563/X1563</f>
        <v>1.71428571428571</v>
      </c>
      <c r="W1563" s="0" t="n">
        <f aca="false">AVERAGE(Y1563:Y1576)</f>
        <v>21.4285714285714</v>
      </c>
      <c r="X1563" s="0" t="n">
        <f aca="false">AVERAGE(Z1563:Z1576)</f>
        <v>12.5</v>
      </c>
      <c r="Y1563" s="0" t="n">
        <f aca="false">IF(F1563&gt;F1564,F1563-F1564,)</f>
        <v>110</v>
      </c>
      <c r="Z1563" s="0" t="n">
        <f aca="false">IF(F1563&lt;F1564,F1564-F1563,)</f>
        <v>0</v>
      </c>
      <c r="AB1563" s="0" t="n">
        <f aca="false">AVERAGE(F1563:F1565)</f>
        <v>918.333333333333</v>
      </c>
      <c r="AC1563" s="0" t="n">
        <f aca="false">AVERAGE(F1563:F1569)</f>
        <v>901.428571428571</v>
      </c>
      <c r="AI1563" s="0" t="n">
        <f aca="false">IF(F1564-C1564&lt;0,-G1564,G1564)</f>
        <v>57745500</v>
      </c>
      <c r="AN1563" s="0" t="n">
        <f aca="false">G1563/((D1563-E1563)/C1563)</f>
        <v>1262429844</v>
      </c>
      <c r="AU1563" s="0" t="n">
        <f aca="false">AVERAGE(F1562:F1566)</f>
        <v>931</v>
      </c>
      <c r="AV1563" s="0" t="n">
        <f aca="false">F1563-AU1563</f>
        <v>64</v>
      </c>
      <c r="AW1563" s="0" t="n">
        <v>1</v>
      </c>
      <c r="AX1563" s="0" t="n">
        <f aca="false">AV1563*AW1563</f>
        <v>64</v>
      </c>
    </row>
    <row r="1564" customFormat="false" ht="14.65" hidden="false" customHeight="false" outlineLevel="0" collapsed="false">
      <c r="A1564" s="1" t="s">
        <v>1631</v>
      </c>
      <c r="B1564" s="5" t="s">
        <v>4295</v>
      </c>
      <c r="C1564" s="5" t="n">
        <v>875</v>
      </c>
      <c r="D1564" s="5" t="n">
        <v>910</v>
      </c>
      <c r="E1564" s="5" t="n">
        <v>865</v>
      </c>
      <c r="F1564" s="5" t="n">
        <v>885</v>
      </c>
      <c r="G1564" s="5" t="n">
        <v>57745500</v>
      </c>
      <c r="H1564" s="3"/>
      <c r="I1564" s="0" t="n">
        <v>12.5</v>
      </c>
      <c r="Q1564" s="0" t="n">
        <f aca="false">AVERAGE(F1562:F1591)</f>
        <v>838.333333333333</v>
      </c>
      <c r="R1564" s="0" t="n">
        <f aca="false">F1564-Q1564</f>
        <v>46.6666666666666</v>
      </c>
      <c r="S1564" s="0" t="n">
        <f aca="false">R1564*I1564</f>
        <v>583.333333333333</v>
      </c>
      <c r="Y1564" s="0" t="n">
        <f aca="false">IF(F1564&gt;F1565,F1564-F1565,)</f>
        <v>10</v>
      </c>
      <c r="Z1564" s="0" t="n">
        <f aca="false">IF(F1564&lt;F1565,F1565-F1564,)</f>
        <v>0</v>
      </c>
      <c r="AN1564" s="0" t="n">
        <f aca="false">G1564/((D1564-E1564)/C1564)</f>
        <v>1122829166.66667</v>
      </c>
      <c r="AU1564" s="0" t="n">
        <f aca="false">AVERAGE(F1562:F1566)</f>
        <v>931</v>
      </c>
      <c r="AV1564" s="0" t="n">
        <f aca="false">F1564-AU1564</f>
        <v>-46</v>
      </c>
      <c r="AW1564" s="0" t="n">
        <v>0</v>
      </c>
      <c r="AX1564" s="0" t="n">
        <f aca="false">AV1564*AW1564</f>
        <v>-0</v>
      </c>
    </row>
    <row r="1565" customFormat="false" ht="14.65" hidden="false" customHeight="false" outlineLevel="0" collapsed="false">
      <c r="A1565" s="1" t="s">
        <v>1632</v>
      </c>
      <c r="B1565" s="5" t="s">
        <v>4295</v>
      </c>
      <c r="C1565" s="5" t="n">
        <v>880</v>
      </c>
      <c r="D1565" s="5" t="n">
        <v>900</v>
      </c>
      <c r="E1565" s="5" t="n">
        <v>870</v>
      </c>
      <c r="F1565" s="5" t="n">
        <v>875</v>
      </c>
      <c r="G1565" s="5" t="n">
        <v>28708500</v>
      </c>
      <c r="H1565" s="3"/>
      <c r="I1565" s="0" t="n">
        <v>11.5</v>
      </c>
      <c r="Q1565" s="0" t="n">
        <f aca="false">AVERAGE(F1562:F1591)</f>
        <v>838.333333333333</v>
      </c>
      <c r="R1565" s="0" t="n">
        <f aca="false">F1565-Q1565</f>
        <v>36.6666666666666</v>
      </c>
      <c r="S1565" s="0" t="n">
        <f aca="false">R1565*I1565</f>
        <v>421.666666666666</v>
      </c>
      <c r="Y1565" s="0" t="n">
        <f aca="false">IF(F1565&gt;F1566,F1565-F1566,)</f>
        <v>5</v>
      </c>
      <c r="Z1565" s="0" t="n">
        <f aca="false">IF(F1565&lt;F1566,F1566-F1565,)</f>
        <v>0</v>
      </c>
      <c r="AN1565" s="0" t="n">
        <f aca="false">G1565/((D1565-E1565)/C1565)</f>
        <v>842116000</v>
      </c>
      <c r="AU1565" s="0" t="n">
        <f aca="false">AVERAGE(F1562:F1566)</f>
        <v>931</v>
      </c>
      <c r="AV1565" s="0" t="n">
        <f aca="false">F1565-AU1565</f>
        <v>-56</v>
      </c>
      <c r="AW1565" s="0" t="n">
        <v>-1</v>
      </c>
      <c r="AX1565" s="0" t="n">
        <f aca="false">AV1565*AW1565</f>
        <v>56</v>
      </c>
    </row>
    <row r="1566" customFormat="false" ht="14.65" hidden="false" customHeight="false" outlineLevel="0" collapsed="false">
      <c r="A1566" s="1" t="s">
        <v>1633</v>
      </c>
      <c r="B1566" s="5" t="s">
        <v>4295</v>
      </c>
      <c r="C1566" s="5" t="n">
        <v>890</v>
      </c>
      <c r="D1566" s="5" t="n">
        <v>890</v>
      </c>
      <c r="E1566" s="5" t="n">
        <v>860</v>
      </c>
      <c r="F1566" s="5" t="n">
        <v>870</v>
      </c>
      <c r="G1566" s="5" t="n">
        <v>23134700</v>
      </c>
      <c r="H1566" s="3"/>
      <c r="I1566" s="0" t="n">
        <v>10.5</v>
      </c>
      <c r="Q1566" s="0" t="n">
        <f aca="false">AVERAGE(F1562:F1591)</f>
        <v>838.333333333333</v>
      </c>
      <c r="R1566" s="0" t="n">
        <f aca="false">F1566-Q1566</f>
        <v>31.6666666666666</v>
      </c>
      <c r="S1566" s="0" t="n">
        <f aca="false">R1566*I1566</f>
        <v>332.5</v>
      </c>
      <c r="Y1566" s="0" t="n">
        <f aca="false">IF(F1566&gt;F1567,F1566-F1567,)</f>
        <v>0</v>
      </c>
      <c r="Z1566" s="0" t="n">
        <f aca="false">IF(F1566&lt;F1567,F1567-F1566,)</f>
        <v>25</v>
      </c>
      <c r="AN1566" s="0" t="n">
        <f aca="false">G1566/((D1566-E1566)/C1566)</f>
        <v>686329433.333333</v>
      </c>
      <c r="AU1566" s="0" t="n">
        <f aca="false">AVERAGE(F1562:F1566)</f>
        <v>931</v>
      </c>
      <c r="AV1566" s="0" t="n">
        <f aca="false">F1566-AU1566</f>
        <v>-61</v>
      </c>
      <c r="AW1566" s="0" t="n">
        <v>-2</v>
      </c>
      <c r="AX1566" s="0" t="n">
        <f aca="false">AV1566*AW1566</f>
        <v>122</v>
      </c>
    </row>
    <row r="1567" customFormat="false" ht="14.65" hidden="false" customHeight="false" outlineLevel="0" collapsed="false">
      <c r="A1567" s="1" t="s">
        <v>1634</v>
      </c>
      <c r="B1567" s="5" t="s">
        <v>4295</v>
      </c>
      <c r="C1567" s="5" t="n">
        <v>870</v>
      </c>
      <c r="D1567" s="5" t="n">
        <v>895</v>
      </c>
      <c r="E1567" s="5" t="n">
        <v>855</v>
      </c>
      <c r="F1567" s="5" t="n">
        <v>895</v>
      </c>
      <c r="G1567" s="5" t="n">
        <v>42270900</v>
      </c>
      <c r="H1567" s="3"/>
      <c r="I1567" s="0" t="n">
        <v>9.5</v>
      </c>
      <c r="Q1567" s="0" t="n">
        <f aca="false">AVERAGE(F1562:F1591)</f>
        <v>838.333333333333</v>
      </c>
      <c r="R1567" s="0" t="n">
        <f aca="false">F1567-Q1567</f>
        <v>56.6666666666666</v>
      </c>
      <c r="S1567" s="0" t="n">
        <f aca="false">R1567*I1567</f>
        <v>538.333333333333</v>
      </c>
      <c r="Y1567" s="0" t="n">
        <f aca="false">IF(F1567&gt;F1568,F1567-F1568,)</f>
        <v>15</v>
      </c>
      <c r="Z1567" s="0" t="n">
        <f aca="false">IF(F1567&lt;F1568,F1568-F1567,)</f>
        <v>0</v>
      </c>
      <c r="AN1567" s="0" t="n">
        <f aca="false">G1567/((D1567-E1567)/C1567)</f>
        <v>919392075</v>
      </c>
    </row>
    <row r="1568" customFormat="false" ht="14.65" hidden="false" customHeight="false" outlineLevel="0" collapsed="false">
      <c r="A1568" s="1" t="s">
        <v>1635</v>
      </c>
      <c r="B1568" s="5" t="s">
        <v>4295</v>
      </c>
      <c r="C1568" s="5" t="n">
        <v>915</v>
      </c>
      <c r="D1568" s="5" t="n">
        <v>925</v>
      </c>
      <c r="E1568" s="5" t="n">
        <v>860</v>
      </c>
      <c r="F1568" s="5" t="n">
        <v>880</v>
      </c>
      <c r="G1568" s="5" t="n">
        <v>47627700</v>
      </c>
      <c r="H1568" s="3"/>
      <c r="I1568" s="0" t="n">
        <v>8.5</v>
      </c>
      <c r="K1568" s="3"/>
      <c r="Q1568" s="0" t="n">
        <f aca="false">AVERAGE(F1562:F1591)</f>
        <v>838.333333333333</v>
      </c>
      <c r="R1568" s="0" t="n">
        <f aca="false">F1568-Q1568</f>
        <v>41.6666666666666</v>
      </c>
      <c r="S1568" s="0" t="n">
        <f aca="false">R1568*I1568</f>
        <v>354.166666666666</v>
      </c>
      <c r="Y1568" s="0" t="n">
        <f aca="false">IF(F1568&gt;F1569,F1568-F1569,)</f>
        <v>0</v>
      </c>
      <c r="Z1568" s="0" t="n">
        <f aca="false">IF(F1568&lt;F1569,F1569-F1568,)</f>
        <v>30</v>
      </c>
      <c r="AN1568" s="0" t="n">
        <f aca="false">G1568/((D1568-E1568)/C1568)</f>
        <v>670451469.230769</v>
      </c>
    </row>
    <row r="1569" customFormat="false" ht="14.65" hidden="false" customHeight="false" outlineLevel="0" collapsed="false">
      <c r="A1569" s="1" t="s">
        <v>1636</v>
      </c>
      <c r="B1569" s="5" t="s">
        <v>4295</v>
      </c>
      <c r="C1569" s="5" t="n">
        <v>915</v>
      </c>
      <c r="D1569" s="5" t="n">
        <v>935</v>
      </c>
      <c r="E1569" s="5" t="n">
        <v>895</v>
      </c>
      <c r="F1569" s="5" t="n">
        <v>910</v>
      </c>
      <c r="G1569" s="5" t="n">
        <v>99846300</v>
      </c>
      <c r="H1569" s="3"/>
      <c r="I1569" s="0" t="n">
        <v>7.5</v>
      </c>
      <c r="Q1569" s="0" t="n">
        <f aca="false">AVERAGE(F1562:F1591)</f>
        <v>838.333333333333</v>
      </c>
      <c r="R1569" s="0" t="n">
        <f aca="false">F1569-Q1569</f>
        <v>71.6666666666666</v>
      </c>
      <c r="S1569" s="0" t="n">
        <f aca="false">R1569*I1569</f>
        <v>537.5</v>
      </c>
      <c r="Y1569" s="0" t="n">
        <f aca="false">IF(F1569&gt;F1570,F1569-F1570,)</f>
        <v>15</v>
      </c>
      <c r="Z1569" s="0" t="n">
        <f aca="false">IF(F1569&lt;F1570,F1570-F1569,)</f>
        <v>0</v>
      </c>
    </row>
    <row r="1570" customFormat="false" ht="14.65" hidden="false" customHeight="false" outlineLevel="0" collapsed="false">
      <c r="A1570" s="1" t="s">
        <v>1637</v>
      </c>
      <c r="B1570" s="5" t="s">
        <v>4295</v>
      </c>
      <c r="C1570" s="5" t="n">
        <v>835</v>
      </c>
      <c r="D1570" s="5" t="n">
        <v>920</v>
      </c>
      <c r="E1570" s="5" t="n">
        <v>825</v>
      </c>
      <c r="F1570" s="5" t="n">
        <v>895</v>
      </c>
      <c r="G1570" s="5" t="n">
        <v>208710100</v>
      </c>
      <c r="H1570" s="3"/>
      <c r="I1570" s="0" t="n">
        <v>6.5</v>
      </c>
      <c r="Q1570" s="0" t="n">
        <f aca="false">AVERAGE(F1562:F1591)</f>
        <v>838.333333333333</v>
      </c>
      <c r="R1570" s="0" t="n">
        <f aca="false">F1570-Q1570</f>
        <v>56.6666666666666</v>
      </c>
      <c r="S1570" s="0" t="n">
        <f aca="false">R1570*I1570</f>
        <v>368.333333333333</v>
      </c>
      <c r="Y1570" s="0" t="n">
        <f aca="false">IF(F1570&gt;F1571,F1570-F1571,)</f>
        <v>70</v>
      </c>
      <c r="Z1570" s="0" t="n">
        <f aca="false">IF(F1570&lt;F1571,F1571-F1570,)</f>
        <v>0</v>
      </c>
    </row>
    <row r="1571" customFormat="false" ht="14.65" hidden="false" customHeight="false" outlineLevel="0" collapsed="false">
      <c r="A1571" s="1" t="s">
        <v>1638</v>
      </c>
      <c r="B1571" s="5" t="s">
        <v>4295</v>
      </c>
      <c r="C1571" s="5" t="n">
        <v>815</v>
      </c>
      <c r="D1571" s="5" t="n">
        <v>865</v>
      </c>
      <c r="E1571" s="5" t="n">
        <v>800</v>
      </c>
      <c r="F1571" s="5" t="n">
        <v>825</v>
      </c>
      <c r="G1571" s="5" t="n">
        <v>74424800</v>
      </c>
      <c r="H1571" s="3"/>
      <c r="I1571" s="0" t="n">
        <v>5.5</v>
      </c>
      <c r="Q1571" s="0" t="n">
        <f aca="false">AVERAGE(F1562:F1591)</f>
        <v>838.333333333333</v>
      </c>
      <c r="R1571" s="0" t="n">
        <f aca="false">F1571-Q1571</f>
        <v>-13.3333333333334</v>
      </c>
      <c r="S1571" s="0" t="n">
        <f aca="false">R1571*I1571</f>
        <v>-73.3333333333335</v>
      </c>
      <c r="Y1571" s="0" t="n">
        <f aca="false">IF(F1571&gt;F1572,F1571-F1572,)</f>
        <v>0</v>
      </c>
      <c r="Z1571" s="0" t="n">
        <f aca="false">IF(F1571&lt;F1572,F1572-F1571,)</f>
        <v>30</v>
      </c>
    </row>
    <row r="1572" customFormat="false" ht="14.65" hidden="false" customHeight="false" outlineLevel="0" collapsed="false">
      <c r="A1572" s="1" t="s">
        <v>1639</v>
      </c>
      <c r="B1572" s="5" t="s">
        <v>4295</v>
      </c>
      <c r="C1572" s="5" t="n">
        <v>860</v>
      </c>
      <c r="D1572" s="5" t="n">
        <v>875</v>
      </c>
      <c r="E1572" s="5" t="n">
        <v>850</v>
      </c>
      <c r="F1572" s="5" t="n">
        <v>855</v>
      </c>
      <c r="G1572" s="5" t="n">
        <v>47160100</v>
      </c>
      <c r="H1572" s="3"/>
      <c r="I1572" s="0" t="n">
        <v>4.5</v>
      </c>
      <c r="Q1572" s="0" t="n">
        <f aca="false">AVERAGE(F1562:F1591)</f>
        <v>838.333333333333</v>
      </c>
      <c r="R1572" s="0" t="n">
        <f aca="false">F1572-Q1572</f>
        <v>16.6666666666666</v>
      </c>
      <c r="S1572" s="0" t="n">
        <f aca="false">R1572*I1572</f>
        <v>74.9999999999998</v>
      </c>
      <c r="Y1572" s="0" t="n">
        <f aca="false">IF(F1572&gt;F1573,F1572-F1573,)</f>
        <v>10</v>
      </c>
      <c r="Z1572" s="0" t="n">
        <f aca="false">IF(F1572&lt;F1573,F1573-F1572,)</f>
        <v>0</v>
      </c>
    </row>
    <row r="1573" customFormat="false" ht="14.65" hidden="false" customHeight="false" outlineLevel="0" collapsed="false">
      <c r="A1573" s="1" t="s">
        <v>1640</v>
      </c>
      <c r="B1573" s="5" t="s">
        <v>4295</v>
      </c>
      <c r="C1573" s="5" t="n">
        <v>850</v>
      </c>
      <c r="D1573" s="5" t="n">
        <v>875</v>
      </c>
      <c r="E1573" s="5" t="n">
        <v>810</v>
      </c>
      <c r="F1573" s="5" t="n">
        <v>845</v>
      </c>
      <c r="G1573" s="5" t="n">
        <v>151737500</v>
      </c>
      <c r="H1573" s="3"/>
      <c r="I1573" s="0" t="n">
        <v>3.5</v>
      </c>
      <c r="Q1573" s="0" t="n">
        <f aca="false">AVERAGE(F1562:F1591)</f>
        <v>838.333333333333</v>
      </c>
      <c r="R1573" s="0" t="n">
        <f aca="false">F1573-Q1573</f>
        <v>6.66666666666663</v>
      </c>
      <c r="S1573" s="0" t="n">
        <f aca="false">R1573*I1573</f>
        <v>23.3333333333332</v>
      </c>
      <c r="Y1573" s="0" t="n">
        <f aca="false">IF(F1573&gt;F1574,F1573-F1574,)</f>
        <v>0</v>
      </c>
      <c r="Z1573" s="0" t="n">
        <f aca="false">IF(F1573&lt;F1574,F1574-F1573,)</f>
        <v>25</v>
      </c>
    </row>
    <row r="1574" customFormat="false" ht="14.65" hidden="false" customHeight="false" outlineLevel="0" collapsed="false">
      <c r="A1574" s="1" t="s">
        <v>1641</v>
      </c>
      <c r="B1574" s="5" t="s">
        <v>4295</v>
      </c>
      <c r="C1574" s="5" t="n">
        <v>945</v>
      </c>
      <c r="D1574" s="5" t="n">
        <v>945</v>
      </c>
      <c r="E1574" s="5" t="n">
        <v>870</v>
      </c>
      <c r="F1574" s="5" t="n">
        <v>870</v>
      </c>
      <c r="G1574" s="5" t="n">
        <v>87153300</v>
      </c>
      <c r="H1574" s="3"/>
      <c r="I1574" s="0" t="n">
        <v>2.5</v>
      </c>
      <c r="Q1574" s="0" t="n">
        <f aca="false">AVERAGE(F1562:F1591)</f>
        <v>838.333333333333</v>
      </c>
      <c r="R1574" s="0" t="n">
        <f aca="false">F1574-Q1574</f>
        <v>31.6666666666666</v>
      </c>
      <c r="S1574" s="0" t="n">
        <f aca="false">R1574*I1574</f>
        <v>79.1666666666666</v>
      </c>
      <c r="Y1574" s="0" t="n">
        <f aca="false">IF(F1574&gt;F1575,F1574-F1575,)</f>
        <v>0</v>
      </c>
      <c r="Z1574" s="0" t="n">
        <f aca="false">IF(F1574&lt;F1575,F1575-F1574,)</f>
        <v>65</v>
      </c>
    </row>
    <row r="1575" customFormat="false" ht="14.65" hidden="false" customHeight="false" outlineLevel="0" collapsed="false">
      <c r="A1575" s="1" t="s">
        <v>1642</v>
      </c>
      <c r="B1575" s="5" t="s">
        <v>4295</v>
      </c>
      <c r="C1575" s="5" t="n">
        <v>900</v>
      </c>
      <c r="D1575" s="5" t="n">
        <v>960</v>
      </c>
      <c r="E1575" s="5" t="n">
        <v>890</v>
      </c>
      <c r="F1575" s="5" t="n">
        <v>935</v>
      </c>
      <c r="G1575" s="5" t="n">
        <v>100324800</v>
      </c>
      <c r="H1575" s="3"/>
      <c r="I1575" s="0" t="n">
        <v>1.5</v>
      </c>
      <c r="Q1575" s="0" t="n">
        <f aca="false">AVERAGE(F1562:F1591)</f>
        <v>838.333333333333</v>
      </c>
      <c r="R1575" s="0" t="n">
        <f aca="false">F1575-Q1575</f>
        <v>96.6666666666666</v>
      </c>
      <c r="S1575" s="0" t="n">
        <f aca="false">R1575*I1575</f>
        <v>145</v>
      </c>
      <c r="Y1575" s="0" t="n">
        <f aca="false">IF(F1575&gt;F1576,F1575-F1576,)</f>
        <v>15</v>
      </c>
      <c r="Z1575" s="0" t="n">
        <f aca="false">IF(F1575&lt;F1576,F1576-F1575,)</f>
        <v>0</v>
      </c>
    </row>
    <row r="1576" customFormat="false" ht="14.65" hidden="false" customHeight="false" outlineLevel="0" collapsed="false">
      <c r="A1576" s="1" t="s">
        <v>1643</v>
      </c>
      <c r="B1576" s="5" t="s">
        <v>4295</v>
      </c>
      <c r="C1576" s="5" t="n">
        <v>880</v>
      </c>
      <c r="D1576" s="5" t="n">
        <v>930</v>
      </c>
      <c r="E1576" s="5" t="n">
        <v>865</v>
      </c>
      <c r="F1576" s="5" t="n">
        <v>920</v>
      </c>
      <c r="G1576" s="5" t="n">
        <v>230441900</v>
      </c>
      <c r="H1576" s="3"/>
      <c r="I1576" s="0" t="n">
        <v>0.5</v>
      </c>
      <c r="Q1576" s="0" t="n">
        <f aca="false">AVERAGE(F1562:F1591)</f>
        <v>838.333333333333</v>
      </c>
      <c r="R1576" s="0" t="n">
        <f aca="false">F1576-Q1576</f>
        <v>81.6666666666666</v>
      </c>
      <c r="S1576" s="0" t="n">
        <f aca="false">R1576*I1576</f>
        <v>40.8333333333333</v>
      </c>
      <c r="Y1576" s="0" t="n">
        <f aca="false">IF(F1576&gt;F1577,F1576-F1577,)</f>
        <v>50</v>
      </c>
      <c r="Z1576" s="0" t="n">
        <f aca="false">IF(F1576&lt;F1577,F1577-F1576,)</f>
        <v>0</v>
      </c>
    </row>
    <row r="1577" customFormat="false" ht="14.65" hidden="false" customHeight="false" outlineLevel="0" collapsed="false">
      <c r="A1577" s="1" t="s">
        <v>1644</v>
      </c>
      <c r="B1577" s="5" t="s">
        <v>4295</v>
      </c>
      <c r="C1577" s="5" t="n">
        <v>850</v>
      </c>
      <c r="D1577" s="5" t="n">
        <v>880</v>
      </c>
      <c r="E1577" s="5" t="n">
        <v>840</v>
      </c>
      <c r="F1577" s="5" t="n">
        <v>870</v>
      </c>
      <c r="G1577" s="5" t="n">
        <v>72247100</v>
      </c>
      <c r="H1577" s="3"/>
      <c r="I1577" s="0" t="n">
        <v>-0.5</v>
      </c>
      <c r="Q1577" s="0" t="n">
        <f aca="false">AVERAGE(F1562:F1591)</f>
        <v>838.333333333333</v>
      </c>
      <c r="R1577" s="0" t="n">
        <f aca="false">F1577-Q1577</f>
        <v>31.6666666666666</v>
      </c>
      <c r="S1577" s="0" t="n">
        <f aca="false">R1577*I1577</f>
        <v>-15.8333333333333</v>
      </c>
    </row>
    <row r="1578" customFormat="false" ht="14.65" hidden="false" customHeight="false" outlineLevel="0" collapsed="false">
      <c r="A1578" s="1" t="s">
        <v>1645</v>
      </c>
      <c r="B1578" s="5" t="s">
        <v>4295</v>
      </c>
      <c r="C1578" s="5" t="n">
        <v>855</v>
      </c>
      <c r="D1578" s="5" t="n">
        <v>885</v>
      </c>
      <c r="E1578" s="5" t="n">
        <v>830</v>
      </c>
      <c r="F1578" s="5" t="n">
        <v>845</v>
      </c>
      <c r="G1578" s="5" t="n">
        <v>88626700</v>
      </c>
      <c r="H1578" s="3"/>
      <c r="I1578" s="0" t="n">
        <v>-1.5</v>
      </c>
      <c r="Q1578" s="0" t="n">
        <f aca="false">AVERAGE(F1562:F1591)</f>
        <v>838.333333333333</v>
      </c>
      <c r="R1578" s="0" t="n">
        <f aca="false">F1578-Q1578</f>
        <v>6.66666666666663</v>
      </c>
      <c r="S1578" s="0" t="n">
        <f aca="false">R1578*I1578</f>
        <v>-9.99999999999994</v>
      </c>
    </row>
    <row r="1579" customFormat="false" ht="14.65" hidden="false" customHeight="false" outlineLevel="0" collapsed="false">
      <c r="A1579" s="1" t="s">
        <v>1646</v>
      </c>
      <c r="B1579" s="5" t="s">
        <v>4295</v>
      </c>
      <c r="C1579" s="5" t="n">
        <v>865</v>
      </c>
      <c r="D1579" s="5" t="n">
        <v>865</v>
      </c>
      <c r="E1579" s="5" t="n">
        <v>835</v>
      </c>
      <c r="F1579" s="5" t="n">
        <v>855</v>
      </c>
      <c r="G1579" s="5" t="n">
        <v>50982800</v>
      </c>
      <c r="H1579" s="3"/>
      <c r="I1579" s="0" t="n">
        <v>-2.5</v>
      </c>
      <c r="Q1579" s="0" t="n">
        <f aca="false">AVERAGE(F1562:F1591)</f>
        <v>838.333333333333</v>
      </c>
      <c r="R1579" s="0" t="n">
        <f aca="false">F1579-Q1579</f>
        <v>16.6666666666666</v>
      </c>
      <c r="S1579" s="0" t="n">
        <f aca="false">R1579*I1579</f>
        <v>-41.6666666666666</v>
      </c>
    </row>
    <row r="1580" customFormat="false" ht="14.65" hidden="false" customHeight="false" outlineLevel="0" collapsed="false">
      <c r="A1580" s="1" t="s">
        <v>1647</v>
      </c>
      <c r="B1580" s="5" t="s">
        <v>4295</v>
      </c>
      <c r="C1580" s="5" t="n">
        <v>815</v>
      </c>
      <c r="D1580" s="5" t="n">
        <v>860</v>
      </c>
      <c r="E1580" s="5" t="n">
        <v>800</v>
      </c>
      <c r="F1580" s="5" t="n">
        <v>860</v>
      </c>
      <c r="G1580" s="5" t="n">
        <v>88252500</v>
      </c>
      <c r="H1580" s="3"/>
      <c r="I1580" s="0" t="n">
        <v>-3.5</v>
      </c>
      <c r="Q1580" s="0" t="n">
        <f aca="false">AVERAGE(F1562:F1591)</f>
        <v>838.333333333333</v>
      </c>
      <c r="R1580" s="0" t="n">
        <f aca="false">F1580-Q1580</f>
        <v>21.6666666666666</v>
      </c>
      <c r="S1580" s="0" t="n">
        <f aca="false">R1580*I1580</f>
        <v>-75.8333333333332</v>
      </c>
    </row>
    <row r="1581" customFormat="false" ht="14.65" hidden="false" customHeight="false" outlineLevel="0" collapsed="false">
      <c r="A1581" s="1" t="s">
        <v>1648</v>
      </c>
      <c r="B1581" s="5" t="s">
        <v>4295</v>
      </c>
      <c r="C1581" s="5" t="n">
        <v>810</v>
      </c>
      <c r="D1581" s="5" t="n">
        <v>820</v>
      </c>
      <c r="E1581" s="5" t="n">
        <v>800</v>
      </c>
      <c r="F1581" s="5" t="n">
        <v>805</v>
      </c>
      <c r="G1581" s="5" t="n">
        <v>11475900</v>
      </c>
      <c r="H1581" s="3"/>
      <c r="I1581" s="0" t="n">
        <v>-4.5</v>
      </c>
      <c r="Q1581" s="0" t="n">
        <f aca="false">AVERAGE(F1562:F1591)</f>
        <v>838.333333333333</v>
      </c>
      <c r="R1581" s="0" t="n">
        <f aca="false">F1581-Q1581</f>
        <v>-33.3333333333334</v>
      </c>
      <c r="S1581" s="0" t="n">
        <f aca="false">R1581*I1581</f>
        <v>150</v>
      </c>
    </row>
    <row r="1582" customFormat="false" ht="14.65" hidden="false" customHeight="false" outlineLevel="0" collapsed="false">
      <c r="A1582" s="1" t="s">
        <v>1649</v>
      </c>
      <c r="B1582" s="5" t="s">
        <v>4295</v>
      </c>
      <c r="C1582" s="5" t="n">
        <v>795</v>
      </c>
      <c r="D1582" s="5" t="n">
        <v>820</v>
      </c>
      <c r="E1582" s="5" t="n">
        <v>780</v>
      </c>
      <c r="F1582" s="5" t="n">
        <v>810</v>
      </c>
      <c r="G1582" s="5" t="n">
        <v>30053600</v>
      </c>
      <c r="H1582" s="3"/>
      <c r="I1582" s="0" t="n">
        <v>-5.5</v>
      </c>
      <c r="Q1582" s="0" t="n">
        <f aca="false">AVERAGE(F1562:F1591)</f>
        <v>838.333333333333</v>
      </c>
      <c r="R1582" s="0" t="n">
        <f aca="false">F1582-Q1582</f>
        <v>-28.3333333333334</v>
      </c>
      <c r="S1582" s="0" t="n">
        <f aca="false">R1582*I1582</f>
        <v>155.833333333334</v>
      </c>
    </row>
    <row r="1583" customFormat="false" ht="14.65" hidden="false" customHeight="false" outlineLevel="0" collapsed="false">
      <c r="A1583" s="1" t="s">
        <v>1650</v>
      </c>
      <c r="B1583" s="5" t="s">
        <v>4295</v>
      </c>
      <c r="C1583" s="5" t="n">
        <v>815</v>
      </c>
      <c r="D1583" s="5" t="n">
        <v>820</v>
      </c>
      <c r="E1583" s="5" t="n">
        <v>780</v>
      </c>
      <c r="F1583" s="5" t="n">
        <v>795</v>
      </c>
      <c r="G1583" s="5" t="n">
        <v>57808700</v>
      </c>
      <c r="H1583" s="3"/>
      <c r="I1583" s="0" t="n">
        <v>-6.5</v>
      </c>
      <c r="Q1583" s="0" t="n">
        <f aca="false">AVERAGE(F1562:F1591)</f>
        <v>838.333333333333</v>
      </c>
      <c r="R1583" s="0" t="n">
        <f aca="false">F1583-Q1583</f>
        <v>-43.3333333333334</v>
      </c>
      <c r="S1583" s="0" t="n">
        <f aca="false">R1583*I1583</f>
        <v>281.666666666667</v>
      </c>
    </row>
    <row r="1584" customFormat="false" ht="14.65" hidden="false" customHeight="false" outlineLevel="0" collapsed="false">
      <c r="A1584" s="1" t="s">
        <v>1651</v>
      </c>
      <c r="B1584" s="5" t="s">
        <v>4295</v>
      </c>
      <c r="C1584" s="5" t="n">
        <v>755</v>
      </c>
      <c r="D1584" s="5" t="n">
        <v>820</v>
      </c>
      <c r="E1584" s="5" t="n">
        <v>750</v>
      </c>
      <c r="F1584" s="5" t="n">
        <v>805</v>
      </c>
      <c r="G1584" s="5" t="n">
        <v>91603200</v>
      </c>
      <c r="H1584" s="3"/>
      <c r="I1584" s="0" t="n">
        <v>-7.5</v>
      </c>
      <c r="Q1584" s="0" t="n">
        <f aca="false">AVERAGE(F1562:F1591)</f>
        <v>838.333333333333</v>
      </c>
      <c r="R1584" s="0" t="n">
        <f aca="false">F1584-Q1584</f>
        <v>-33.3333333333334</v>
      </c>
      <c r="S1584" s="0" t="n">
        <f aca="false">R1584*I1584</f>
        <v>250</v>
      </c>
    </row>
    <row r="1585" customFormat="false" ht="14.65" hidden="false" customHeight="false" outlineLevel="0" collapsed="false">
      <c r="A1585" s="1" t="s">
        <v>1652</v>
      </c>
      <c r="B1585" s="5" t="s">
        <v>4295</v>
      </c>
      <c r="C1585" s="5" t="n">
        <v>725</v>
      </c>
      <c r="D1585" s="5" t="n">
        <v>755</v>
      </c>
      <c r="E1585" s="5" t="n">
        <v>720</v>
      </c>
      <c r="F1585" s="5" t="n">
        <v>745</v>
      </c>
      <c r="G1585" s="5" t="n">
        <v>50354800</v>
      </c>
      <c r="H1585" s="3"/>
      <c r="I1585" s="0" t="n">
        <v>-8.5</v>
      </c>
      <c r="Q1585" s="0" t="n">
        <f aca="false">AVERAGE(F1562:F1591)</f>
        <v>838.333333333333</v>
      </c>
      <c r="R1585" s="0" t="n">
        <f aca="false">F1585-Q1585</f>
        <v>-93.3333333333334</v>
      </c>
      <c r="S1585" s="0" t="n">
        <f aca="false">R1585*I1585</f>
        <v>793.333333333334</v>
      </c>
    </row>
    <row r="1586" customFormat="false" ht="14.65" hidden="false" customHeight="false" outlineLevel="0" collapsed="false">
      <c r="A1586" s="1" t="s">
        <v>1653</v>
      </c>
      <c r="B1586" s="5" t="s">
        <v>4295</v>
      </c>
      <c r="C1586" s="5" t="n">
        <v>720</v>
      </c>
      <c r="D1586" s="5" t="n">
        <v>740</v>
      </c>
      <c r="E1586" s="5" t="n">
        <v>710</v>
      </c>
      <c r="F1586" s="5" t="n">
        <v>715</v>
      </c>
      <c r="G1586" s="5" t="n">
        <v>29060900</v>
      </c>
      <c r="H1586" s="3"/>
      <c r="I1586" s="0" t="n">
        <v>-9.5</v>
      </c>
      <c r="Q1586" s="0" t="n">
        <f aca="false">AVERAGE(F1562:F1591)</f>
        <v>838.333333333333</v>
      </c>
      <c r="R1586" s="0" t="n">
        <f aca="false">F1586-Q1586</f>
        <v>-123.333333333333</v>
      </c>
      <c r="S1586" s="0" t="n">
        <f aca="false">R1586*I1586</f>
        <v>1171.66666666667</v>
      </c>
    </row>
    <row r="1587" customFormat="false" ht="14.65" hidden="false" customHeight="false" outlineLevel="0" collapsed="false">
      <c r="A1587" s="1" t="s">
        <v>1654</v>
      </c>
      <c r="B1587" s="5" t="s">
        <v>4295</v>
      </c>
      <c r="C1587" s="5" t="n">
        <v>725</v>
      </c>
      <c r="D1587" s="5" t="n">
        <v>740</v>
      </c>
      <c r="E1587" s="5" t="n">
        <v>715</v>
      </c>
      <c r="F1587" s="5" t="n">
        <v>720</v>
      </c>
      <c r="G1587" s="5" t="n">
        <v>24582600</v>
      </c>
      <c r="H1587" s="3"/>
      <c r="I1587" s="0" t="n">
        <v>-10.5</v>
      </c>
      <c r="Q1587" s="0" t="n">
        <f aca="false">AVERAGE(F1562:F1591)</f>
        <v>838.333333333333</v>
      </c>
      <c r="R1587" s="0" t="n">
        <f aca="false">F1587-Q1587</f>
        <v>-118.333333333333</v>
      </c>
      <c r="S1587" s="0" t="n">
        <f aca="false">R1587*I1587</f>
        <v>1242.5</v>
      </c>
    </row>
    <row r="1588" customFormat="false" ht="14.65" hidden="false" customHeight="false" outlineLevel="0" collapsed="false">
      <c r="A1588" s="1" t="s">
        <v>1655</v>
      </c>
      <c r="B1588" s="5" t="s">
        <v>4295</v>
      </c>
      <c r="C1588" s="5" t="n">
        <v>745</v>
      </c>
      <c r="D1588" s="5" t="n">
        <v>750</v>
      </c>
      <c r="E1588" s="5" t="n">
        <v>710</v>
      </c>
      <c r="F1588" s="5" t="n">
        <v>720</v>
      </c>
      <c r="G1588" s="5" t="n">
        <v>29711400</v>
      </c>
      <c r="H1588" s="3"/>
      <c r="I1588" s="0" t="n">
        <v>-11.5</v>
      </c>
      <c r="Q1588" s="0" t="n">
        <f aca="false">AVERAGE(F1562:F1591)</f>
        <v>838.333333333333</v>
      </c>
      <c r="R1588" s="0" t="n">
        <f aca="false">F1588-Q1588</f>
        <v>-118.333333333333</v>
      </c>
      <c r="S1588" s="0" t="n">
        <f aca="false">R1588*I1588</f>
        <v>1360.83333333333</v>
      </c>
    </row>
    <row r="1589" customFormat="false" ht="14.65" hidden="false" customHeight="false" outlineLevel="0" collapsed="false">
      <c r="A1589" s="1" t="s">
        <v>1656</v>
      </c>
      <c r="B1589" s="5" t="s">
        <v>4295</v>
      </c>
      <c r="C1589" s="5" t="n">
        <v>690</v>
      </c>
      <c r="D1589" s="5" t="n">
        <v>755</v>
      </c>
      <c r="E1589" s="5" t="n">
        <v>670</v>
      </c>
      <c r="F1589" s="5" t="n">
        <v>730</v>
      </c>
      <c r="G1589" s="5" t="n">
        <v>62155100</v>
      </c>
      <c r="H1589" s="3"/>
      <c r="I1589" s="0" t="n">
        <v>-12.5</v>
      </c>
      <c r="Q1589" s="0" t="n">
        <f aca="false">AVERAGE(F1562:F1591)</f>
        <v>838.333333333333</v>
      </c>
      <c r="R1589" s="0" t="n">
        <f aca="false">F1589-Q1589</f>
        <v>-108.333333333333</v>
      </c>
      <c r="S1589" s="0" t="n">
        <f aca="false">R1589*I1589</f>
        <v>1354.16666666667</v>
      </c>
    </row>
    <row r="1590" customFormat="false" ht="14.65" hidden="false" customHeight="false" outlineLevel="0" collapsed="false">
      <c r="A1590" s="1" t="s">
        <v>1657</v>
      </c>
      <c r="B1590" s="5" t="s">
        <v>4295</v>
      </c>
      <c r="C1590" s="5" t="n">
        <v>700</v>
      </c>
      <c r="D1590" s="5" t="n">
        <v>720</v>
      </c>
      <c r="E1590" s="5" t="n">
        <v>670</v>
      </c>
      <c r="F1590" s="5" t="n">
        <v>695</v>
      </c>
      <c r="G1590" s="5" t="n">
        <v>43816600</v>
      </c>
      <c r="H1590" s="3"/>
      <c r="I1590" s="0" t="n">
        <v>-13.5</v>
      </c>
      <c r="Q1590" s="0" t="n">
        <f aca="false">AVERAGE(F1562:F1591)</f>
        <v>838.333333333333</v>
      </c>
      <c r="R1590" s="0" t="n">
        <f aca="false">F1590-Q1590</f>
        <v>-143.333333333333</v>
      </c>
      <c r="S1590" s="0" t="n">
        <f aca="false">R1590*I1590</f>
        <v>1935</v>
      </c>
    </row>
    <row r="1591" customFormat="false" ht="14.65" hidden="false" customHeight="false" outlineLevel="0" collapsed="false">
      <c r="A1591" s="1" t="s">
        <v>1658</v>
      </c>
      <c r="B1591" s="5" t="s">
        <v>4295</v>
      </c>
      <c r="C1591" s="5" t="n">
        <v>725</v>
      </c>
      <c r="D1591" s="5" t="n">
        <v>735</v>
      </c>
      <c r="E1591" s="5" t="n">
        <v>690</v>
      </c>
      <c r="F1591" s="5" t="n">
        <v>695</v>
      </c>
      <c r="G1591" s="5" t="n">
        <v>58226500</v>
      </c>
      <c r="H1591" s="3"/>
      <c r="I1591" s="0" t="n">
        <v>-14.5</v>
      </c>
      <c r="Q1591" s="0" t="n">
        <f aca="false">AVERAGE(F1562:F1591)</f>
        <v>838.333333333333</v>
      </c>
      <c r="R1591" s="0" t="n">
        <f aca="false">F1591-Q1591</f>
        <v>-143.333333333333</v>
      </c>
      <c r="S1591" s="0" t="n">
        <f aca="false">R1591*I1591</f>
        <v>2078.33333333333</v>
      </c>
    </row>
    <row r="1592" customFormat="false" ht="14.65" hidden="false" customHeight="false" outlineLevel="0" collapsed="false">
      <c r="A1592" s="1" t="s">
        <v>1659</v>
      </c>
      <c r="B1592" s="5" t="s">
        <v>234</v>
      </c>
      <c r="C1592" s="5" t="n">
        <v>500</v>
      </c>
      <c r="D1592" s="5" t="n">
        <v>515</v>
      </c>
      <c r="E1592" s="5" t="n">
        <v>500</v>
      </c>
      <c r="F1592" s="5" t="n">
        <v>505</v>
      </c>
      <c r="G1592" s="5" t="n">
        <v>23042500</v>
      </c>
      <c r="H1592" s="3"/>
      <c r="I1592" s="6" t="n">
        <v>14.5</v>
      </c>
      <c r="J1592" s="0" t="n">
        <f aca="false">AVERAGE(F1592:F1594)</f>
        <v>498.333333333333</v>
      </c>
      <c r="K1592" s="0" t="n">
        <f aca="false">(J1592-(AVERAGE(F1593:F1594)))/(AVERAGE(F1593:F1594))</f>
        <v>0.0067340067340067</v>
      </c>
      <c r="L1592" s="0" t="n">
        <f aca="false">AVERAGE(F1592:F1601)</f>
        <v>470.7</v>
      </c>
      <c r="M1592" s="0" t="n">
        <f aca="false">(L1592-(AVERAGE(F1593:F1602)))/(AVERAGE(F1593:F1602))</f>
        <v>0.012258064516129</v>
      </c>
      <c r="N1592" s="0" t="n">
        <f aca="false">F1592</f>
        <v>505</v>
      </c>
      <c r="O1592" s="0" t="n">
        <f aca="false">(N1592-F1593)/F1593</f>
        <v>0.0222672064777328</v>
      </c>
      <c r="P1592" s="0" t="n">
        <f aca="false">G1592</f>
        <v>23042500</v>
      </c>
      <c r="Q1592" s="0" t="n">
        <f aca="false">AVERAGE(F1592:F1621)</f>
        <v>437.833333333333</v>
      </c>
      <c r="R1592" s="0" t="n">
        <f aca="false">F1592-Q1592</f>
        <v>67.1666666666667</v>
      </c>
      <c r="S1592" s="0" t="n">
        <f aca="false">R1592*I1592</f>
        <v>973.916666666667</v>
      </c>
      <c r="T1592" s="0" t="n">
        <f aca="false">SUM(S1592:S1621)*100*30/(2247.5*Q1621)</f>
        <v>22.2173010404065</v>
      </c>
      <c r="U1592" s="0" t="n">
        <f aca="false">100-(100/(V1592+1))</f>
        <v>87.1559633027523</v>
      </c>
      <c r="V1592" s="0" t="n">
        <f aca="false">W1592/X1592</f>
        <v>6.78571428571429</v>
      </c>
      <c r="W1592" s="0" t="n">
        <f aca="false">AVERAGE(Y1592:Y1605)</f>
        <v>6.78571428571429</v>
      </c>
      <c r="X1592" s="0" t="n">
        <f aca="false">AVERAGE(Z1592:Z1605)</f>
        <v>1</v>
      </c>
      <c r="Y1592" s="0" t="n">
        <f aca="false">IF(F1592&gt;F1593,F1592-F1593,)</f>
        <v>11</v>
      </c>
      <c r="Z1592" s="0" t="n">
        <f aca="false">IF(F1592&lt;F1593,F1593-F1592,)</f>
        <v>0</v>
      </c>
      <c r="AA1592" s="0" t="n">
        <f aca="false">U1592-U1593</f>
        <v>10.7923269391159</v>
      </c>
      <c r="AB1592" s="0" t="n">
        <f aca="false">AVERAGE(F1592:F1594)</f>
        <v>498.333333333333</v>
      </c>
      <c r="AC1592" s="0" t="n">
        <f aca="false">AVERAGE(F1592:F1598)</f>
        <v>479</v>
      </c>
      <c r="AD1592" s="0" t="n">
        <f aca="false">AB1592-AB1593</f>
        <v>9</v>
      </c>
      <c r="AE1592" s="0" t="n">
        <f aca="false">AC1592-AC1593</f>
        <v>6.14285714285717</v>
      </c>
      <c r="AF1592" s="0" t="n">
        <f aca="false">((AE1592*AB1593)-(AD1592*AC1593))/(AE1592-AD1592)</f>
        <v>437.433333333333</v>
      </c>
      <c r="AG1592" s="0" t="n">
        <f aca="false">IF(AND(AB1592&gt;AB1593, AB1592&gt;=AC1592, AB1593&lt;AC1593),2,IF(AND(AB1592&lt;AB1593, AB1592&lt;=AC1592, AB1593&gt;AC1593),1,0))</f>
        <v>0</v>
      </c>
      <c r="AH1592" s="0" t="n">
        <f aca="false">(G1592-AVERAGE(G1592:G1596))*100/AVERAGE(G1592:G1596)</f>
        <v>-13.7166633839619</v>
      </c>
      <c r="AI1592" s="0" t="n">
        <f aca="false">IF(F1593-C1593&lt;0,-G1593,G1593)</f>
        <v>-13263800</v>
      </c>
      <c r="AJ1592" s="0" t="n">
        <f aca="false">IF(AND(AI1592&lt;0,AI1593&lt;0,AI1592&gt;AI1593),1,0)</f>
        <v>0</v>
      </c>
      <c r="AK1592" s="0" t="n">
        <f aca="false">IF(F1592&gt;C1592,G1592/G1593,-G1592/G1593)</f>
        <v>1.73724724437944</v>
      </c>
      <c r="AL1592" s="0" t="n">
        <f aca="false">IF(AND(G1592&gt;G1593,G1593&lt;G1594,F1592&gt;C1592,F1593&lt;C1593,F1594&lt;C1594),1,0)</f>
        <v>0</v>
      </c>
      <c r="AM1592" s="0" t="n">
        <f aca="false">(D1592-F1592)/F1592</f>
        <v>0.0198019801980198</v>
      </c>
      <c r="AN1592" s="0" t="n">
        <f aca="false">G1592/((D1592-E1592)/C1592)</f>
        <v>768083333.333333</v>
      </c>
      <c r="AO1592" s="0" t="n">
        <f aca="false">AVERAGE(AN1592:AN1598)</f>
        <v>537812903.693694</v>
      </c>
      <c r="AP1592" s="0" t="n">
        <f aca="false">(AN1592-AO1592)/AO1592</f>
        <v>0.428160849355128</v>
      </c>
      <c r="AQ1592" s="0" t="n">
        <f aca="false">SUM(S1592:S1621)/2247.5</f>
        <v>3.24249165739711</v>
      </c>
      <c r="AR1592" s="0" t="n">
        <f aca="false">(AVERAGE(F1592:F1621))-(AQ1592*15.5)</f>
        <v>387.574712643678</v>
      </c>
      <c r="AS1592" s="0" t="n">
        <f aca="false">(30*AQ1592)+AR1592</f>
        <v>484.849462365591</v>
      </c>
      <c r="AT1592" s="0" t="n">
        <f aca="false">(AS1592-F1592)*100/AS1592</f>
        <v>-4.15604000798386</v>
      </c>
      <c r="AU1592" s="0" t="n">
        <f aca="false">AVERAGE(F1592:F1596)</f>
        <v>486.2</v>
      </c>
      <c r="AV1592" s="0" t="n">
        <f aca="false">F1592-AU1592</f>
        <v>18.8</v>
      </c>
      <c r="AW1592" s="0" t="n">
        <v>2</v>
      </c>
      <c r="AX1592" s="0" t="n">
        <f aca="false">AV1592*AW1592</f>
        <v>37.6</v>
      </c>
      <c r="AY1592" s="0" t="n">
        <f aca="false">SUM(AX1592:AX1596)*100*5/(10*AU1592)</f>
        <v>11.3122171945701</v>
      </c>
      <c r="AZ1592" s="0" t="n">
        <f aca="false">SUM(AX1592:AX1596)/10</f>
        <v>11</v>
      </c>
      <c r="BA1592" s="0" t="n">
        <f aca="false">(AVERAGE(F1592:F1596))-(AZ1592*3)</f>
        <v>453.2</v>
      </c>
      <c r="BB1592" s="0" t="n">
        <f aca="false">(5*AZ1592)+BA1592</f>
        <v>508.2</v>
      </c>
      <c r="BC1592" s="0" t="n">
        <f aca="false">(BB1592-F1592)*100/BB1592</f>
        <v>0.629673356946082</v>
      </c>
      <c r="BD1592" s="0" t="n">
        <f aca="false">(F1592-C1592)*100/C1592</f>
        <v>1</v>
      </c>
      <c r="BE1592" s="0" t="n">
        <f aca="false">(D1592-C1592)*100/C1592</f>
        <v>3</v>
      </c>
      <c r="BF1592" s="0" t="n">
        <f aca="false">(E1592-C1592)*100/C1592</f>
        <v>0</v>
      </c>
      <c r="BG1592" s="0" t="n">
        <f aca="false">(C1592-F1593)*100/F1593</f>
        <v>1.21457489878543</v>
      </c>
    </row>
    <row r="1593" customFormat="false" ht="14.65" hidden="false" customHeight="false" outlineLevel="0" collapsed="false">
      <c r="A1593" s="1" t="s">
        <v>1661</v>
      </c>
      <c r="B1593" s="5" t="s">
        <v>234</v>
      </c>
      <c r="C1593" s="5" t="n">
        <v>500</v>
      </c>
      <c r="D1593" s="5" t="n">
        <v>510</v>
      </c>
      <c r="E1593" s="5" t="n">
        <v>488</v>
      </c>
      <c r="F1593" s="5" t="n">
        <v>494</v>
      </c>
      <c r="G1593" s="5" t="n">
        <v>13263800</v>
      </c>
      <c r="H1593" s="3"/>
      <c r="I1593" s="0" t="n">
        <v>13.5</v>
      </c>
      <c r="Q1593" s="0" t="n">
        <f aca="false">AVERAGE(F1592:F1621)</f>
        <v>437.833333333333</v>
      </c>
      <c r="R1593" s="0" t="n">
        <f aca="false">F1593-Q1593</f>
        <v>56.1666666666667</v>
      </c>
      <c r="S1593" s="0" t="n">
        <f aca="false">R1593*I1593</f>
        <v>758.25</v>
      </c>
      <c r="U1593" s="0" t="n">
        <f aca="false">100-(100/(V1593+1))</f>
        <v>76.3636363636364</v>
      </c>
      <c r="V1593" s="0" t="n">
        <f aca="false">W1593/X1593</f>
        <v>3.23076923076923</v>
      </c>
      <c r="W1593" s="0" t="n">
        <f aca="false">AVERAGE(Y1593:Y1606)</f>
        <v>6</v>
      </c>
      <c r="X1593" s="0" t="n">
        <f aca="false">AVERAGE(Z1593:Z1606)</f>
        <v>1.85714285714286</v>
      </c>
      <c r="Y1593" s="0" t="n">
        <f aca="false">IF(F1593&gt;F1594,F1593-F1594,)</f>
        <v>0</v>
      </c>
      <c r="Z1593" s="0" t="n">
        <f aca="false">IF(F1593&lt;F1594,F1594-F1593,)</f>
        <v>2</v>
      </c>
      <c r="AB1593" s="0" t="n">
        <f aca="false">AVERAGE(F1593:F1595)</f>
        <v>489.333333333333</v>
      </c>
      <c r="AC1593" s="0" t="n">
        <f aca="false">AVERAGE(F1593:F1599)</f>
        <v>472.857142857143</v>
      </c>
      <c r="AI1593" s="0" t="n">
        <f aca="false">IF(F1594-C1594&lt;0,-G1594,G1594)</f>
        <v>63487200</v>
      </c>
      <c r="AN1593" s="0" t="n">
        <f aca="false">G1593/((D1593-E1593)/C1593)</f>
        <v>301450000</v>
      </c>
      <c r="AU1593" s="0" t="n">
        <f aca="false">AVERAGE(F1592:F1596)</f>
        <v>486.2</v>
      </c>
      <c r="AV1593" s="0" t="n">
        <f aca="false">F1593-AU1593</f>
        <v>7.80000000000001</v>
      </c>
      <c r="AW1593" s="0" t="n">
        <v>1</v>
      </c>
      <c r="AX1593" s="0" t="n">
        <f aca="false">AV1593*AW1593</f>
        <v>7.80000000000001</v>
      </c>
    </row>
    <row r="1594" customFormat="false" ht="14.65" hidden="false" customHeight="false" outlineLevel="0" collapsed="false">
      <c r="A1594" s="1" t="s">
        <v>1662</v>
      </c>
      <c r="B1594" s="5" t="s">
        <v>234</v>
      </c>
      <c r="C1594" s="5" t="n">
        <v>478</v>
      </c>
      <c r="D1594" s="5" t="n">
        <v>515</v>
      </c>
      <c r="E1594" s="5" t="n">
        <v>478</v>
      </c>
      <c r="F1594" s="5" t="n">
        <v>496</v>
      </c>
      <c r="G1594" s="5" t="n">
        <v>63487200</v>
      </c>
      <c r="H1594" s="3"/>
      <c r="I1594" s="0" t="n">
        <v>12.5</v>
      </c>
      <c r="Q1594" s="0" t="n">
        <f aca="false">AVERAGE(F1592:F1621)</f>
        <v>437.833333333333</v>
      </c>
      <c r="R1594" s="0" t="n">
        <f aca="false">F1594-Q1594</f>
        <v>58.1666666666667</v>
      </c>
      <c r="S1594" s="0" t="n">
        <f aca="false">R1594*I1594</f>
        <v>727.083333333334</v>
      </c>
      <c r="Y1594" s="0" t="n">
        <f aca="false">IF(F1594&gt;F1595,F1594-F1595,)</f>
        <v>18</v>
      </c>
      <c r="Z1594" s="0" t="n">
        <f aca="false">IF(F1594&lt;F1595,F1595-F1594,)</f>
        <v>0</v>
      </c>
      <c r="AN1594" s="0" t="n">
        <f aca="false">G1594/((D1594-E1594)/C1594)</f>
        <v>820185989.189189</v>
      </c>
      <c r="AU1594" s="0" t="n">
        <f aca="false">AVERAGE(F1592:F1596)</f>
        <v>486.2</v>
      </c>
      <c r="AV1594" s="0" t="n">
        <f aca="false">F1594-AU1594</f>
        <v>9.80000000000001</v>
      </c>
      <c r="AW1594" s="0" t="n">
        <v>0</v>
      </c>
      <c r="AX1594" s="0" t="n">
        <f aca="false">AV1594*AW1594</f>
        <v>0</v>
      </c>
    </row>
    <row r="1595" customFormat="false" ht="14.65" hidden="false" customHeight="false" outlineLevel="0" collapsed="false">
      <c r="A1595" s="1" t="s">
        <v>1663</v>
      </c>
      <c r="B1595" s="5" t="s">
        <v>234</v>
      </c>
      <c r="C1595" s="5" t="n">
        <v>464</v>
      </c>
      <c r="D1595" s="5" t="n">
        <v>478</v>
      </c>
      <c r="E1595" s="5" t="n">
        <v>458</v>
      </c>
      <c r="F1595" s="5" t="n">
        <v>478</v>
      </c>
      <c r="G1595" s="5" t="n">
        <v>24612600</v>
      </c>
      <c r="H1595" s="3"/>
      <c r="I1595" s="0" t="n">
        <v>11.5</v>
      </c>
      <c r="Q1595" s="0" t="n">
        <f aca="false">AVERAGE(F1592:F1621)</f>
        <v>437.833333333333</v>
      </c>
      <c r="R1595" s="0" t="n">
        <f aca="false">F1595-Q1595</f>
        <v>40.1666666666667</v>
      </c>
      <c r="S1595" s="0" t="n">
        <f aca="false">R1595*I1595</f>
        <v>461.916666666667</v>
      </c>
      <c r="Y1595" s="0" t="n">
        <f aca="false">IF(F1595&gt;F1596,F1595-F1596,)</f>
        <v>20</v>
      </c>
      <c r="Z1595" s="0" t="n">
        <f aca="false">IF(F1595&lt;F1596,F1596-F1595,)</f>
        <v>0</v>
      </c>
      <c r="AN1595" s="0" t="n">
        <f aca="false">G1595/((D1595-E1595)/C1595)</f>
        <v>571012320</v>
      </c>
      <c r="AU1595" s="0" t="n">
        <f aca="false">AVERAGE(F1592:F1596)</f>
        <v>486.2</v>
      </c>
      <c r="AV1595" s="0" t="n">
        <f aca="false">F1595-AU1595</f>
        <v>-8.19999999999999</v>
      </c>
      <c r="AW1595" s="0" t="n">
        <v>-1</v>
      </c>
      <c r="AX1595" s="0" t="n">
        <f aca="false">AV1595*AW1595</f>
        <v>8.19999999999999</v>
      </c>
    </row>
    <row r="1596" customFormat="false" ht="14.65" hidden="false" customHeight="false" outlineLevel="0" collapsed="false">
      <c r="A1596" s="1" t="s">
        <v>1664</v>
      </c>
      <c r="B1596" s="5" t="s">
        <v>234</v>
      </c>
      <c r="C1596" s="5" t="n">
        <v>464</v>
      </c>
      <c r="D1596" s="5" t="n">
        <v>466</v>
      </c>
      <c r="E1596" s="5" t="n">
        <v>458</v>
      </c>
      <c r="F1596" s="5" t="n">
        <v>458</v>
      </c>
      <c r="G1596" s="5" t="n">
        <v>9122000</v>
      </c>
      <c r="H1596" s="3"/>
      <c r="I1596" s="0" t="n">
        <v>10.5</v>
      </c>
      <c r="Q1596" s="0" t="n">
        <f aca="false">AVERAGE(F1592:F1621)</f>
        <v>437.833333333333</v>
      </c>
      <c r="R1596" s="0" t="n">
        <f aca="false">F1596-Q1596</f>
        <v>20.1666666666667</v>
      </c>
      <c r="S1596" s="0" t="n">
        <f aca="false">R1596*I1596</f>
        <v>211.75</v>
      </c>
      <c r="Y1596" s="0" t="n">
        <f aca="false">IF(F1596&gt;F1597,F1596-F1597,)</f>
        <v>0</v>
      </c>
      <c r="Z1596" s="0" t="n">
        <f aca="false">IF(F1596&lt;F1597,F1597-F1596,)</f>
        <v>4</v>
      </c>
      <c r="AN1596" s="0" t="n">
        <f aca="false">G1596/((D1596-E1596)/C1596)</f>
        <v>529076000</v>
      </c>
      <c r="AU1596" s="0" t="n">
        <f aca="false">AVERAGE(F1592:F1596)</f>
        <v>486.2</v>
      </c>
      <c r="AV1596" s="0" t="n">
        <f aca="false">F1596-AU1596</f>
        <v>-28.2</v>
      </c>
      <c r="AW1596" s="0" t="n">
        <v>-2</v>
      </c>
      <c r="AX1596" s="0" t="n">
        <f aca="false">AV1596*AW1596</f>
        <v>56.4</v>
      </c>
    </row>
    <row r="1597" customFormat="false" ht="14.65" hidden="false" customHeight="false" outlineLevel="0" collapsed="false">
      <c r="A1597" s="1" t="s">
        <v>1665</v>
      </c>
      <c r="B1597" s="5" t="s">
        <v>234</v>
      </c>
      <c r="C1597" s="5" t="n">
        <v>462</v>
      </c>
      <c r="D1597" s="5" t="n">
        <v>468</v>
      </c>
      <c r="E1597" s="5" t="n">
        <v>454</v>
      </c>
      <c r="F1597" s="5" t="n">
        <v>462</v>
      </c>
      <c r="G1597" s="5" t="n">
        <v>9876800</v>
      </c>
      <c r="H1597" s="3"/>
      <c r="I1597" s="0" t="n">
        <v>9.5</v>
      </c>
      <c r="Q1597" s="0" t="n">
        <f aca="false">AVERAGE(F1592:F1621)</f>
        <v>437.833333333333</v>
      </c>
      <c r="R1597" s="0" t="n">
        <f aca="false">F1597-Q1597</f>
        <v>24.1666666666667</v>
      </c>
      <c r="S1597" s="0" t="n">
        <f aca="false">R1597*I1597</f>
        <v>229.583333333334</v>
      </c>
      <c r="Y1597" s="0" t="n">
        <f aca="false">IF(F1597&gt;F1598,F1597-F1598,)</f>
        <v>2</v>
      </c>
      <c r="Z1597" s="0" t="n">
        <f aca="false">IF(F1597&lt;F1598,F1598-F1597,)</f>
        <v>0</v>
      </c>
      <c r="AN1597" s="0" t="n">
        <f aca="false">G1597/((D1597-E1597)/C1597)</f>
        <v>325934400</v>
      </c>
    </row>
    <row r="1598" customFormat="false" ht="14.65" hidden="false" customHeight="false" outlineLevel="0" collapsed="false">
      <c r="A1598" s="1" t="s">
        <v>1666</v>
      </c>
      <c r="B1598" s="5" t="s">
        <v>234</v>
      </c>
      <c r="C1598" s="5" t="n">
        <v>466</v>
      </c>
      <c r="D1598" s="5" t="n">
        <v>470</v>
      </c>
      <c r="E1598" s="5" t="n">
        <v>458</v>
      </c>
      <c r="F1598" s="5" t="n">
        <v>460</v>
      </c>
      <c r="G1598" s="5" t="n">
        <v>11560900</v>
      </c>
      <c r="H1598" s="3"/>
      <c r="I1598" s="0" t="n">
        <v>8.5</v>
      </c>
      <c r="K1598" s="3"/>
      <c r="Q1598" s="0" t="n">
        <f aca="false">AVERAGE(F1592:F1621)</f>
        <v>437.833333333333</v>
      </c>
      <c r="R1598" s="0" t="n">
        <f aca="false">F1598-Q1598</f>
        <v>22.1666666666667</v>
      </c>
      <c r="S1598" s="0" t="n">
        <f aca="false">R1598*I1598</f>
        <v>188.416666666667</v>
      </c>
      <c r="Y1598" s="0" t="n">
        <f aca="false">IF(F1598&gt;F1599,F1598-F1599,)</f>
        <v>0</v>
      </c>
      <c r="Z1598" s="0" t="n">
        <f aca="false">IF(F1598&lt;F1599,F1599-F1598,)</f>
        <v>2</v>
      </c>
      <c r="AN1598" s="0" t="n">
        <f aca="false">G1598/((D1598-E1598)/C1598)</f>
        <v>448948283.333333</v>
      </c>
    </row>
    <row r="1599" customFormat="false" ht="14.65" hidden="false" customHeight="false" outlineLevel="0" collapsed="false">
      <c r="A1599" s="1" t="s">
        <v>1667</v>
      </c>
      <c r="B1599" s="5" t="s">
        <v>234</v>
      </c>
      <c r="C1599" s="5" t="n">
        <v>458</v>
      </c>
      <c r="D1599" s="5" t="n">
        <v>486</v>
      </c>
      <c r="E1599" s="5" t="n">
        <v>452</v>
      </c>
      <c r="F1599" s="5" t="n">
        <v>462</v>
      </c>
      <c r="G1599" s="5" t="n">
        <v>43457000</v>
      </c>
      <c r="H1599" s="3"/>
      <c r="I1599" s="0" t="n">
        <v>7.5</v>
      </c>
      <c r="Q1599" s="0" t="n">
        <f aca="false">AVERAGE(F1592:F1621)</f>
        <v>437.833333333333</v>
      </c>
      <c r="R1599" s="0" t="n">
        <f aca="false">F1599-Q1599</f>
        <v>24.1666666666667</v>
      </c>
      <c r="S1599" s="0" t="n">
        <f aca="false">R1599*I1599</f>
        <v>181.25</v>
      </c>
      <c r="Y1599" s="0" t="n">
        <f aca="false">IF(F1599&gt;F1600,F1599-F1600,)</f>
        <v>12</v>
      </c>
      <c r="Z1599" s="0" t="n">
        <f aca="false">IF(F1599&lt;F1600,F1600-F1599,)</f>
        <v>0</v>
      </c>
    </row>
    <row r="1600" customFormat="false" ht="14.65" hidden="false" customHeight="false" outlineLevel="0" collapsed="false">
      <c r="A1600" s="1" t="s">
        <v>1668</v>
      </c>
      <c r="B1600" s="5" t="s">
        <v>234</v>
      </c>
      <c r="C1600" s="5" t="n">
        <v>444</v>
      </c>
      <c r="D1600" s="5" t="n">
        <v>452</v>
      </c>
      <c r="E1600" s="5" t="n">
        <v>436</v>
      </c>
      <c r="F1600" s="5" t="n">
        <v>450</v>
      </c>
      <c r="G1600" s="5" t="n">
        <v>9137000</v>
      </c>
      <c r="H1600" s="3"/>
      <c r="I1600" s="0" t="n">
        <v>6.5</v>
      </c>
      <c r="Q1600" s="0" t="n">
        <f aca="false">AVERAGE(F1592:F1621)</f>
        <v>437.833333333333</v>
      </c>
      <c r="R1600" s="0" t="n">
        <f aca="false">F1600-Q1600</f>
        <v>12.1666666666667</v>
      </c>
      <c r="S1600" s="0" t="n">
        <f aca="false">R1600*I1600</f>
        <v>79.0833333333335</v>
      </c>
      <c r="Y1600" s="0" t="n">
        <f aca="false">IF(F1600&gt;F1601,F1600-F1601,)</f>
        <v>8</v>
      </c>
      <c r="Z1600" s="0" t="n">
        <f aca="false">IF(F1600&lt;F1601,F1601-F1600,)</f>
        <v>0</v>
      </c>
    </row>
    <row r="1601" customFormat="false" ht="14.65" hidden="false" customHeight="false" outlineLevel="0" collapsed="false">
      <c r="A1601" s="1" t="s">
        <v>1669</v>
      </c>
      <c r="B1601" s="5" t="s">
        <v>234</v>
      </c>
      <c r="C1601" s="5" t="n">
        <v>450</v>
      </c>
      <c r="D1601" s="5" t="n">
        <v>450</v>
      </c>
      <c r="E1601" s="5" t="n">
        <v>440</v>
      </c>
      <c r="F1601" s="5" t="n">
        <v>442</v>
      </c>
      <c r="G1601" s="5" t="n">
        <v>10294500</v>
      </c>
      <c r="H1601" s="3"/>
      <c r="I1601" s="0" t="n">
        <v>5.5</v>
      </c>
      <c r="Q1601" s="0" t="n">
        <f aca="false">AVERAGE(F1592:F1621)</f>
        <v>437.833333333333</v>
      </c>
      <c r="R1601" s="0" t="n">
        <f aca="false">F1601-Q1601</f>
        <v>4.16666666666669</v>
      </c>
      <c r="S1601" s="0" t="n">
        <f aca="false">R1601*I1601</f>
        <v>22.9166666666668</v>
      </c>
      <c r="Y1601" s="0" t="n">
        <f aca="false">IF(F1601&gt;F1602,F1601-F1602,)</f>
        <v>0</v>
      </c>
      <c r="Z1601" s="0" t="n">
        <f aca="false">IF(F1601&lt;F1602,F1602-F1601,)</f>
        <v>6</v>
      </c>
    </row>
    <row r="1602" customFormat="false" ht="14.65" hidden="false" customHeight="false" outlineLevel="0" collapsed="false">
      <c r="A1602" s="1" t="s">
        <v>1670</v>
      </c>
      <c r="B1602" s="5" t="s">
        <v>234</v>
      </c>
      <c r="C1602" s="5" t="n">
        <v>450</v>
      </c>
      <c r="D1602" s="5" t="n">
        <v>458</v>
      </c>
      <c r="E1602" s="5" t="n">
        <v>446</v>
      </c>
      <c r="F1602" s="5" t="n">
        <v>448</v>
      </c>
      <c r="G1602" s="5" t="n">
        <v>19540800</v>
      </c>
      <c r="H1602" s="3"/>
      <c r="I1602" s="0" t="n">
        <v>4.5</v>
      </c>
      <c r="Q1602" s="0" t="n">
        <f aca="false">AVERAGE(F1592:F1621)</f>
        <v>437.833333333333</v>
      </c>
      <c r="R1602" s="0" t="n">
        <f aca="false">F1602-Q1602</f>
        <v>10.1666666666667</v>
      </c>
      <c r="S1602" s="0" t="n">
        <f aca="false">R1602*I1602</f>
        <v>45.7500000000001</v>
      </c>
      <c r="Y1602" s="0" t="n">
        <f aca="false">IF(F1602&gt;F1603,F1602-F1603,)</f>
        <v>4</v>
      </c>
      <c r="Z1602" s="0" t="n">
        <f aca="false">IF(F1602&lt;F1603,F1603-F1602,)</f>
        <v>0</v>
      </c>
    </row>
    <row r="1603" customFormat="false" ht="14.65" hidden="false" customHeight="false" outlineLevel="0" collapsed="false">
      <c r="A1603" s="1" t="s">
        <v>1671</v>
      </c>
      <c r="B1603" s="5" t="s">
        <v>234</v>
      </c>
      <c r="C1603" s="5" t="n">
        <v>434</v>
      </c>
      <c r="D1603" s="5" t="n">
        <v>444</v>
      </c>
      <c r="E1603" s="5" t="n">
        <v>432</v>
      </c>
      <c r="F1603" s="5" t="n">
        <v>444</v>
      </c>
      <c r="G1603" s="5" t="n">
        <v>18204200</v>
      </c>
      <c r="H1603" s="3"/>
      <c r="I1603" s="0" t="n">
        <v>3.5</v>
      </c>
      <c r="Q1603" s="0" t="n">
        <f aca="false">AVERAGE(F1592:F1621)</f>
        <v>437.833333333333</v>
      </c>
      <c r="R1603" s="0" t="n">
        <f aca="false">F1603-Q1603</f>
        <v>6.16666666666669</v>
      </c>
      <c r="S1603" s="0" t="n">
        <f aca="false">R1603*I1603</f>
        <v>21.5833333333334</v>
      </c>
      <c r="Y1603" s="0" t="n">
        <f aca="false">IF(F1603&gt;F1604,F1603-F1604,)</f>
        <v>14</v>
      </c>
      <c r="Z1603" s="0" t="n">
        <f aca="false">IF(F1603&lt;F1604,F1604-F1603,)</f>
        <v>0</v>
      </c>
    </row>
    <row r="1604" customFormat="false" ht="14.65" hidden="false" customHeight="false" outlineLevel="0" collapsed="false">
      <c r="A1604" s="1" t="s">
        <v>1672</v>
      </c>
      <c r="B1604" s="5" t="s">
        <v>234</v>
      </c>
      <c r="C1604" s="5" t="n">
        <v>426</v>
      </c>
      <c r="D1604" s="5" t="n">
        <v>430</v>
      </c>
      <c r="E1604" s="5" t="n">
        <v>418</v>
      </c>
      <c r="F1604" s="5" t="n">
        <v>430</v>
      </c>
      <c r="G1604" s="5" t="n">
        <v>4243400</v>
      </c>
      <c r="H1604" s="3"/>
      <c r="I1604" s="0" t="n">
        <v>2.5</v>
      </c>
      <c r="Q1604" s="0" t="n">
        <f aca="false">AVERAGE(F1592:F1621)</f>
        <v>437.833333333333</v>
      </c>
      <c r="R1604" s="0" t="n">
        <f aca="false">F1604-Q1604</f>
        <v>-7.83333333333331</v>
      </c>
      <c r="S1604" s="0" t="n">
        <f aca="false">R1604*I1604</f>
        <v>-19.5833333333333</v>
      </c>
      <c r="Y1604" s="0" t="n">
        <f aca="false">IF(F1604&gt;F1605,F1604-F1605,)</f>
        <v>4</v>
      </c>
      <c r="Z1604" s="0" t="n">
        <f aca="false">IF(F1604&lt;F1605,F1605-F1604,)</f>
        <v>0</v>
      </c>
    </row>
    <row r="1605" customFormat="false" ht="14.65" hidden="false" customHeight="false" outlineLevel="0" collapsed="false">
      <c r="A1605" s="1" t="s">
        <v>1673</v>
      </c>
      <c r="B1605" s="5" t="s">
        <v>234</v>
      </c>
      <c r="C1605" s="5" t="n">
        <v>424</v>
      </c>
      <c r="D1605" s="5" t="n">
        <v>432</v>
      </c>
      <c r="E1605" s="5" t="n">
        <v>424</v>
      </c>
      <c r="F1605" s="5" t="n">
        <v>426</v>
      </c>
      <c r="G1605" s="5" t="n">
        <v>3601500</v>
      </c>
      <c r="H1605" s="3"/>
      <c r="I1605" s="0" t="n">
        <v>1.5</v>
      </c>
      <c r="Q1605" s="0" t="n">
        <f aca="false">AVERAGE(F1592:F1621)</f>
        <v>437.833333333333</v>
      </c>
      <c r="R1605" s="0" t="n">
        <f aca="false">F1605-Q1605</f>
        <v>-11.8333333333333</v>
      </c>
      <c r="S1605" s="0" t="n">
        <f aca="false">R1605*I1605</f>
        <v>-17.75</v>
      </c>
      <c r="Y1605" s="0" t="n">
        <f aca="false">IF(F1605&gt;F1606,F1605-F1606,)</f>
        <v>2</v>
      </c>
      <c r="Z1605" s="0" t="n">
        <f aca="false">IF(F1605&lt;F1606,F1606-F1605,)</f>
        <v>0</v>
      </c>
    </row>
    <row r="1606" customFormat="false" ht="14.65" hidden="false" customHeight="false" outlineLevel="0" collapsed="false">
      <c r="A1606" s="1" t="s">
        <v>1674</v>
      </c>
      <c r="B1606" s="5" t="s">
        <v>234</v>
      </c>
      <c r="C1606" s="5" t="n">
        <v>436</v>
      </c>
      <c r="D1606" s="5" t="n">
        <v>436</v>
      </c>
      <c r="E1606" s="5" t="n">
        <v>412</v>
      </c>
      <c r="F1606" s="5" t="n">
        <v>424</v>
      </c>
      <c r="G1606" s="5" t="n">
        <v>16415000</v>
      </c>
      <c r="H1606" s="3"/>
      <c r="I1606" s="0" t="n">
        <v>0.5</v>
      </c>
      <c r="Q1606" s="0" t="n">
        <f aca="false">AVERAGE(F1592:F1621)</f>
        <v>437.833333333333</v>
      </c>
      <c r="R1606" s="0" t="n">
        <f aca="false">F1606-Q1606</f>
        <v>-13.8333333333333</v>
      </c>
      <c r="S1606" s="0" t="n">
        <f aca="false">R1606*I1606</f>
        <v>-6.91666666666666</v>
      </c>
      <c r="Y1606" s="0" t="n">
        <f aca="false">IF(F1606&gt;F1607,F1606-F1607,)</f>
        <v>0</v>
      </c>
      <c r="Z1606" s="0" t="n">
        <f aca="false">IF(F1606&lt;F1607,F1607-F1606,)</f>
        <v>12</v>
      </c>
    </row>
    <row r="1607" customFormat="false" ht="14.65" hidden="false" customHeight="false" outlineLevel="0" collapsed="false">
      <c r="A1607" s="1" t="s">
        <v>1675</v>
      </c>
      <c r="B1607" s="5" t="s">
        <v>234</v>
      </c>
      <c r="C1607" s="5" t="n">
        <v>436</v>
      </c>
      <c r="D1607" s="5" t="n">
        <v>440</v>
      </c>
      <c r="E1607" s="5" t="n">
        <v>432</v>
      </c>
      <c r="F1607" s="5" t="n">
        <v>436</v>
      </c>
      <c r="G1607" s="5" t="n">
        <v>5910500</v>
      </c>
      <c r="H1607" s="3"/>
      <c r="I1607" s="0" t="n">
        <v>-0.5</v>
      </c>
      <c r="Q1607" s="0" t="n">
        <f aca="false">AVERAGE(F1592:F1621)</f>
        <v>437.833333333333</v>
      </c>
      <c r="R1607" s="0" t="n">
        <f aca="false">F1607-Q1607</f>
        <v>-1.83333333333331</v>
      </c>
      <c r="S1607" s="0" t="n">
        <f aca="false">R1607*I1607</f>
        <v>0.916666666666657</v>
      </c>
    </row>
    <row r="1608" customFormat="false" ht="14.65" hidden="false" customHeight="false" outlineLevel="0" collapsed="false">
      <c r="A1608" s="1" t="s">
        <v>1676</v>
      </c>
      <c r="B1608" s="5" t="s">
        <v>234</v>
      </c>
      <c r="C1608" s="5" t="n">
        <v>446</v>
      </c>
      <c r="D1608" s="5" t="n">
        <v>450</v>
      </c>
      <c r="E1608" s="5" t="n">
        <v>430</v>
      </c>
      <c r="F1608" s="5" t="n">
        <v>434</v>
      </c>
      <c r="G1608" s="5" t="n">
        <v>11227900</v>
      </c>
      <c r="H1608" s="3"/>
      <c r="I1608" s="0" t="n">
        <v>-1.5</v>
      </c>
      <c r="Q1608" s="0" t="n">
        <f aca="false">AVERAGE(F1592:F1621)</f>
        <v>437.833333333333</v>
      </c>
      <c r="R1608" s="0" t="n">
        <f aca="false">F1608-Q1608</f>
        <v>-3.83333333333331</v>
      </c>
      <c r="S1608" s="0" t="n">
        <f aca="false">R1608*I1608</f>
        <v>5.74999999999997</v>
      </c>
    </row>
    <row r="1609" customFormat="false" ht="14.65" hidden="false" customHeight="false" outlineLevel="0" collapsed="false">
      <c r="A1609" s="1" t="s">
        <v>1677</v>
      </c>
      <c r="B1609" s="5" t="s">
        <v>234</v>
      </c>
      <c r="C1609" s="5" t="n">
        <v>436</v>
      </c>
      <c r="D1609" s="5" t="n">
        <v>450</v>
      </c>
      <c r="E1609" s="5" t="n">
        <v>436</v>
      </c>
      <c r="F1609" s="5" t="n">
        <v>444</v>
      </c>
      <c r="G1609" s="5" t="n">
        <v>25875900</v>
      </c>
      <c r="H1609" s="3"/>
      <c r="I1609" s="0" t="n">
        <v>-2.5</v>
      </c>
      <c r="Q1609" s="0" t="n">
        <f aca="false">AVERAGE(F1592:F1621)</f>
        <v>437.833333333333</v>
      </c>
      <c r="R1609" s="0" t="n">
        <f aca="false">F1609-Q1609</f>
        <v>6.16666666666669</v>
      </c>
      <c r="S1609" s="0" t="n">
        <f aca="false">R1609*I1609</f>
        <v>-15.4166666666667</v>
      </c>
    </row>
    <row r="1610" customFormat="false" ht="14.65" hidden="false" customHeight="false" outlineLevel="0" collapsed="false">
      <c r="A1610" s="1" t="s">
        <v>1678</v>
      </c>
      <c r="B1610" s="5" t="s">
        <v>234</v>
      </c>
      <c r="C1610" s="5" t="n">
        <v>428</v>
      </c>
      <c r="D1610" s="5" t="n">
        <v>434</v>
      </c>
      <c r="E1610" s="5" t="n">
        <v>428</v>
      </c>
      <c r="F1610" s="5" t="n">
        <v>434</v>
      </c>
      <c r="G1610" s="5" t="n">
        <v>6779400</v>
      </c>
      <c r="H1610" s="3"/>
      <c r="I1610" s="0" t="n">
        <v>-3.5</v>
      </c>
      <c r="Q1610" s="0" t="n">
        <f aca="false">AVERAGE(F1592:F1621)</f>
        <v>437.833333333333</v>
      </c>
      <c r="R1610" s="0" t="n">
        <f aca="false">F1610-Q1610</f>
        <v>-3.83333333333331</v>
      </c>
      <c r="S1610" s="0" t="n">
        <f aca="false">R1610*I1610</f>
        <v>13.4166666666666</v>
      </c>
    </row>
    <row r="1611" customFormat="false" ht="14.65" hidden="false" customHeight="false" outlineLevel="0" collapsed="false">
      <c r="A1611" s="1" t="s">
        <v>1679</v>
      </c>
      <c r="B1611" s="5" t="s">
        <v>234</v>
      </c>
      <c r="C1611" s="5" t="n">
        <v>432</v>
      </c>
      <c r="D1611" s="5" t="n">
        <v>434</v>
      </c>
      <c r="E1611" s="5" t="n">
        <v>424</v>
      </c>
      <c r="F1611" s="5" t="n">
        <v>428</v>
      </c>
      <c r="G1611" s="5" t="n">
        <v>5543000</v>
      </c>
      <c r="H1611" s="3"/>
      <c r="I1611" s="0" t="n">
        <v>-4.5</v>
      </c>
      <c r="Q1611" s="0" t="n">
        <f aca="false">AVERAGE(F1592:F1621)</f>
        <v>437.833333333333</v>
      </c>
      <c r="R1611" s="0" t="n">
        <f aca="false">F1611-Q1611</f>
        <v>-9.83333333333331</v>
      </c>
      <c r="S1611" s="0" t="n">
        <f aca="false">R1611*I1611</f>
        <v>44.2499999999999</v>
      </c>
    </row>
    <row r="1612" customFormat="false" ht="14.65" hidden="false" customHeight="false" outlineLevel="0" collapsed="false">
      <c r="A1612" s="1" t="s">
        <v>1680</v>
      </c>
      <c r="B1612" s="5" t="s">
        <v>234</v>
      </c>
      <c r="C1612" s="5" t="n">
        <v>430</v>
      </c>
      <c r="D1612" s="5" t="n">
        <v>438</v>
      </c>
      <c r="E1612" s="5" t="n">
        <v>426</v>
      </c>
      <c r="F1612" s="5" t="n">
        <v>428</v>
      </c>
      <c r="G1612" s="5" t="n">
        <v>8767500</v>
      </c>
      <c r="H1612" s="3"/>
      <c r="I1612" s="0" t="n">
        <v>-5.5</v>
      </c>
      <c r="Q1612" s="0" t="n">
        <f aca="false">AVERAGE(F1592:F1621)</f>
        <v>437.833333333333</v>
      </c>
      <c r="R1612" s="0" t="n">
        <f aca="false">F1612-Q1612</f>
        <v>-9.83333333333331</v>
      </c>
      <c r="S1612" s="0" t="n">
        <f aca="false">R1612*I1612</f>
        <v>54.0833333333332</v>
      </c>
    </row>
    <row r="1613" customFormat="false" ht="14.65" hidden="false" customHeight="false" outlineLevel="0" collapsed="false">
      <c r="A1613" s="1" t="s">
        <v>1681</v>
      </c>
      <c r="B1613" s="5" t="s">
        <v>234</v>
      </c>
      <c r="C1613" s="5" t="n">
        <v>424</v>
      </c>
      <c r="D1613" s="5" t="n">
        <v>438</v>
      </c>
      <c r="E1613" s="5" t="n">
        <v>422</v>
      </c>
      <c r="F1613" s="5" t="n">
        <v>428</v>
      </c>
      <c r="G1613" s="5" t="n">
        <v>20025400</v>
      </c>
      <c r="H1613" s="3"/>
      <c r="I1613" s="0" t="n">
        <v>-6.5</v>
      </c>
      <c r="Q1613" s="0" t="n">
        <f aca="false">AVERAGE(F1592:F1621)</f>
        <v>437.833333333333</v>
      </c>
      <c r="R1613" s="0" t="n">
        <f aca="false">F1613-Q1613</f>
        <v>-9.83333333333331</v>
      </c>
      <c r="S1613" s="0" t="n">
        <f aca="false">R1613*I1613</f>
        <v>63.9166666666665</v>
      </c>
    </row>
    <row r="1614" customFormat="false" ht="14.65" hidden="false" customHeight="false" outlineLevel="0" collapsed="false">
      <c r="A1614" s="1" t="s">
        <v>1682</v>
      </c>
      <c r="B1614" s="5" t="s">
        <v>234</v>
      </c>
      <c r="C1614" s="5" t="n">
        <v>424</v>
      </c>
      <c r="D1614" s="5" t="n">
        <v>428</v>
      </c>
      <c r="E1614" s="5" t="n">
        <v>418</v>
      </c>
      <c r="F1614" s="5" t="n">
        <v>422</v>
      </c>
      <c r="G1614" s="5" t="n">
        <v>8729600</v>
      </c>
      <c r="H1614" s="3"/>
      <c r="I1614" s="0" t="n">
        <v>-7.5</v>
      </c>
      <c r="Q1614" s="0" t="n">
        <f aca="false">AVERAGE(F1592:F1621)</f>
        <v>437.833333333333</v>
      </c>
      <c r="R1614" s="0" t="n">
        <f aca="false">F1614-Q1614</f>
        <v>-15.8333333333333</v>
      </c>
      <c r="S1614" s="0" t="n">
        <f aca="false">R1614*I1614</f>
        <v>118.75</v>
      </c>
    </row>
    <row r="1615" customFormat="false" ht="14.65" hidden="false" customHeight="false" outlineLevel="0" collapsed="false">
      <c r="A1615" s="1" t="s">
        <v>1683</v>
      </c>
      <c r="B1615" s="5" t="s">
        <v>234</v>
      </c>
      <c r="C1615" s="5" t="n">
        <v>400</v>
      </c>
      <c r="D1615" s="5" t="n">
        <v>424</v>
      </c>
      <c r="E1615" s="5" t="n">
        <v>398</v>
      </c>
      <c r="F1615" s="5" t="n">
        <v>422</v>
      </c>
      <c r="G1615" s="5" t="n">
        <v>13712700</v>
      </c>
      <c r="H1615" s="3"/>
      <c r="I1615" s="0" t="n">
        <v>-8.5</v>
      </c>
      <c r="Q1615" s="0" t="n">
        <f aca="false">AVERAGE(F1592:F1621)</f>
        <v>437.833333333333</v>
      </c>
      <c r="R1615" s="0" t="n">
        <f aca="false">F1615-Q1615</f>
        <v>-15.8333333333333</v>
      </c>
      <c r="S1615" s="0" t="n">
        <f aca="false">R1615*I1615</f>
        <v>134.583333333333</v>
      </c>
    </row>
    <row r="1616" customFormat="false" ht="14.65" hidden="false" customHeight="false" outlineLevel="0" collapsed="false">
      <c r="A1616" s="1" t="s">
        <v>1684</v>
      </c>
      <c r="B1616" s="5" t="s">
        <v>234</v>
      </c>
      <c r="C1616" s="5" t="n">
        <v>402</v>
      </c>
      <c r="D1616" s="5" t="n">
        <v>404</v>
      </c>
      <c r="E1616" s="5" t="n">
        <v>392</v>
      </c>
      <c r="F1616" s="5" t="n">
        <v>398</v>
      </c>
      <c r="G1616" s="5" t="n">
        <v>4790300</v>
      </c>
      <c r="H1616" s="3"/>
      <c r="I1616" s="0" t="n">
        <v>-9.5</v>
      </c>
      <c r="Q1616" s="0" t="n">
        <f aca="false">AVERAGE(F1592:F1621)</f>
        <v>437.833333333333</v>
      </c>
      <c r="R1616" s="0" t="n">
        <f aca="false">F1616-Q1616</f>
        <v>-39.8333333333333</v>
      </c>
      <c r="S1616" s="0" t="n">
        <f aca="false">R1616*I1616</f>
        <v>378.416666666667</v>
      </c>
    </row>
    <row r="1617" customFormat="false" ht="14.65" hidden="false" customHeight="false" outlineLevel="0" collapsed="false">
      <c r="A1617" s="1" t="s">
        <v>1685</v>
      </c>
      <c r="B1617" s="5" t="s">
        <v>234</v>
      </c>
      <c r="C1617" s="5" t="n">
        <v>404</v>
      </c>
      <c r="D1617" s="5" t="n">
        <v>408</v>
      </c>
      <c r="E1617" s="5" t="n">
        <v>398</v>
      </c>
      <c r="F1617" s="5" t="n">
        <v>400</v>
      </c>
      <c r="G1617" s="5" t="n">
        <v>6998900</v>
      </c>
      <c r="H1617" s="3"/>
      <c r="I1617" s="0" t="n">
        <v>-10.5</v>
      </c>
      <c r="Q1617" s="0" t="n">
        <f aca="false">AVERAGE(F1592:F1621)</f>
        <v>437.833333333333</v>
      </c>
      <c r="R1617" s="0" t="n">
        <f aca="false">F1617-Q1617</f>
        <v>-37.8333333333333</v>
      </c>
      <c r="S1617" s="0" t="n">
        <f aca="false">R1617*I1617</f>
        <v>397.25</v>
      </c>
    </row>
    <row r="1618" customFormat="false" ht="14.65" hidden="false" customHeight="false" outlineLevel="0" collapsed="false">
      <c r="A1618" s="1" t="s">
        <v>1686</v>
      </c>
      <c r="B1618" s="5" t="s">
        <v>234</v>
      </c>
      <c r="C1618" s="5" t="n">
        <v>404</v>
      </c>
      <c r="D1618" s="5" t="n">
        <v>420</v>
      </c>
      <c r="E1618" s="5" t="n">
        <v>400</v>
      </c>
      <c r="F1618" s="5" t="n">
        <v>404</v>
      </c>
      <c r="G1618" s="5" t="n">
        <v>12461000</v>
      </c>
      <c r="H1618" s="3"/>
      <c r="I1618" s="0" t="n">
        <v>-11.5</v>
      </c>
      <c r="Q1618" s="0" t="n">
        <f aca="false">AVERAGE(F1592:F1621)</f>
        <v>437.833333333333</v>
      </c>
      <c r="R1618" s="0" t="n">
        <f aca="false">F1618-Q1618</f>
        <v>-33.8333333333333</v>
      </c>
      <c r="S1618" s="0" t="n">
        <f aca="false">R1618*I1618</f>
        <v>389.083333333333</v>
      </c>
    </row>
    <row r="1619" customFormat="false" ht="14.65" hidden="false" customHeight="false" outlineLevel="0" collapsed="false">
      <c r="A1619" s="1" t="s">
        <v>1687</v>
      </c>
      <c r="B1619" s="5" t="s">
        <v>234</v>
      </c>
      <c r="C1619" s="5" t="n">
        <v>386</v>
      </c>
      <c r="D1619" s="5" t="n">
        <v>406</v>
      </c>
      <c r="E1619" s="5" t="n">
        <v>370</v>
      </c>
      <c r="F1619" s="5" t="n">
        <v>404</v>
      </c>
      <c r="G1619" s="5" t="n">
        <v>15600900</v>
      </c>
      <c r="H1619" s="3"/>
      <c r="I1619" s="0" t="n">
        <v>-12.5</v>
      </c>
      <c r="Q1619" s="0" t="n">
        <f aca="false">AVERAGE(F1592:F1621)</f>
        <v>437.833333333333</v>
      </c>
      <c r="R1619" s="0" t="n">
        <f aca="false">F1619-Q1619</f>
        <v>-33.8333333333333</v>
      </c>
      <c r="S1619" s="0" t="n">
        <f aca="false">R1619*I1619</f>
        <v>422.916666666666</v>
      </c>
    </row>
    <row r="1620" customFormat="false" ht="14.65" hidden="false" customHeight="false" outlineLevel="0" collapsed="false">
      <c r="A1620" s="1" t="s">
        <v>1688</v>
      </c>
      <c r="B1620" s="5" t="s">
        <v>234</v>
      </c>
      <c r="C1620" s="5" t="n">
        <v>388</v>
      </c>
      <c r="D1620" s="5" t="n">
        <v>398</v>
      </c>
      <c r="E1620" s="5" t="n">
        <v>376</v>
      </c>
      <c r="F1620" s="5" t="n">
        <v>386</v>
      </c>
      <c r="G1620" s="5" t="n">
        <v>12787600</v>
      </c>
      <c r="H1620" s="3"/>
      <c r="I1620" s="0" t="n">
        <v>-13.5</v>
      </c>
      <c r="Q1620" s="0" t="n">
        <f aca="false">AVERAGE(F1592:F1621)</f>
        <v>437.833333333333</v>
      </c>
      <c r="R1620" s="0" t="n">
        <f aca="false">F1620-Q1620</f>
        <v>-51.8333333333333</v>
      </c>
      <c r="S1620" s="0" t="n">
        <f aca="false">R1620*I1620</f>
        <v>699.75</v>
      </c>
    </row>
    <row r="1621" customFormat="false" ht="14.65" hidden="false" customHeight="false" outlineLevel="0" collapsed="false">
      <c r="A1621" s="1" t="s">
        <v>1689</v>
      </c>
      <c r="B1621" s="5" t="s">
        <v>234</v>
      </c>
      <c r="C1621" s="5" t="n">
        <v>402</v>
      </c>
      <c r="D1621" s="5" t="n">
        <v>416</v>
      </c>
      <c r="E1621" s="5" t="n">
        <v>384</v>
      </c>
      <c r="F1621" s="5" t="n">
        <v>388</v>
      </c>
      <c r="G1621" s="5" t="n">
        <v>19452200</v>
      </c>
      <c r="H1621" s="3"/>
      <c r="I1621" s="0" t="n">
        <v>-14.5</v>
      </c>
      <c r="Q1621" s="0" t="n">
        <f aca="false">AVERAGE(F1592:F1621)</f>
        <v>437.833333333333</v>
      </c>
      <c r="R1621" s="0" t="n">
        <f aca="false">F1621-Q1621</f>
        <v>-49.8333333333333</v>
      </c>
      <c r="S1621" s="0" t="n">
        <f aca="false">R1621*I1621</f>
        <v>722.583333333333</v>
      </c>
    </row>
    <row r="1622" customFormat="false" ht="14.65" hidden="false" customHeight="false" outlineLevel="0" collapsed="false">
      <c r="A1622" s="1" t="s">
        <v>1690</v>
      </c>
      <c r="B1622" s="5" t="s">
        <v>2466</v>
      </c>
      <c r="C1622" s="5" t="n">
        <v>1275</v>
      </c>
      <c r="D1622" s="5" t="n">
        <v>1320</v>
      </c>
      <c r="E1622" s="5" t="n">
        <v>1275</v>
      </c>
      <c r="F1622" s="5" t="n">
        <v>1310</v>
      </c>
      <c r="G1622" s="5" t="n">
        <v>116800</v>
      </c>
      <c r="H1622" s="3"/>
      <c r="I1622" s="6" t="n">
        <v>14.5</v>
      </c>
      <c r="J1622" s="0" t="n">
        <f aca="false">AVERAGE(F1622:F1624)</f>
        <v>1285</v>
      </c>
      <c r="K1622" s="0" t="n">
        <f aca="false">(J1622-(AVERAGE(F1623:F1624)))/(AVERAGE(F1623:F1624))</f>
        <v>0.00982318271119843</v>
      </c>
      <c r="L1622" s="0" t="n">
        <f aca="false">AVERAGE(F1622:F1631)</f>
        <v>1322.5</v>
      </c>
      <c r="M1622" s="0" t="n">
        <f aca="false">(L1622-(AVERAGE(F1623:F1632)))/(AVERAGE(F1623:F1632))</f>
        <v>0.00113550340651022</v>
      </c>
      <c r="N1622" s="0" t="n">
        <f aca="false">F1622</f>
        <v>1310</v>
      </c>
      <c r="O1622" s="0" t="n">
        <f aca="false">(N1622-F1623)/F1623</f>
        <v>0.031496062992126</v>
      </c>
      <c r="P1622" s="0" t="n">
        <f aca="false">G1622</f>
        <v>116800</v>
      </c>
      <c r="Q1622" s="0" t="n">
        <f aca="false">AVERAGE(F1622:F1651)</f>
        <v>1293.5</v>
      </c>
      <c r="R1622" s="0" t="n">
        <f aca="false">F1622-Q1622</f>
        <v>16.5</v>
      </c>
      <c r="S1622" s="0" t="n">
        <f aca="false">R1622*I1622</f>
        <v>239.25</v>
      </c>
      <c r="T1622" s="0" t="n">
        <f aca="false">SUM(S1622:S1651)*100*30/(2247.5*Q1651)</f>
        <v>5.7401751634875</v>
      </c>
      <c r="U1622" s="0" t="n">
        <f aca="false">100-(100/(V1622+1))</f>
        <v>56.25</v>
      </c>
      <c r="V1622" s="0" t="n">
        <f aca="false">W1622/X1622</f>
        <v>1.28571428571429</v>
      </c>
      <c r="W1622" s="0" t="n">
        <f aca="false">AVERAGE(Y1622:Y1635)</f>
        <v>12.8571428571429</v>
      </c>
      <c r="X1622" s="0" t="n">
        <f aca="false">AVERAGE(Z1622:Z1635)</f>
        <v>10</v>
      </c>
      <c r="Y1622" s="0" t="n">
        <f aca="false">IF(F1622&gt;F1623,F1622-F1623,)</f>
        <v>40</v>
      </c>
      <c r="Z1622" s="0" t="n">
        <f aca="false">IF(F1622&lt;F1623,F1623-F1622,)</f>
        <v>0</v>
      </c>
      <c r="AA1622" s="0" t="n">
        <f aca="false">U1622-U1623</f>
        <v>6.25</v>
      </c>
      <c r="AB1622" s="0" t="n">
        <f aca="false">AVERAGE(F1622:F1624)</f>
        <v>1285</v>
      </c>
      <c r="AC1622" s="0" t="n">
        <f aca="false">AVERAGE(F1622:F1628)</f>
        <v>1325</v>
      </c>
      <c r="AD1622" s="0" t="n">
        <f aca="false">AB1622-AB1623</f>
        <v>1.66666666666674</v>
      </c>
      <c r="AE1622" s="0" t="n">
        <f aca="false">AC1622-AC1623</f>
        <v>-2.14285714285711</v>
      </c>
      <c r="AF1622" s="0" t="n">
        <f aca="false">((AE1622*AB1623)-(AD1622*AC1623))/(AE1622-AD1622)</f>
        <v>1302.5</v>
      </c>
      <c r="AG1622" s="0" t="n">
        <f aca="false">IF(AND(AB1622&gt;AB1623, AB1622&gt;=AC1622, AB1623&lt;AC1623),2,IF(AND(AB1622&lt;AB1623, AB1622&lt;=AC1622, AB1623&gt;AC1623),1,0))</f>
        <v>0</v>
      </c>
      <c r="AH1622" s="0" t="n">
        <f aca="false">(G1622-AVERAGE(G1622:G1626))*100/AVERAGE(G1622:G1626)</f>
        <v>-87.7509071460033</v>
      </c>
      <c r="AI1622" s="0" t="n">
        <f aca="false">IF(F1623-C1623&lt;0,-G1623,G1623)</f>
        <v>-423500</v>
      </c>
      <c r="AJ1622" s="0" t="n">
        <f aca="false">IF(AND(AI1622&lt;0,AI1623&lt;0,AI1622&gt;AI1623),1,0)</f>
        <v>1</v>
      </c>
      <c r="AK1622" s="0" t="n">
        <f aca="false">IF(F1622&gt;C1622,G1622/G1623,-G1622/G1623)</f>
        <v>0.275796930342385</v>
      </c>
      <c r="AL1622" s="0" t="n">
        <f aca="false">IF(AND(G1622&gt;G1623,G1623&lt;G1624,F1622&gt;C1622,F1623&lt;C1623,F1624&lt;C1624),1,0)</f>
        <v>0</v>
      </c>
      <c r="AM1622" s="0" t="n">
        <f aca="false">(D1622-F1622)/F1622</f>
        <v>0.00763358778625954</v>
      </c>
      <c r="AN1622" s="0" t="n">
        <f aca="false">G1622/((D1622-E1622)/C1622)</f>
        <v>3309333.33333333</v>
      </c>
      <c r="AO1622" s="0" t="n">
        <f aca="false">AVERAGE(AN1622:AN1628)</f>
        <v>48759122.1568627</v>
      </c>
      <c r="AP1622" s="0" t="n">
        <f aca="false">(AN1622-AO1622)/AO1622</f>
        <v>-0.932128939428259</v>
      </c>
      <c r="AQ1622" s="0" t="n">
        <f aca="false">SUM(S1622:S1651)/2247.5</f>
        <v>2.47497219132369</v>
      </c>
      <c r="AR1622" s="0" t="n">
        <f aca="false">(AVERAGE(F1622:F1651))-(AQ1622*15.5)</f>
        <v>1255.13793103448</v>
      </c>
      <c r="AS1622" s="0" t="n">
        <f aca="false">(30*AQ1622)+AR1622</f>
        <v>1329.38709677419</v>
      </c>
      <c r="AT1622" s="0" t="n">
        <f aca="false">(AS1622-F1622)*100/AS1622</f>
        <v>1.45834849918712</v>
      </c>
      <c r="AU1622" s="0" t="n">
        <f aca="false">AVERAGE(F1622:F1626)</f>
        <v>1302</v>
      </c>
      <c r="AV1622" s="0" t="n">
        <f aca="false">F1622-AU1622</f>
        <v>8</v>
      </c>
      <c r="AW1622" s="0" t="n">
        <v>2</v>
      </c>
      <c r="AX1622" s="0" t="n">
        <f aca="false">AV1622*AW1622</f>
        <v>16</v>
      </c>
      <c r="AY1622" s="0" t="n">
        <f aca="false">SUM(AX1622:AX1626)*100*5/(10*AU1622)</f>
        <v>-4.41628264208909</v>
      </c>
      <c r="AZ1622" s="0" t="n">
        <f aca="false">SUM(AX1622:AX1626)/10</f>
        <v>-11.5</v>
      </c>
      <c r="BA1622" s="0" t="n">
        <f aca="false">(AVERAGE(F1622:F1626))-(AZ1622*3)</f>
        <v>1336.5</v>
      </c>
      <c r="BB1622" s="0" t="n">
        <f aca="false">(5*AZ1622)+BA1622</f>
        <v>1279</v>
      </c>
      <c r="BC1622" s="0" t="n">
        <f aca="false">(BB1622-F1622)*100/BB1622</f>
        <v>-2.42376856919468</v>
      </c>
      <c r="BD1622" s="0" t="n">
        <f aca="false">(F1622-C1622)*100/C1622</f>
        <v>2.74509803921569</v>
      </c>
      <c r="BE1622" s="0" t="n">
        <f aca="false">(D1622-C1622)*100/C1622</f>
        <v>3.52941176470588</v>
      </c>
      <c r="BF1622" s="0" t="n">
        <f aca="false">(E1622-C1622)*100/C1622</f>
        <v>0</v>
      </c>
      <c r="BG1622" s="0" t="n">
        <f aca="false">(C1622-F1623)*100/F1623</f>
        <v>0.393700787401575</v>
      </c>
    </row>
    <row r="1623" customFormat="false" ht="14.65" hidden="false" customHeight="false" outlineLevel="0" collapsed="false">
      <c r="A1623" s="1" t="s">
        <v>1692</v>
      </c>
      <c r="B1623" s="5" t="s">
        <v>2466</v>
      </c>
      <c r="C1623" s="5" t="n">
        <v>1295</v>
      </c>
      <c r="D1623" s="5" t="n">
        <v>1300</v>
      </c>
      <c r="E1623" s="5" t="n">
        <v>1265</v>
      </c>
      <c r="F1623" s="5" t="n">
        <v>1270</v>
      </c>
      <c r="G1623" s="5" t="n">
        <v>423500</v>
      </c>
      <c r="H1623" s="3"/>
      <c r="I1623" s="0" t="n">
        <v>13.5</v>
      </c>
      <c r="Q1623" s="0" t="n">
        <f aca="false">AVERAGE(F1622:F1651)</f>
        <v>1293.5</v>
      </c>
      <c r="R1623" s="0" t="n">
        <f aca="false">F1623-Q1623</f>
        <v>-23.5</v>
      </c>
      <c r="S1623" s="0" t="n">
        <f aca="false">R1623*I1623</f>
        <v>-317.25</v>
      </c>
      <c r="U1623" s="0" t="n">
        <f aca="false">100-(100/(V1623+1))</f>
        <v>50</v>
      </c>
      <c r="V1623" s="0" t="n">
        <f aca="false">W1623/X1623</f>
        <v>1</v>
      </c>
      <c r="W1623" s="0" t="n">
        <f aca="false">AVERAGE(Y1623:Y1636)</f>
        <v>10</v>
      </c>
      <c r="X1623" s="0" t="n">
        <f aca="false">AVERAGE(Z1623:Z1636)</f>
        <v>10</v>
      </c>
      <c r="Y1623" s="0" t="n">
        <f aca="false">IF(F1623&gt;F1624,F1623-F1624,)</f>
        <v>0</v>
      </c>
      <c r="Z1623" s="0" t="n">
        <f aca="false">IF(F1623&lt;F1624,F1624-F1623,)</f>
        <v>5</v>
      </c>
      <c r="AB1623" s="0" t="n">
        <f aca="false">AVERAGE(F1623:F1625)</f>
        <v>1283.33333333333</v>
      </c>
      <c r="AC1623" s="0" t="n">
        <f aca="false">AVERAGE(F1623:F1629)</f>
        <v>1327.14285714286</v>
      </c>
      <c r="AI1623" s="0" t="n">
        <f aca="false">IF(F1624-C1624&lt;0,-G1624,G1624)</f>
        <v>-989200</v>
      </c>
      <c r="AN1623" s="0" t="n">
        <f aca="false">G1623/((D1623-E1623)/C1623)</f>
        <v>15669500</v>
      </c>
      <c r="AU1623" s="0" t="n">
        <f aca="false">AVERAGE(F1622:F1626)</f>
        <v>1302</v>
      </c>
      <c r="AV1623" s="0" t="n">
        <f aca="false">F1623-AU1623</f>
        <v>-32</v>
      </c>
      <c r="AW1623" s="0" t="n">
        <v>1</v>
      </c>
      <c r="AX1623" s="0" t="n">
        <f aca="false">AV1623*AW1623</f>
        <v>-32</v>
      </c>
    </row>
    <row r="1624" customFormat="false" ht="14.65" hidden="false" customHeight="false" outlineLevel="0" collapsed="false">
      <c r="A1624" s="1" t="s">
        <v>1693</v>
      </c>
      <c r="B1624" s="5" t="s">
        <v>2466</v>
      </c>
      <c r="C1624" s="5" t="n">
        <v>1315</v>
      </c>
      <c r="D1624" s="5" t="n">
        <v>1315</v>
      </c>
      <c r="E1624" s="5" t="n">
        <v>1265</v>
      </c>
      <c r="F1624" s="5" t="n">
        <v>1275</v>
      </c>
      <c r="G1624" s="5" t="n">
        <v>989200</v>
      </c>
      <c r="H1624" s="3"/>
      <c r="I1624" s="0" t="n">
        <v>12.5</v>
      </c>
      <c r="Q1624" s="0" t="n">
        <f aca="false">AVERAGE(F1622:F1651)</f>
        <v>1293.5</v>
      </c>
      <c r="R1624" s="0" t="n">
        <f aca="false">F1624-Q1624</f>
        <v>-18.5</v>
      </c>
      <c r="S1624" s="0" t="n">
        <f aca="false">R1624*I1624</f>
        <v>-231.25</v>
      </c>
      <c r="Y1624" s="0" t="n">
        <f aca="false">IF(F1624&gt;F1625,F1624-F1625,)</f>
        <v>0</v>
      </c>
      <c r="Z1624" s="0" t="n">
        <f aca="false">IF(F1624&lt;F1625,F1625-F1624,)</f>
        <v>30</v>
      </c>
      <c r="AN1624" s="0" t="n">
        <f aca="false">G1624/((D1624-E1624)/C1624)</f>
        <v>26015960</v>
      </c>
      <c r="AU1624" s="0" t="n">
        <f aca="false">AVERAGE(F1622:F1626)</f>
        <v>1302</v>
      </c>
      <c r="AV1624" s="0" t="n">
        <f aca="false">F1624-AU1624</f>
        <v>-27</v>
      </c>
      <c r="AW1624" s="0" t="n">
        <v>0</v>
      </c>
      <c r="AX1624" s="0" t="n">
        <f aca="false">AV1624*AW1624</f>
        <v>-0</v>
      </c>
    </row>
    <row r="1625" customFormat="false" ht="14.65" hidden="false" customHeight="false" outlineLevel="0" collapsed="false">
      <c r="A1625" s="1" t="s">
        <v>1694</v>
      </c>
      <c r="B1625" s="5" t="s">
        <v>2466</v>
      </c>
      <c r="C1625" s="5" t="n">
        <v>1350</v>
      </c>
      <c r="D1625" s="5" t="n">
        <v>1350</v>
      </c>
      <c r="E1625" s="5" t="n">
        <v>1305</v>
      </c>
      <c r="F1625" s="5" t="n">
        <v>1305</v>
      </c>
      <c r="G1625" s="5" t="n">
        <v>1035400</v>
      </c>
      <c r="H1625" s="3"/>
      <c r="I1625" s="0" t="n">
        <v>11.5</v>
      </c>
      <c r="Q1625" s="0" t="n">
        <f aca="false">AVERAGE(F1622:F1651)</f>
        <v>1293.5</v>
      </c>
      <c r="R1625" s="0" t="n">
        <f aca="false">F1625-Q1625</f>
        <v>11.5</v>
      </c>
      <c r="S1625" s="0" t="n">
        <f aca="false">R1625*I1625</f>
        <v>132.25</v>
      </c>
      <c r="Y1625" s="0" t="n">
        <f aca="false">IF(F1625&gt;F1626,F1625-F1626,)</f>
        <v>0</v>
      </c>
      <c r="Z1625" s="0" t="n">
        <f aca="false">IF(F1625&lt;F1626,F1626-F1625,)</f>
        <v>45</v>
      </c>
      <c r="AN1625" s="0" t="n">
        <f aca="false">G1625/((D1625-E1625)/C1625)</f>
        <v>31062000</v>
      </c>
      <c r="AU1625" s="0" t="n">
        <f aca="false">AVERAGE(F1622:F1626)</f>
        <v>1302</v>
      </c>
      <c r="AV1625" s="0" t="n">
        <f aca="false">F1625-AU1625</f>
        <v>3</v>
      </c>
      <c r="AW1625" s="0" t="n">
        <v>-1</v>
      </c>
      <c r="AX1625" s="0" t="n">
        <f aca="false">AV1625*AW1625</f>
        <v>-3</v>
      </c>
    </row>
    <row r="1626" customFormat="false" ht="14.65" hidden="false" customHeight="false" outlineLevel="0" collapsed="false">
      <c r="A1626" s="1" t="s">
        <v>1695</v>
      </c>
      <c r="B1626" s="5" t="s">
        <v>2466</v>
      </c>
      <c r="C1626" s="5" t="n">
        <v>1400</v>
      </c>
      <c r="D1626" s="5" t="n">
        <v>1405</v>
      </c>
      <c r="E1626" s="5" t="n">
        <v>1320</v>
      </c>
      <c r="F1626" s="5" t="n">
        <v>1350</v>
      </c>
      <c r="G1626" s="5" t="n">
        <v>2202800</v>
      </c>
      <c r="H1626" s="3"/>
      <c r="I1626" s="0" t="n">
        <v>10.5</v>
      </c>
      <c r="Q1626" s="0" t="n">
        <f aca="false">AVERAGE(F1622:F1651)</f>
        <v>1293.5</v>
      </c>
      <c r="R1626" s="0" t="n">
        <f aca="false">F1626-Q1626</f>
        <v>56.5</v>
      </c>
      <c r="S1626" s="0" t="n">
        <f aca="false">R1626*I1626</f>
        <v>593.25</v>
      </c>
      <c r="Y1626" s="0" t="n">
        <f aca="false">IF(F1626&gt;F1627,F1626-F1627,)</f>
        <v>0</v>
      </c>
      <c r="Z1626" s="0" t="n">
        <f aca="false">IF(F1626&lt;F1627,F1627-F1626,)</f>
        <v>50</v>
      </c>
      <c r="AN1626" s="0" t="n">
        <f aca="false">G1626/((D1626-E1626)/C1626)</f>
        <v>36281411.7647059</v>
      </c>
      <c r="AU1626" s="0" t="n">
        <f aca="false">AVERAGE(F1622:F1626)</f>
        <v>1302</v>
      </c>
      <c r="AV1626" s="0" t="n">
        <f aca="false">F1626-AU1626</f>
        <v>48</v>
      </c>
      <c r="AW1626" s="0" t="n">
        <v>-2</v>
      </c>
      <c r="AX1626" s="0" t="n">
        <f aca="false">AV1626*AW1626</f>
        <v>-96</v>
      </c>
    </row>
    <row r="1627" customFormat="false" ht="14.65" hidden="false" customHeight="false" outlineLevel="0" collapsed="false">
      <c r="A1627" s="1" t="s">
        <v>1696</v>
      </c>
      <c r="B1627" s="5" t="s">
        <v>2466</v>
      </c>
      <c r="C1627" s="5" t="n">
        <v>1370</v>
      </c>
      <c r="D1627" s="5" t="n">
        <v>1400</v>
      </c>
      <c r="E1627" s="5" t="n">
        <v>1360</v>
      </c>
      <c r="F1627" s="5" t="n">
        <v>1400</v>
      </c>
      <c r="G1627" s="5" t="n">
        <v>3120300</v>
      </c>
      <c r="H1627" s="3"/>
      <c r="I1627" s="0" t="n">
        <v>9.5</v>
      </c>
      <c r="Q1627" s="0" t="n">
        <f aca="false">AVERAGE(F1622:F1651)</f>
        <v>1293.5</v>
      </c>
      <c r="R1627" s="0" t="n">
        <f aca="false">F1627-Q1627</f>
        <v>106.5</v>
      </c>
      <c r="S1627" s="0" t="n">
        <f aca="false">R1627*I1627</f>
        <v>1011.75</v>
      </c>
      <c r="Y1627" s="0" t="n">
        <f aca="false">IF(F1627&gt;F1628,F1627-F1628,)</f>
        <v>35</v>
      </c>
      <c r="Z1627" s="0" t="n">
        <f aca="false">IF(F1627&lt;F1628,F1628-F1627,)</f>
        <v>0</v>
      </c>
      <c r="AN1627" s="0" t="n">
        <f aca="false">G1627/((D1627-E1627)/C1627)</f>
        <v>106870275</v>
      </c>
    </row>
    <row r="1628" customFormat="false" ht="14.65" hidden="false" customHeight="false" outlineLevel="0" collapsed="false">
      <c r="A1628" s="1" t="s">
        <v>1697</v>
      </c>
      <c r="B1628" s="5" t="s">
        <v>2466</v>
      </c>
      <c r="C1628" s="5" t="n">
        <v>1325</v>
      </c>
      <c r="D1628" s="5" t="n">
        <v>1365</v>
      </c>
      <c r="E1628" s="5" t="n">
        <v>1325</v>
      </c>
      <c r="F1628" s="5" t="n">
        <v>1365</v>
      </c>
      <c r="G1628" s="5" t="n">
        <v>3686200</v>
      </c>
      <c r="H1628" s="3"/>
      <c r="I1628" s="0" t="n">
        <v>8.5</v>
      </c>
      <c r="K1628" s="3"/>
      <c r="Q1628" s="0" t="n">
        <f aca="false">AVERAGE(F1622:F1651)</f>
        <v>1293.5</v>
      </c>
      <c r="R1628" s="0" t="n">
        <f aca="false">F1628-Q1628</f>
        <v>71.5</v>
      </c>
      <c r="S1628" s="0" t="n">
        <f aca="false">R1628*I1628</f>
        <v>607.75</v>
      </c>
      <c r="Y1628" s="0" t="n">
        <f aca="false">IF(F1628&gt;F1629,F1628-F1629,)</f>
        <v>40</v>
      </c>
      <c r="Z1628" s="0" t="n">
        <f aca="false">IF(F1628&lt;F1629,F1629-F1628,)</f>
        <v>0</v>
      </c>
      <c r="AN1628" s="0" t="n">
        <f aca="false">G1628/((D1628-E1628)/C1628)</f>
        <v>122105375</v>
      </c>
    </row>
    <row r="1629" customFormat="false" ht="14.65" hidden="false" customHeight="false" outlineLevel="0" collapsed="false">
      <c r="A1629" s="1" t="s">
        <v>1698</v>
      </c>
      <c r="B1629" s="5" t="s">
        <v>2466</v>
      </c>
      <c r="C1629" s="5" t="n">
        <v>1320</v>
      </c>
      <c r="D1629" s="5" t="n">
        <v>1330</v>
      </c>
      <c r="E1629" s="5" t="n">
        <v>1320</v>
      </c>
      <c r="F1629" s="5" t="n">
        <v>1325</v>
      </c>
      <c r="G1629" s="5" t="n">
        <v>503300</v>
      </c>
      <c r="H1629" s="3"/>
      <c r="I1629" s="0" t="n">
        <v>7.5</v>
      </c>
      <c r="Q1629" s="0" t="n">
        <f aca="false">AVERAGE(F1622:F1651)</f>
        <v>1293.5</v>
      </c>
      <c r="R1629" s="0" t="n">
        <f aca="false">F1629-Q1629</f>
        <v>31.5</v>
      </c>
      <c r="S1629" s="0" t="n">
        <f aca="false">R1629*I1629</f>
        <v>236.25</v>
      </c>
      <c r="Y1629" s="0" t="n">
        <f aca="false">IF(F1629&gt;F1630,F1629-F1630,)</f>
        <v>5</v>
      </c>
      <c r="Z1629" s="0" t="n">
        <f aca="false">IF(F1629&lt;F1630,F1630-F1629,)</f>
        <v>0</v>
      </c>
    </row>
    <row r="1630" customFormat="false" ht="14.65" hidden="false" customHeight="false" outlineLevel="0" collapsed="false">
      <c r="A1630" s="1" t="s">
        <v>1699</v>
      </c>
      <c r="B1630" s="5" t="s">
        <v>2466</v>
      </c>
      <c r="C1630" s="5" t="n">
        <v>1305</v>
      </c>
      <c r="D1630" s="5" t="n">
        <v>1335</v>
      </c>
      <c r="E1630" s="5" t="n">
        <v>1305</v>
      </c>
      <c r="F1630" s="5" t="n">
        <v>1320</v>
      </c>
      <c r="G1630" s="5" t="n">
        <v>981100</v>
      </c>
      <c r="H1630" s="3"/>
      <c r="I1630" s="0" t="n">
        <v>6.5</v>
      </c>
      <c r="Q1630" s="0" t="n">
        <f aca="false">AVERAGE(F1622:F1651)</f>
        <v>1293.5</v>
      </c>
      <c r="R1630" s="0" t="n">
        <f aca="false">F1630-Q1630</f>
        <v>26.5</v>
      </c>
      <c r="S1630" s="0" t="n">
        <f aca="false">R1630*I1630</f>
        <v>172.25</v>
      </c>
      <c r="Y1630" s="0" t="n">
        <f aca="false">IF(F1630&gt;F1631,F1630-F1631,)</f>
        <v>15</v>
      </c>
      <c r="Z1630" s="0" t="n">
        <f aca="false">IF(F1630&lt;F1631,F1631-F1630,)</f>
        <v>0</v>
      </c>
    </row>
    <row r="1631" customFormat="false" ht="14.65" hidden="false" customHeight="false" outlineLevel="0" collapsed="false">
      <c r="A1631" s="1" t="s">
        <v>1700</v>
      </c>
      <c r="B1631" s="5" t="s">
        <v>2466</v>
      </c>
      <c r="C1631" s="5" t="n">
        <v>1300</v>
      </c>
      <c r="D1631" s="5" t="n">
        <v>1305</v>
      </c>
      <c r="E1631" s="5" t="n">
        <v>1275</v>
      </c>
      <c r="F1631" s="5" t="n">
        <v>1305</v>
      </c>
      <c r="G1631" s="5" t="n">
        <v>608100</v>
      </c>
      <c r="H1631" s="3"/>
      <c r="I1631" s="0" t="n">
        <v>5.5</v>
      </c>
      <c r="Q1631" s="0" t="n">
        <f aca="false">AVERAGE(F1622:F1651)</f>
        <v>1293.5</v>
      </c>
      <c r="R1631" s="0" t="n">
        <f aca="false">F1631-Q1631</f>
        <v>11.5</v>
      </c>
      <c r="S1631" s="0" t="n">
        <f aca="false">R1631*I1631</f>
        <v>63.25</v>
      </c>
      <c r="Y1631" s="0" t="n">
        <f aca="false">IF(F1631&gt;F1632,F1631-F1632,)</f>
        <v>10</v>
      </c>
      <c r="Z1631" s="0" t="n">
        <f aca="false">IF(F1631&lt;F1632,F1632-F1631,)</f>
        <v>0</v>
      </c>
    </row>
    <row r="1632" customFormat="false" ht="14.65" hidden="false" customHeight="false" outlineLevel="0" collapsed="false">
      <c r="A1632" s="1" t="s">
        <v>1701</v>
      </c>
      <c r="B1632" s="5" t="s">
        <v>2466</v>
      </c>
      <c r="C1632" s="5" t="n">
        <v>1295</v>
      </c>
      <c r="D1632" s="5" t="n">
        <v>1305</v>
      </c>
      <c r="E1632" s="5" t="n">
        <v>1295</v>
      </c>
      <c r="F1632" s="5" t="n">
        <v>1295</v>
      </c>
      <c r="G1632" s="5" t="n">
        <v>534200</v>
      </c>
      <c r="H1632" s="3"/>
      <c r="I1632" s="0" t="n">
        <v>4.5</v>
      </c>
      <c r="Q1632" s="0" t="n">
        <f aca="false">AVERAGE(F1622:F1651)</f>
        <v>1293.5</v>
      </c>
      <c r="R1632" s="0" t="n">
        <f aca="false">F1632-Q1632</f>
        <v>1.5</v>
      </c>
      <c r="S1632" s="0" t="n">
        <f aca="false">R1632*I1632</f>
        <v>6.75</v>
      </c>
      <c r="Y1632" s="0" t="n">
        <f aca="false">IF(F1632&gt;F1633,F1632-F1633,)</f>
        <v>15</v>
      </c>
      <c r="Z1632" s="0" t="n">
        <f aca="false">IF(F1632&lt;F1633,F1633-F1632,)</f>
        <v>0</v>
      </c>
    </row>
    <row r="1633" customFormat="false" ht="14.65" hidden="false" customHeight="false" outlineLevel="0" collapsed="false">
      <c r="A1633" s="1" t="s">
        <v>1702</v>
      </c>
      <c r="B1633" s="5" t="s">
        <v>2466</v>
      </c>
      <c r="C1633" s="5" t="n">
        <v>1280</v>
      </c>
      <c r="D1633" s="5" t="n">
        <v>1295</v>
      </c>
      <c r="E1633" s="5" t="n">
        <v>1270</v>
      </c>
      <c r="F1633" s="5" t="n">
        <v>1280</v>
      </c>
      <c r="G1633" s="5" t="n">
        <v>410200</v>
      </c>
      <c r="H1633" s="3"/>
      <c r="I1633" s="0" t="n">
        <v>3.5</v>
      </c>
      <c r="Q1633" s="0" t="n">
        <f aca="false">AVERAGE(F1622:F1651)</f>
        <v>1293.5</v>
      </c>
      <c r="R1633" s="0" t="n">
        <f aca="false">F1633-Q1633</f>
        <v>-13.5</v>
      </c>
      <c r="S1633" s="0" t="n">
        <f aca="false">R1633*I1633</f>
        <v>-47.25</v>
      </c>
      <c r="Y1633" s="0" t="n">
        <f aca="false">IF(F1633&gt;F1634,F1633-F1634,)</f>
        <v>5</v>
      </c>
      <c r="Z1633" s="0" t="n">
        <f aca="false">IF(F1633&lt;F1634,F1634-F1633,)</f>
        <v>0</v>
      </c>
    </row>
    <row r="1634" customFormat="false" ht="14.65" hidden="false" customHeight="false" outlineLevel="0" collapsed="false">
      <c r="A1634" s="1" t="s">
        <v>1703</v>
      </c>
      <c r="B1634" s="5" t="s">
        <v>2466</v>
      </c>
      <c r="C1634" s="5" t="n">
        <v>1295</v>
      </c>
      <c r="D1634" s="5" t="n">
        <v>1305</v>
      </c>
      <c r="E1634" s="5" t="n">
        <v>1275</v>
      </c>
      <c r="F1634" s="5" t="n">
        <v>1275</v>
      </c>
      <c r="G1634" s="5" t="n">
        <v>976900</v>
      </c>
      <c r="H1634" s="3"/>
      <c r="I1634" s="0" t="n">
        <v>2.5</v>
      </c>
      <c r="Q1634" s="0" t="n">
        <f aca="false">AVERAGE(F1622:F1651)</f>
        <v>1293.5</v>
      </c>
      <c r="R1634" s="0" t="n">
        <f aca="false">F1634-Q1634</f>
        <v>-18.5</v>
      </c>
      <c r="S1634" s="0" t="n">
        <f aca="false">R1634*I1634</f>
        <v>-46.25</v>
      </c>
      <c r="Y1634" s="0" t="n">
        <f aca="false">IF(F1634&gt;F1635,F1634-F1635,)</f>
        <v>0</v>
      </c>
      <c r="Z1634" s="0" t="n">
        <f aca="false">IF(F1634&lt;F1635,F1635-F1634,)</f>
        <v>10</v>
      </c>
    </row>
    <row r="1635" customFormat="false" ht="14.65" hidden="false" customHeight="false" outlineLevel="0" collapsed="false">
      <c r="A1635" s="1" t="s">
        <v>1704</v>
      </c>
      <c r="B1635" s="5" t="s">
        <v>2466</v>
      </c>
      <c r="C1635" s="5" t="n">
        <v>1275</v>
      </c>
      <c r="D1635" s="5" t="n">
        <v>1295</v>
      </c>
      <c r="E1635" s="5" t="n">
        <v>1270</v>
      </c>
      <c r="F1635" s="5" t="n">
        <v>1285</v>
      </c>
      <c r="G1635" s="5" t="n">
        <v>540300</v>
      </c>
      <c r="H1635" s="3"/>
      <c r="I1635" s="0" t="n">
        <v>1.5</v>
      </c>
      <c r="Q1635" s="0" t="n">
        <f aca="false">AVERAGE(F1622:F1651)</f>
        <v>1293.5</v>
      </c>
      <c r="R1635" s="0" t="n">
        <f aca="false">F1635-Q1635</f>
        <v>-8.5</v>
      </c>
      <c r="S1635" s="0" t="n">
        <f aca="false">R1635*I1635</f>
        <v>-12.75</v>
      </c>
      <c r="Y1635" s="0" t="n">
        <f aca="false">IF(F1635&gt;F1636,F1635-F1636,)</f>
        <v>15</v>
      </c>
      <c r="Z1635" s="0" t="n">
        <f aca="false">IF(F1635&lt;F1636,F1636-F1635,)</f>
        <v>0</v>
      </c>
    </row>
    <row r="1636" customFormat="false" ht="14.65" hidden="false" customHeight="false" outlineLevel="0" collapsed="false">
      <c r="A1636" s="1" t="s">
        <v>1705</v>
      </c>
      <c r="B1636" s="5" t="s">
        <v>2466</v>
      </c>
      <c r="C1636" s="5" t="n">
        <v>1270</v>
      </c>
      <c r="D1636" s="5" t="n">
        <v>1295</v>
      </c>
      <c r="E1636" s="5" t="n">
        <v>1265</v>
      </c>
      <c r="F1636" s="5" t="n">
        <v>1270</v>
      </c>
      <c r="G1636" s="5" t="n">
        <v>299600</v>
      </c>
      <c r="H1636" s="3"/>
      <c r="I1636" s="0" t="n">
        <v>0.5</v>
      </c>
      <c r="Q1636" s="0" t="n">
        <f aca="false">AVERAGE(F1622:F1651)</f>
        <v>1293.5</v>
      </c>
      <c r="R1636" s="0" t="n">
        <f aca="false">F1636-Q1636</f>
        <v>-23.5</v>
      </c>
      <c r="S1636" s="0" t="n">
        <f aca="false">R1636*I1636</f>
        <v>-11.75</v>
      </c>
      <c r="Y1636" s="0" t="n">
        <f aca="false">IF(F1636&gt;F1637,F1636-F1637,)</f>
        <v>0</v>
      </c>
      <c r="Z1636" s="0" t="n">
        <f aca="false">IF(F1636&lt;F1637,F1637-F1636,)</f>
        <v>0</v>
      </c>
    </row>
    <row r="1637" customFormat="false" ht="14.65" hidden="false" customHeight="false" outlineLevel="0" collapsed="false">
      <c r="A1637" s="1" t="s">
        <v>1706</v>
      </c>
      <c r="B1637" s="5" t="s">
        <v>2466</v>
      </c>
      <c r="C1637" s="5" t="n">
        <v>1275</v>
      </c>
      <c r="D1637" s="5" t="n">
        <v>1285</v>
      </c>
      <c r="E1637" s="5" t="n">
        <v>1245</v>
      </c>
      <c r="F1637" s="5" t="n">
        <v>1270</v>
      </c>
      <c r="G1637" s="5" t="n">
        <v>605900</v>
      </c>
      <c r="H1637" s="3"/>
      <c r="I1637" s="0" t="n">
        <v>-0.5</v>
      </c>
      <c r="Q1637" s="0" t="n">
        <f aca="false">AVERAGE(F1622:F1651)</f>
        <v>1293.5</v>
      </c>
      <c r="R1637" s="0" t="n">
        <f aca="false">F1637-Q1637</f>
        <v>-23.5</v>
      </c>
      <c r="S1637" s="0" t="n">
        <f aca="false">R1637*I1637</f>
        <v>11.75</v>
      </c>
    </row>
    <row r="1638" customFormat="false" ht="14.65" hidden="false" customHeight="false" outlineLevel="0" collapsed="false">
      <c r="A1638" s="1" t="s">
        <v>1707</v>
      </c>
      <c r="B1638" s="5" t="s">
        <v>2466</v>
      </c>
      <c r="C1638" s="5" t="n">
        <v>1300</v>
      </c>
      <c r="D1638" s="5" t="n">
        <v>1305</v>
      </c>
      <c r="E1638" s="5" t="n">
        <v>1275</v>
      </c>
      <c r="F1638" s="5" t="n">
        <v>1275</v>
      </c>
      <c r="G1638" s="5" t="n">
        <v>248500</v>
      </c>
      <c r="H1638" s="3"/>
      <c r="I1638" s="0" t="n">
        <v>-1.5</v>
      </c>
      <c r="Q1638" s="0" t="n">
        <f aca="false">AVERAGE(F1622:F1651)</f>
        <v>1293.5</v>
      </c>
      <c r="R1638" s="0" t="n">
        <f aca="false">F1638-Q1638</f>
        <v>-18.5</v>
      </c>
      <c r="S1638" s="0" t="n">
        <f aca="false">R1638*I1638</f>
        <v>27.75</v>
      </c>
    </row>
    <row r="1639" customFormat="false" ht="14.65" hidden="false" customHeight="false" outlineLevel="0" collapsed="false">
      <c r="A1639" s="1" t="s">
        <v>1708</v>
      </c>
      <c r="B1639" s="5" t="s">
        <v>2466</v>
      </c>
      <c r="C1639" s="5" t="n">
        <v>1315</v>
      </c>
      <c r="D1639" s="5" t="n">
        <v>1320</v>
      </c>
      <c r="E1639" s="5" t="n">
        <v>1295</v>
      </c>
      <c r="F1639" s="5" t="n">
        <v>1300</v>
      </c>
      <c r="G1639" s="5" t="n">
        <v>341300</v>
      </c>
      <c r="H1639" s="3"/>
      <c r="I1639" s="0" t="n">
        <v>-2.5</v>
      </c>
      <c r="Q1639" s="0" t="n">
        <f aca="false">AVERAGE(F1622:F1651)</f>
        <v>1293.5</v>
      </c>
      <c r="R1639" s="0" t="n">
        <f aca="false">F1639-Q1639</f>
        <v>6.5</v>
      </c>
      <c r="S1639" s="0" t="n">
        <f aca="false">R1639*I1639</f>
        <v>-16.25</v>
      </c>
    </row>
    <row r="1640" customFormat="false" ht="14.65" hidden="false" customHeight="false" outlineLevel="0" collapsed="false">
      <c r="A1640" s="1" t="s">
        <v>1709</v>
      </c>
      <c r="B1640" s="5" t="s">
        <v>2466</v>
      </c>
      <c r="C1640" s="5" t="n">
        <v>1310</v>
      </c>
      <c r="D1640" s="5" t="n">
        <v>1335</v>
      </c>
      <c r="E1640" s="5" t="n">
        <v>1300</v>
      </c>
      <c r="F1640" s="5" t="n">
        <v>1315</v>
      </c>
      <c r="G1640" s="5" t="n">
        <v>845200</v>
      </c>
      <c r="H1640" s="3"/>
      <c r="I1640" s="0" t="n">
        <v>-3.5</v>
      </c>
      <c r="Q1640" s="0" t="n">
        <f aca="false">AVERAGE(F1622:F1651)</f>
        <v>1293.5</v>
      </c>
      <c r="R1640" s="0" t="n">
        <f aca="false">F1640-Q1640</f>
        <v>21.5</v>
      </c>
      <c r="S1640" s="0" t="n">
        <f aca="false">R1640*I1640</f>
        <v>-75.25</v>
      </c>
    </row>
    <row r="1641" customFormat="false" ht="14.65" hidden="false" customHeight="false" outlineLevel="0" collapsed="false">
      <c r="A1641" s="1" t="s">
        <v>1710</v>
      </c>
      <c r="B1641" s="5" t="s">
        <v>2466</v>
      </c>
      <c r="C1641" s="5" t="n">
        <v>1320</v>
      </c>
      <c r="D1641" s="5" t="n">
        <v>1325</v>
      </c>
      <c r="E1641" s="5" t="n">
        <v>1265</v>
      </c>
      <c r="F1641" s="5" t="n">
        <v>1305</v>
      </c>
      <c r="G1641" s="5" t="n">
        <v>825300</v>
      </c>
      <c r="H1641" s="3"/>
      <c r="I1641" s="0" t="n">
        <v>-4.5</v>
      </c>
      <c r="Q1641" s="0" t="n">
        <f aca="false">AVERAGE(F1622:F1651)</f>
        <v>1293.5</v>
      </c>
      <c r="R1641" s="0" t="n">
        <f aca="false">F1641-Q1641</f>
        <v>11.5</v>
      </c>
      <c r="S1641" s="0" t="n">
        <f aca="false">R1641*I1641</f>
        <v>-51.75</v>
      </c>
    </row>
    <row r="1642" customFormat="false" ht="14.65" hidden="false" customHeight="false" outlineLevel="0" collapsed="false">
      <c r="A1642" s="1" t="s">
        <v>1711</v>
      </c>
      <c r="B1642" s="5" t="s">
        <v>2466</v>
      </c>
      <c r="C1642" s="5" t="n">
        <v>1305</v>
      </c>
      <c r="D1642" s="5" t="n">
        <v>1325</v>
      </c>
      <c r="E1642" s="5" t="n">
        <v>1290</v>
      </c>
      <c r="F1642" s="5" t="n">
        <v>1320</v>
      </c>
      <c r="G1642" s="5" t="n">
        <v>1369900</v>
      </c>
      <c r="H1642" s="3"/>
      <c r="I1642" s="0" t="n">
        <v>-5.5</v>
      </c>
      <c r="Q1642" s="0" t="n">
        <f aca="false">AVERAGE(F1622:F1651)</f>
        <v>1293.5</v>
      </c>
      <c r="R1642" s="0" t="n">
        <f aca="false">F1642-Q1642</f>
        <v>26.5</v>
      </c>
      <c r="S1642" s="0" t="n">
        <f aca="false">R1642*I1642</f>
        <v>-145.75</v>
      </c>
    </row>
    <row r="1643" customFormat="false" ht="14.65" hidden="false" customHeight="false" outlineLevel="0" collapsed="false">
      <c r="A1643" s="1" t="s">
        <v>1712</v>
      </c>
      <c r="B1643" s="5" t="s">
        <v>2466</v>
      </c>
      <c r="C1643" s="5" t="n">
        <v>1305</v>
      </c>
      <c r="D1643" s="5" t="n">
        <v>1340</v>
      </c>
      <c r="E1643" s="5" t="n">
        <v>1300</v>
      </c>
      <c r="F1643" s="5" t="n">
        <v>1310</v>
      </c>
      <c r="G1643" s="5" t="n">
        <v>1181600</v>
      </c>
      <c r="H1643" s="3"/>
      <c r="I1643" s="0" t="n">
        <v>-6.5</v>
      </c>
      <c r="Q1643" s="0" t="n">
        <f aca="false">AVERAGE(F1622:F1651)</f>
        <v>1293.5</v>
      </c>
      <c r="R1643" s="0" t="n">
        <f aca="false">F1643-Q1643</f>
        <v>16.5</v>
      </c>
      <c r="S1643" s="0" t="n">
        <f aca="false">R1643*I1643</f>
        <v>-107.25</v>
      </c>
    </row>
    <row r="1644" customFormat="false" ht="14.65" hidden="false" customHeight="false" outlineLevel="0" collapsed="false">
      <c r="A1644" s="1" t="s">
        <v>1713</v>
      </c>
      <c r="B1644" s="5" t="s">
        <v>2466</v>
      </c>
      <c r="C1644" s="5" t="n">
        <v>1275</v>
      </c>
      <c r="D1644" s="5" t="n">
        <v>1320</v>
      </c>
      <c r="E1644" s="5" t="n">
        <v>1275</v>
      </c>
      <c r="F1644" s="5" t="n">
        <v>1300</v>
      </c>
      <c r="G1644" s="5" t="n">
        <v>1515000</v>
      </c>
      <c r="H1644" s="3"/>
      <c r="I1644" s="0" t="n">
        <v>-7.5</v>
      </c>
      <c r="Q1644" s="0" t="n">
        <f aca="false">AVERAGE(F1622:F1651)</f>
        <v>1293.5</v>
      </c>
      <c r="R1644" s="0" t="n">
        <f aca="false">F1644-Q1644</f>
        <v>6.5</v>
      </c>
      <c r="S1644" s="0" t="n">
        <f aca="false">R1644*I1644</f>
        <v>-48.75</v>
      </c>
    </row>
    <row r="1645" customFormat="false" ht="14.65" hidden="false" customHeight="false" outlineLevel="0" collapsed="false">
      <c r="A1645" s="1" t="s">
        <v>1714</v>
      </c>
      <c r="B1645" s="5" t="s">
        <v>2466</v>
      </c>
      <c r="C1645" s="5" t="n">
        <v>1275</v>
      </c>
      <c r="D1645" s="5" t="n">
        <v>1285</v>
      </c>
      <c r="E1645" s="5" t="n">
        <v>1260</v>
      </c>
      <c r="F1645" s="5" t="n">
        <v>1275</v>
      </c>
      <c r="G1645" s="5" t="n">
        <v>291700</v>
      </c>
      <c r="H1645" s="3"/>
      <c r="I1645" s="0" t="n">
        <v>-8.5</v>
      </c>
      <c r="Q1645" s="0" t="n">
        <f aca="false">AVERAGE(F1622:F1651)</f>
        <v>1293.5</v>
      </c>
      <c r="R1645" s="0" t="n">
        <f aca="false">F1645-Q1645</f>
        <v>-18.5</v>
      </c>
      <c r="S1645" s="0" t="n">
        <f aca="false">R1645*I1645</f>
        <v>157.25</v>
      </c>
    </row>
    <row r="1646" customFormat="false" ht="14.65" hidden="false" customHeight="false" outlineLevel="0" collapsed="false">
      <c r="A1646" s="1" t="s">
        <v>1715</v>
      </c>
      <c r="B1646" s="5" t="s">
        <v>2466</v>
      </c>
      <c r="C1646" s="5" t="n">
        <v>1270</v>
      </c>
      <c r="D1646" s="5" t="n">
        <v>1285</v>
      </c>
      <c r="E1646" s="5" t="n">
        <v>1240</v>
      </c>
      <c r="F1646" s="5" t="n">
        <v>1275</v>
      </c>
      <c r="G1646" s="5" t="n">
        <v>1503800</v>
      </c>
      <c r="H1646" s="3"/>
      <c r="I1646" s="0" t="n">
        <v>-9.5</v>
      </c>
      <c r="Q1646" s="0" t="n">
        <f aca="false">AVERAGE(F1622:F1651)</f>
        <v>1293.5</v>
      </c>
      <c r="R1646" s="0" t="n">
        <f aca="false">F1646-Q1646</f>
        <v>-18.5</v>
      </c>
      <c r="S1646" s="0" t="n">
        <f aca="false">R1646*I1646</f>
        <v>175.75</v>
      </c>
    </row>
    <row r="1647" customFormat="false" ht="14.65" hidden="false" customHeight="false" outlineLevel="0" collapsed="false">
      <c r="A1647" s="1" t="s">
        <v>1716</v>
      </c>
      <c r="B1647" s="5" t="s">
        <v>2466</v>
      </c>
      <c r="C1647" s="5" t="n">
        <v>1290</v>
      </c>
      <c r="D1647" s="5" t="n">
        <v>1295</v>
      </c>
      <c r="E1647" s="5" t="n">
        <v>1265</v>
      </c>
      <c r="F1647" s="5" t="n">
        <v>1270</v>
      </c>
      <c r="G1647" s="5" t="n">
        <v>688300</v>
      </c>
      <c r="H1647" s="3"/>
      <c r="I1647" s="0" t="n">
        <v>-10.5</v>
      </c>
      <c r="Q1647" s="0" t="n">
        <f aca="false">AVERAGE(F1622:F1651)</f>
        <v>1293.5</v>
      </c>
      <c r="R1647" s="0" t="n">
        <f aca="false">F1647-Q1647</f>
        <v>-23.5</v>
      </c>
      <c r="S1647" s="0" t="n">
        <f aca="false">R1647*I1647</f>
        <v>246.75</v>
      </c>
    </row>
    <row r="1648" customFormat="false" ht="14.65" hidden="false" customHeight="false" outlineLevel="0" collapsed="false">
      <c r="A1648" s="1" t="s">
        <v>1717</v>
      </c>
      <c r="B1648" s="5" t="s">
        <v>2466</v>
      </c>
      <c r="C1648" s="5" t="n">
        <v>1280</v>
      </c>
      <c r="D1648" s="5" t="n">
        <v>1295</v>
      </c>
      <c r="E1648" s="5" t="n">
        <v>1275</v>
      </c>
      <c r="F1648" s="5" t="n">
        <v>1290</v>
      </c>
      <c r="G1648" s="5" t="n">
        <v>1634700</v>
      </c>
      <c r="H1648" s="3"/>
      <c r="I1648" s="0" t="n">
        <v>-11.5</v>
      </c>
      <c r="Q1648" s="0" t="n">
        <f aca="false">AVERAGE(F1622:F1651)</f>
        <v>1293.5</v>
      </c>
      <c r="R1648" s="0" t="n">
        <f aca="false">F1648-Q1648</f>
        <v>-3.5</v>
      </c>
      <c r="S1648" s="0" t="n">
        <f aca="false">R1648*I1648</f>
        <v>40.25</v>
      </c>
    </row>
    <row r="1649" customFormat="false" ht="14.65" hidden="false" customHeight="false" outlineLevel="0" collapsed="false">
      <c r="A1649" s="1" t="s">
        <v>1718</v>
      </c>
      <c r="B1649" s="5" t="s">
        <v>2466</v>
      </c>
      <c r="C1649" s="5" t="n">
        <v>1230</v>
      </c>
      <c r="D1649" s="5" t="n">
        <v>1300</v>
      </c>
      <c r="E1649" s="5" t="n">
        <v>1230</v>
      </c>
      <c r="F1649" s="5" t="n">
        <v>1275</v>
      </c>
      <c r="G1649" s="5" t="n">
        <v>3941300</v>
      </c>
      <c r="H1649" s="3"/>
      <c r="I1649" s="0" t="n">
        <v>-12.5</v>
      </c>
      <c r="Q1649" s="0" t="n">
        <f aca="false">AVERAGE(F1622:F1651)</f>
        <v>1293.5</v>
      </c>
      <c r="R1649" s="0" t="n">
        <f aca="false">F1649-Q1649</f>
        <v>-18.5</v>
      </c>
      <c r="S1649" s="0" t="n">
        <f aca="false">R1649*I1649</f>
        <v>231.25</v>
      </c>
    </row>
    <row r="1650" customFormat="false" ht="14.65" hidden="false" customHeight="false" outlineLevel="0" collapsed="false">
      <c r="A1650" s="1" t="s">
        <v>1719</v>
      </c>
      <c r="B1650" s="5" t="s">
        <v>2466</v>
      </c>
      <c r="C1650" s="5" t="n">
        <v>1165</v>
      </c>
      <c r="D1650" s="5" t="n">
        <v>1230</v>
      </c>
      <c r="E1650" s="5" t="n">
        <v>1165</v>
      </c>
      <c r="F1650" s="5" t="n">
        <v>1230</v>
      </c>
      <c r="G1650" s="5" t="n">
        <v>1230700</v>
      </c>
      <c r="H1650" s="3"/>
      <c r="I1650" s="0" t="n">
        <v>-13.5</v>
      </c>
      <c r="Q1650" s="0" t="n">
        <f aca="false">AVERAGE(F1622:F1651)</f>
        <v>1293.5</v>
      </c>
      <c r="R1650" s="0" t="n">
        <f aca="false">F1650-Q1650</f>
        <v>-63.5</v>
      </c>
      <c r="S1650" s="0" t="n">
        <f aca="false">R1650*I1650</f>
        <v>857.25</v>
      </c>
    </row>
    <row r="1651" customFormat="false" ht="14.65" hidden="false" customHeight="false" outlineLevel="0" collapsed="false">
      <c r="A1651" s="1" t="s">
        <v>1720</v>
      </c>
      <c r="B1651" s="5" t="s">
        <v>2466</v>
      </c>
      <c r="C1651" s="5" t="n">
        <v>1210</v>
      </c>
      <c r="D1651" s="5" t="n">
        <v>1210</v>
      </c>
      <c r="E1651" s="5" t="n">
        <v>1165</v>
      </c>
      <c r="F1651" s="5" t="n">
        <v>1165</v>
      </c>
      <c r="G1651" s="5" t="n">
        <v>953500</v>
      </c>
      <c r="H1651" s="3"/>
      <c r="I1651" s="0" t="n">
        <v>-14.5</v>
      </c>
      <c r="Q1651" s="0" t="n">
        <f aca="false">AVERAGE(F1622:F1651)</f>
        <v>1293.5</v>
      </c>
      <c r="R1651" s="0" t="n">
        <f aca="false">F1651-Q1651</f>
        <v>-128.5</v>
      </c>
      <c r="S1651" s="0" t="n">
        <f aca="false">R1651*I1651</f>
        <v>1863.25</v>
      </c>
    </row>
    <row r="1652" customFormat="false" ht="14.65" hidden="false" customHeight="false" outlineLevel="0" collapsed="false">
      <c r="A1652" s="1" t="s">
        <v>1721</v>
      </c>
      <c r="B1652" s="5" t="s">
        <v>1846</v>
      </c>
      <c r="C1652" s="5" t="n">
        <v>11500</v>
      </c>
      <c r="D1652" s="5" t="n">
        <v>11525</v>
      </c>
      <c r="E1652" s="5" t="n">
        <v>11175</v>
      </c>
      <c r="F1652" s="5" t="n">
        <v>11350</v>
      </c>
      <c r="G1652" s="5" t="n">
        <v>1929500</v>
      </c>
      <c r="H1652" s="3"/>
      <c r="I1652" s="6" t="n">
        <v>14.5</v>
      </c>
      <c r="J1652" s="0" t="n">
        <f aca="false">AVERAGE(F1652:F1654)</f>
        <v>11216.6666666667</v>
      </c>
      <c r="K1652" s="0" t="n">
        <f aca="false">(J1652-(AVERAGE(F1653:F1654)))/(AVERAGE(F1653:F1654))</f>
        <v>0.00597907324364718</v>
      </c>
      <c r="L1652" s="0" t="n">
        <f aca="false">AVERAGE(F1652:F1661)</f>
        <v>11087.5</v>
      </c>
      <c r="M1652" s="0" t="n">
        <f aca="false">(L1652-(AVERAGE(F1653:F1662)))/(AVERAGE(F1653:F1662))</f>
        <v>0.00933090578060992</v>
      </c>
      <c r="N1652" s="0" t="n">
        <f aca="false">F1652</f>
        <v>11350</v>
      </c>
      <c r="O1652" s="0" t="n">
        <f aca="false">(N1652-F1653)/F1653</f>
        <v>0.00442477876106195</v>
      </c>
      <c r="P1652" s="0" t="n">
        <f aca="false">G1652</f>
        <v>1929500</v>
      </c>
      <c r="Q1652" s="0" t="n">
        <f aca="false">AVERAGE(F1652:F1681)</f>
        <v>10937.5</v>
      </c>
      <c r="R1652" s="0" t="n">
        <f aca="false">F1652-Q1652</f>
        <v>412.5</v>
      </c>
      <c r="S1652" s="0" t="n">
        <f aca="false">R1652*I1652</f>
        <v>5981.25</v>
      </c>
      <c r="T1652" s="0" t="n">
        <f aca="false">SUM(S1652:S1681)*100*30/(2247.5*Q1681)</f>
        <v>0.474431908469728</v>
      </c>
      <c r="U1652" s="0" t="n">
        <f aca="false">100-(100/(V1652+1))</f>
        <v>58.955223880597</v>
      </c>
      <c r="V1652" s="0" t="n">
        <f aca="false">W1652/X1652</f>
        <v>1.43636363636364</v>
      </c>
      <c r="W1652" s="0" t="n">
        <f aca="false">AVERAGE(Y1652:Y1665)</f>
        <v>141.071428571429</v>
      </c>
      <c r="X1652" s="0" t="n">
        <f aca="false">AVERAGE(Z1652:Z1665)</f>
        <v>98.2142857142857</v>
      </c>
      <c r="Y1652" s="0" t="n">
        <f aca="false">IF(F1652&gt;F1653,F1652-F1653,)</f>
        <v>50</v>
      </c>
      <c r="Z1652" s="0" t="n">
        <f aca="false">IF(F1652&lt;F1653,F1653-F1652,)</f>
        <v>0</v>
      </c>
      <c r="AA1652" s="0" t="n">
        <f aca="false">U1652-U1653</f>
        <v>0</v>
      </c>
      <c r="AB1652" s="0" t="n">
        <f aca="false">AVERAGE(F1652:F1654)</f>
        <v>11216.6666666667</v>
      </c>
      <c r="AC1652" s="0" t="n">
        <f aca="false">AVERAGE(F1652:F1658)</f>
        <v>11185.7142857143</v>
      </c>
      <c r="AD1652" s="0" t="n">
        <f aca="false">AB1652-AB1653</f>
        <v>141.666666666666</v>
      </c>
      <c r="AE1652" s="0" t="n">
        <f aca="false">AC1652-AC1653</f>
        <v>-50</v>
      </c>
      <c r="AF1652" s="0" t="n">
        <f aca="false">((AE1652*AB1653)-(AD1652*AC1653))/(AE1652-AD1652)</f>
        <v>11193.7888198758</v>
      </c>
      <c r="AG1652" s="0" t="n">
        <f aca="false">IF(AND(AB1652&gt;AB1653, AB1652&gt;=AC1652, AB1653&lt;AC1653),2,IF(AND(AB1652&lt;AB1653, AB1652&lt;=AC1652, AB1653&gt;AC1653),1,0))</f>
        <v>2</v>
      </c>
      <c r="AH1652" s="0" t="n">
        <f aca="false">(G1652-AVERAGE(G1652:G1656))*100/AVERAGE(G1652:G1656)</f>
        <v>-68.7544532393673</v>
      </c>
      <c r="AI1652" s="0" t="n">
        <f aca="false">IF(F1653-C1653&lt;0,-G1653,G1653)</f>
        <v>3597100</v>
      </c>
      <c r="AJ1652" s="0" t="n">
        <f aca="false">IF(AND(AI1652&lt;0,AI1653&lt;0,AI1652&gt;AI1653),1,0)</f>
        <v>0</v>
      </c>
      <c r="AK1652" s="0" t="n">
        <f aca="false">IF(F1652&gt;C1652,G1652/G1653,-G1652/G1653)</f>
        <v>-0.536404325706819</v>
      </c>
      <c r="AL1652" s="0" t="n">
        <f aca="false">IF(AND(G1652&gt;G1653,G1653&lt;G1654,F1652&gt;C1652,F1653&lt;C1653,F1654&lt;C1654),1,0)</f>
        <v>0</v>
      </c>
      <c r="AM1652" s="0" t="n">
        <f aca="false">(D1652-F1652)/F1652</f>
        <v>0.0154185022026432</v>
      </c>
      <c r="AN1652" s="0" t="n">
        <f aca="false">G1652/((D1652-E1652)/C1652)</f>
        <v>63397857.1428571</v>
      </c>
      <c r="AO1652" s="0" t="n">
        <f aca="false">AVERAGE(AN1652:AN1658)</f>
        <v>159272670.949337</v>
      </c>
      <c r="AP1652" s="0" t="n">
        <f aca="false">(AN1652-AO1652)/AO1652</f>
        <v>-0.601953952520684</v>
      </c>
      <c r="AQ1652" s="0" t="n">
        <f aca="false">SUM(S1652:S1681)/2247.5</f>
        <v>1.72969966629588</v>
      </c>
      <c r="AR1652" s="0" t="n">
        <f aca="false">(AVERAGE(F1652:F1681))-(AQ1652*15.5)</f>
        <v>10910.6896551724</v>
      </c>
      <c r="AS1652" s="0" t="n">
        <f aca="false">(30*AQ1652)+AR1652</f>
        <v>10962.5806451613</v>
      </c>
      <c r="AT1652" s="0" t="n">
        <f aca="false">(AS1652-F1652)*100/AS1652</f>
        <v>-3.53401600753296</v>
      </c>
      <c r="AU1652" s="0" t="n">
        <f aca="false">AVERAGE(F1652:F1656)</f>
        <v>11155</v>
      </c>
      <c r="AV1652" s="0" t="n">
        <f aca="false">F1652-AU1652</f>
        <v>195</v>
      </c>
      <c r="AW1652" s="0" t="n">
        <v>2</v>
      </c>
      <c r="AX1652" s="0" t="n">
        <f aca="false">AV1652*AW1652</f>
        <v>390</v>
      </c>
      <c r="AY1652" s="0" t="n">
        <f aca="false">SUM(AX1652:AX1656)*100*5/(10*AU1652)</f>
        <v>3.02554908112954</v>
      </c>
      <c r="AZ1652" s="0" t="n">
        <f aca="false">SUM(AX1652:AX1656)/10</f>
        <v>67.5</v>
      </c>
      <c r="BA1652" s="0" t="n">
        <f aca="false">(AVERAGE(F1652:F1656))-(AZ1652*3)</f>
        <v>10952.5</v>
      </c>
      <c r="BB1652" s="0" t="n">
        <f aca="false">(5*AZ1652)+BA1652</f>
        <v>11290</v>
      </c>
      <c r="BC1652" s="0" t="n">
        <f aca="false">(BB1652-F1652)*100/BB1652</f>
        <v>-0.531443755535872</v>
      </c>
      <c r="BD1652" s="0" t="n">
        <f aca="false">(F1652-C1652)*100/C1652</f>
        <v>-1.30434782608696</v>
      </c>
      <c r="BE1652" s="0" t="n">
        <f aca="false">(D1652-C1652)*100/C1652</f>
        <v>0.217391304347826</v>
      </c>
      <c r="BF1652" s="0" t="n">
        <f aca="false">(E1652-C1652)*100/C1652</f>
        <v>-2.82608695652174</v>
      </c>
      <c r="BG1652" s="0" t="n">
        <f aca="false">(C1652-F1653)*100/F1653</f>
        <v>1.76991150442478</v>
      </c>
    </row>
    <row r="1653" customFormat="false" ht="14.65" hidden="false" customHeight="false" outlineLevel="0" collapsed="false">
      <c r="A1653" s="1" t="s">
        <v>1723</v>
      </c>
      <c r="B1653" s="5" t="s">
        <v>1846</v>
      </c>
      <c r="C1653" s="5" t="n">
        <v>11100</v>
      </c>
      <c r="D1653" s="5" t="n">
        <v>11375</v>
      </c>
      <c r="E1653" s="5" t="n">
        <v>10925</v>
      </c>
      <c r="F1653" s="5" t="n">
        <v>11300</v>
      </c>
      <c r="G1653" s="5" t="n">
        <v>3597100</v>
      </c>
      <c r="H1653" s="3"/>
      <c r="I1653" s="0" t="n">
        <v>13.5</v>
      </c>
      <c r="Q1653" s="0" t="n">
        <f aca="false">AVERAGE(F1652:F1681)</f>
        <v>10937.5</v>
      </c>
      <c r="R1653" s="0" t="n">
        <f aca="false">F1653-Q1653</f>
        <v>362.5</v>
      </c>
      <c r="S1653" s="0" t="n">
        <f aca="false">R1653*I1653</f>
        <v>4893.75</v>
      </c>
      <c r="U1653" s="0" t="n">
        <f aca="false">100-(100/(V1653+1))</f>
        <v>58.955223880597</v>
      </c>
      <c r="V1653" s="0" t="n">
        <f aca="false">W1653/X1653</f>
        <v>1.43636363636364</v>
      </c>
      <c r="W1653" s="0" t="n">
        <f aca="false">AVERAGE(Y1653:Y1666)</f>
        <v>141.071428571429</v>
      </c>
      <c r="X1653" s="0" t="n">
        <f aca="false">AVERAGE(Z1653:Z1666)</f>
        <v>98.2142857142857</v>
      </c>
      <c r="Y1653" s="0" t="n">
        <f aca="false">IF(F1653&gt;F1654,F1653-F1654,)</f>
        <v>300</v>
      </c>
      <c r="Z1653" s="0" t="n">
        <f aca="false">IF(F1653&lt;F1654,F1654-F1653,)</f>
        <v>0</v>
      </c>
      <c r="AB1653" s="0" t="n">
        <f aca="false">AVERAGE(F1653:F1655)</f>
        <v>11075</v>
      </c>
      <c r="AC1653" s="0" t="n">
        <f aca="false">AVERAGE(F1653:F1659)</f>
        <v>11235.7142857143</v>
      </c>
      <c r="AI1653" s="0" t="n">
        <f aca="false">IF(F1654-C1654&lt;0,-G1654,G1654)</f>
        <v>-6031600</v>
      </c>
      <c r="AN1653" s="0" t="n">
        <f aca="false">G1653/((D1653-E1653)/C1653)</f>
        <v>88728466.6666667</v>
      </c>
      <c r="AU1653" s="0" t="n">
        <f aca="false">AVERAGE(F1652:F1656)</f>
        <v>11155</v>
      </c>
      <c r="AV1653" s="0" t="n">
        <f aca="false">F1653-AU1653</f>
        <v>145</v>
      </c>
      <c r="AW1653" s="0" t="n">
        <v>1</v>
      </c>
      <c r="AX1653" s="0" t="n">
        <f aca="false">AV1653*AW1653</f>
        <v>145</v>
      </c>
    </row>
    <row r="1654" customFormat="false" ht="14.65" hidden="false" customHeight="false" outlineLevel="0" collapsed="false">
      <c r="A1654" s="1" t="s">
        <v>1724</v>
      </c>
      <c r="B1654" s="5" t="s">
        <v>1846</v>
      </c>
      <c r="C1654" s="5" t="n">
        <v>11100</v>
      </c>
      <c r="D1654" s="5" t="n">
        <v>11150</v>
      </c>
      <c r="E1654" s="5" t="n">
        <v>10850</v>
      </c>
      <c r="F1654" s="5" t="n">
        <v>11000</v>
      </c>
      <c r="G1654" s="5" t="n">
        <v>6031600</v>
      </c>
      <c r="H1654" s="3"/>
      <c r="I1654" s="0" t="n">
        <v>12.5</v>
      </c>
      <c r="Q1654" s="0" t="n">
        <f aca="false">AVERAGE(F1652:F1681)</f>
        <v>10937.5</v>
      </c>
      <c r="R1654" s="0" t="n">
        <f aca="false">F1654-Q1654</f>
        <v>62.5</v>
      </c>
      <c r="S1654" s="0" t="n">
        <f aca="false">R1654*I1654</f>
        <v>781.25</v>
      </c>
      <c r="Y1654" s="0" t="n">
        <f aca="false">IF(F1654&gt;F1655,F1654-F1655,)</f>
        <v>75</v>
      </c>
      <c r="Z1654" s="0" t="n">
        <f aca="false">IF(F1654&lt;F1655,F1655-F1654,)</f>
        <v>0</v>
      </c>
      <c r="AN1654" s="0" t="n">
        <f aca="false">G1654/((D1654-E1654)/C1654)</f>
        <v>223169200</v>
      </c>
      <c r="AU1654" s="0" t="n">
        <f aca="false">AVERAGE(F1652:F1656)</f>
        <v>11155</v>
      </c>
      <c r="AV1654" s="0" t="n">
        <f aca="false">F1654-AU1654</f>
        <v>-155</v>
      </c>
      <c r="AW1654" s="0" t="n">
        <v>0</v>
      </c>
      <c r="AX1654" s="0" t="n">
        <f aca="false">AV1654*AW1654</f>
        <v>-0</v>
      </c>
    </row>
    <row r="1655" customFormat="false" ht="14.65" hidden="false" customHeight="false" outlineLevel="0" collapsed="false">
      <c r="A1655" s="1" t="s">
        <v>1725</v>
      </c>
      <c r="B1655" s="5" t="s">
        <v>1846</v>
      </c>
      <c r="C1655" s="5" t="n">
        <v>11500</v>
      </c>
      <c r="D1655" s="5" t="n">
        <v>11550</v>
      </c>
      <c r="E1655" s="5" t="n">
        <v>10850</v>
      </c>
      <c r="F1655" s="5" t="n">
        <v>10925</v>
      </c>
      <c r="G1655" s="5" t="n">
        <v>7743100</v>
      </c>
      <c r="H1655" s="3"/>
      <c r="I1655" s="0" t="n">
        <v>11.5</v>
      </c>
      <c r="Q1655" s="0" t="n">
        <f aca="false">AVERAGE(F1652:F1681)</f>
        <v>10937.5</v>
      </c>
      <c r="R1655" s="0" t="n">
        <f aca="false">F1655-Q1655</f>
        <v>-12.5</v>
      </c>
      <c r="S1655" s="0" t="n">
        <f aca="false">R1655*I1655</f>
        <v>-143.75</v>
      </c>
      <c r="Y1655" s="0" t="n">
        <f aca="false">IF(F1655&gt;F1656,F1655-F1656,)</f>
        <v>0</v>
      </c>
      <c r="Z1655" s="0" t="n">
        <f aca="false">IF(F1655&lt;F1656,F1656-F1655,)</f>
        <v>275</v>
      </c>
      <c r="AN1655" s="0" t="n">
        <f aca="false">G1655/((D1655-E1655)/C1655)</f>
        <v>127208071.428571</v>
      </c>
      <c r="AU1655" s="0" t="n">
        <f aca="false">AVERAGE(F1652:F1656)</f>
        <v>11155</v>
      </c>
      <c r="AV1655" s="0" t="n">
        <f aca="false">F1655-AU1655</f>
        <v>-230</v>
      </c>
      <c r="AW1655" s="0" t="n">
        <v>-1</v>
      </c>
      <c r="AX1655" s="0" t="n">
        <f aca="false">AV1655*AW1655</f>
        <v>230</v>
      </c>
    </row>
    <row r="1656" customFormat="false" ht="14.65" hidden="false" customHeight="false" outlineLevel="0" collapsed="false">
      <c r="A1656" s="1" t="s">
        <v>1726</v>
      </c>
      <c r="B1656" s="5" t="s">
        <v>1846</v>
      </c>
      <c r="C1656" s="5" t="n">
        <v>11050</v>
      </c>
      <c r="D1656" s="5" t="n">
        <v>11225</v>
      </c>
      <c r="E1656" s="5" t="n">
        <v>10750</v>
      </c>
      <c r="F1656" s="5" t="n">
        <v>11200</v>
      </c>
      <c r="G1656" s="5" t="n">
        <v>11575100</v>
      </c>
      <c r="H1656" s="3"/>
      <c r="I1656" s="0" t="n">
        <v>10.5</v>
      </c>
      <c r="Q1656" s="0" t="n">
        <f aca="false">AVERAGE(F1652:F1681)</f>
        <v>10937.5</v>
      </c>
      <c r="R1656" s="0" t="n">
        <f aca="false">F1656-Q1656</f>
        <v>262.5</v>
      </c>
      <c r="S1656" s="0" t="n">
        <f aca="false">R1656*I1656</f>
        <v>2756.25</v>
      </c>
      <c r="Y1656" s="0" t="n">
        <f aca="false">IF(F1656&gt;F1657,F1656-F1657,)</f>
        <v>0</v>
      </c>
      <c r="Z1656" s="0" t="n">
        <f aca="false">IF(F1656&lt;F1657,F1657-F1656,)</f>
        <v>0</v>
      </c>
      <c r="AN1656" s="0" t="n">
        <f aca="false">G1656/((D1656-E1656)/C1656)</f>
        <v>269273378.947368</v>
      </c>
      <c r="AU1656" s="0" t="n">
        <f aca="false">AVERAGE(F1652:F1656)</f>
        <v>11155</v>
      </c>
      <c r="AV1656" s="0" t="n">
        <f aca="false">F1656-AU1656</f>
        <v>45</v>
      </c>
      <c r="AW1656" s="0" t="n">
        <v>-2</v>
      </c>
      <c r="AX1656" s="0" t="n">
        <f aca="false">AV1656*AW1656</f>
        <v>-90</v>
      </c>
    </row>
    <row r="1657" customFormat="false" ht="14.65" hidden="false" customHeight="false" outlineLevel="0" collapsed="false">
      <c r="A1657" s="1" t="s">
        <v>1727</v>
      </c>
      <c r="B1657" s="5" t="s">
        <v>1846</v>
      </c>
      <c r="C1657" s="5" t="n">
        <v>11225</v>
      </c>
      <c r="D1657" s="5" t="n">
        <v>11325</v>
      </c>
      <c r="E1657" s="5" t="n">
        <v>11050</v>
      </c>
      <c r="F1657" s="5" t="n">
        <v>11200</v>
      </c>
      <c r="G1657" s="5" t="n">
        <v>4700500</v>
      </c>
      <c r="H1657" s="3"/>
      <c r="I1657" s="0" t="n">
        <v>9.5</v>
      </c>
      <c r="Q1657" s="0" t="n">
        <f aca="false">AVERAGE(F1652:F1681)</f>
        <v>10937.5</v>
      </c>
      <c r="R1657" s="0" t="n">
        <f aca="false">F1657-Q1657</f>
        <v>262.5</v>
      </c>
      <c r="S1657" s="0" t="n">
        <f aca="false">R1657*I1657</f>
        <v>2493.75</v>
      </c>
      <c r="Y1657" s="0" t="n">
        <f aca="false">IF(F1657&gt;F1658,F1657-F1658,)</f>
        <v>0</v>
      </c>
      <c r="Z1657" s="0" t="n">
        <f aca="false">IF(F1657&lt;F1658,F1658-F1657,)</f>
        <v>125</v>
      </c>
      <c r="AN1657" s="0" t="n">
        <f aca="false">G1657/((D1657-E1657)/C1657)</f>
        <v>191865863.636364</v>
      </c>
    </row>
    <row r="1658" customFormat="false" ht="14.65" hidden="false" customHeight="false" outlineLevel="0" collapsed="false">
      <c r="A1658" s="1" t="s">
        <v>1728</v>
      </c>
      <c r="B1658" s="5" t="s">
        <v>1846</v>
      </c>
      <c r="C1658" s="5" t="n">
        <v>11700</v>
      </c>
      <c r="D1658" s="5" t="n">
        <v>11700</v>
      </c>
      <c r="E1658" s="5" t="n">
        <v>11275</v>
      </c>
      <c r="F1658" s="5" t="n">
        <v>11325</v>
      </c>
      <c r="G1658" s="5" t="n">
        <v>5494700</v>
      </c>
      <c r="H1658" s="3"/>
      <c r="I1658" s="0" t="n">
        <v>8.5</v>
      </c>
      <c r="K1658" s="3"/>
      <c r="Q1658" s="0" t="n">
        <f aca="false">AVERAGE(F1652:F1681)</f>
        <v>10937.5</v>
      </c>
      <c r="R1658" s="0" t="n">
        <f aca="false">F1658-Q1658</f>
        <v>387.5</v>
      </c>
      <c r="S1658" s="0" t="n">
        <f aca="false">R1658*I1658</f>
        <v>3293.75</v>
      </c>
      <c r="Y1658" s="0" t="n">
        <f aca="false">IF(F1658&gt;F1659,F1658-F1659,)</f>
        <v>0</v>
      </c>
      <c r="Z1658" s="0" t="n">
        <f aca="false">IF(F1658&lt;F1659,F1659-F1658,)</f>
        <v>375</v>
      </c>
      <c r="AN1658" s="0" t="n">
        <f aca="false">G1658/((D1658-E1658)/C1658)</f>
        <v>151265858.823529</v>
      </c>
    </row>
    <row r="1659" customFormat="false" ht="14.65" hidden="false" customHeight="false" outlineLevel="0" collapsed="false">
      <c r="A1659" s="1" t="s">
        <v>1729</v>
      </c>
      <c r="B1659" s="5" t="s">
        <v>1846</v>
      </c>
      <c r="C1659" s="5" t="n">
        <v>10800</v>
      </c>
      <c r="D1659" s="5" t="n">
        <v>11800</v>
      </c>
      <c r="E1659" s="5" t="n">
        <v>10775</v>
      </c>
      <c r="F1659" s="5" t="n">
        <v>11700</v>
      </c>
      <c r="G1659" s="5" t="n">
        <v>18705800</v>
      </c>
      <c r="H1659" s="3"/>
      <c r="I1659" s="0" t="n">
        <v>7.5</v>
      </c>
      <c r="Q1659" s="0" t="n">
        <f aca="false">AVERAGE(F1652:F1681)</f>
        <v>10937.5</v>
      </c>
      <c r="R1659" s="0" t="n">
        <f aca="false">F1659-Q1659</f>
        <v>762.5</v>
      </c>
      <c r="S1659" s="0" t="n">
        <f aca="false">R1659*I1659</f>
        <v>5718.75</v>
      </c>
      <c r="Y1659" s="0" t="n">
        <f aca="false">IF(F1659&gt;F1660,F1659-F1660,)</f>
        <v>1025</v>
      </c>
      <c r="Z1659" s="0" t="n">
        <f aca="false">IF(F1659&lt;F1660,F1660-F1659,)</f>
        <v>0</v>
      </c>
    </row>
    <row r="1660" customFormat="false" ht="14.65" hidden="false" customHeight="false" outlineLevel="0" collapsed="false">
      <c r="A1660" s="1" t="s">
        <v>1730</v>
      </c>
      <c r="B1660" s="5" t="s">
        <v>1846</v>
      </c>
      <c r="C1660" s="5" t="n">
        <v>10425</v>
      </c>
      <c r="D1660" s="5" t="n">
        <v>10725</v>
      </c>
      <c r="E1660" s="5" t="n">
        <v>10425</v>
      </c>
      <c r="F1660" s="5" t="n">
        <v>10675</v>
      </c>
      <c r="G1660" s="5" t="n">
        <v>8124600</v>
      </c>
      <c r="H1660" s="3"/>
      <c r="I1660" s="0" t="n">
        <v>6.5</v>
      </c>
      <c r="Q1660" s="0" t="n">
        <f aca="false">AVERAGE(F1652:F1681)</f>
        <v>10937.5</v>
      </c>
      <c r="R1660" s="0" t="n">
        <f aca="false">F1660-Q1660</f>
        <v>-262.5</v>
      </c>
      <c r="S1660" s="0" t="n">
        <f aca="false">R1660*I1660</f>
        <v>-1706.25</v>
      </c>
      <c r="Y1660" s="0" t="n">
        <f aca="false">IF(F1660&gt;F1661,F1660-F1661,)</f>
        <v>475</v>
      </c>
      <c r="Z1660" s="0" t="n">
        <f aca="false">IF(F1660&lt;F1661,F1661-F1660,)</f>
        <v>0</v>
      </c>
    </row>
    <row r="1661" customFormat="false" ht="14.65" hidden="false" customHeight="false" outlineLevel="0" collapsed="false">
      <c r="A1661" s="1" t="s">
        <v>1731</v>
      </c>
      <c r="B1661" s="5" t="s">
        <v>1846</v>
      </c>
      <c r="C1661" s="5" t="n">
        <v>10000</v>
      </c>
      <c r="D1661" s="5" t="n">
        <v>10300</v>
      </c>
      <c r="E1661" s="5" t="n">
        <v>9950</v>
      </c>
      <c r="F1661" s="5" t="n">
        <v>10200</v>
      </c>
      <c r="G1661" s="5" t="n">
        <v>12242400</v>
      </c>
      <c r="H1661" s="3"/>
      <c r="I1661" s="0" t="n">
        <v>5.5</v>
      </c>
      <c r="Q1661" s="0" t="n">
        <f aca="false">AVERAGE(F1652:F1681)</f>
        <v>10937.5</v>
      </c>
      <c r="R1661" s="0" t="n">
        <f aca="false">F1661-Q1661</f>
        <v>-737.5</v>
      </c>
      <c r="S1661" s="0" t="n">
        <f aca="false">R1661*I1661</f>
        <v>-4056.25</v>
      </c>
      <c r="Y1661" s="0" t="n">
        <f aca="false">IF(F1661&gt;F1662,F1661-F1662,)</f>
        <v>0</v>
      </c>
      <c r="Z1661" s="0" t="n">
        <f aca="false">IF(F1661&lt;F1662,F1662-F1661,)</f>
        <v>125</v>
      </c>
    </row>
    <row r="1662" customFormat="false" ht="14.65" hidden="false" customHeight="false" outlineLevel="0" collapsed="false">
      <c r="A1662" s="1" t="s">
        <v>1732</v>
      </c>
      <c r="B1662" s="5" t="s">
        <v>1846</v>
      </c>
      <c r="C1662" s="5" t="n">
        <v>10350</v>
      </c>
      <c r="D1662" s="5" t="n">
        <v>10500</v>
      </c>
      <c r="E1662" s="5" t="n">
        <v>10200</v>
      </c>
      <c r="F1662" s="5" t="n">
        <v>10325</v>
      </c>
      <c r="G1662" s="5" t="n">
        <v>5761900</v>
      </c>
      <c r="H1662" s="3"/>
      <c r="I1662" s="0" t="n">
        <v>4.5</v>
      </c>
      <c r="Q1662" s="0" t="n">
        <f aca="false">AVERAGE(F1652:F1681)</f>
        <v>10937.5</v>
      </c>
      <c r="R1662" s="0" t="n">
        <f aca="false">F1662-Q1662</f>
        <v>-612.5</v>
      </c>
      <c r="S1662" s="0" t="n">
        <f aca="false">R1662*I1662</f>
        <v>-2756.25</v>
      </c>
      <c r="Y1662" s="0" t="n">
        <f aca="false">IF(F1662&gt;F1663,F1662-F1663,)</f>
        <v>50</v>
      </c>
      <c r="Z1662" s="0" t="n">
        <f aca="false">IF(F1662&lt;F1663,F1663-F1662,)</f>
        <v>0</v>
      </c>
    </row>
    <row r="1663" customFormat="false" ht="14.65" hidden="false" customHeight="false" outlineLevel="0" collapsed="false">
      <c r="A1663" s="1" t="s">
        <v>1733</v>
      </c>
      <c r="B1663" s="5" t="s">
        <v>1846</v>
      </c>
      <c r="C1663" s="5" t="n">
        <v>10450</v>
      </c>
      <c r="D1663" s="5" t="n">
        <v>10500</v>
      </c>
      <c r="E1663" s="5" t="n">
        <v>10200</v>
      </c>
      <c r="F1663" s="5" t="n">
        <v>10275</v>
      </c>
      <c r="G1663" s="5" t="n">
        <v>5519900</v>
      </c>
      <c r="H1663" s="3"/>
      <c r="I1663" s="0" t="n">
        <v>3.5</v>
      </c>
      <c r="Q1663" s="0" t="n">
        <f aca="false">AVERAGE(F1652:F1681)</f>
        <v>10937.5</v>
      </c>
      <c r="R1663" s="0" t="n">
        <f aca="false">F1663-Q1663</f>
        <v>-662.5</v>
      </c>
      <c r="S1663" s="0" t="n">
        <f aca="false">R1663*I1663</f>
        <v>-2318.75</v>
      </c>
      <c r="Y1663" s="0" t="n">
        <f aca="false">IF(F1663&gt;F1664,F1663-F1664,)</f>
        <v>0</v>
      </c>
      <c r="Z1663" s="0" t="n">
        <f aca="false">IF(F1663&lt;F1664,F1664-F1663,)</f>
        <v>175</v>
      </c>
    </row>
    <row r="1664" customFormat="false" ht="14.65" hidden="false" customHeight="false" outlineLevel="0" collapsed="false">
      <c r="A1664" s="1" t="s">
        <v>1734</v>
      </c>
      <c r="B1664" s="5" t="s">
        <v>1846</v>
      </c>
      <c r="C1664" s="5" t="n">
        <v>10575</v>
      </c>
      <c r="D1664" s="5" t="n">
        <v>10650</v>
      </c>
      <c r="E1664" s="5" t="n">
        <v>10400</v>
      </c>
      <c r="F1664" s="5" t="n">
        <v>10450</v>
      </c>
      <c r="G1664" s="5" t="n">
        <v>5020100</v>
      </c>
      <c r="H1664" s="3"/>
      <c r="I1664" s="0" t="n">
        <v>2.5</v>
      </c>
      <c r="Q1664" s="0" t="n">
        <f aca="false">AVERAGE(F1652:F1681)</f>
        <v>10937.5</v>
      </c>
      <c r="R1664" s="0" t="n">
        <f aca="false">F1664-Q1664</f>
        <v>-487.5</v>
      </c>
      <c r="S1664" s="0" t="n">
        <f aca="false">R1664*I1664</f>
        <v>-1218.75</v>
      </c>
      <c r="Y1664" s="0" t="n">
        <f aca="false">IF(F1664&gt;F1665,F1664-F1665,)</f>
        <v>0</v>
      </c>
      <c r="Z1664" s="0" t="n">
        <f aca="false">IF(F1664&lt;F1665,F1665-F1664,)</f>
        <v>75</v>
      </c>
    </row>
    <row r="1665" customFormat="false" ht="14.65" hidden="false" customHeight="false" outlineLevel="0" collapsed="false">
      <c r="A1665" s="1" t="s">
        <v>1735</v>
      </c>
      <c r="B1665" s="5" t="s">
        <v>1846</v>
      </c>
      <c r="C1665" s="5" t="n">
        <v>10750</v>
      </c>
      <c r="D1665" s="5" t="n">
        <v>10800</v>
      </c>
      <c r="E1665" s="5" t="n">
        <v>10525</v>
      </c>
      <c r="F1665" s="5" t="n">
        <v>10525</v>
      </c>
      <c r="G1665" s="5" t="n">
        <v>4574400</v>
      </c>
      <c r="H1665" s="3"/>
      <c r="I1665" s="0" t="n">
        <v>1.5</v>
      </c>
      <c r="Q1665" s="0" t="n">
        <f aca="false">AVERAGE(F1652:F1681)</f>
        <v>10937.5</v>
      </c>
      <c r="R1665" s="0" t="n">
        <f aca="false">F1665-Q1665</f>
        <v>-412.5</v>
      </c>
      <c r="S1665" s="0" t="n">
        <f aca="false">R1665*I1665</f>
        <v>-618.75</v>
      </c>
      <c r="Y1665" s="0" t="n">
        <f aca="false">IF(F1665&gt;F1666,F1665-F1666,)</f>
        <v>0</v>
      </c>
      <c r="Z1665" s="0" t="n">
        <f aca="false">IF(F1665&lt;F1666,F1666-F1665,)</f>
        <v>225</v>
      </c>
    </row>
    <row r="1666" customFormat="false" ht="14.65" hidden="false" customHeight="false" outlineLevel="0" collapsed="false">
      <c r="A1666" s="1" t="s">
        <v>1736</v>
      </c>
      <c r="B1666" s="5" t="s">
        <v>1846</v>
      </c>
      <c r="C1666" s="5" t="n">
        <v>10600</v>
      </c>
      <c r="D1666" s="5" t="n">
        <v>10775</v>
      </c>
      <c r="E1666" s="5" t="n">
        <v>10600</v>
      </c>
      <c r="F1666" s="5" t="n">
        <v>10750</v>
      </c>
      <c r="G1666" s="5" t="n">
        <v>2138300</v>
      </c>
      <c r="H1666" s="3"/>
      <c r="I1666" s="0" t="n">
        <v>0.5</v>
      </c>
      <c r="Q1666" s="0" t="n">
        <f aca="false">AVERAGE(F1652:F1681)</f>
        <v>10937.5</v>
      </c>
      <c r="R1666" s="0" t="n">
        <f aca="false">F1666-Q1666</f>
        <v>-187.5</v>
      </c>
      <c r="S1666" s="0" t="n">
        <f aca="false">R1666*I1666</f>
        <v>-93.75</v>
      </c>
      <c r="Y1666" s="0" t="n">
        <f aca="false">IF(F1666&gt;F1667,F1666-F1667,)</f>
        <v>50</v>
      </c>
      <c r="Z1666" s="0" t="n">
        <f aca="false">IF(F1666&lt;F1667,F1667-F1666,)</f>
        <v>0</v>
      </c>
    </row>
    <row r="1667" customFormat="false" ht="14.65" hidden="false" customHeight="false" outlineLevel="0" collapsed="false">
      <c r="A1667" s="1" t="s">
        <v>1737</v>
      </c>
      <c r="B1667" s="5" t="s">
        <v>1846</v>
      </c>
      <c r="C1667" s="5" t="n">
        <v>11100</v>
      </c>
      <c r="D1667" s="5" t="n">
        <v>11100</v>
      </c>
      <c r="E1667" s="5" t="n">
        <v>10700</v>
      </c>
      <c r="F1667" s="5" t="n">
        <v>10700</v>
      </c>
      <c r="G1667" s="5" t="n">
        <v>2906200</v>
      </c>
      <c r="H1667" s="3"/>
      <c r="I1667" s="0" t="n">
        <v>-0.5</v>
      </c>
      <c r="Q1667" s="0" t="n">
        <f aca="false">AVERAGE(F1652:F1681)</f>
        <v>10937.5</v>
      </c>
      <c r="R1667" s="0" t="n">
        <f aca="false">F1667-Q1667</f>
        <v>-237.5</v>
      </c>
      <c r="S1667" s="0" t="n">
        <f aca="false">R1667*I1667</f>
        <v>118.75</v>
      </c>
    </row>
    <row r="1668" customFormat="false" ht="14.65" hidden="false" customHeight="false" outlineLevel="0" collapsed="false">
      <c r="A1668" s="1" t="s">
        <v>1738</v>
      </c>
      <c r="B1668" s="5" t="s">
        <v>1846</v>
      </c>
      <c r="C1668" s="5" t="n">
        <v>11025</v>
      </c>
      <c r="D1668" s="5" t="n">
        <v>11075</v>
      </c>
      <c r="E1668" s="5" t="n">
        <v>10850</v>
      </c>
      <c r="F1668" s="5" t="n">
        <v>10975</v>
      </c>
      <c r="G1668" s="5" t="n">
        <v>2343200</v>
      </c>
      <c r="H1668" s="3"/>
      <c r="I1668" s="0" t="n">
        <v>-1.5</v>
      </c>
      <c r="Q1668" s="0" t="n">
        <f aca="false">AVERAGE(F1652:F1681)</f>
        <v>10937.5</v>
      </c>
      <c r="R1668" s="0" t="n">
        <f aca="false">F1668-Q1668</f>
        <v>37.5</v>
      </c>
      <c r="S1668" s="0" t="n">
        <f aca="false">R1668*I1668</f>
        <v>-56.25</v>
      </c>
    </row>
    <row r="1669" customFormat="false" ht="14.65" hidden="false" customHeight="false" outlineLevel="0" collapsed="false">
      <c r="A1669" s="1" t="s">
        <v>1739</v>
      </c>
      <c r="B1669" s="5" t="s">
        <v>1846</v>
      </c>
      <c r="C1669" s="5" t="n">
        <v>11200</v>
      </c>
      <c r="D1669" s="5" t="n">
        <v>11200</v>
      </c>
      <c r="E1669" s="5" t="n">
        <v>10925</v>
      </c>
      <c r="F1669" s="5" t="n">
        <v>11025</v>
      </c>
      <c r="G1669" s="5" t="n">
        <v>2427000</v>
      </c>
      <c r="H1669" s="3"/>
      <c r="I1669" s="0" t="n">
        <v>-2.5</v>
      </c>
      <c r="Q1669" s="0" t="n">
        <f aca="false">AVERAGE(F1652:F1681)</f>
        <v>10937.5</v>
      </c>
      <c r="R1669" s="0" t="n">
        <f aca="false">F1669-Q1669</f>
        <v>87.5</v>
      </c>
      <c r="S1669" s="0" t="n">
        <f aca="false">R1669*I1669</f>
        <v>-218.75</v>
      </c>
    </row>
    <row r="1670" customFormat="false" ht="14.65" hidden="false" customHeight="false" outlineLevel="0" collapsed="false">
      <c r="A1670" s="1" t="s">
        <v>1740</v>
      </c>
      <c r="B1670" s="5" t="s">
        <v>1846</v>
      </c>
      <c r="C1670" s="5" t="n">
        <v>11100</v>
      </c>
      <c r="D1670" s="5" t="n">
        <v>11225</v>
      </c>
      <c r="E1670" s="5" t="n">
        <v>10925</v>
      </c>
      <c r="F1670" s="5" t="n">
        <v>11175</v>
      </c>
      <c r="G1670" s="5" t="n">
        <v>2334700</v>
      </c>
      <c r="H1670" s="3"/>
      <c r="I1670" s="0" t="n">
        <v>-3.5</v>
      </c>
      <c r="Q1670" s="0" t="n">
        <f aca="false">AVERAGE(F1652:F1681)</f>
        <v>10937.5</v>
      </c>
      <c r="R1670" s="0" t="n">
        <f aca="false">F1670-Q1670</f>
        <v>237.5</v>
      </c>
      <c r="S1670" s="0" t="n">
        <f aca="false">R1670*I1670</f>
        <v>-831.25</v>
      </c>
    </row>
    <row r="1671" customFormat="false" ht="14.65" hidden="false" customHeight="false" outlineLevel="0" collapsed="false">
      <c r="A1671" s="1" t="s">
        <v>1741</v>
      </c>
      <c r="B1671" s="5" t="s">
        <v>1846</v>
      </c>
      <c r="C1671" s="5" t="n">
        <v>11050</v>
      </c>
      <c r="D1671" s="5" t="n">
        <v>11100</v>
      </c>
      <c r="E1671" s="5" t="n">
        <v>10875</v>
      </c>
      <c r="F1671" s="5" t="n">
        <v>10950</v>
      </c>
      <c r="G1671" s="5" t="n">
        <v>1595600</v>
      </c>
      <c r="H1671" s="3"/>
      <c r="I1671" s="0" t="n">
        <v>-4.5</v>
      </c>
      <c r="Q1671" s="0" t="n">
        <f aca="false">AVERAGE(F1652:F1681)</f>
        <v>10937.5</v>
      </c>
      <c r="R1671" s="0" t="n">
        <f aca="false">F1671-Q1671</f>
        <v>12.5</v>
      </c>
      <c r="S1671" s="0" t="n">
        <f aca="false">R1671*I1671</f>
        <v>-56.25</v>
      </c>
    </row>
    <row r="1672" customFormat="false" ht="14.65" hidden="false" customHeight="false" outlineLevel="0" collapsed="false">
      <c r="A1672" s="1" t="s">
        <v>1742</v>
      </c>
      <c r="B1672" s="5" t="s">
        <v>1846</v>
      </c>
      <c r="C1672" s="5" t="n">
        <v>11000</v>
      </c>
      <c r="D1672" s="5" t="n">
        <v>11150</v>
      </c>
      <c r="E1672" s="5" t="n">
        <v>10800</v>
      </c>
      <c r="F1672" s="5" t="n">
        <v>11050</v>
      </c>
      <c r="G1672" s="5" t="n">
        <v>2170900</v>
      </c>
      <c r="H1672" s="3"/>
      <c r="I1672" s="0" t="n">
        <v>-5.5</v>
      </c>
      <c r="Q1672" s="0" t="n">
        <f aca="false">AVERAGE(F1652:F1681)</f>
        <v>10937.5</v>
      </c>
      <c r="R1672" s="0" t="n">
        <f aca="false">F1672-Q1672</f>
        <v>112.5</v>
      </c>
      <c r="S1672" s="0" t="n">
        <f aca="false">R1672*I1672</f>
        <v>-618.75</v>
      </c>
    </row>
    <row r="1673" customFormat="false" ht="14.65" hidden="false" customHeight="false" outlineLevel="0" collapsed="false">
      <c r="A1673" s="1" t="s">
        <v>1743</v>
      </c>
      <c r="B1673" s="5" t="s">
        <v>1846</v>
      </c>
      <c r="C1673" s="5" t="n">
        <v>11050</v>
      </c>
      <c r="D1673" s="5" t="n">
        <v>11200</v>
      </c>
      <c r="E1673" s="5" t="n">
        <v>10825</v>
      </c>
      <c r="F1673" s="5" t="n">
        <v>10900</v>
      </c>
      <c r="G1673" s="5" t="n">
        <v>6105200</v>
      </c>
      <c r="H1673" s="3"/>
      <c r="I1673" s="0" t="n">
        <v>-6.5</v>
      </c>
      <c r="Q1673" s="0" t="n">
        <f aca="false">AVERAGE(F1652:F1681)</f>
        <v>10937.5</v>
      </c>
      <c r="R1673" s="0" t="n">
        <f aca="false">F1673-Q1673</f>
        <v>-37.5</v>
      </c>
      <c r="S1673" s="0" t="n">
        <f aca="false">R1673*I1673</f>
        <v>243.75</v>
      </c>
    </row>
    <row r="1674" customFormat="false" ht="14.65" hidden="false" customHeight="false" outlineLevel="0" collapsed="false">
      <c r="A1674" s="1" t="s">
        <v>1744</v>
      </c>
      <c r="B1674" s="5" t="s">
        <v>1846</v>
      </c>
      <c r="C1674" s="5" t="n">
        <v>11400</v>
      </c>
      <c r="D1674" s="5" t="n">
        <v>11400</v>
      </c>
      <c r="E1674" s="5" t="n">
        <v>11050</v>
      </c>
      <c r="F1674" s="5" t="n">
        <v>11050</v>
      </c>
      <c r="G1674" s="5" t="n">
        <v>2174300</v>
      </c>
      <c r="H1674" s="3"/>
      <c r="I1674" s="0" t="n">
        <v>-7.5</v>
      </c>
      <c r="Q1674" s="0" t="n">
        <f aca="false">AVERAGE(F1652:F1681)</f>
        <v>10937.5</v>
      </c>
      <c r="R1674" s="0" t="n">
        <f aca="false">F1674-Q1674</f>
        <v>112.5</v>
      </c>
      <c r="S1674" s="0" t="n">
        <f aca="false">R1674*I1674</f>
        <v>-843.75</v>
      </c>
    </row>
    <row r="1675" customFormat="false" ht="14.65" hidden="false" customHeight="false" outlineLevel="0" collapsed="false">
      <c r="A1675" s="1" t="s">
        <v>1745</v>
      </c>
      <c r="B1675" s="5" t="s">
        <v>1846</v>
      </c>
      <c r="C1675" s="5" t="n">
        <v>10700</v>
      </c>
      <c r="D1675" s="5" t="n">
        <v>11450</v>
      </c>
      <c r="E1675" s="5" t="n">
        <v>10700</v>
      </c>
      <c r="F1675" s="5" t="n">
        <v>11250</v>
      </c>
      <c r="G1675" s="5" t="n">
        <v>3929300</v>
      </c>
      <c r="H1675" s="3"/>
      <c r="I1675" s="0" t="n">
        <v>-8.5</v>
      </c>
      <c r="Q1675" s="0" t="n">
        <f aca="false">AVERAGE(F1652:F1681)</f>
        <v>10937.5</v>
      </c>
      <c r="R1675" s="0" t="n">
        <f aca="false">F1675-Q1675</f>
        <v>312.5</v>
      </c>
      <c r="S1675" s="0" t="n">
        <f aca="false">R1675*I1675</f>
        <v>-2656.25</v>
      </c>
    </row>
    <row r="1676" customFormat="false" ht="14.65" hidden="false" customHeight="false" outlineLevel="0" collapsed="false">
      <c r="A1676" s="1" t="s">
        <v>1746</v>
      </c>
      <c r="B1676" s="5" t="s">
        <v>1846</v>
      </c>
      <c r="C1676" s="5" t="n">
        <v>11000</v>
      </c>
      <c r="D1676" s="5" t="n">
        <v>11100</v>
      </c>
      <c r="E1676" s="5" t="n">
        <v>10525</v>
      </c>
      <c r="F1676" s="5" t="n">
        <v>10625</v>
      </c>
      <c r="G1676" s="5" t="n">
        <v>6231300</v>
      </c>
      <c r="H1676" s="3"/>
      <c r="I1676" s="0" t="n">
        <v>-9.5</v>
      </c>
      <c r="Q1676" s="0" t="n">
        <f aca="false">AVERAGE(F1652:F1681)</f>
        <v>10937.5</v>
      </c>
      <c r="R1676" s="0" t="n">
        <f aca="false">F1676-Q1676</f>
        <v>-312.5</v>
      </c>
      <c r="S1676" s="0" t="n">
        <f aca="false">R1676*I1676</f>
        <v>2968.75</v>
      </c>
    </row>
    <row r="1677" customFormat="false" ht="14.65" hidden="false" customHeight="false" outlineLevel="0" collapsed="false">
      <c r="A1677" s="1" t="s">
        <v>1747</v>
      </c>
      <c r="B1677" s="5" t="s">
        <v>1846</v>
      </c>
      <c r="C1677" s="5" t="n">
        <v>11075</v>
      </c>
      <c r="D1677" s="5" t="n">
        <v>11300</v>
      </c>
      <c r="E1677" s="5" t="n">
        <v>10850</v>
      </c>
      <c r="F1677" s="5" t="n">
        <v>10875</v>
      </c>
      <c r="G1677" s="5" t="n">
        <v>6801400</v>
      </c>
      <c r="H1677" s="3"/>
      <c r="I1677" s="0" t="n">
        <v>-10.5</v>
      </c>
      <c r="Q1677" s="0" t="n">
        <f aca="false">AVERAGE(F1652:F1681)</f>
        <v>10937.5</v>
      </c>
      <c r="R1677" s="0" t="n">
        <f aca="false">F1677-Q1677</f>
        <v>-62.5</v>
      </c>
      <c r="S1677" s="0" t="n">
        <f aca="false">R1677*I1677</f>
        <v>656.25</v>
      </c>
    </row>
    <row r="1678" customFormat="false" ht="14.65" hidden="false" customHeight="false" outlineLevel="0" collapsed="false">
      <c r="A1678" s="1" t="s">
        <v>1748</v>
      </c>
      <c r="B1678" s="5" t="s">
        <v>1846</v>
      </c>
      <c r="C1678" s="5" t="n">
        <v>11600</v>
      </c>
      <c r="D1678" s="5" t="n">
        <v>11925</v>
      </c>
      <c r="E1678" s="5" t="n">
        <v>10875</v>
      </c>
      <c r="F1678" s="5" t="n">
        <v>10950</v>
      </c>
      <c r="G1678" s="5" t="n">
        <v>7644100</v>
      </c>
      <c r="H1678" s="3"/>
      <c r="I1678" s="0" t="n">
        <v>-11.5</v>
      </c>
      <c r="Q1678" s="0" t="n">
        <f aca="false">AVERAGE(F1652:F1681)</f>
        <v>10937.5</v>
      </c>
      <c r="R1678" s="0" t="n">
        <f aca="false">F1678-Q1678</f>
        <v>12.5</v>
      </c>
      <c r="S1678" s="0" t="n">
        <f aca="false">R1678*I1678</f>
        <v>-143.75</v>
      </c>
    </row>
    <row r="1679" customFormat="false" ht="14.65" hidden="false" customHeight="false" outlineLevel="0" collapsed="false">
      <c r="A1679" s="1" t="s">
        <v>1749</v>
      </c>
      <c r="B1679" s="5" t="s">
        <v>1846</v>
      </c>
      <c r="C1679" s="5" t="n">
        <v>10775</v>
      </c>
      <c r="D1679" s="5" t="n">
        <v>12000</v>
      </c>
      <c r="E1679" s="5" t="n">
        <v>10450</v>
      </c>
      <c r="F1679" s="5" t="n">
        <v>11525</v>
      </c>
      <c r="G1679" s="5" t="n">
        <v>7173800</v>
      </c>
      <c r="H1679" s="3"/>
      <c r="I1679" s="0" t="n">
        <v>-12.5</v>
      </c>
      <c r="Q1679" s="0" t="n">
        <f aca="false">AVERAGE(F1652:F1681)</f>
        <v>10937.5</v>
      </c>
      <c r="R1679" s="0" t="n">
        <f aca="false">F1679-Q1679</f>
        <v>587.5</v>
      </c>
      <c r="S1679" s="0" t="n">
        <f aca="false">R1679*I1679</f>
        <v>-7343.75</v>
      </c>
    </row>
    <row r="1680" customFormat="false" ht="14.65" hidden="false" customHeight="false" outlineLevel="0" collapsed="false">
      <c r="A1680" s="1" t="s">
        <v>1750</v>
      </c>
      <c r="B1680" s="5" t="s">
        <v>1846</v>
      </c>
      <c r="C1680" s="5" t="n">
        <v>11000</v>
      </c>
      <c r="D1680" s="5" t="n">
        <v>11500</v>
      </c>
      <c r="E1680" s="5" t="n">
        <v>10600</v>
      </c>
      <c r="F1680" s="5" t="n">
        <v>10600</v>
      </c>
      <c r="G1680" s="5" t="n">
        <v>7940900</v>
      </c>
      <c r="H1680" s="3"/>
      <c r="I1680" s="0" t="n">
        <v>-13.5</v>
      </c>
      <c r="Q1680" s="0" t="n">
        <f aca="false">AVERAGE(F1652:F1681)</f>
        <v>10937.5</v>
      </c>
      <c r="R1680" s="0" t="n">
        <f aca="false">F1680-Q1680</f>
        <v>-337.5</v>
      </c>
      <c r="S1680" s="0" t="n">
        <f aca="false">R1680*I1680</f>
        <v>4556.25</v>
      </c>
    </row>
    <row r="1681" customFormat="false" ht="14.65" hidden="false" customHeight="false" outlineLevel="0" collapsed="false">
      <c r="A1681" s="1" t="s">
        <v>1751</v>
      </c>
      <c r="B1681" s="5" t="s">
        <v>1846</v>
      </c>
      <c r="C1681" s="5" t="n">
        <v>11575</v>
      </c>
      <c r="D1681" s="5" t="n">
        <v>11725</v>
      </c>
      <c r="E1681" s="5" t="n">
        <v>11050</v>
      </c>
      <c r="F1681" s="5" t="n">
        <v>11275</v>
      </c>
      <c r="G1681" s="5" t="n">
        <v>5036100</v>
      </c>
      <c r="H1681" s="3"/>
      <c r="I1681" s="0" t="n">
        <v>-14.5</v>
      </c>
      <c r="Q1681" s="0" t="n">
        <f aca="false">AVERAGE(F1652:F1681)</f>
        <v>10937.5</v>
      </c>
      <c r="R1681" s="0" t="n">
        <f aca="false">F1681-Q1681</f>
        <v>337.5</v>
      </c>
      <c r="S1681" s="0" t="n">
        <f aca="false">R1681*I1681</f>
        <v>-4893.75</v>
      </c>
    </row>
    <row r="1682" customFormat="false" ht="14.65" hidden="false" customHeight="false" outlineLevel="0" collapsed="false">
      <c r="A1682" s="1" t="s">
        <v>1752</v>
      </c>
      <c r="B1682" s="5" t="s">
        <v>916</v>
      </c>
      <c r="C1682" s="5" t="n">
        <v>1830</v>
      </c>
      <c r="D1682" s="5" t="n">
        <v>1985</v>
      </c>
      <c r="E1682" s="5" t="n">
        <v>1815</v>
      </c>
      <c r="F1682" s="5" t="n">
        <v>1970</v>
      </c>
      <c r="G1682" s="5" t="n">
        <v>127376300</v>
      </c>
      <c r="H1682" s="3"/>
      <c r="I1682" s="6" t="n">
        <v>14.5</v>
      </c>
      <c r="J1682" s="0" t="n">
        <f aca="false">AVERAGE(F1682:F1684)</f>
        <v>1836.66666666667</v>
      </c>
      <c r="K1682" s="0" t="n">
        <f aca="false">(J1682-(AVERAGE(F1683:F1684)))/(AVERAGE(F1683:F1684))</f>
        <v>0.0376647834274953</v>
      </c>
      <c r="L1682" s="0" t="n">
        <f aca="false">AVERAGE(F1682:F1691)</f>
        <v>1955</v>
      </c>
      <c r="M1682" s="0" t="n">
        <f aca="false">(L1682-(AVERAGE(F1683:F1692)))/(AVERAGE(F1683:F1692))</f>
        <v>-0.0170940170940171</v>
      </c>
      <c r="N1682" s="0" t="n">
        <f aca="false">F1682</f>
        <v>1970</v>
      </c>
      <c r="O1682" s="0" t="n">
        <f aca="false">(N1682-F1683)/F1683</f>
        <v>0.106741573033708</v>
      </c>
      <c r="P1682" s="0" t="n">
        <f aca="false">G1682</f>
        <v>127376300</v>
      </c>
      <c r="Q1682" s="0" t="n">
        <f aca="false">AVERAGE(F1682:F1711)</f>
        <v>2062.66666666667</v>
      </c>
      <c r="R1682" s="0" t="n">
        <f aca="false">F1682-Q1682</f>
        <v>-92.6666666666665</v>
      </c>
      <c r="S1682" s="0" t="n">
        <f aca="false">R1682*I1682</f>
        <v>-1343.66666666666</v>
      </c>
      <c r="T1682" s="0" t="n">
        <f aca="false">SUM(S1682:S1711)*100*30/(2247.5*Q1711)</f>
        <v>0.689194990052151</v>
      </c>
      <c r="U1682" s="0" t="n">
        <f aca="false">100-(100/(V1682+1))</f>
        <v>31.1827956989247</v>
      </c>
      <c r="V1682" s="0" t="n">
        <f aca="false">W1682/X1682</f>
        <v>0.453125</v>
      </c>
      <c r="W1682" s="0" t="n">
        <f aca="false">AVERAGE(Y1682:Y1695)</f>
        <v>20.7142857142857</v>
      </c>
      <c r="X1682" s="0" t="n">
        <f aca="false">AVERAGE(Z1682:Z1695)</f>
        <v>45.7142857142857</v>
      </c>
      <c r="Y1682" s="0" t="n">
        <f aca="false">IF(F1682&gt;F1683,F1682-F1683,)</f>
        <v>190</v>
      </c>
      <c r="Z1682" s="0" t="n">
        <f aca="false">IF(F1682&lt;F1683,F1683-F1682,)</f>
        <v>0</v>
      </c>
      <c r="AA1682" s="0" t="n">
        <f aca="false">U1682-U1683</f>
        <v>18.8371166865791</v>
      </c>
      <c r="AB1682" s="0" t="n">
        <f aca="false">AVERAGE(F1682:F1684)</f>
        <v>1836.66666666667</v>
      </c>
      <c r="AC1682" s="0" t="n">
        <f aca="false">AVERAGE(F1682:F1688)</f>
        <v>1872.85714285714</v>
      </c>
      <c r="AD1682" s="0" t="n">
        <f aca="false">AB1682-AB1683</f>
        <v>60</v>
      </c>
      <c r="AE1682" s="0" t="n">
        <f aca="false">AC1682-AC1683</f>
        <v>-11.4285714285713</v>
      </c>
      <c r="AF1682" s="0" t="n">
        <f aca="false">((AE1682*AB1683)-(AD1682*AC1683))/(AE1682-AD1682)</f>
        <v>1867.06666666667</v>
      </c>
      <c r="AG1682" s="0" t="n">
        <f aca="false">IF(AND(AB1682&gt;AB1683, AB1682&gt;=AC1682, AB1683&lt;AC1683),2,IF(AND(AB1682&lt;AB1683, AB1682&lt;=AC1682, AB1683&gt;AC1683),1,0))</f>
        <v>0</v>
      </c>
      <c r="AH1682" s="0" t="n">
        <f aca="false">(G1682-AVERAGE(G1682:G1686))*100/AVERAGE(G1682:G1686)</f>
        <v>3.24184598346105</v>
      </c>
      <c r="AI1682" s="0" t="n">
        <f aca="false">IF(F1683-C1683&lt;0,-G1683,G1683)</f>
        <v>49439500</v>
      </c>
      <c r="AJ1682" s="0" t="n">
        <f aca="false">IF(AND(AI1682&lt;0,AI1683&lt;0,AI1682&gt;AI1683),1,0)</f>
        <v>0</v>
      </c>
      <c r="AK1682" s="0" t="n">
        <f aca="false">IF(F1682&gt;C1682,G1682/G1683,-G1682/G1683)</f>
        <v>2.57640752839329</v>
      </c>
      <c r="AL1682" s="0" t="n">
        <f aca="false">IF(AND(G1682&gt;G1683,G1683&lt;G1684,F1682&gt;C1682,F1683&lt;C1683,F1684&lt;C1684),1,0)</f>
        <v>0</v>
      </c>
      <c r="AM1682" s="0" t="n">
        <f aca="false">(D1682-F1682)/F1682</f>
        <v>0.00761421319796954</v>
      </c>
      <c r="AN1682" s="0" t="n">
        <f aca="false">G1682/((D1682-E1682)/C1682)</f>
        <v>1371168405.88235</v>
      </c>
      <c r="AO1682" s="0" t="n">
        <f aca="false">AVERAGE(AN1682:AN1688)</f>
        <v>1794828142.89538</v>
      </c>
      <c r="AP1682" s="0" t="n">
        <f aca="false">(AN1682-AO1682)/AO1682</f>
        <v>-0.236044737035151</v>
      </c>
      <c r="AQ1682" s="0" t="n">
        <f aca="false">SUM(S1682:S1711)/2247.5</f>
        <v>0.473859844271413</v>
      </c>
      <c r="AR1682" s="0" t="n">
        <f aca="false">(AVERAGE(F1682:F1711))-(AQ1682*15.5)</f>
        <v>2055.32183908046</v>
      </c>
      <c r="AS1682" s="0" t="n">
        <f aca="false">(30*AQ1682)+AR1682</f>
        <v>2069.5376344086</v>
      </c>
      <c r="AT1682" s="0" t="n">
        <f aca="false">(AS1682-F1682)*100/AS1682</f>
        <v>4.80965568123366</v>
      </c>
      <c r="AU1682" s="0" t="n">
        <f aca="false">AVERAGE(F1682:F1686)</f>
        <v>1838</v>
      </c>
      <c r="AV1682" s="0" t="n">
        <f aca="false">F1682-AU1682</f>
        <v>132</v>
      </c>
      <c r="AW1682" s="0" t="n">
        <v>2</v>
      </c>
      <c r="AX1682" s="0" t="n">
        <f aca="false">AV1682*AW1682</f>
        <v>264</v>
      </c>
      <c r="AY1682" s="0" t="n">
        <f aca="false">SUM(AX1682:AX1686)*100*5/(10*AU1682)</f>
        <v>4.08052230685528</v>
      </c>
      <c r="AZ1682" s="0" t="n">
        <f aca="false">SUM(AX1682:AX1686)/10</f>
        <v>15</v>
      </c>
      <c r="BA1682" s="0" t="n">
        <f aca="false">(AVERAGE(F1682:F1686))-(AZ1682*3)</f>
        <v>1793</v>
      </c>
      <c r="BB1682" s="0" t="n">
        <f aca="false">(5*AZ1682)+BA1682</f>
        <v>1868</v>
      </c>
      <c r="BC1682" s="0" t="n">
        <f aca="false">(BB1682-F1682)*100/BB1682</f>
        <v>-5.46038543897216</v>
      </c>
      <c r="BD1682" s="0" t="n">
        <f aca="false">(F1682-C1682)*100/C1682</f>
        <v>7.65027322404372</v>
      </c>
      <c r="BE1682" s="0" t="n">
        <f aca="false">(D1682-C1682)*100/C1682</f>
        <v>8.46994535519126</v>
      </c>
      <c r="BF1682" s="0" t="n">
        <f aca="false">(E1682-C1682)*100/C1682</f>
        <v>-0.819672131147541</v>
      </c>
      <c r="BG1682" s="0" t="n">
        <f aca="false">(C1682-F1683)*100/F1683</f>
        <v>2.80898876404494</v>
      </c>
    </row>
    <row r="1683" customFormat="false" ht="14.65" hidden="false" customHeight="false" outlineLevel="0" collapsed="false">
      <c r="A1683" s="1" t="s">
        <v>1754</v>
      </c>
      <c r="B1683" s="5" t="s">
        <v>916</v>
      </c>
      <c r="C1683" s="5" t="n">
        <v>1780</v>
      </c>
      <c r="D1683" s="5" t="n">
        <v>1815</v>
      </c>
      <c r="E1683" s="5" t="n">
        <v>1750</v>
      </c>
      <c r="F1683" s="5" t="n">
        <v>1780</v>
      </c>
      <c r="G1683" s="5" t="n">
        <v>49439500</v>
      </c>
      <c r="H1683" s="3"/>
      <c r="I1683" s="0" t="n">
        <v>13.5</v>
      </c>
      <c r="Q1683" s="0" t="n">
        <f aca="false">AVERAGE(F1682:F1711)</f>
        <v>2062.66666666667</v>
      </c>
      <c r="R1683" s="0" t="n">
        <f aca="false">F1683-Q1683</f>
        <v>-282.666666666667</v>
      </c>
      <c r="S1683" s="0" t="n">
        <f aca="false">R1683*I1683</f>
        <v>-3816</v>
      </c>
      <c r="U1683" s="0" t="n">
        <f aca="false">100-(100/(V1683+1))</f>
        <v>12.3456790123457</v>
      </c>
      <c r="V1683" s="0" t="n">
        <f aca="false">W1683/X1683</f>
        <v>0.140845070422535</v>
      </c>
      <c r="W1683" s="0" t="n">
        <f aca="false">AVERAGE(Y1683:Y1696)</f>
        <v>7.14285714285714</v>
      </c>
      <c r="X1683" s="0" t="n">
        <f aca="false">AVERAGE(Z1683:Z1696)</f>
        <v>50.7142857142857</v>
      </c>
      <c r="Y1683" s="0" t="n">
        <f aca="false">IF(F1683&gt;F1684,F1683-F1684,)</f>
        <v>20</v>
      </c>
      <c r="Z1683" s="0" t="n">
        <f aca="false">IF(F1683&lt;F1684,F1684-F1683,)</f>
        <v>0</v>
      </c>
      <c r="AB1683" s="0" t="n">
        <f aca="false">AVERAGE(F1683:F1685)</f>
        <v>1776.66666666667</v>
      </c>
      <c r="AC1683" s="0" t="n">
        <f aca="false">AVERAGE(F1683:F1689)</f>
        <v>1884.28571428571</v>
      </c>
      <c r="AI1683" s="0" t="n">
        <f aca="false">IF(F1684-C1684&lt;0,-G1684,G1684)</f>
        <v>-110547700</v>
      </c>
      <c r="AN1683" s="0" t="n">
        <f aca="false">G1683/((D1683-E1683)/C1683)</f>
        <v>1353881692.30769</v>
      </c>
      <c r="AU1683" s="0" t="n">
        <f aca="false">AVERAGE(F1682:F1686)</f>
        <v>1838</v>
      </c>
      <c r="AV1683" s="0" t="n">
        <f aca="false">F1683-AU1683</f>
        <v>-58</v>
      </c>
      <c r="AW1683" s="0" t="n">
        <v>1</v>
      </c>
      <c r="AX1683" s="0" t="n">
        <f aca="false">AV1683*AW1683</f>
        <v>-58</v>
      </c>
    </row>
    <row r="1684" customFormat="false" ht="14.65" hidden="false" customHeight="false" outlineLevel="0" collapsed="false">
      <c r="A1684" s="1" t="s">
        <v>1755</v>
      </c>
      <c r="B1684" s="5" t="s">
        <v>916</v>
      </c>
      <c r="C1684" s="5" t="n">
        <v>1800</v>
      </c>
      <c r="D1684" s="5" t="n">
        <v>1850</v>
      </c>
      <c r="E1684" s="5" t="n">
        <v>1735</v>
      </c>
      <c r="F1684" s="5" t="n">
        <v>1760</v>
      </c>
      <c r="G1684" s="5" t="n">
        <v>110547700</v>
      </c>
      <c r="H1684" s="3"/>
      <c r="I1684" s="0" t="n">
        <v>12.5</v>
      </c>
      <c r="Q1684" s="0" t="n">
        <f aca="false">AVERAGE(F1682:F1711)</f>
        <v>2062.66666666667</v>
      </c>
      <c r="R1684" s="0" t="n">
        <f aca="false">F1684-Q1684</f>
        <v>-302.666666666666</v>
      </c>
      <c r="S1684" s="0" t="n">
        <f aca="false">R1684*I1684</f>
        <v>-3783.33333333333</v>
      </c>
      <c r="Y1684" s="0" t="n">
        <f aca="false">IF(F1684&gt;F1685,F1684-F1685,)</f>
        <v>0</v>
      </c>
      <c r="Z1684" s="0" t="n">
        <f aca="false">IF(F1684&lt;F1685,F1685-F1684,)</f>
        <v>30</v>
      </c>
      <c r="AN1684" s="0" t="n">
        <f aca="false">G1684/((D1684-E1684)/C1684)</f>
        <v>1730311826.08696</v>
      </c>
      <c r="AU1684" s="0" t="n">
        <f aca="false">AVERAGE(F1682:F1686)</f>
        <v>1838</v>
      </c>
      <c r="AV1684" s="0" t="n">
        <f aca="false">F1684-AU1684</f>
        <v>-78</v>
      </c>
      <c r="AW1684" s="0" t="n">
        <v>0</v>
      </c>
      <c r="AX1684" s="0" t="n">
        <f aca="false">AV1684*AW1684</f>
        <v>-0</v>
      </c>
    </row>
    <row r="1685" customFormat="false" ht="14.65" hidden="false" customHeight="false" outlineLevel="0" collapsed="false">
      <c r="A1685" s="1" t="s">
        <v>1756</v>
      </c>
      <c r="B1685" s="5" t="s">
        <v>916</v>
      </c>
      <c r="C1685" s="5" t="n">
        <v>1940</v>
      </c>
      <c r="D1685" s="5" t="n">
        <v>1965</v>
      </c>
      <c r="E1685" s="5" t="n">
        <v>1780</v>
      </c>
      <c r="F1685" s="5" t="n">
        <v>1790</v>
      </c>
      <c r="G1685" s="5" t="n">
        <v>121704100</v>
      </c>
      <c r="H1685" s="3"/>
      <c r="I1685" s="0" t="n">
        <v>11.5</v>
      </c>
      <c r="Q1685" s="0" t="n">
        <f aca="false">AVERAGE(F1682:F1711)</f>
        <v>2062.66666666667</v>
      </c>
      <c r="R1685" s="0" t="n">
        <f aca="false">F1685-Q1685</f>
        <v>-272.666666666667</v>
      </c>
      <c r="S1685" s="0" t="n">
        <f aca="false">R1685*I1685</f>
        <v>-3135.66666666666</v>
      </c>
      <c r="Y1685" s="0" t="n">
        <f aca="false">IF(F1685&gt;F1686,F1685-F1686,)</f>
        <v>0</v>
      </c>
      <c r="Z1685" s="0" t="n">
        <f aca="false">IF(F1685&lt;F1686,F1686-F1685,)</f>
        <v>100</v>
      </c>
      <c r="AN1685" s="0" t="n">
        <f aca="false">G1685/((D1685-E1685)/C1685)</f>
        <v>1276248400</v>
      </c>
      <c r="AU1685" s="0" t="n">
        <f aca="false">AVERAGE(F1682:F1686)</f>
        <v>1838</v>
      </c>
      <c r="AV1685" s="0" t="n">
        <f aca="false">F1685-AU1685</f>
        <v>-48</v>
      </c>
      <c r="AW1685" s="0" t="n">
        <v>-1</v>
      </c>
      <c r="AX1685" s="0" t="n">
        <f aca="false">AV1685*AW1685</f>
        <v>48</v>
      </c>
    </row>
    <row r="1686" customFormat="false" ht="14.65" hidden="false" customHeight="false" outlineLevel="0" collapsed="false">
      <c r="A1686" s="1" t="s">
        <v>1757</v>
      </c>
      <c r="B1686" s="5" t="s">
        <v>916</v>
      </c>
      <c r="C1686" s="5" t="n">
        <v>1850</v>
      </c>
      <c r="D1686" s="5" t="n">
        <v>1975</v>
      </c>
      <c r="E1686" s="5" t="n">
        <v>1780</v>
      </c>
      <c r="F1686" s="5" t="n">
        <v>1890</v>
      </c>
      <c r="G1686" s="5" t="n">
        <v>207815500</v>
      </c>
      <c r="H1686" s="3"/>
      <c r="I1686" s="0" t="n">
        <v>10.5</v>
      </c>
      <c r="Q1686" s="0" t="n">
        <f aca="false">AVERAGE(F1682:F1711)</f>
        <v>2062.66666666667</v>
      </c>
      <c r="R1686" s="0" t="n">
        <f aca="false">F1686-Q1686</f>
        <v>-172.666666666667</v>
      </c>
      <c r="S1686" s="0" t="n">
        <f aca="false">R1686*I1686</f>
        <v>-1813</v>
      </c>
      <c r="Y1686" s="0" t="n">
        <f aca="false">IF(F1686&gt;F1687,F1686-F1687,)</f>
        <v>0</v>
      </c>
      <c r="Z1686" s="0" t="n">
        <f aca="false">IF(F1686&lt;F1687,F1687-F1686,)</f>
        <v>0</v>
      </c>
      <c r="AN1686" s="0" t="n">
        <f aca="false">G1686/((D1686-E1686)/C1686)</f>
        <v>1971582948.71795</v>
      </c>
      <c r="AU1686" s="0" t="n">
        <f aca="false">AVERAGE(F1682:F1686)</f>
        <v>1838</v>
      </c>
      <c r="AV1686" s="0" t="n">
        <f aca="false">F1686-AU1686</f>
        <v>52</v>
      </c>
      <c r="AW1686" s="0" t="n">
        <v>-2</v>
      </c>
      <c r="AX1686" s="0" t="n">
        <f aca="false">AV1686*AW1686</f>
        <v>-104</v>
      </c>
    </row>
    <row r="1687" customFormat="false" ht="14.65" hidden="false" customHeight="false" outlineLevel="0" collapsed="false">
      <c r="A1687" s="1" t="s">
        <v>1758</v>
      </c>
      <c r="B1687" s="5" t="s">
        <v>916</v>
      </c>
      <c r="C1687" s="5" t="n">
        <v>2000</v>
      </c>
      <c r="D1687" s="5" t="n">
        <v>2000</v>
      </c>
      <c r="E1687" s="5" t="n">
        <v>1890</v>
      </c>
      <c r="F1687" s="5" t="n">
        <v>1890</v>
      </c>
      <c r="G1687" s="5" t="n">
        <v>167654500</v>
      </c>
      <c r="H1687" s="3"/>
      <c r="I1687" s="0" t="n">
        <v>9.5</v>
      </c>
      <c r="Q1687" s="0" t="n">
        <f aca="false">AVERAGE(F1682:F1711)</f>
        <v>2062.66666666667</v>
      </c>
      <c r="R1687" s="0" t="n">
        <f aca="false">F1687-Q1687</f>
        <v>-172.666666666667</v>
      </c>
      <c r="S1687" s="0" t="n">
        <f aca="false">R1687*I1687</f>
        <v>-1640.33333333333</v>
      </c>
      <c r="Y1687" s="0" t="n">
        <f aca="false">IF(F1687&gt;F1688,F1687-F1688,)</f>
        <v>0</v>
      </c>
      <c r="Z1687" s="0" t="n">
        <f aca="false">IF(F1687&lt;F1688,F1688-F1687,)</f>
        <v>140</v>
      </c>
      <c r="AN1687" s="0" t="n">
        <f aca="false">G1687/((D1687-E1687)/C1687)</f>
        <v>3048263636.36364</v>
      </c>
    </row>
    <row r="1688" customFormat="false" ht="14.65" hidden="false" customHeight="false" outlineLevel="0" collapsed="false">
      <c r="A1688" s="1" t="s">
        <v>1759</v>
      </c>
      <c r="B1688" s="5" t="s">
        <v>916</v>
      </c>
      <c r="C1688" s="5" t="n">
        <v>2100</v>
      </c>
      <c r="D1688" s="5" t="n">
        <v>2120</v>
      </c>
      <c r="E1688" s="5" t="n">
        <v>2010</v>
      </c>
      <c r="F1688" s="5" t="n">
        <v>2030</v>
      </c>
      <c r="G1688" s="5" t="n">
        <v>94932100</v>
      </c>
      <c r="H1688" s="3"/>
      <c r="I1688" s="0" t="n">
        <v>8.5</v>
      </c>
      <c r="K1688" s="3"/>
      <c r="Q1688" s="0" t="n">
        <f aca="false">AVERAGE(F1682:F1711)</f>
        <v>2062.66666666667</v>
      </c>
      <c r="R1688" s="0" t="n">
        <f aca="false">F1688-Q1688</f>
        <v>-32.6666666666665</v>
      </c>
      <c r="S1688" s="0" t="n">
        <f aca="false">R1688*I1688</f>
        <v>-277.666666666665</v>
      </c>
      <c r="Y1688" s="0" t="n">
        <f aca="false">IF(F1688&gt;F1689,F1688-F1689,)</f>
        <v>0</v>
      </c>
      <c r="Z1688" s="0" t="n">
        <f aca="false">IF(F1688&lt;F1689,F1689-F1688,)</f>
        <v>20</v>
      </c>
      <c r="AN1688" s="0" t="n">
        <f aca="false">G1688/((D1688-E1688)/C1688)</f>
        <v>1812340090.90909</v>
      </c>
    </row>
    <row r="1689" customFormat="false" ht="14.65" hidden="false" customHeight="false" outlineLevel="0" collapsed="false">
      <c r="A1689" s="1" t="s">
        <v>1760</v>
      </c>
      <c r="B1689" s="5" t="s">
        <v>916</v>
      </c>
      <c r="C1689" s="5" t="n">
        <v>2160</v>
      </c>
      <c r="D1689" s="5" t="n">
        <v>2160</v>
      </c>
      <c r="E1689" s="5" t="n">
        <v>2050</v>
      </c>
      <c r="F1689" s="5" t="n">
        <v>2050</v>
      </c>
      <c r="G1689" s="5" t="n">
        <v>182572200</v>
      </c>
      <c r="H1689" s="3"/>
      <c r="I1689" s="0" t="n">
        <v>7.5</v>
      </c>
      <c r="Q1689" s="0" t="n">
        <f aca="false">AVERAGE(F1682:F1711)</f>
        <v>2062.66666666667</v>
      </c>
      <c r="R1689" s="0" t="n">
        <f aca="false">F1689-Q1689</f>
        <v>-12.6666666666665</v>
      </c>
      <c r="S1689" s="0" t="n">
        <f aca="false">R1689*I1689</f>
        <v>-94.9999999999989</v>
      </c>
      <c r="Y1689" s="0" t="n">
        <f aca="false">IF(F1689&gt;F1690,F1689-F1690,)</f>
        <v>0</v>
      </c>
      <c r="Z1689" s="0" t="n">
        <f aca="false">IF(F1689&lt;F1690,F1690-F1689,)</f>
        <v>120</v>
      </c>
    </row>
    <row r="1690" customFormat="false" ht="14.65" hidden="false" customHeight="false" outlineLevel="0" collapsed="false">
      <c r="A1690" s="1" t="s">
        <v>1761</v>
      </c>
      <c r="B1690" s="5" t="s">
        <v>916</v>
      </c>
      <c r="C1690" s="5" t="n">
        <v>2220</v>
      </c>
      <c r="D1690" s="5" t="n">
        <v>2240</v>
      </c>
      <c r="E1690" s="5" t="n">
        <v>2160</v>
      </c>
      <c r="F1690" s="5" t="n">
        <v>2170</v>
      </c>
      <c r="G1690" s="5" t="n">
        <v>69817100</v>
      </c>
      <c r="H1690" s="3"/>
      <c r="I1690" s="0" t="n">
        <v>6.5</v>
      </c>
      <c r="Q1690" s="0" t="n">
        <f aca="false">AVERAGE(F1682:F1711)</f>
        <v>2062.66666666667</v>
      </c>
      <c r="R1690" s="0" t="n">
        <f aca="false">F1690-Q1690</f>
        <v>107.333333333333</v>
      </c>
      <c r="S1690" s="0" t="n">
        <f aca="false">R1690*I1690</f>
        <v>697.666666666668</v>
      </c>
      <c r="Y1690" s="0" t="n">
        <f aca="false">IF(F1690&gt;F1691,F1690-F1691,)</f>
        <v>0</v>
      </c>
      <c r="Z1690" s="0" t="n">
        <f aca="false">IF(F1690&lt;F1691,F1691-F1690,)</f>
        <v>50</v>
      </c>
    </row>
    <row r="1691" customFormat="false" ht="14.65" hidden="false" customHeight="false" outlineLevel="0" collapsed="false">
      <c r="A1691" s="1" t="s">
        <v>1762</v>
      </c>
      <c r="B1691" s="5" t="s">
        <v>916</v>
      </c>
      <c r="C1691" s="5" t="n">
        <v>2200</v>
      </c>
      <c r="D1691" s="5" t="n">
        <v>2270</v>
      </c>
      <c r="E1691" s="5" t="n">
        <v>2160</v>
      </c>
      <c r="F1691" s="5" t="n">
        <v>2220</v>
      </c>
      <c r="G1691" s="5" t="n">
        <v>189110200</v>
      </c>
      <c r="H1691" s="3"/>
      <c r="I1691" s="0" t="n">
        <v>5.5</v>
      </c>
      <c r="Q1691" s="0" t="n">
        <f aca="false">AVERAGE(F1682:F1711)</f>
        <v>2062.66666666667</v>
      </c>
      <c r="R1691" s="0" t="n">
        <f aca="false">F1691-Q1691</f>
        <v>157.333333333333</v>
      </c>
      <c r="S1691" s="0" t="n">
        <f aca="false">R1691*I1691</f>
        <v>865.333333333334</v>
      </c>
      <c r="Y1691" s="0" t="n">
        <f aca="false">IF(F1691&gt;F1692,F1691-F1692,)</f>
        <v>0</v>
      </c>
      <c r="Z1691" s="0" t="n">
        <f aca="false">IF(F1691&lt;F1692,F1692-F1691,)</f>
        <v>90</v>
      </c>
    </row>
    <row r="1692" customFormat="false" ht="14.65" hidden="false" customHeight="false" outlineLevel="0" collapsed="false">
      <c r="A1692" s="1" t="s">
        <v>1763</v>
      </c>
      <c r="B1692" s="5" t="s">
        <v>916</v>
      </c>
      <c r="C1692" s="5" t="n">
        <v>2330</v>
      </c>
      <c r="D1692" s="5" t="n">
        <v>2380</v>
      </c>
      <c r="E1692" s="5" t="n">
        <v>2290</v>
      </c>
      <c r="F1692" s="5" t="n">
        <v>2310</v>
      </c>
      <c r="G1692" s="5" t="n">
        <v>123596900</v>
      </c>
      <c r="H1692" s="3"/>
      <c r="I1692" s="0" t="n">
        <v>4.5</v>
      </c>
      <c r="Q1692" s="0" t="n">
        <f aca="false">AVERAGE(F1682:F1711)</f>
        <v>2062.66666666667</v>
      </c>
      <c r="R1692" s="0" t="n">
        <f aca="false">F1692-Q1692</f>
        <v>247.333333333333</v>
      </c>
      <c r="S1692" s="0" t="n">
        <f aca="false">R1692*I1692</f>
        <v>1113</v>
      </c>
      <c r="Y1692" s="0" t="n">
        <f aca="false">IF(F1692&gt;F1693,F1692-F1693,)</f>
        <v>30</v>
      </c>
      <c r="Z1692" s="0" t="n">
        <f aca="false">IF(F1692&lt;F1693,F1693-F1692,)</f>
        <v>0</v>
      </c>
    </row>
    <row r="1693" customFormat="false" ht="14.65" hidden="false" customHeight="false" outlineLevel="0" collapsed="false">
      <c r="A1693" s="1" t="s">
        <v>1764</v>
      </c>
      <c r="B1693" s="5" t="s">
        <v>916</v>
      </c>
      <c r="C1693" s="5" t="n">
        <v>2350</v>
      </c>
      <c r="D1693" s="5" t="n">
        <v>2380</v>
      </c>
      <c r="E1693" s="5" t="n">
        <v>2220</v>
      </c>
      <c r="F1693" s="5" t="n">
        <v>2280</v>
      </c>
      <c r="G1693" s="5" t="n">
        <v>142788800</v>
      </c>
      <c r="H1693" s="3"/>
      <c r="I1693" s="0" t="n">
        <v>3.5</v>
      </c>
      <c r="Q1693" s="0" t="n">
        <f aca="false">AVERAGE(F1682:F1711)</f>
        <v>2062.66666666667</v>
      </c>
      <c r="R1693" s="0" t="n">
        <f aca="false">F1693-Q1693</f>
        <v>217.333333333333</v>
      </c>
      <c r="S1693" s="0" t="n">
        <f aca="false">R1693*I1693</f>
        <v>760.666666666667</v>
      </c>
      <c r="Y1693" s="0" t="n">
        <f aca="false">IF(F1693&gt;F1694,F1693-F1694,)</f>
        <v>0</v>
      </c>
      <c r="Z1693" s="0" t="n">
        <f aca="false">IF(F1693&lt;F1694,F1694-F1693,)</f>
        <v>80</v>
      </c>
    </row>
    <row r="1694" customFormat="false" ht="14.65" hidden="false" customHeight="false" outlineLevel="0" collapsed="false">
      <c r="A1694" s="1" t="s">
        <v>1765</v>
      </c>
      <c r="B1694" s="5" t="s">
        <v>916</v>
      </c>
      <c r="C1694" s="5" t="n">
        <v>2370</v>
      </c>
      <c r="D1694" s="5" t="n">
        <v>2430</v>
      </c>
      <c r="E1694" s="5" t="n">
        <v>2350</v>
      </c>
      <c r="F1694" s="5" t="n">
        <v>2360</v>
      </c>
      <c r="G1694" s="5" t="n">
        <v>104782500</v>
      </c>
      <c r="H1694" s="3"/>
      <c r="I1694" s="0" t="n">
        <v>2.5</v>
      </c>
      <c r="Q1694" s="0" t="n">
        <f aca="false">AVERAGE(F1682:F1711)</f>
        <v>2062.66666666667</v>
      </c>
      <c r="R1694" s="0" t="n">
        <f aca="false">F1694-Q1694</f>
        <v>297.333333333333</v>
      </c>
      <c r="S1694" s="0" t="n">
        <f aca="false">R1694*I1694</f>
        <v>743.333333333334</v>
      </c>
      <c r="Y1694" s="0" t="n">
        <f aca="false">IF(F1694&gt;F1695,F1694-F1695,)</f>
        <v>0</v>
      </c>
      <c r="Z1694" s="0" t="n">
        <f aca="false">IF(F1694&lt;F1695,F1695-F1694,)</f>
        <v>10</v>
      </c>
    </row>
    <row r="1695" customFormat="false" ht="14.65" hidden="false" customHeight="false" outlineLevel="0" collapsed="false">
      <c r="A1695" s="1" t="s">
        <v>1766</v>
      </c>
      <c r="B1695" s="5" t="s">
        <v>916</v>
      </c>
      <c r="C1695" s="5" t="n">
        <v>2430</v>
      </c>
      <c r="D1695" s="5" t="n">
        <v>2500</v>
      </c>
      <c r="E1695" s="5" t="n">
        <v>2360</v>
      </c>
      <c r="F1695" s="5" t="n">
        <v>2370</v>
      </c>
      <c r="G1695" s="5" t="n">
        <v>282308900</v>
      </c>
      <c r="H1695" s="3"/>
      <c r="I1695" s="0" t="n">
        <v>1.5</v>
      </c>
      <c r="Q1695" s="0" t="n">
        <f aca="false">AVERAGE(F1682:F1711)</f>
        <v>2062.66666666667</v>
      </c>
      <c r="R1695" s="0" t="n">
        <f aca="false">F1695-Q1695</f>
        <v>307.333333333333</v>
      </c>
      <c r="S1695" s="0" t="n">
        <f aca="false">R1695*I1695</f>
        <v>461</v>
      </c>
      <c r="Y1695" s="0" t="n">
        <f aca="false">IF(F1695&gt;F1696,F1695-F1696,)</f>
        <v>50</v>
      </c>
      <c r="Z1695" s="0" t="n">
        <f aca="false">IF(F1695&lt;F1696,F1696-F1695,)</f>
        <v>0</v>
      </c>
    </row>
    <row r="1696" customFormat="false" ht="14.65" hidden="false" customHeight="false" outlineLevel="0" collapsed="false">
      <c r="A1696" s="1" t="s">
        <v>1767</v>
      </c>
      <c r="B1696" s="5" t="s">
        <v>916</v>
      </c>
      <c r="C1696" s="5" t="n">
        <v>2400</v>
      </c>
      <c r="D1696" s="5" t="n">
        <v>2420</v>
      </c>
      <c r="E1696" s="5" t="n">
        <v>2270</v>
      </c>
      <c r="F1696" s="5" t="n">
        <v>2320</v>
      </c>
      <c r="G1696" s="5" t="n">
        <v>309053500</v>
      </c>
      <c r="H1696" s="3"/>
      <c r="I1696" s="0" t="n">
        <v>0.5</v>
      </c>
      <c r="Q1696" s="0" t="n">
        <f aca="false">AVERAGE(F1682:F1711)</f>
        <v>2062.66666666667</v>
      </c>
      <c r="R1696" s="0" t="n">
        <f aca="false">F1696-Q1696</f>
        <v>257.333333333333</v>
      </c>
      <c r="S1696" s="0" t="n">
        <f aca="false">R1696*I1696</f>
        <v>128.666666666667</v>
      </c>
      <c r="Y1696" s="0" t="n">
        <f aca="false">IF(F1696&gt;F1697,F1696-F1697,)</f>
        <v>0</v>
      </c>
      <c r="Z1696" s="0" t="n">
        <f aca="false">IF(F1696&lt;F1697,F1697-F1696,)</f>
        <v>70</v>
      </c>
    </row>
    <row r="1697" customFormat="false" ht="14.65" hidden="false" customHeight="false" outlineLevel="0" collapsed="false">
      <c r="A1697" s="1" t="s">
        <v>1768</v>
      </c>
      <c r="B1697" s="5" t="s">
        <v>916</v>
      </c>
      <c r="C1697" s="5" t="n">
        <v>2210</v>
      </c>
      <c r="D1697" s="5" t="n">
        <v>2390</v>
      </c>
      <c r="E1697" s="5" t="n">
        <v>2170</v>
      </c>
      <c r="F1697" s="5" t="n">
        <v>2390</v>
      </c>
      <c r="G1697" s="5" t="n">
        <v>366058100</v>
      </c>
      <c r="H1697" s="3"/>
      <c r="I1697" s="0" t="n">
        <v>-0.5</v>
      </c>
      <c r="Q1697" s="0" t="n">
        <f aca="false">AVERAGE(F1682:F1711)</f>
        <v>2062.66666666667</v>
      </c>
      <c r="R1697" s="0" t="n">
        <f aca="false">F1697-Q1697</f>
        <v>327.333333333333</v>
      </c>
      <c r="S1697" s="0" t="n">
        <f aca="false">R1697*I1697</f>
        <v>-163.666666666667</v>
      </c>
    </row>
    <row r="1698" customFormat="false" ht="14.65" hidden="false" customHeight="false" outlineLevel="0" collapsed="false">
      <c r="A1698" s="1" t="s">
        <v>1769</v>
      </c>
      <c r="B1698" s="5" t="s">
        <v>916</v>
      </c>
      <c r="C1698" s="5" t="n">
        <v>2280</v>
      </c>
      <c r="D1698" s="5" t="n">
        <v>2320</v>
      </c>
      <c r="E1698" s="5" t="n">
        <v>2170</v>
      </c>
      <c r="F1698" s="5" t="n">
        <v>2210</v>
      </c>
      <c r="G1698" s="5" t="n">
        <v>231320600</v>
      </c>
      <c r="H1698" s="3"/>
      <c r="I1698" s="0" t="n">
        <v>-1.5</v>
      </c>
      <c r="Q1698" s="0" t="n">
        <f aca="false">AVERAGE(F1682:F1711)</f>
        <v>2062.66666666667</v>
      </c>
      <c r="R1698" s="0" t="n">
        <f aca="false">F1698-Q1698</f>
        <v>147.333333333334</v>
      </c>
      <c r="S1698" s="0" t="n">
        <f aca="false">R1698*I1698</f>
        <v>-221</v>
      </c>
    </row>
    <row r="1699" customFormat="false" ht="14.65" hidden="false" customHeight="false" outlineLevel="0" collapsed="false">
      <c r="A1699" s="1" t="s">
        <v>1770</v>
      </c>
      <c r="B1699" s="5" t="s">
        <v>916</v>
      </c>
      <c r="C1699" s="5" t="n">
        <v>2150</v>
      </c>
      <c r="D1699" s="5" t="n">
        <v>2360</v>
      </c>
      <c r="E1699" s="5" t="n">
        <v>2140</v>
      </c>
      <c r="F1699" s="5" t="n">
        <v>2330</v>
      </c>
      <c r="G1699" s="5" t="n">
        <v>516329000</v>
      </c>
      <c r="H1699" s="3"/>
      <c r="I1699" s="0" t="n">
        <v>-2.5</v>
      </c>
      <c r="Q1699" s="0" t="n">
        <f aca="false">AVERAGE(F1682:F1711)</f>
        <v>2062.66666666667</v>
      </c>
      <c r="R1699" s="0" t="n">
        <f aca="false">F1699-Q1699</f>
        <v>267.333333333333</v>
      </c>
      <c r="S1699" s="0" t="n">
        <f aca="false">R1699*I1699</f>
        <v>-668.333333333334</v>
      </c>
    </row>
    <row r="1700" customFormat="false" ht="14.65" hidden="false" customHeight="false" outlineLevel="0" collapsed="false">
      <c r="A1700" s="1" t="s">
        <v>1771</v>
      </c>
      <c r="B1700" s="5" t="s">
        <v>916</v>
      </c>
      <c r="C1700" s="5" t="n">
        <v>2130</v>
      </c>
      <c r="D1700" s="5" t="n">
        <v>2150</v>
      </c>
      <c r="E1700" s="5" t="n">
        <v>2070</v>
      </c>
      <c r="F1700" s="5" t="n">
        <v>2100</v>
      </c>
      <c r="G1700" s="5" t="n">
        <v>104759000</v>
      </c>
      <c r="H1700" s="3"/>
      <c r="I1700" s="0" t="n">
        <v>-3.5</v>
      </c>
      <c r="Q1700" s="0" t="n">
        <f aca="false">AVERAGE(F1682:F1711)</f>
        <v>2062.66666666667</v>
      </c>
      <c r="R1700" s="0" t="n">
        <f aca="false">F1700-Q1700</f>
        <v>37.3333333333335</v>
      </c>
      <c r="S1700" s="0" t="n">
        <f aca="false">R1700*I1700</f>
        <v>-130.666666666667</v>
      </c>
    </row>
    <row r="1701" customFormat="false" ht="14.65" hidden="false" customHeight="false" outlineLevel="0" collapsed="false">
      <c r="A1701" s="1" t="s">
        <v>1772</v>
      </c>
      <c r="B1701" s="5" t="s">
        <v>916</v>
      </c>
      <c r="C1701" s="5" t="n">
        <v>2120</v>
      </c>
      <c r="D1701" s="5" t="n">
        <v>2140</v>
      </c>
      <c r="E1701" s="5" t="n">
        <v>2070</v>
      </c>
      <c r="F1701" s="5" t="n">
        <v>2080</v>
      </c>
      <c r="G1701" s="5" t="n">
        <v>67138900</v>
      </c>
      <c r="H1701" s="3"/>
      <c r="I1701" s="0" t="n">
        <v>-4.5</v>
      </c>
      <c r="Q1701" s="0" t="n">
        <f aca="false">AVERAGE(F1682:F1711)</f>
        <v>2062.66666666667</v>
      </c>
      <c r="R1701" s="0" t="n">
        <f aca="false">F1701-Q1701</f>
        <v>17.3333333333335</v>
      </c>
      <c r="S1701" s="0" t="n">
        <f aca="false">R1701*I1701</f>
        <v>-78.0000000000007</v>
      </c>
    </row>
    <row r="1702" customFormat="false" ht="14.65" hidden="false" customHeight="false" outlineLevel="0" collapsed="false">
      <c r="A1702" s="1" t="s">
        <v>1773</v>
      </c>
      <c r="B1702" s="5" t="s">
        <v>916</v>
      </c>
      <c r="C1702" s="5" t="n">
        <v>2090</v>
      </c>
      <c r="D1702" s="5" t="n">
        <v>2150</v>
      </c>
      <c r="E1702" s="5" t="n">
        <v>2030</v>
      </c>
      <c r="F1702" s="5" t="n">
        <v>2100</v>
      </c>
      <c r="G1702" s="5" t="n">
        <v>160564600</v>
      </c>
      <c r="H1702" s="3"/>
      <c r="I1702" s="0" t="n">
        <v>-5.5</v>
      </c>
      <c r="Q1702" s="0" t="n">
        <f aca="false">AVERAGE(F1682:F1711)</f>
        <v>2062.66666666667</v>
      </c>
      <c r="R1702" s="0" t="n">
        <f aca="false">F1702-Q1702</f>
        <v>37.3333333333335</v>
      </c>
      <c r="S1702" s="0" t="n">
        <f aca="false">R1702*I1702</f>
        <v>-205.333333333334</v>
      </c>
    </row>
    <row r="1703" customFormat="false" ht="14.65" hidden="false" customHeight="false" outlineLevel="0" collapsed="false">
      <c r="A1703" s="1" t="s">
        <v>1774</v>
      </c>
      <c r="B1703" s="5" t="s">
        <v>916</v>
      </c>
      <c r="C1703" s="5" t="n">
        <v>2160</v>
      </c>
      <c r="D1703" s="5" t="n">
        <v>2180</v>
      </c>
      <c r="E1703" s="5" t="n">
        <v>2000</v>
      </c>
      <c r="F1703" s="5" t="n">
        <v>2070</v>
      </c>
      <c r="G1703" s="5" t="n">
        <v>167346400</v>
      </c>
      <c r="H1703" s="3"/>
      <c r="I1703" s="0" t="n">
        <v>-6.5</v>
      </c>
      <c r="Q1703" s="0" t="n">
        <f aca="false">AVERAGE(F1682:F1711)</f>
        <v>2062.66666666667</v>
      </c>
      <c r="R1703" s="0" t="n">
        <f aca="false">F1703-Q1703</f>
        <v>7.33333333333349</v>
      </c>
      <c r="S1703" s="0" t="n">
        <f aca="false">R1703*I1703</f>
        <v>-47.6666666666677</v>
      </c>
    </row>
    <row r="1704" customFormat="false" ht="14.65" hidden="false" customHeight="false" outlineLevel="0" collapsed="false">
      <c r="A1704" s="1" t="s">
        <v>1775</v>
      </c>
      <c r="B1704" s="5" t="s">
        <v>916</v>
      </c>
      <c r="C1704" s="5" t="n">
        <v>2050</v>
      </c>
      <c r="D1704" s="5" t="n">
        <v>2150</v>
      </c>
      <c r="E1704" s="5" t="n">
        <v>2010</v>
      </c>
      <c r="F1704" s="5" t="n">
        <v>2150</v>
      </c>
      <c r="G1704" s="5" t="n">
        <v>264525100</v>
      </c>
      <c r="H1704" s="3"/>
      <c r="I1704" s="0" t="n">
        <v>-7.5</v>
      </c>
      <c r="Q1704" s="0" t="n">
        <f aca="false">AVERAGE(F1682:F1711)</f>
        <v>2062.66666666667</v>
      </c>
      <c r="R1704" s="0" t="n">
        <f aca="false">F1704-Q1704</f>
        <v>87.3333333333335</v>
      </c>
      <c r="S1704" s="0" t="n">
        <f aca="false">R1704*I1704</f>
        <v>-655.000000000001</v>
      </c>
    </row>
    <row r="1705" customFormat="false" ht="14.65" hidden="false" customHeight="false" outlineLevel="0" collapsed="false">
      <c r="A1705" s="1" t="s">
        <v>1776</v>
      </c>
      <c r="B1705" s="5" t="s">
        <v>916</v>
      </c>
      <c r="C1705" s="5" t="n">
        <v>1965</v>
      </c>
      <c r="D1705" s="5" t="n">
        <v>2020</v>
      </c>
      <c r="E1705" s="5" t="n">
        <v>1900</v>
      </c>
      <c r="F1705" s="5" t="n">
        <v>1985</v>
      </c>
      <c r="G1705" s="5" t="n">
        <v>213918000</v>
      </c>
      <c r="H1705" s="3"/>
      <c r="I1705" s="0" t="n">
        <v>-8.5</v>
      </c>
      <c r="Q1705" s="0" t="n">
        <f aca="false">AVERAGE(F1682:F1711)</f>
        <v>2062.66666666667</v>
      </c>
      <c r="R1705" s="0" t="n">
        <f aca="false">F1705-Q1705</f>
        <v>-77.6666666666665</v>
      </c>
      <c r="S1705" s="0" t="n">
        <f aca="false">R1705*I1705</f>
        <v>660.166666666665</v>
      </c>
    </row>
    <row r="1706" customFormat="false" ht="14.65" hidden="false" customHeight="false" outlineLevel="0" collapsed="false">
      <c r="A1706" s="1" t="s">
        <v>1777</v>
      </c>
      <c r="B1706" s="5" t="s">
        <v>916</v>
      </c>
      <c r="C1706" s="5" t="n">
        <v>1950</v>
      </c>
      <c r="D1706" s="5" t="n">
        <v>2020</v>
      </c>
      <c r="E1706" s="5" t="n">
        <v>1835</v>
      </c>
      <c r="F1706" s="5" t="n">
        <v>1925</v>
      </c>
      <c r="G1706" s="5" t="n">
        <v>130572000</v>
      </c>
      <c r="H1706" s="3"/>
      <c r="I1706" s="0" t="n">
        <v>-9.5</v>
      </c>
      <c r="Q1706" s="0" t="n">
        <f aca="false">AVERAGE(F1682:F1711)</f>
        <v>2062.66666666667</v>
      </c>
      <c r="R1706" s="0" t="n">
        <f aca="false">F1706-Q1706</f>
        <v>-137.666666666667</v>
      </c>
      <c r="S1706" s="0" t="n">
        <f aca="false">R1706*I1706</f>
        <v>1307.83333333333</v>
      </c>
    </row>
    <row r="1707" customFormat="false" ht="14.65" hidden="false" customHeight="false" outlineLevel="0" collapsed="false">
      <c r="A1707" s="1" t="s">
        <v>1778</v>
      </c>
      <c r="B1707" s="5" t="s">
        <v>916</v>
      </c>
      <c r="C1707" s="5" t="n">
        <v>1880</v>
      </c>
      <c r="D1707" s="5" t="n">
        <v>2040</v>
      </c>
      <c r="E1707" s="5" t="n">
        <v>1870</v>
      </c>
      <c r="F1707" s="5" t="n">
        <v>1885</v>
      </c>
      <c r="G1707" s="5" t="n">
        <v>172598900</v>
      </c>
      <c r="H1707" s="3"/>
      <c r="I1707" s="0" t="n">
        <v>-10.5</v>
      </c>
      <c r="Q1707" s="0" t="n">
        <f aca="false">AVERAGE(F1682:F1711)</f>
        <v>2062.66666666667</v>
      </c>
      <c r="R1707" s="0" t="n">
        <f aca="false">F1707-Q1707</f>
        <v>-177.666666666667</v>
      </c>
      <c r="S1707" s="0" t="n">
        <f aca="false">R1707*I1707</f>
        <v>1865.5</v>
      </c>
    </row>
    <row r="1708" customFormat="false" ht="14.65" hidden="false" customHeight="false" outlineLevel="0" collapsed="false">
      <c r="A1708" s="1" t="s">
        <v>1779</v>
      </c>
      <c r="B1708" s="5" t="s">
        <v>916</v>
      </c>
      <c r="C1708" s="5" t="n">
        <v>2070</v>
      </c>
      <c r="D1708" s="5" t="n">
        <v>2120</v>
      </c>
      <c r="E1708" s="5" t="n">
        <v>1910</v>
      </c>
      <c r="F1708" s="5" t="n">
        <v>1910</v>
      </c>
      <c r="G1708" s="5" t="n">
        <v>246720100</v>
      </c>
      <c r="H1708" s="3"/>
      <c r="I1708" s="0" t="n">
        <v>-11.5</v>
      </c>
      <c r="Q1708" s="0" t="n">
        <f aca="false">AVERAGE(F1682:F1711)</f>
        <v>2062.66666666667</v>
      </c>
      <c r="R1708" s="0" t="n">
        <f aca="false">F1708-Q1708</f>
        <v>-152.666666666667</v>
      </c>
      <c r="S1708" s="0" t="n">
        <f aca="false">R1708*I1708</f>
        <v>1755.66666666667</v>
      </c>
    </row>
    <row r="1709" customFormat="false" ht="14.65" hidden="false" customHeight="false" outlineLevel="0" collapsed="false">
      <c r="A1709" s="1" t="s">
        <v>1780</v>
      </c>
      <c r="B1709" s="5" t="s">
        <v>916</v>
      </c>
      <c r="C1709" s="5" t="n">
        <v>1640</v>
      </c>
      <c r="D1709" s="5" t="n">
        <v>2090</v>
      </c>
      <c r="E1709" s="5" t="n">
        <v>1575</v>
      </c>
      <c r="F1709" s="5" t="n">
        <v>2050</v>
      </c>
      <c r="G1709" s="5" t="n">
        <v>416590600</v>
      </c>
      <c r="H1709" s="3"/>
      <c r="I1709" s="0" t="n">
        <v>-12.5</v>
      </c>
      <c r="Q1709" s="0" t="n">
        <f aca="false">AVERAGE(F1682:F1711)</f>
        <v>2062.66666666667</v>
      </c>
      <c r="R1709" s="0" t="n">
        <f aca="false">F1709-Q1709</f>
        <v>-12.6666666666665</v>
      </c>
      <c r="S1709" s="0" t="n">
        <f aca="false">R1709*I1709</f>
        <v>158.333333333331</v>
      </c>
    </row>
    <row r="1710" customFormat="false" ht="14.65" hidden="false" customHeight="false" outlineLevel="0" collapsed="false">
      <c r="A1710" s="1" t="s">
        <v>1781</v>
      </c>
      <c r="B1710" s="5" t="s">
        <v>916</v>
      </c>
      <c r="C1710" s="5" t="n">
        <v>1800</v>
      </c>
      <c r="D1710" s="5" t="n">
        <v>1850</v>
      </c>
      <c r="E1710" s="5" t="n">
        <v>1690</v>
      </c>
      <c r="F1710" s="5" t="n">
        <v>1690</v>
      </c>
      <c r="G1710" s="5" t="n">
        <v>104648800</v>
      </c>
      <c r="H1710" s="3"/>
      <c r="I1710" s="0" t="n">
        <v>-13.5</v>
      </c>
      <c r="Q1710" s="0" t="n">
        <f aca="false">AVERAGE(F1682:F1711)</f>
        <v>2062.66666666667</v>
      </c>
      <c r="R1710" s="0" t="n">
        <f aca="false">F1710-Q1710</f>
        <v>-372.666666666667</v>
      </c>
      <c r="S1710" s="0" t="n">
        <f aca="false">R1710*I1710</f>
        <v>5031</v>
      </c>
    </row>
    <row r="1711" customFormat="false" ht="14.65" hidden="false" customHeight="false" outlineLevel="0" collapsed="false">
      <c r="A1711" s="1" t="s">
        <v>1782</v>
      </c>
      <c r="B1711" s="5" t="s">
        <v>916</v>
      </c>
      <c r="C1711" s="5" t="n">
        <v>1900</v>
      </c>
      <c r="D1711" s="5" t="n">
        <v>1940</v>
      </c>
      <c r="E1711" s="5" t="n">
        <v>1815</v>
      </c>
      <c r="F1711" s="5" t="n">
        <v>1815</v>
      </c>
      <c r="G1711" s="5" t="n">
        <v>153533100</v>
      </c>
      <c r="H1711" s="3"/>
      <c r="I1711" s="0" t="n">
        <v>-14.5</v>
      </c>
      <c r="Q1711" s="0" t="n">
        <f aca="false">AVERAGE(F1682:F1711)</f>
        <v>2062.66666666667</v>
      </c>
      <c r="R1711" s="0" t="n">
        <f aca="false">F1711-Q1711</f>
        <v>-247.666666666667</v>
      </c>
      <c r="S1711" s="0" t="n">
        <f aca="false">R1711*I1711</f>
        <v>3591.16666666666</v>
      </c>
    </row>
    <row r="1712" customFormat="false" ht="14.65" hidden="false" customHeight="false" outlineLevel="0" collapsed="false">
      <c r="A1712" s="1" t="s">
        <v>1783</v>
      </c>
      <c r="B1712" s="5" t="s">
        <v>4326</v>
      </c>
      <c r="C1712" s="5" t="n">
        <v>498</v>
      </c>
      <c r="D1712" s="5" t="n">
        <v>510</v>
      </c>
      <c r="E1712" s="5" t="n">
        <v>494</v>
      </c>
      <c r="F1712" s="5" t="n">
        <v>510</v>
      </c>
      <c r="G1712" s="5" t="n">
        <v>30302300</v>
      </c>
      <c r="H1712" s="3"/>
      <c r="I1712" s="6" t="n">
        <v>14.5</v>
      </c>
      <c r="J1712" s="0" t="n">
        <f aca="false">AVERAGE(F1712:F1714)</f>
        <v>494</v>
      </c>
      <c r="K1712" s="0" t="n">
        <f aca="false">(J1712-(AVERAGE(F1713:F1714)))/(AVERAGE(F1713:F1714))</f>
        <v>0.0164609053497942</v>
      </c>
      <c r="L1712" s="0" t="n">
        <f aca="false">AVERAGE(F1712:F1721)</f>
        <v>500.7</v>
      </c>
      <c r="M1712" s="0" t="n">
        <f aca="false">(L1712-(AVERAGE(F1713:F1722)))/(AVERAGE(F1713:F1722))</f>
        <v>-0.00397851601352695</v>
      </c>
      <c r="N1712" s="0" t="n">
        <f aca="false">F1712</f>
        <v>510</v>
      </c>
      <c r="O1712" s="0" t="n">
        <f aca="false">(N1712-F1713)/F1713</f>
        <v>0.0323886639676113</v>
      </c>
      <c r="P1712" s="0" t="n">
        <f aca="false">G1712</f>
        <v>30302300</v>
      </c>
      <c r="Q1712" s="0" t="n">
        <f aca="false">AVERAGE(F1712:F1741)</f>
        <v>516.466666666667</v>
      </c>
      <c r="R1712" s="0" t="n">
        <f aca="false">F1712-Q1712</f>
        <v>-6.4666666666667</v>
      </c>
      <c r="S1712" s="0" t="n">
        <f aca="false">R1712*I1712</f>
        <v>-93.7666666666671</v>
      </c>
      <c r="T1712" s="0" t="n">
        <f aca="false">SUM(S1712:S1741)*100*30/(2247.5*Q1741)</f>
        <v>0.0387677428831398</v>
      </c>
      <c r="U1712" s="0" t="n">
        <f aca="false">100-(100/(V1712+1))</f>
        <v>32.4561403508772</v>
      </c>
      <c r="V1712" s="0" t="n">
        <f aca="false">W1712/X1712</f>
        <v>0.480519480519481</v>
      </c>
      <c r="W1712" s="0" t="n">
        <f aca="false">AVERAGE(Y1712:Y1725)</f>
        <v>2.64285714285714</v>
      </c>
      <c r="X1712" s="0" t="n">
        <f aca="false">AVERAGE(Z1712:Z1725)</f>
        <v>5.5</v>
      </c>
      <c r="Y1712" s="0" t="n">
        <f aca="false">IF(F1712&gt;F1713,F1712-F1713,)</f>
        <v>16</v>
      </c>
      <c r="Z1712" s="0" t="n">
        <f aca="false">IF(F1712&lt;F1713,F1713-F1712,)</f>
        <v>0</v>
      </c>
      <c r="AA1712" s="0" t="n">
        <f aca="false">U1712-U1713</f>
        <v>11.0275689223058</v>
      </c>
      <c r="AB1712" s="0" t="n">
        <f aca="false">AVERAGE(F1712:F1714)</f>
        <v>494</v>
      </c>
      <c r="AC1712" s="0" t="n">
        <f aca="false">AVERAGE(F1712:F1718)</f>
        <v>492.428571428571</v>
      </c>
      <c r="AD1712" s="0" t="n">
        <f aca="false">AB1712-AB1713</f>
        <v>9.33333333333331</v>
      </c>
      <c r="AE1712" s="0" t="n">
        <f aca="false">AC1712-AC1713</f>
        <v>-0.714285714285722</v>
      </c>
      <c r="AF1712" s="0" t="n">
        <f aca="false">((AE1712*AB1713)-(AD1712*AC1713))/(AE1712-AD1712)</f>
        <v>492.54028436019</v>
      </c>
      <c r="AG1712" s="0" t="n">
        <f aca="false">IF(AND(AB1712&gt;AB1713, AB1712&gt;=AC1712, AB1713&lt;AC1713),2,IF(AND(AB1712&lt;AB1713, AB1712&lt;=AC1712, AB1713&gt;AC1713),1,0))</f>
        <v>2</v>
      </c>
      <c r="AH1712" s="0" t="n">
        <f aca="false">(G1712-AVERAGE(G1712:G1716))*100/AVERAGE(G1712:G1716)</f>
        <v>8.83234984610191</v>
      </c>
      <c r="AI1712" s="0" t="n">
        <f aca="false">IF(F1713-C1713&lt;0,-G1713,G1713)</f>
        <v>33411200</v>
      </c>
      <c r="AJ1712" s="0" t="n">
        <f aca="false">IF(AND(AI1712&lt;0,AI1713&lt;0,AI1712&gt;AI1713),1,0)</f>
        <v>0</v>
      </c>
      <c r="AK1712" s="0" t="n">
        <f aca="false">IF(F1712&gt;C1712,G1712/G1713,-G1712/G1713)</f>
        <v>0.906950363949813</v>
      </c>
      <c r="AL1712" s="0" t="n">
        <f aca="false">IF(AND(G1712&gt;G1713,G1713&lt;G1714,F1712&gt;C1712,F1713&lt;C1713,F1714&lt;C1714),1,0)</f>
        <v>0</v>
      </c>
      <c r="AM1712" s="0" t="n">
        <f aca="false">(D1712-F1712)/F1712</f>
        <v>0</v>
      </c>
      <c r="AN1712" s="0" t="n">
        <f aca="false">G1712/((D1712-E1712)/C1712)</f>
        <v>943159087.5</v>
      </c>
      <c r="AO1712" s="0" t="n">
        <f aca="false">AVERAGE(AN1712:AN1718)</f>
        <v>831523204.126984</v>
      </c>
      <c r="AP1712" s="0" t="n">
        <f aca="false">(AN1712-AO1712)/AO1712</f>
        <v>0.134254682032864</v>
      </c>
      <c r="AQ1712" s="0" t="n">
        <f aca="false">SUM(S1712:S1741)/2247.5</f>
        <v>0.00667408231368187</v>
      </c>
      <c r="AR1712" s="0" t="n">
        <f aca="false">(AVERAGE(F1712:F1741))-(AQ1712*15.5)</f>
        <v>516.363218390805</v>
      </c>
      <c r="AS1712" s="0" t="n">
        <f aca="false">(30*AQ1712)+AR1712</f>
        <v>516.563440860215</v>
      </c>
      <c r="AT1712" s="0" t="n">
        <f aca="false">(AS1712-F1712)*100/AS1712</f>
        <v>1.27059724731685</v>
      </c>
      <c r="AU1712" s="0" t="n">
        <f aca="false">AVERAGE(F1712:F1716)</f>
        <v>490</v>
      </c>
      <c r="AV1712" s="0" t="n">
        <f aca="false">F1712-AU1712</f>
        <v>20</v>
      </c>
      <c r="AW1712" s="0" t="n">
        <v>2</v>
      </c>
      <c r="AX1712" s="0" t="n">
        <f aca="false">AV1712*AW1712</f>
        <v>40</v>
      </c>
      <c r="AY1712" s="0" t="n">
        <f aca="false">SUM(AX1712:AX1716)*100*5/(10*AU1712)</f>
        <v>6.12244897959184</v>
      </c>
      <c r="AZ1712" s="0" t="n">
        <f aca="false">SUM(AX1712:AX1716)/10</f>
        <v>6</v>
      </c>
      <c r="BA1712" s="0" t="n">
        <f aca="false">(AVERAGE(F1712:F1716))-(AZ1712*3)</f>
        <v>472</v>
      </c>
      <c r="BB1712" s="0" t="n">
        <f aca="false">(5*AZ1712)+BA1712</f>
        <v>502</v>
      </c>
      <c r="BC1712" s="0" t="n">
        <f aca="false">(BB1712-F1712)*100/BB1712</f>
        <v>-1.59362549800797</v>
      </c>
      <c r="BD1712" s="0" t="n">
        <f aca="false">(F1712-C1712)*100/C1712</f>
        <v>2.40963855421687</v>
      </c>
      <c r="BE1712" s="0" t="n">
        <f aca="false">(D1712-C1712)*100/C1712</f>
        <v>2.40963855421687</v>
      </c>
      <c r="BF1712" s="0" t="n">
        <f aca="false">(E1712-C1712)*100/C1712</f>
        <v>-0.803212851405622</v>
      </c>
      <c r="BG1712" s="0" t="n">
        <f aca="false">(C1712-F1713)*100/F1713</f>
        <v>0.809716599190283</v>
      </c>
    </row>
    <row r="1713" customFormat="false" ht="14.65" hidden="false" customHeight="false" outlineLevel="0" collapsed="false">
      <c r="A1713" s="1" t="s">
        <v>1785</v>
      </c>
      <c r="B1713" s="5" t="s">
        <v>4326</v>
      </c>
      <c r="C1713" s="5" t="n">
        <v>480</v>
      </c>
      <c r="D1713" s="5" t="n">
        <v>505</v>
      </c>
      <c r="E1713" s="5" t="n">
        <v>480</v>
      </c>
      <c r="F1713" s="5" t="n">
        <v>494</v>
      </c>
      <c r="G1713" s="5" t="n">
        <v>33411200</v>
      </c>
      <c r="H1713" s="3"/>
      <c r="I1713" s="0" t="n">
        <v>13.5</v>
      </c>
      <c r="Q1713" s="0" t="n">
        <f aca="false">AVERAGE(F1712:F1741)</f>
        <v>516.466666666667</v>
      </c>
      <c r="R1713" s="0" t="n">
        <f aca="false">F1713-Q1713</f>
        <v>-22.4666666666667</v>
      </c>
      <c r="S1713" s="0" t="n">
        <f aca="false">R1713*I1713</f>
        <v>-303.3</v>
      </c>
      <c r="U1713" s="0" t="n">
        <f aca="false">100-(100/(V1713+1))</f>
        <v>21.4285714285714</v>
      </c>
      <c r="V1713" s="0" t="n">
        <f aca="false">W1713/X1713</f>
        <v>0.272727272727273</v>
      </c>
      <c r="W1713" s="0" t="n">
        <f aca="false">AVERAGE(Y1713:Y1726)</f>
        <v>1.5</v>
      </c>
      <c r="X1713" s="0" t="n">
        <f aca="false">AVERAGE(Z1713:Z1726)</f>
        <v>5.5</v>
      </c>
      <c r="Y1713" s="0" t="n">
        <f aca="false">IF(F1713&gt;F1714,F1713-F1714,)</f>
        <v>16</v>
      </c>
      <c r="Z1713" s="0" t="n">
        <f aca="false">IF(F1713&lt;F1714,F1714-F1713,)</f>
        <v>0</v>
      </c>
      <c r="AB1713" s="0" t="n">
        <f aca="false">AVERAGE(F1713:F1715)</f>
        <v>484.666666666667</v>
      </c>
      <c r="AC1713" s="0" t="n">
        <f aca="false">AVERAGE(F1713:F1719)</f>
        <v>493.142857142857</v>
      </c>
      <c r="AI1713" s="0" t="n">
        <f aca="false">IF(F1714-C1714&lt;0,-G1714,G1714)</f>
        <v>-19668500</v>
      </c>
      <c r="AN1713" s="0" t="n">
        <f aca="false">G1713/((D1713-E1713)/C1713)</f>
        <v>641495040</v>
      </c>
      <c r="AU1713" s="0" t="n">
        <f aca="false">AVERAGE(F1712:F1716)</f>
        <v>490</v>
      </c>
      <c r="AV1713" s="0" t="n">
        <f aca="false">F1713-AU1713</f>
        <v>4</v>
      </c>
      <c r="AW1713" s="0" t="n">
        <v>1</v>
      </c>
      <c r="AX1713" s="0" t="n">
        <f aca="false">AV1713*AW1713</f>
        <v>4</v>
      </c>
    </row>
    <row r="1714" customFormat="false" ht="14.65" hidden="false" customHeight="false" outlineLevel="0" collapsed="false">
      <c r="A1714" s="1" t="s">
        <v>1786</v>
      </c>
      <c r="B1714" s="5" t="s">
        <v>4326</v>
      </c>
      <c r="C1714" s="5" t="n">
        <v>484</v>
      </c>
      <c r="D1714" s="5" t="n">
        <v>488</v>
      </c>
      <c r="E1714" s="5" t="n">
        <v>476</v>
      </c>
      <c r="F1714" s="5" t="n">
        <v>478</v>
      </c>
      <c r="G1714" s="5" t="n">
        <v>19668500</v>
      </c>
      <c r="H1714" s="3"/>
      <c r="I1714" s="0" t="n">
        <v>12.5</v>
      </c>
      <c r="Q1714" s="0" t="n">
        <f aca="false">AVERAGE(F1712:F1741)</f>
        <v>516.466666666667</v>
      </c>
      <c r="R1714" s="0" t="n">
        <f aca="false">F1714-Q1714</f>
        <v>-38.4666666666667</v>
      </c>
      <c r="S1714" s="0" t="n">
        <f aca="false">R1714*I1714</f>
        <v>-480.833333333334</v>
      </c>
      <c r="Y1714" s="0" t="n">
        <f aca="false">IF(F1714&gt;F1715,F1714-F1715,)</f>
        <v>0</v>
      </c>
      <c r="Z1714" s="0" t="n">
        <f aca="false">IF(F1714&lt;F1715,F1715-F1714,)</f>
        <v>4</v>
      </c>
      <c r="AN1714" s="0" t="n">
        <f aca="false">G1714/((D1714-E1714)/C1714)</f>
        <v>793296166.666667</v>
      </c>
      <c r="AU1714" s="0" t="n">
        <f aca="false">AVERAGE(F1712:F1716)</f>
        <v>490</v>
      </c>
      <c r="AV1714" s="0" t="n">
        <f aca="false">F1714-AU1714</f>
        <v>-12</v>
      </c>
      <c r="AW1714" s="0" t="n">
        <v>0</v>
      </c>
      <c r="AX1714" s="0" t="n">
        <f aca="false">AV1714*AW1714</f>
        <v>-0</v>
      </c>
    </row>
    <row r="1715" customFormat="false" ht="14.65" hidden="false" customHeight="false" outlineLevel="0" collapsed="false">
      <c r="A1715" s="1" t="s">
        <v>1787</v>
      </c>
      <c r="B1715" s="5" t="s">
        <v>4326</v>
      </c>
      <c r="C1715" s="5" t="n">
        <v>488</v>
      </c>
      <c r="D1715" s="5" t="n">
        <v>494</v>
      </c>
      <c r="E1715" s="5" t="n">
        <v>482</v>
      </c>
      <c r="F1715" s="5" t="n">
        <v>482</v>
      </c>
      <c r="G1715" s="5" t="n">
        <v>22269100</v>
      </c>
      <c r="H1715" s="3"/>
      <c r="I1715" s="0" t="n">
        <v>11.5</v>
      </c>
      <c r="Q1715" s="0" t="n">
        <f aca="false">AVERAGE(F1712:F1741)</f>
        <v>516.466666666667</v>
      </c>
      <c r="R1715" s="0" t="n">
        <f aca="false">F1715-Q1715</f>
        <v>-34.4666666666667</v>
      </c>
      <c r="S1715" s="0" t="n">
        <f aca="false">R1715*I1715</f>
        <v>-396.366666666667</v>
      </c>
      <c r="Y1715" s="0" t="n">
        <f aca="false">IF(F1715&gt;F1716,F1715-F1716,)</f>
        <v>0</v>
      </c>
      <c r="Z1715" s="0" t="n">
        <f aca="false">IF(F1715&lt;F1716,F1716-F1715,)</f>
        <v>4</v>
      </c>
      <c r="AN1715" s="0" t="n">
        <f aca="false">G1715/((D1715-E1715)/C1715)</f>
        <v>905610066.666667</v>
      </c>
      <c r="AU1715" s="0" t="n">
        <f aca="false">AVERAGE(F1712:F1716)</f>
        <v>490</v>
      </c>
      <c r="AV1715" s="0" t="n">
        <f aca="false">F1715-AU1715</f>
        <v>-8</v>
      </c>
      <c r="AW1715" s="0" t="n">
        <v>-1</v>
      </c>
      <c r="AX1715" s="0" t="n">
        <f aca="false">AV1715*AW1715</f>
        <v>8</v>
      </c>
    </row>
    <row r="1716" customFormat="false" ht="14.65" hidden="false" customHeight="false" outlineLevel="0" collapsed="false">
      <c r="A1716" s="1" t="s">
        <v>1788</v>
      </c>
      <c r="B1716" s="5" t="s">
        <v>4326</v>
      </c>
      <c r="C1716" s="5" t="n">
        <v>490</v>
      </c>
      <c r="D1716" s="5" t="n">
        <v>498</v>
      </c>
      <c r="E1716" s="5" t="n">
        <v>480</v>
      </c>
      <c r="F1716" s="5" t="n">
        <v>486</v>
      </c>
      <c r="G1716" s="5" t="n">
        <v>33564400</v>
      </c>
      <c r="H1716" s="3"/>
      <c r="I1716" s="0" t="n">
        <v>10.5</v>
      </c>
      <c r="Q1716" s="0" t="n">
        <f aca="false">AVERAGE(F1712:F1741)</f>
        <v>516.466666666667</v>
      </c>
      <c r="R1716" s="0" t="n">
        <f aca="false">F1716-Q1716</f>
        <v>-30.4666666666667</v>
      </c>
      <c r="S1716" s="0" t="n">
        <f aca="false">R1716*I1716</f>
        <v>-319.9</v>
      </c>
      <c r="Y1716" s="0" t="n">
        <f aca="false">IF(F1716&gt;F1717,F1716-F1717,)</f>
        <v>0</v>
      </c>
      <c r="Z1716" s="0" t="n">
        <f aca="false">IF(F1716&lt;F1717,F1717-F1716,)</f>
        <v>6</v>
      </c>
      <c r="AN1716" s="0" t="n">
        <f aca="false">G1716/((D1716-E1716)/C1716)</f>
        <v>913697555.555556</v>
      </c>
      <c r="AU1716" s="0" t="n">
        <f aca="false">AVERAGE(F1712:F1716)</f>
        <v>490</v>
      </c>
      <c r="AV1716" s="0" t="n">
        <f aca="false">F1716-AU1716</f>
        <v>-4</v>
      </c>
      <c r="AW1716" s="0" t="n">
        <v>-2</v>
      </c>
      <c r="AX1716" s="0" t="n">
        <f aca="false">AV1716*AW1716</f>
        <v>8</v>
      </c>
    </row>
    <row r="1717" customFormat="false" ht="14.65" hidden="false" customHeight="false" outlineLevel="0" collapsed="false">
      <c r="A1717" s="1" t="s">
        <v>1789</v>
      </c>
      <c r="B1717" s="5" t="s">
        <v>4326</v>
      </c>
      <c r="C1717" s="5" t="n">
        <v>505</v>
      </c>
      <c r="D1717" s="5" t="n">
        <v>510</v>
      </c>
      <c r="E1717" s="5" t="n">
        <v>486</v>
      </c>
      <c r="F1717" s="5" t="n">
        <v>492</v>
      </c>
      <c r="G1717" s="5" t="n">
        <v>42745900</v>
      </c>
      <c r="H1717" s="3"/>
      <c r="I1717" s="0" t="n">
        <v>9.5</v>
      </c>
      <c r="Q1717" s="0" t="n">
        <f aca="false">AVERAGE(F1712:F1741)</f>
        <v>516.466666666667</v>
      </c>
      <c r="R1717" s="0" t="n">
        <f aca="false">F1717-Q1717</f>
        <v>-24.4666666666667</v>
      </c>
      <c r="S1717" s="0" t="n">
        <f aca="false">R1717*I1717</f>
        <v>-232.433333333334</v>
      </c>
      <c r="Y1717" s="0" t="n">
        <f aca="false">IF(F1717&gt;F1718,F1717-F1718,)</f>
        <v>0</v>
      </c>
      <c r="Z1717" s="0" t="n">
        <f aca="false">IF(F1717&lt;F1718,F1718-F1717,)</f>
        <v>13</v>
      </c>
      <c r="AN1717" s="0" t="n">
        <f aca="false">G1717/((D1717-E1717)/C1717)</f>
        <v>899444979.166667</v>
      </c>
    </row>
    <row r="1718" customFormat="false" ht="14.65" hidden="false" customHeight="false" outlineLevel="0" collapsed="false">
      <c r="A1718" s="1" t="s">
        <v>1790</v>
      </c>
      <c r="B1718" s="5" t="s">
        <v>4326</v>
      </c>
      <c r="C1718" s="5" t="n">
        <v>515</v>
      </c>
      <c r="D1718" s="5" t="n">
        <v>520</v>
      </c>
      <c r="E1718" s="5" t="n">
        <v>505</v>
      </c>
      <c r="F1718" s="5" t="n">
        <v>505</v>
      </c>
      <c r="G1718" s="5" t="n">
        <v>21086200</v>
      </c>
      <c r="H1718" s="3"/>
      <c r="I1718" s="0" t="n">
        <v>8.5</v>
      </c>
      <c r="K1718" s="3"/>
      <c r="Q1718" s="0" t="n">
        <f aca="false">AVERAGE(F1712:F1741)</f>
        <v>516.466666666667</v>
      </c>
      <c r="R1718" s="0" t="n">
        <f aca="false">F1718-Q1718</f>
        <v>-11.4666666666667</v>
      </c>
      <c r="S1718" s="0" t="n">
        <f aca="false">R1718*I1718</f>
        <v>-97.4666666666669</v>
      </c>
      <c r="Y1718" s="0" t="n">
        <f aca="false">IF(F1718&gt;F1719,F1718-F1719,)</f>
        <v>0</v>
      </c>
      <c r="Z1718" s="0" t="n">
        <f aca="false">IF(F1718&lt;F1719,F1719-F1718,)</f>
        <v>10</v>
      </c>
      <c r="AN1718" s="0" t="n">
        <f aca="false">G1718/((D1718-E1718)/C1718)</f>
        <v>723959533.333333</v>
      </c>
    </row>
    <row r="1719" customFormat="false" ht="14.65" hidden="false" customHeight="false" outlineLevel="0" collapsed="false">
      <c r="A1719" s="1" t="s">
        <v>1791</v>
      </c>
      <c r="B1719" s="5" t="s">
        <v>4326</v>
      </c>
      <c r="C1719" s="5" t="n">
        <v>535</v>
      </c>
      <c r="D1719" s="5" t="n">
        <v>535</v>
      </c>
      <c r="E1719" s="5" t="n">
        <v>515</v>
      </c>
      <c r="F1719" s="5" t="n">
        <v>515</v>
      </c>
      <c r="G1719" s="5" t="n">
        <v>33437500</v>
      </c>
      <c r="H1719" s="3"/>
      <c r="I1719" s="0" t="n">
        <v>7.5</v>
      </c>
      <c r="Q1719" s="0" t="n">
        <f aca="false">AVERAGE(F1712:F1741)</f>
        <v>516.466666666667</v>
      </c>
      <c r="R1719" s="0" t="n">
        <f aca="false">F1719-Q1719</f>
        <v>-1.4666666666667</v>
      </c>
      <c r="S1719" s="0" t="n">
        <f aca="false">R1719*I1719</f>
        <v>-11.0000000000002</v>
      </c>
      <c r="Y1719" s="0" t="n">
        <f aca="false">IF(F1719&gt;F1720,F1719-F1720,)</f>
        <v>0</v>
      </c>
      <c r="Z1719" s="0" t="n">
        <f aca="false">IF(F1719&lt;F1720,F1720-F1719,)</f>
        <v>10</v>
      </c>
    </row>
    <row r="1720" customFormat="false" ht="14.65" hidden="false" customHeight="false" outlineLevel="0" collapsed="false">
      <c r="A1720" s="1" t="s">
        <v>1792</v>
      </c>
      <c r="B1720" s="5" t="s">
        <v>4326</v>
      </c>
      <c r="C1720" s="5" t="n">
        <v>515</v>
      </c>
      <c r="D1720" s="5" t="n">
        <v>540</v>
      </c>
      <c r="E1720" s="5" t="n">
        <v>515</v>
      </c>
      <c r="F1720" s="5" t="n">
        <v>525</v>
      </c>
      <c r="G1720" s="5" t="n">
        <v>49367400</v>
      </c>
      <c r="H1720" s="3"/>
      <c r="I1720" s="0" t="n">
        <v>6.5</v>
      </c>
      <c r="Q1720" s="0" t="n">
        <f aca="false">AVERAGE(F1712:F1741)</f>
        <v>516.466666666667</v>
      </c>
      <c r="R1720" s="0" t="n">
        <f aca="false">F1720-Q1720</f>
        <v>8.5333333333333</v>
      </c>
      <c r="S1720" s="0" t="n">
        <f aca="false">R1720*I1720</f>
        <v>55.4666666666665</v>
      </c>
      <c r="Y1720" s="0" t="n">
        <f aca="false">IF(F1720&gt;F1721,F1720-F1721,)</f>
        <v>5</v>
      </c>
      <c r="Z1720" s="0" t="n">
        <f aca="false">IF(F1720&lt;F1721,F1721-F1720,)</f>
        <v>0</v>
      </c>
    </row>
    <row r="1721" customFormat="false" ht="14.65" hidden="false" customHeight="false" outlineLevel="0" collapsed="false">
      <c r="A1721" s="1" t="s">
        <v>1793</v>
      </c>
      <c r="B1721" s="5" t="s">
        <v>4326</v>
      </c>
      <c r="C1721" s="5" t="n">
        <v>520</v>
      </c>
      <c r="D1721" s="5" t="n">
        <v>530</v>
      </c>
      <c r="E1721" s="5" t="n">
        <v>510</v>
      </c>
      <c r="F1721" s="5" t="n">
        <v>520</v>
      </c>
      <c r="G1721" s="5" t="n">
        <v>28532700</v>
      </c>
      <c r="H1721" s="3"/>
      <c r="I1721" s="0" t="n">
        <v>5.5</v>
      </c>
      <c r="Q1721" s="0" t="n">
        <f aca="false">AVERAGE(F1712:F1741)</f>
        <v>516.466666666667</v>
      </c>
      <c r="R1721" s="0" t="n">
        <f aca="false">F1721-Q1721</f>
        <v>3.5333333333333</v>
      </c>
      <c r="S1721" s="0" t="n">
        <f aca="false">R1721*I1721</f>
        <v>19.4333333333332</v>
      </c>
      <c r="Y1721" s="0" t="n">
        <f aca="false">IF(F1721&gt;F1722,F1721-F1722,)</f>
        <v>0</v>
      </c>
      <c r="Z1721" s="0" t="n">
        <f aca="false">IF(F1721&lt;F1722,F1722-F1721,)</f>
        <v>10</v>
      </c>
    </row>
    <row r="1722" customFormat="false" ht="14.65" hidden="false" customHeight="false" outlineLevel="0" collapsed="false">
      <c r="A1722" s="1" t="s">
        <v>1794</v>
      </c>
      <c r="B1722" s="5" t="s">
        <v>4326</v>
      </c>
      <c r="C1722" s="5" t="n">
        <v>530</v>
      </c>
      <c r="D1722" s="5" t="n">
        <v>545</v>
      </c>
      <c r="E1722" s="5" t="n">
        <v>530</v>
      </c>
      <c r="F1722" s="5" t="n">
        <v>530</v>
      </c>
      <c r="G1722" s="5" t="n">
        <v>22055200</v>
      </c>
      <c r="H1722" s="3"/>
      <c r="I1722" s="0" t="n">
        <v>4.5</v>
      </c>
      <c r="Q1722" s="0" t="n">
        <f aca="false">AVERAGE(F1712:F1741)</f>
        <v>516.466666666667</v>
      </c>
      <c r="R1722" s="0" t="n">
        <f aca="false">F1722-Q1722</f>
        <v>13.5333333333333</v>
      </c>
      <c r="S1722" s="0" t="n">
        <f aca="false">R1722*I1722</f>
        <v>60.8999999999999</v>
      </c>
      <c r="Y1722" s="0" t="n">
        <f aca="false">IF(F1722&gt;F1723,F1722-F1723,)</f>
        <v>0</v>
      </c>
      <c r="Z1722" s="0" t="n">
        <f aca="false">IF(F1722&lt;F1723,F1723-F1722,)</f>
        <v>0</v>
      </c>
    </row>
    <row r="1723" customFormat="false" ht="14.65" hidden="false" customHeight="false" outlineLevel="0" collapsed="false">
      <c r="A1723" s="1" t="s">
        <v>1795</v>
      </c>
      <c r="B1723" s="5" t="s">
        <v>4326</v>
      </c>
      <c r="C1723" s="5" t="n">
        <v>550</v>
      </c>
      <c r="D1723" s="5" t="n">
        <v>550</v>
      </c>
      <c r="E1723" s="5" t="n">
        <v>525</v>
      </c>
      <c r="F1723" s="5" t="n">
        <v>530</v>
      </c>
      <c r="G1723" s="5" t="n">
        <v>28663000</v>
      </c>
      <c r="H1723" s="3"/>
      <c r="I1723" s="0" t="n">
        <v>3.5</v>
      </c>
      <c r="Q1723" s="0" t="n">
        <f aca="false">AVERAGE(F1712:F1741)</f>
        <v>516.466666666667</v>
      </c>
      <c r="R1723" s="0" t="n">
        <f aca="false">F1723-Q1723</f>
        <v>13.5333333333333</v>
      </c>
      <c r="S1723" s="0" t="n">
        <f aca="false">R1723*I1723</f>
        <v>47.3666666666666</v>
      </c>
      <c r="Y1723" s="0" t="n">
        <f aca="false">IF(F1723&gt;F1724,F1723-F1724,)</f>
        <v>0</v>
      </c>
      <c r="Z1723" s="0" t="n">
        <f aca="false">IF(F1723&lt;F1724,F1724-F1723,)</f>
        <v>10</v>
      </c>
    </row>
    <row r="1724" customFormat="false" ht="14.65" hidden="false" customHeight="false" outlineLevel="0" collapsed="false">
      <c r="A1724" s="1" t="s">
        <v>1796</v>
      </c>
      <c r="B1724" s="5" t="s">
        <v>4326</v>
      </c>
      <c r="C1724" s="5" t="n">
        <v>540</v>
      </c>
      <c r="D1724" s="5" t="n">
        <v>555</v>
      </c>
      <c r="E1724" s="5" t="n">
        <v>535</v>
      </c>
      <c r="F1724" s="5" t="n">
        <v>540</v>
      </c>
      <c r="G1724" s="5" t="n">
        <v>62877700</v>
      </c>
      <c r="H1724" s="3"/>
      <c r="I1724" s="0" t="n">
        <v>2.5</v>
      </c>
      <c r="Q1724" s="0" t="n">
        <f aca="false">AVERAGE(F1712:F1741)</f>
        <v>516.466666666667</v>
      </c>
      <c r="R1724" s="0" t="n">
        <f aca="false">F1724-Q1724</f>
        <v>23.5333333333333</v>
      </c>
      <c r="S1724" s="0" t="n">
        <f aca="false">R1724*I1724</f>
        <v>58.8333333333333</v>
      </c>
      <c r="Y1724" s="0" t="n">
        <f aca="false">IF(F1724&gt;F1725,F1724-F1725,)</f>
        <v>0</v>
      </c>
      <c r="Z1724" s="0" t="n">
        <f aca="false">IF(F1724&lt;F1725,F1725-F1724,)</f>
        <v>0</v>
      </c>
    </row>
    <row r="1725" customFormat="false" ht="14.65" hidden="false" customHeight="false" outlineLevel="0" collapsed="false">
      <c r="A1725" s="1" t="s">
        <v>1797</v>
      </c>
      <c r="B1725" s="5" t="s">
        <v>4326</v>
      </c>
      <c r="C1725" s="5" t="n">
        <v>555</v>
      </c>
      <c r="D1725" s="5" t="n">
        <v>560</v>
      </c>
      <c r="E1725" s="5" t="n">
        <v>525</v>
      </c>
      <c r="F1725" s="5" t="n">
        <v>540</v>
      </c>
      <c r="G1725" s="5" t="n">
        <v>49186500</v>
      </c>
      <c r="H1725" s="3"/>
      <c r="I1725" s="0" t="n">
        <v>1.5</v>
      </c>
      <c r="Q1725" s="0" t="n">
        <f aca="false">AVERAGE(F1712:F1741)</f>
        <v>516.466666666667</v>
      </c>
      <c r="R1725" s="0" t="n">
        <f aca="false">F1725-Q1725</f>
        <v>23.5333333333333</v>
      </c>
      <c r="S1725" s="0" t="n">
        <f aca="false">R1725*I1725</f>
        <v>35.3</v>
      </c>
      <c r="Y1725" s="0" t="n">
        <f aca="false">IF(F1725&gt;F1726,F1725-F1726,)</f>
        <v>0</v>
      </c>
      <c r="Z1725" s="0" t="n">
        <f aca="false">IF(F1725&lt;F1726,F1726-F1725,)</f>
        <v>10</v>
      </c>
    </row>
    <row r="1726" customFormat="false" ht="14.65" hidden="false" customHeight="false" outlineLevel="0" collapsed="false">
      <c r="A1726" s="1" t="s">
        <v>1798</v>
      </c>
      <c r="B1726" s="5" t="s">
        <v>4326</v>
      </c>
      <c r="C1726" s="5" t="n">
        <v>555</v>
      </c>
      <c r="D1726" s="5" t="n">
        <v>560</v>
      </c>
      <c r="E1726" s="5" t="n">
        <v>545</v>
      </c>
      <c r="F1726" s="5" t="n">
        <v>550</v>
      </c>
      <c r="G1726" s="5" t="n">
        <v>44250900</v>
      </c>
      <c r="H1726" s="3"/>
      <c r="I1726" s="0" t="n">
        <v>0.5</v>
      </c>
      <c r="Q1726" s="0" t="n">
        <f aca="false">AVERAGE(F1712:F1741)</f>
        <v>516.466666666667</v>
      </c>
      <c r="R1726" s="0" t="n">
        <f aca="false">F1726-Q1726</f>
        <v>33.5333333333333</v>
      </c>
      <c r="S1726" s="0" t="n">
        <f aca="false">R1726*I1726</f>
        <v>16.7666666666667</v>
      </c>
      <c r="Y1726" s="0" t="n">
        <f aca="false">IF(F1726&gt;F1727,F1726-F1727,)</f>
        <v>0</v>
      </c>
      <c r="Z1726" s="0" t="n">
        <f aca="false">IF(F1726&lt;F1727,F1727-F1726,)</f>
        <v>0</v>
      </c>
    </row>
    <row r="1727" customFormat="false" ht="14.65" hidden="false" customHeight="false" outlineLevel="0" collapsed="false">
      <c r="A1727" s="1" t="s">
        <v>1799</v>
      </c>
      <c r="B1727" s="5" t="s">
        <v>4326</v>
      </c>
      <c r="C1727" s="5" t="n">
        <v>545</v>
      </c>
      <c r="D1727" s="5" t="n">
        <v>565</v>
      </c>
      <c r="E1727" s="5" t="n">
        <v>545</v>
      </c>
      <c r="F1727" s="5" t="n">
        <v>550</v>
      </c>
      <c r="G1727" s="5" t="n">
        <v>41803100</v>
      </c>
      <c r="H1727" s="3"/>
      <c r="I1727" s="0" t="n">
        <v>-0.5</v>
      </c>
      <c r="Q1727" s="0" t="n">
        <f aca="false">AVERAGE(F1712:F1741)</f>
        <v>516.466666666667</v>
      </c>
      <c r="R1727" s="0" t="n">
        <f aca="false">F1727-Q1727</f>
        <v>33.5333333333333</v>
      </c>
      <c r="S1727" s="0" t="n">
        <f aca="false">R1727*I1727</f>
        <v>-16.7666666666667</v>
      </c>
    </row>
    <row r="1728" customFormat="false" ht="14.65" hidden="false" customHeight="false" outlineLevel="0" collapsed="false">
      <c r="A1728" s="1" t="s">
        <v>1800</v>
      </c>
      <c r="B1728" s="5" t="s">
        <v>4326</v>
      </c>
      <c r="C1728" s="5" t="n">
        <v>560</v>
      </c>
      <c r="D1728" s="5" t="n">
        <v>580</v>
      </c>
      <c r="E1728" s="5" t="n">
        <v>540</v>
      </c>
      <c r="F1728" s="5" t="n">
        <v>540</v>
      </c>
      <c r="G1728" s="5" t="n">
        <v>89132300</v>
      </c>
      <c r="H1728" s="3"/>
      <c r="I1728" s="0" t="n">
        <v>-1.5</v>
      </c>
      <c r="Q1728" s="0" t="n">
        <f aca="false">AVERAGE(F1712:F1741)</f>
        <v>516.466666666667</v>
      </c>
      <c r="R1728" s="0" t="n">
        <f aca="false">F1728-Q1728</f>
        <v>23.5333333333333</v>
      </c>
      <c r="S1728" s="0" t="n">
        <f aca="false">R1728*I1728</f>
        <v>-35.3</v>
      </c>
    </row>
    <row r="1729" customFormat="false" ht="14.65" hidden="false" customHeight="false" outlineLevel="0" collapsed="false">
      <c r="A1729" s="1" t="s">
        <v>1801</v>
      </c>
      <c r="B1729" s="5" t="s">
        <v>4326</v>
      </c>
      <c r="C1729" s="5" t="n">
        <v>555</v>
      </c>
      <c r="D1729" s="5" t="n">
        <v>565</v>
      </c>
      <c r="E1729" s="5" t="n">
        <v>550</v>
      </c>
      <c r="F1729" s="5" t="n">
        <v>555</v>
      </c>
      <c r="G1729" s="5" t="n">
        <v>41337700</v>
      </c>
      <c r="H1729" s="3"/>
      <c r="I1729" s="0" t="n">
        <v>-2.5</v>
      </c>
      <c r="Q1729" s="0" t="n">
        <f aca="false">AVERAGE(F1712:F1741)</f>
        <v>516.466666666667</v>
      </c>
      <c r="R1729" s="0" t="n">
        <f aca="false">F1729-Q1729</f>
        <v>38.5333333333333</v>
      </c>
      <c r="S1729" s="0" t="n">
        <f aca="false">R1729*I1729</f>
        <v>-96.3333333333333</v>
      </c>
    </row>
    <row r="1730" customFormat="false" ht="14.65" hidden="false" customHeight="false" outlineLevel="0" collapsed="false">
      <c r="A1730" s="1" t="s">
        <v>1802</v>
      </c>
      <c r="B1730" s="5" t="s">
        <v>4326</v>
      </c>
      <c r="C1730" s="5" t="n">
        <v>545</v>
      </c>
      <c r="D1730" s="5" t="n">
        <v>570</v>
      </c>
      <c r="E1730" s="5" t="n">
        <v>535</v>
      </c>
      <c r="F1730" s="5" t="n">
        <v>550</v>
      </c>
      <c r="G1730" s="5" t="n">
        <v>76765100</v>
      </c>
      <c r="H1730" s="3"/>
      <c r="I1730" s="0" t="n">
        <v>-3.5</v>
      </c>
      <c r="Q1730" s="0" t="n">
        <f aca="false">AVERAGE(F1712:F1741)</f>
        <v>516.466666666667</v>
      </c>
      <c r="R1730" s="0" t="n">
        <f aca="false">F1730-Q1730</f>
        <v>33.5333333333333</v>
      </c>
      <c r="S1730" s="0" t="n">
        <f aca="false">R1730*I1730</f>
        <v>-117.366666666667</v>
      </c>
    </row>
    <row r="1731" customFormat="false" ht="14.65" hidden="false" customHeight="false" outlineLevel="0" collapsed="false">
      <c r="A1731" s="1" t="s">
        <v>1803</v>
      </c>
      <c r="B1731" s="5" t="s">
        <v>4326</v>
      </c>
      <c r="C1731" s="5" t="n">
        <v>545</v>
      </c>
      <c r="D1731" s="5" t="n">
        <v>550</v>
      </c>
      <c r="E1731" s="5" t="n">
        <v>525</v>
      </c>
      <c r="F1731" s="5" t="n">
        <v>535</v>
      </c>
      <c r="G1731" s="5" t="n">
        <v>48522600</v>
      </c>
      <c r="H1731" s="3"/>
      <c r="I1731" s="0" t="n">
        <v>-4.5</v>
      </c>
      <c r="Q1731" s="0" t="n">
        <f aca="false">AVERAGE(F1712:F1741)</f>
        <v>516.466666666667</v>
      </c>
      <c r="R1731" s="0" t="n">
        <f aca="false">F1731-Q1731</f>
        <v>18.5333333333333</v>
      </c>
      <c r="S1731" s="0" t="n">
        <f aca="false">R1731*I1731</f>
        <v>-83.3999999999999</v>
      </c>
    </row>
    <row r="1732" customFormat="false" ht="14.65" hidden="false" customHeight="false" outlineLevel="0" collapsed="false">
      <c r="A1732" s="1" t="s">
        <v>1804</v>
      </c>
      <c r="B1732" s="5" t="s">
        <v>4326</v>
      </c>
      <c r="C1732" s="5" t="n">
        <v>545</v>
      </c>
      <c r="D1732" s="5" t="n">
        <v>550</v>
      </c>
      <c r="E1732" s="5" t="n">
        <v>535</v>
      </c>
      <c r="F1732" s="5" t="n">
        <v>545</v>
      </c>
      <c r="G1732" s="5" t="n">
        <v>57818900</v>
      </c>
      <c r="H1732" s="3"/>
      <c r="I1732" s="0" t="n">
        <v>-5.5</v>
      </c>
      <c r="Q1732" s="0" t="n">
        <f aca="false">AVERAGE(F1712:F1741)</f>
        <v>516.466666666667</v>
      </c>
      <c r="R1732" s="0" t="n">
        <f aca="false">F1732-Q1732</f>
        <v>28.5333333333333</v>
      </c>
      <c r="S1732" s="0" t="n">
        <f aca="false">R1732*I1732</f>
        <v>-156.933333333333</v>
      </c>
    </row>
    <row r="1733" customFormat="false" ht="14.65" hidden="false" customHeight="false" outlineLevel="0" collapsed="false">
      <c r="A1733" s="1" t="s">
        <v>1805</v>
      </c>
      <c r="B1733" s="5" t="s">
        <v>4326</v>
      </c>
      <c r="C1733" s="5" t="n">
        <v>560</v>
      </c>
      <c r="D1733" s="5" t="n">
        <v>565</v>
      </c>
      <c r="E1733" s="5" t="n">
        <v>540</v>
      </c>
      <c r="F1733" s="5" t="n">
        <v>545</v>
      </c>
      <c r="G1733" s="5" t="n">
        <v>80201600</v>
      </c>
      <c r="H1733" s="3"/>
      <c r="I1733" s="0" t="n">
        <v>-6.5</v>
      </c>
      <c r="Q1733" s="0" t="n">
        <f aca="false">AVERAGE(F1712:F1741)</f>
        <v>516.466666666667</v>
      </c>
      <c r="R1733" s="0" t="n">
        <f aca="false">F1733-Q1733</f>
        <v>28.5333333333333</v>
      </c>
      <c r="S1733" s="0" t="n">
        <f aca="false">R1733*I1733</f>
        <v>-185.466666666666</v>
      </c>
    </row>
    <row r="1734" customFormat="false" ht="14.65" hidden="false" customHeight="false" outlineLevel="0" collapsed="false">
      <c r="A1734" s="1" t="s">
        <v>1806</v>
      </c>
      <c r="B1734" s="5" t="s">
        <v>4326</v>
      </c>
      <c r="C1734" s="5" t="n">
        <v>525</v>
      </c>
      <c r="D1734" s="5" t="n">
        <v>575</v>
      </c>
      <c r="E1734" s="5" t="n">
        <v>520</v>
      </c>
      <c r="F1734" s="5" t="n">
        <v>560</v>
      </c>
      <c r="G1734" s="5" t="n">
        <v>171234000</v>
      </c>
      <c r="H1734" s="3"/>
      <c r="I1734" s="0" t="n">
        <v>-7.5</v>
      </c>
      <c r="Q1734" s="0" t="n">
        <f aca="false">AVERAGE(F1712:F1741)</f>
        <v>516.466666666667</v>
      </c>
      <c r="R1734" s="0" t="n">
        <f aca="false">F1734-Q1734</f>
        <v>43.5333333333333</v>
      </c>
      <c r="S1734" s="0" t="n">
        <f aca="false">R1734*I1734</f>
        <v>-326.5</v>
      </c>
    </row>
    <row r="1735" customFormat="false" ht="14.65" hidden="false" customHeight="false" outlineLevel="0" collapsed="false">
      <c r="A1735" s="1" t="s">
        <v>1807</v>
      </c>
      <c r="B1735" s="5" t="s">
        <v>4326</v>
      </c>
      <c r="C1735" s="5" t="n">
        <v>515</v>
      </c>
      <c r="D1735" s="5" t="n">
        <v>545</v>
      </c>
      <c r="E1735" s="5" t="n">
        <v>510</v>
      </c>
      <c r="F1735" s="5" t="n">
        <v>525</v>
      </c>
      <c r="G1735" s="5" t="n">
        <v>162232800</v>
      </c>
      <c r="H1735" s="3"/>
      <c r="I1735" s="0" t="n">
        <v>-8.5</v>
      </c>
      <c r="Q1735" s="0" t="n">
        <f aca="false">AVERAGE(F1712:F1741)</f>
        <v>516.466666666667</v>
      </c>
      <c r="R1735" s="0" t="n">
        <f aca="false">F1735-Q1735</f>
        <v>8.5333333333333</v>
      </c>
      <c r="S1735" s="0" t="n">
        <f aca="false">R1735*I1735</f>
        <v>-72.5333333333331</v>
      </c>
    </row>
    <row r="1736" customFormat="false" ht="14.65" hidden="false" customHeight="false" outlineLevel="0" collapsed="false">
      <c r="A1736" s="1" t="s">
        <v>1808</v>
      </c>
      <c r="B1736" s="5" t="s">
        <v>4326</v>
      </c>
      <c r="C1736" s="5" t="n">
        <v>535</v>
      </c>
      <c r="D1736" s="5" t="n">
        <v>540</v>
      </c>
      <c r="E1736" s="5" t="n">
        <v>500</v>
      </c>
      <c r="F1736" s="5" t="n">
        <v>515</v>
      </c>
      <c r="G1736" s="5" t="n">
        <v>87324300</v>
      </c>
      <c r="H1736" s="3"/>
      <c r="I1736" s="0" t="n">
        <v>-9.5</v>
      </c>
      <c r="Q1736" s="0" t="n">
        <f aca="false">AVERAGE(F1712:F1741)</f>
        <v>516.466666666667</v>
      </c>
      <c r="R1736" s="0" t="n">
        <f aca="false">F1736-Q1736</f>
        <v>-1.4666666666667</v>
      </c>
      <c r="S1736" s="0" t="n">
        <f aca="false">R1736*I1736</f>
        <v>13.9333333333336</v>
      </c>
    </row>
    <row r="1737" customFormat="false" ht="14.65" hidden="false" customHeight="false" outlineLevel="0" collapsed="false">
      <c r="A1737" s="1" t="s">
        <v>1809</v>
      </c>
      <c r="B1737" s="5" t="s">
        <v>4326</v>
      </c>
      <c r="C1737" s="5" t="n">
        <v>468</v>
      </c>
      <c r="D1737" s="5" t="n">
        <v>535</v>
      </c>
      <c r="E1737" s="5" t="n">
        <v>468</v>
      </c>
      <c r="F1737" s="5" t="n">
        <v>535</v>
      </c>
      <c r="G1737" s="5" t="n">
        <v>240518100</v>
      </c>
      <c r="H1737" s="3"/>
      <c r="I1737" s="0" t="n">
        <v>-10.5</v>
      </c>
      <c r="Q1737" s="0" t="n">
        <f aca="false">AVERAGE(F1712:F1741)</f>
        <v>516.466666666667</v>
      </c>
      <c r="R1737" s="0" t="n">
        <f aca="false">F1737-Q1737</f>
        <v>18.5333333333333</v>
      </c>
      <c r="S1737" s="0" t="n">
        <f aca="false">R1737*I1737</f>
        <v>-194.6</v>
      </c>
    </row>
    <row r="1738" customFormat="false" ht="14.65" hidden="false" customHeight="false" outlineLevel="0" collapsed="false">
      <c r="A1738" s="1" t="s">
        <v>1810</v>
      </c>
      <c r="B1738" s="5" t="s">
        <v>4326</v>
      </c>
      <c r="C1738" s="5" t="n">
        <v>472</v>
      </c>
      <c r="D1738" s="5" t="n">
        <v>488</v>
      </c>
      <c r="E1738" s="5" t="n">
        <v>460</v>
      </c>
      <c r="F1738" s="5" t="n">
        <v>466</v>
      </c>
      <c r="G1738" s="5" t="n">
        <v>53975200</v>
      </c>
      <c r="H1738" s="3"/>
      <c r="I1738" s="0" t="n">
        <v>-11.5</v>
      </c>
      <c r="Q1738" s="0" t="n">
        <f aca="false">AVERAGE(F1712:F1741)</f>
        <v>516.466666666667</v>
      </c>
      <c r="R1738" s="0" t="n">
        <f aca="false">F1738-Q1738</f>
        <v>-50.4666666666667</v>
      </c>
      <c r="S1738" s="0" t="n">
        <f aca="false">R1738*I1738</f>
        <v>580.366666666667</v>
      </c>
    </row>
    <row r="1739" customFormat="false" ht="14.65" hidden="false" customHeight="false" outlineLevel="0" collapsed="false">
      <c r="A1739" s="1" t="s">
        <v>1811</v>
      </c>
      <c r="B1739" s="5" t="s">
        <v>4326</v>
      </c>
      <c r="C1739" s="5" t="n">
        <v>446</v>
      </c>
      <c r="D1739" s="5" t="n">
        <v>472</v>
      </c>
      <c r="E1739" s="5" t="n">
        <v>440</v>
      </c>
      <c r="F1739" s="5" t="n">
        <v>466</v>
      </c>
      <c r="G1739" s="5" t="n">
        <v>75091400</v>
      </c>
      <c r="H1739" s="3"/>
      <c r="I1739" s="0" t="n">
        <v>-12.5</v>
      </c>
      <c r="Q1739" s="0" t="n">
        <f aca="false">AVERAGE(F1712:F1741)</f>
        <v>516.466666666667</v>
      </c>
      <c r="R1739" s="0" t="n">
        <f aca="false">F1739-Q1739</f>
        <v>-50.4666666666667</v>
      </c>
      <c r="S1739" s="0" t="n">
        <f aca="false">R1739*I1739</f>
        <v>630.833333333334</v>
      </c>
    </row>
    <row r="1740" customFormat="false" ht="14.65" hidden="false" customHeight="false" outlineLevel="0" collapsed="false">
      <c r="A1740" s="1" t="s">
        <v>1812</v>
      </c>
      <c r="B1740" s="5" t="s">
        <v>4326</v>
      </c>
      <c r="C1740" s="5" t="n">
        <v>462</v>
      </c>
      <c r="D1740" s="5" t="n">
        <v>466</v>
      </c>
      <c r="E1740" s="5" t="n">
        <v>444</v>
      </c>
      <c r="F1740" s="5" t="n">
        <v>450</v>
      </c>
      <c r="G1740" s="5" t="n">
        <v>23327300</v>
      </c>
      <c r="H1740" s="3"/>
      <c r="I1740" s="0" t="n">
        <v>-13.5</v>
      </c>
      <c r="Q1740" s="0" t="n">
        <f aca="false">AVERAGE(F1712:F1741)</f>
        <v>516.466666666667</v>
      </c>
      <c r="R1740" s="0" t="n">
        <f aca="false">F1740-Q1740</f>
        <v>-66.4666666666667</v>
      </c>
      <c r="S1740" s="0" t="n">
        <f aca="false">R1740*I1740</f>
        <v>897.3</v>
      </c>
    </row>
    <row r="1741" customFormat="false" ht="14.65" hidden="false" customHeight="false" outlineLevel="0" collapsed="false">
      <c r="A1741" s="1" t="s">
        <v>1813</v>
      </c>
      <c r="B1741" s="5" t="s">
        <v>4326</v>
      </c>
      <c r="C1741" s="5" t="n">
        <v>460</v>
      </c>
      <c r="D1741" s="5" t="n">
        <v>474</v>
      </c>
      <c r="E1741" s="5" t="n">
        <v>448</v>
      </c>
      <c r="F1741" s="5" t="n">
        <v>460</v>
      </c>
      <c r="G1741" s="5" t="n">
        <v>21100200</v>
      </c>
      <c r="H1741" s="3"/>
      <c r="I1741" s="0" t="n">
        <v>-14.5</v>
      </c>
      <c r="Q1741" s="0" t="n">
        <f aca="false">AVERAGE(F1712:F1741)</f>
        <v>516.466666666667</v>
      </c>
      <c r="R1741" s="0" t="n">
        <f aca="false">F1741-Q1741</f>
        <v>-56.4666666666667</v>
      </c>
      <c r="S1741" s="0" t="n">
        <f aca="false">R1741*I1741</f>
        <v>818.766666666667</v>
      </c>
    </row>
    <row r="1742" customFormat="false" ht="14.65" hidden="false" customHeight="false" outlineLevel="0" collapsed="false">
      <c r="A1742" s="1" t="s">
        <v>1814</v>
      </c>
      <c r="B1742" s="5" t="s">
        <v>7959</v>
      </c>
      <c r="C1742" s="5" t="n">
        <v>13150</v>
      </c>
      <c r="D1742" s="5" t="n">
        <v>13800</v>
      </c>
      <c r="E1742" s="5" t="n">
        <v>13125</v>
      </c>
      <c r="F1742" s="5" t="n">
        <v>13750</v>
      </c>
      <c r="G1742" s="5" t="n">
        <v>3771100</v>
      </c>
      <c r="H1742" s="3"/>
      <c r="I1742" s="6" t="n">
        <v>14.5</v>
      </c>
      <c r="J1742" s="0" t="n">
        <f aca="false">AVERAGE(F1742:F1744)</f>
        <v>13258.3333333333</v>
      </c>
      <c r="K1742" s="0" t="n">
        <f aca="false">(J1742-(AVERAGE(F1743:F1744)))/(AVERAGE(F1743:F1744))</f>
        <v>0.0188920909382005</v>
      </c>
      <c r="L1742" s="0" t="n">
        <f aca="false">AVERAGE(F1742:F1751)</f>
        <v>13775</v>
      </c>
      <c r="M1742" s="0" t="n">
        <f aca="false">(L1742-(AVERAGE(F1743:F1752)))/(AVERAGE(F1743:F1752))</f>
        <v>-0.0139584824624195</v>
      </c>
      <c r="N1742" s="0" t="n">
        <f aca="false">F1742</f>
        <v>13750</v>
      </c>
      <c r="O1742" s="0" t="n">
        <f aca="false">(N1742-F1743)/F1743</f>
        <v>0.0576923076923077</v>
      </c>
      <c r="P1742" s="0" t="n">
        <f aca="false">G1742</f>
        <v>3771100</v>
      </c>
      <c r="Q1742" s="0" t="n">
        <f aca="false">AVERAGE(F1742:F1771)</f>
        <v>14915</v>
      </c>
      <c r="R1742" s="0" t="n">
        <f aca="false">F1742-Q1742</f>
        <v>-1165</v>
      </c>
      <c r="S1742" s="0" t="n">
        <f aca="false">R1742*I1742</f>
        <v>-16892.5</v>
      </c>
      <c r="T1742" s="0" t="n">
        <f aca="false">SUM(S1742:S1771)*100*30/(2247.5*Q1771)</f>
        <v>-10.1957067058157</v>
      </c>
      <c r="U1742" s="0" t="n">
        <f aca="false">100-(100/(V1742+1))</f>
        <v>36.4754098360656</v>
      </c>
      <c r="V1742" s="0" t="n">
        <f aca="false">W1742/X1742</f>
        <v>0.574193548387097</v>
      </c>
      <c r="W1742" s="0" t="n">
        <f aca="false">AVERAGE(Y1742:Y1755)</f>
        <v>158.928571428571</v>
      </c>
      <c r="X1742" s="0" t="n">
        <f aca="false">AVERAGE(Z1742:Z1755)</f>
        <v>276.785714285714</v>
      </c>
      <c r="Y1742" s="0" t="n">
        <f aca="false">IF(F1742&gt;F1743,F1742-F1743,)</f>
        <v>750</v>
      </c>
      <c r="Z1742" s="0" t="n">
        <f aca="false">IF(F1742&lt;F1743,F1743-F1742,)</f>
        <v>0</v>
      </c>
      <c r="AA1742" s="0" t="n">
        <f aca="false">U1742-U1743</f>
        <v>10.7112176963276</v>
      </c>
      <c r="AB1742" s="0" t="n">
        <f aca="false">AVERAGE(F1742:F1744)</f>
        <v>13258.3333333333</v>
      </c>
      <c r="AC1742" s="0" t="n">
        <f aca="false">AVERAGE(F1742:F1748)</f>
        <v>13421.4285714286</v>
      </c>
      <c r="AD1742" s="0" t="n">
        <f aca="false">AB1742-AB1743</f>
        <v>158.333333333334</v>
      </c>
      <c r="AE1742" s="0" t="n">
        <f aca="false">AC1742-AC1743</f>
        <v>-114.285714285716</v>
      </c>
      <c r="AF1742" s="0" t="n">
        <f aca="false">((AE1742*AB1743)-(AD1742*AC1743))/(AE1742-AD1742)</f>
        <v>13353.056768559</v>
      </c>
      <c r="AG1742" s="0" t="n">
        <f aca="false">IF(AND(AB1742&gt;AB1743, AB1742&gt;=AC1742, AB1743&lt;AC1743),2,IF(AND(AB1742&lt;AB1743, AB1742&lt;=AC1742, AB1743&gt;AC1743),1,0))</f>
        <v>0</v>
      </c>
      <c r="AH1742" s="0" t="n">
        <f aca="false">(G1742-AVERAGE(G1742:G1746))*100/AVERAGE(G1742:G1746)</f>
        <v>-43.4354797582085</v>
      </c>
      <c r="AI1742" s="0" t="n">
        <f aca="false">IF(F1743-C1743&lt;0,-G1743,G1743)</f>
        <v>-5655700</v>
      </c>
      <c r="AJ1742" s="0" t="n">
        <f aca="false">IF(AND(AI1742&lt;0,AI1743&lt;0,AI1742&gt;AI1743),1,0)</f>
        <v>1</v>
      </c>
      <c r="AK1742" s="0" t="n">
        <f aca="false">IF(F1742&gt;C1742,G1742/G1743,-G1742/G1743)</f>
        <v>0.666778648089538</v>
      </c>
      <c r="AL1742" s="0" t="n">
        <f aca="false">IF(AND(G1742&gt;G1743,G1743&lt;G1744,F1742&gt;C1742,F1743&lt;C1743,F1744&lt;C1744),1,0)</f>
        <v>0</v>
      </c>
      <c r="AM1742" s="0" t="n">
        <f aca="false">(D1742-F1742)/F1742</f>
        <v>0.00363636363636364</v>
      </c>
      <c r="AN1742" s="0" t="n">
        <f aca="false">G1742/((D1742-E1742)/C1742)</f>
        <v>73466614.8148148</v>
      </c>
      <c r="AO1742" s="0" t="n">
        <f aca="false">AVERAGE(AN1742:AN1748)</f>
        <v>121816212.597251</v>
      </c>
      <c r="AP1742" s="0" t="n">
        <f aca="false">(AN1742-AO1742)/AO1742</f>
        <v>-0.396906099373567</v>
      </c>
      <c r="AQ1742" s="0" t="n">
        <f aca="false">SUM(S1742:S1771)/2247.5</f>
        <v>-50.6896551724138</v>
      </c>
      <c r="AR1742" s="0" t="n">
        <f aca="false">(AVERAGE(F1742:F1771))-(AQ1742*15.5)</f>
        <v>15700.6896551724</v>
      </c>
      <c r="AS1742" s="0" t="n">
        <f aca="false">(30*AQ1742)+AR1742</f>
        <v>14180</v>
      </c>
      <c r="AT1742" s="0" t="n">
        <f aca="false">(AS1742-F1742)*100/AS1742</f>
        <v>3.03244005641749</v>
      </c>
      <c r="AU1742" s="0" t="n">
        <f aca="false">AVERAGE(F1742:F1746)</f>
        <v>13220</v>
      </c>
      <c r="AV1742" s="0" t="n">
        <f aca="false">F1742-AU1742</f>
        <v>530</v>
      </c>
      <c r="AW1742" s="0" t="n">
        <v>2</v>
      </c>
      <c r="AX1742" s="0" t="n">
        <f aca="false">AV1742*AW1742</f>
        <v>1060</v>
      </c>
      <c r="AY1742" s="0" t="n">
        <f aca="false">SUM(AX1742:AX1746)*100*5/(10*AU1742)</f>
        <v>4.25491679273828</v>
      </c>
      <c r="AZ1742" s="0" t="n">
        <f aca="false">SUM(AX1742:AX1746)/10</f>
        <v>112.5</v>
      </c>
      <c r="BA1742" s="0" t="n">
        <f aca="false">(AVERAGE(F1742:F1746))-(AZ1742*3)</f>
        <v>12882.5</v>
      </c>
      <c r="BB1742" s="0" t="n">
        <f aca="false">(5*AZ1742)+BA1742</f>
        <v>13445</v>
      </c>
      <c r="BC1742" s="0" t="n">
        <f aca="false">(BB1742-F1742)*100/BB1742</f>
        <v>-2.26850130159911</v>
      </c>
      <c r="BD1742" s="0" t="n">
        <f aca="false">(F1742-C1742)*100/C1742</f>
        <v>4.56273764258555</v>
      </c>
      <c r="BE1742" s="0" t="n">
        <f aca="false">(D1742-C1742)*100/C1742</f>
        <v>4.94296577946768</v>
      </c>
      <c r="BF1742" s="0" t="n">
        <f aca="false">(E1742-C1742)*100/C1742</f>
        <v>-0.190114068441065</v>
      </c>
      <c r="BG1742" s="0" t="n">
        <f aca="false">(C1742-F1743)*100/F1743</f>
        <v>1.15384615384615</v>
      </c>
    </row>
    <row r="1743" customFormat="false" ht="14.65" hidden="false" customHeight="false" outlineLevel="0" collapsed="false">
      <c r="A1743" s="1" t="s">
        <v>1816</v>
      </c>
      <c r="B1743" s="5" t="s">
        <v>7959</v>
      </c>
      <c r="C1743" s="5" t="n">
        <v>13225</v>
      </c>
      <c r="D1743" s="5" t="n">
        <v>13400</v>
      </c>
      <c r="E1743" s="5" t="n">
        <v>12825</v>
      </c>
      <c r="F1743" s="5" t="n">
        <v>13000</v>
      </c>
      <c r="G1743" s="5" t="n">
        <v>5655700</v>
      </c>
      <c r="H1743" s="3"/>
      <c r="I1743" s="0" t="n">
        <v>13.5</v>
      </c>
      <c r="Q1743" s="0" t="n">
        <f aca="false">AVERAGE(F1742:F1771)</f>
        <v>14915</v>
      </c>
      <c r="R1743" s="0" t="n">
        <f aca="false">F1743-Q1743</f>
        <v>-1915</v>
      </c>
      <c r="S1743" s="0" t="n">
        <f aca="false">R1743*I1743</f>
        <v>-25852.5</v>
      </c>
      <c r="U1743" s="0" t="n">
        <f aca="false">100-(100/(V1743+1))</f>
        <v>25.764192139738</v>
      </c>
      <c r="V1743" s="0" t="n">
        <f aca="false">W1743/X1743</f>
        <v>0.347058823529412</v>
      </c>
      <c r="W1743" s="0" t="n">
        <f aca="false">AVERAGE(Y1743:Y1756)</f>
        <v>105.357142857143</v>
      </c>
      <c r="X1743" s="0" t="n">
        <f aca="false">AVERAGE(Z1743:Z1756)</f>
        <v>303.571428571429</v>
      </c>
      <c r="Y1743" s="0" t="n">
        <f aca="false">IF(F1743&gt;F1744,F1743-F1744,)</f>
        <v>0</v>
      </c>
      <c r="Z1743" s="0" t="n">
        <f aca="false">IF(F1743&lt;F1744,F1744-F1743,)</f>
        <v>25</v>
      </c>
      <c r="AB1743" s="0" t="n">
        <f aca="false">AVERAGE(F1743:F1745)</f>
        <v>13100</v>
      </c>
      <c r="AC1743" s="0" t="n">
        <f aca="false">AVERAGE(F1743:F1749)</f>
        <v>13535.7142857143</v>
      </c>
      <c r="AI1743" s="0" t="n">
        <f aca="false">IF(F1744-C1744&lt;0,-G1744,G1744)</f>
        <v>-6644800</v>
      </c>
      <c r="AN1743" s="0" t="n">
        <f aca="false">G1743/((D1743-E1743)/C1743)</f>
        <v>130081100</v>
      </c>
      <c r="AU1743" s="0" t="n">
        <f aca="false">AVERAGE(F1742:F1746)</f>
        <v>13220</v>
      </c>
      <c r="AV1743" s="0" t="n">
        <f aca="false">F1743-AU1743</f>
        <v>-220</v>
      </c>
      <c r="AW1743" s="0" t="n">
        <v>1</v>
      </c>
      <c r="AX1743" s="0" t="n">
        <f aca="false">AV1743*AW1743</f>
        <v>-220</v>
      </c>
    </row>
    <row r="1744" customFormat="false" ht="14.65" hidden="false" customHeight="false" outlineLevel="0" collapsed="false">
      <c r="A1744" s="1" t="s">
        <v>1817</v>
      </c>
      <c r="B1744" s="5" t="s">
        <v>7959</v>
      </c>
      <c r="C1744" s="5" t="n">
        <v>13425</v>
      </c>
      <c r="D1744" s="5" t="n">
        <v>13475</v>
      </c>
      <c r="E1744" s="5" t="n">
        <v>12600</v>
      </c>
      <c r="F1744" s="5" t="n">
        <v>13025</v>
      </c>
      <c r="G1744" s="5" t="n">
        <v>6644800</v>
      </c>
      <c r="H1744" s="3"/>
      <c r="I1744" s="0" t="n">
        <v>12.5</v>
      </c>
      <c r="Q1744" s="0" t="n">
        <f aca="false">AVERAGE(F1742:F1771)</f>
        <v>14915</v>
      </c>
      <c r="R1744" s="0" t="n">
        <f aca="false">F1744-Q1744</f>
        <v>-1890</v>
      </c>
      <c r="S1744" s="0" t="n">
        <f aca="false">R1744*I1744</f>
        <v>-23625</v>
      </c>
      <c r="Y1744" s="0" t="n">
        <f aca="false">IF(F1744&gt;F1745,F1744-F1745,)</f>
        <v>0</v>
      </c>
      <c r="Z1744" s="0" t="n">
        <f aca="false">IF(F1744&lt;F1745,F1745-F1744,)</f>
        <v>250</v>
      </c>
      <c r="AN1744" s="0" t="n">
        <f aca="false">G1744/((D1744-E1744)/C1744)</f>
        <v>101950217.142857</v>
      </c>
      <c r="AU1744" s="0" t="n">
        <f aca="false">AVERAGE(F1742:F1746)</f>
        <v>13220</v>
      </c>
      <c r="AV1744" s="0" t="n">
        <f aca="false">F1744-AU1744</f>
        <v>-195</v>
      </c>
      <c r="AW1744" s="0" t="n">
        <v>0</v>
      </c>
      <c r="AX1744" s="0" t="n">
        <f aca="false">AV1744*AW1744</f>
        <v>-0</v>
      </c>
    </row>
    <row r="1745" customFormat="false" ht="14.65" hidden="false" customHeight="false" outlineLevel="0" collapsed="false">
      <c r="A1745" s="1" t="s">
        <v>1818</v>
      </c>
      <c r="B1745" s="5" t="s">
        <v>7959</v>
      </c>
      <c r="C1745" s="5" t="n">
        <v>13175</v>
      </c>
      <c r="D1745" s="5" t="n">
        <v>14200</v>
      </c>
      <c r="E1745" s="5" t="n">
        <v>13125</v>
      </c>
      <c r="F1745" s="5" t="n">
        <v>13275</v>
      </c>
      <c r="G1745" s="5" t="n">
        <v>8173300</v>
      </c>
      <c r="H1745" s="3"/>
      <c r="I1745" s="0" t="n">
        <v>11.5</v>
      </c>
      <c r="Q1745" s="0" t="n">
        <f aca="false">AVERAGE(F1742:F1771)</f>
        <v>14915</v>
      </c>
      <c r="R1745" s="0" t="n">
        <f aca="false">F1745-Q1745</f>
        <v>-1640</v>
      </c>
      <c r="S1745" s="0" t="n">
        <f aca="false">R1745*I1745</f>
        <v>-18860</v>
      </c>
      <c r="Y1745" s="0" t="n">
        <f aca="false">IF(F1745&gt;F1746,F1745-F1746,)</f>
        <v>225</v>
      </c>
      <c r="Z1745" s="0" t="n">
        <f aca="false">IF(F1745&lt;F1746,F1746-F1745,)</f>
        <v>0</v>
      </c>
      <c r="AN1745" s="0" t="n">
        <f aca="false">G1745/((D1745-E1745)/C1745)</f>
        <v>100170444.186047</v>
      </c>
      <c r="AU1745" s="0" t="n">
        <f aca="false">AVERAGE(F1742:F1746)</f>
        <v>13220</v>
      </c>
      <c r="AV1745" s="0" t="n">
        <f aca="false">F1745-AU1745</f>
        <v>55</v>
      </c>
      <c r="AW1745" s="0" t="n">
        <v>-1</v>
      </c>
      <c r="AX1745" s="0" t="n">
        <f aca="false">AV1745*AW1745</f>
        <v>-55</v>
      </c>
    </row>
    <row r="1746" customFormat="false" ht="14.65" hidden="false" customHeight="false" outlineLevel="0" collapsed="false">
      <c r="A1746" s="1" t="s">
        <v>1819</v>
      </c>
      <c r="B1746" s="5" t="s">
        <v>7959</v>
      </c>
      <c r="C1746" s="5" t="n">
        <v>13500</v>
      </c>
      <c r="D1746" s="5" t="n">
        <v>13700</v>
      </c>
      <c r="E1746" s="5" t="n">
        <v>12950</v>
      </c>
      <c r="F1746" s="5" t="n">
        <v>13050</v>
      </c>
      <c r="G1746" s="5" t="n">
        <v>9089600</v>
      </c>
      <c r="H1746" s="3"/>
      <c r="I1746" s="0" t="n">
        <v>10.5</v>
      </c>
      <c r="Q1746" s="0" t="n">
        <f aca="false">AVERAGE(F1742:F1771)</f>
        <v>14915</v>
      </c>
      <c r="R1746" s="0" t="n">
        <f aca="false">F1746-Q1746</f>
        <v>-1865</v>
      </c>
      <c r="S1746" s="0" t="n">
        <f aca="false">R1746*I1746</f>
        <v>-19582.5</v>
      </c>
      <c r="Y1746" s="0" t="n">
        <f aca="false">IF(F1746&gt;F1747,F1746-F1747,)</f>
        <v>0</v>
      </c>
      <c r="Z1746" s="0" t="n">
        <f aca="false">IF(F1746&lt;F1747,F1747-F1746,)</f>
        <v>650</v>
      </c>
      <c r="AN1746" s="0" t="n">
        <f aca="false">G1746/((D1746-E1746)/C1746)</f>
        <v>163612800</v>
      </c>
      <c r="AU1746" s="0" t="n">
        <f aca="false">AVERAGE(F1742:F1746)</f>
        <v>13220</v>
      </c>
      <c r="AV1746" s="0" t="n">
        <f aca="false">F1746-AU1746</f>
        <v>-170</v>
      </c>
      <c r="AW1746" s="0" t="n">
        <v>-2</v>
      </c>
      <c r="AX1746" s="0" t="n">
        <f aca="false">AV1746*AW1746</f>
        <v>340</v>
      </c>
    </row>
    <row r="1747" customFormat="false" ht="14.65" hidden="false" customHeight="false" outlineLevel="0" collapsed="false">
      <c r="A1747" s="1" t="s">
        <v>1820</v>
      </c>
      <c r="B1747" s="5" t="s">
        <v>7959</v>
      </c>
      <c r="C1747" s="5" t="n">
        <v>14150</v>
      </c>
      <c r="D1747" s="5" t="n">
        <v>14300</v>
      </c>
      <c r="E1747" s="5" t="n">
        <v>13625</v>
      </c>
      <c r="F1747" s="5" t="n">
        <v>13700</v>
      </c>
      <c r="G1747" s="5" t="n">
        <v>7442900</v>
      </c>
      <c r="H1747" s="3"/>
      <c r="I1747" s="0" t="n">
        <v>9.5</v>
      </c>
      <c r="Q1747" s="0" t="n">
        <f aca="false">AVERAGE(F1742:F1771)</f>
        <v>14915</v>
      </c>
      <c r="R1747" s="0" t="n">
        <f aca="false">F1747-Q1747</f>
        <v>-1215</v>
      </c>
      <c r="S1747" s="0" t="n">
        <f aca="false">R1747*I1747</f>
        <v>-11542.5</v>
      </c>
      <c r="Y1747" s="0" t="n">
        <f aca="false">IF(F1747&gt;F1748,F1747-F1748,)</f>
        <v>0</v>
      </c>
      <c r="Z1747" s="0" t="n">
        <f aca="false">IF(F1747&lt;F1748,F1748-F1747,)</f>
        <v>450</v>
      </c>
      <c r="AN1747" s="0" t="n">
        <f aca="false">G1747/((D1747-E1747)/C1747)</f>
        <v>156025237.037037</v>
      </c>
    </row>
    <row r="1748" customFormat="false" ht="14.65" hidden="false" customHeight="false" outlineLevel="0" collapsed="false">
      <c r="A1748" s="1" t="s">
        <v>1821</v>
      </c>
      <c r="B1748" s="5" t="s">
        <v>7959</v>
      </c>
      <c r="C1748" s="5" t="n">
        <v>14550</v>
      </c>
      <c r="D1748" s="5" t="n">
        <v>14650</v>
      </c>
      <c r="E1748" s="5" t="n">
        <v>14050</v>
      </c>
      <c r="F1748" s="5" t="n">
        <v>14150</v>
      </c>
      <c r="G1748" s="5" t="n">
        <v>5253900</v>
      </c>
      <c r="H1748" s="3"/>
      <c r="I1748" s="0" t="n">
        <v>8.5</v>
      </c>
      <c r="K1748" s="3"/>
      <c r="Q1748" s="0" t="n">
        <f aca="false">AVERAGE(F1742:F1771)</f>
        <v>14915</v>
      </c>
      <c r="R1748" s="0" t="n">
        <f aca="false">F1748-Q1748</f>
        <v>-765</v>
      </c>
      <c r="S1748" s="0" t="n">
        <f aca="false">R1748*I1748</f>
        <v>-6502.5</v>
      </c>
      <c r="Y1748" s="0" t="n">
        <f aca="false">IF(F1748&gt;F1749,F1748-F1749,)</f>
        <v>0</v>
      </c>
      <c r="Z1748" s="0" t="n">
        <f aca="false">IF(F1748&lt;F1749,F1749-F1748,)</f>
        <v>400</v>
      </c>
      <c r="AN1748" s="0" t="n">
        <f aca="false">G1748/((D1748-E1748)/C1748)</f>
        <v>127407075</v>
      </c>
    </row>
    <row r="1749" customFormat="false" ht="14.65" hidden="false" customHeight="false" outlineLevel="0" collapsed="false">
      <c r="A1749" s="1" t="s">
        <v>1822</v>
      </c>
      <c r="B1749" s="5" t="s">
        <v>7959</v>
      </c>
      <c r="C1749" s="5" t="n">
        <v>14550</v>
      </c>
      <c r="D1749" s="5" t="n">
        <v>14950</v>
      </c>
      <c r="E1749" s="5" t="n">
        <v>14300</v>
      </c>
      <c r="F1749" s="5" t="n">
        <v>14550</v>
      </c>
      <c r="G1749" s="5" t="n">
        <v>7000800</v>
      </c>
      <c r="H1749" s="3"/>
      <c r="I1749" s="0" t="n">
        <v>7.5</v>
      </c>
      <c r="Q1749" s="0" t="n">
        <f aca="false">AVERAGE(F1742:F1771)</f>
        <v>14915</v>
      </c>
      <c r="R1749" s="0" t="n">
        <f aca="false">F1749-Q1749</f>
        <v>-365</v>
      </c>
      <c r="S1749" s="0" t="n">
        <f aca="false">R1749*I1749</f>
        <v>-2737.5</v>
      </c>
      <c r="Y1749" s="0" t="n">
        <f aca="false">IF(F1749&gt;F1750,F1749-F1750,)</f>
        <v>75</v>
      </c>
      <c r="Z1749" s="0" t="n">
        <f aca="false">IF(F1749&lt;F1750,F1750-F1749,)</f>
        <v>0</v>
      </c>
    </row>
    <row r="1750" customFormat="false" ht="14.65" hidden="false" customHeight="false" outlineLevel="0" collapsed="false">
      <c r="A1750" s="1" t="s">
        <v>1823</v>
      </c>
      <c r="B1750" s="5" t="s">
        <v>7959</v>
      </c>
      <c r="C1750" s="5" t="n">
        <v>14825</v>
      </c>
      <c r="D1750" s="5" t="n">
        <v>14975</v>
      </c>
      <c r="E1750" s="5" t="n">
        <v>14075</v>
      </c>
      <c r="F1750" s="5" t="n">
        <v>14475</v>
      </c>
      <c r="G1750" s="5" t="n">
        <v>10118700</v>
      </c>
      <c r="H1750" s="3"/>
      <c r="I1750" s="0" t="n">
        <v>6.5</v>
      </c>
      <c r="Q1750" s="0" t="n">
        <f aca="false">AVERAGE(F1742:F1771)</f>
        <v>14915</v>
      </c>
      <c r="R1750" s="0" t="n">
        <f aca="false">F1750-Q1750</f>
        <v>-440</v>
      </c>
      <c r="S1750" s="0" t="n">
        <f aca="false">R1750*I1750</f>
        <v>-2860</v>
      </c>
      <c r="Y1750" s="0" t="n">
        <f aca="false">IF(F1750&gt;F1751,F1750-F1751,)</f>
        <v>0</v>
      </c>
      <c r="Z1750" s="0" t="n">
        <f aca="false">IF(F1750&lt;F1751,F1751-F1750,)</f>
        <v>300</v>
      </c>
    </row>
    <row r="1751" customFormat="false" ht="14.65" hidden="false" customHeight="false" outlineLevel="0" collapsed="false">
      <c r="A1751" s="1" t="s">
        <v>1824</v>
      </c>
      <c r="B1751" s="5" t="s">
        <v>7959</v>
      </c>
      <c r="C1751" s="5" t="n">
        <v>15000</v>
      </c>
      <c r="D1751" s="5" t="n">
        <v>15450</v>
      </c>
      <c r="E1751" s="5" t="n">
        <v>14625</v>
      </c>
      <c r="F1751" s="5" t="n">
        <v>14775</v>
      </c>
      <c r="G1751" s="5" t="n">
        <v>12951800</v>
      </c>
      <c r="H1751" s="3"/>
      <c r="I1751" s="0" t="n">
        <v>5.5</v>
      </c>
      <c r="Q1751" s="0" t="n">
        <f aca="false">AVERAGE(F1742:F1771)</f>
        <v>14915</v>
      </c>
      <c r="R1751" s="0" t="n">
        <f aca="false">F1751-Q1751</f>
        <v>-140</v>
      </c>
      <c r="S1751" s="0" t="n">
        <f aca="false">R1751*I1751</f>
        <v>-770</v>
      </c>
      <c r="Y1751" s="0" t="n">
        <f aca="false">IF(F1751&gt;F1752,F1751-F1752,)</f>
        <v>0</v>
      </c>
      <c r="Z1751" s="0" t="n">
        <f aca="false">IF(F1751&lt;F1752,F1752-F1751,)</f>
        <v>925</v>
      </c>
    </row>
    <row r="1752" customFormat="false" ht="14.65" hidden="false" customHeight="false" outlineLevel="0" collapsed="false">
      <c r="A1752" s="1" t="s">
        <v>1825</v>
      </c>
      <c r="B1752" s="5" t="s">
        <v>7959</v>
      </c>
      <c r="C1752" s="5" t="n">
        <v>15650</v>
      </c>
      <c r="D1752" s="5" t="n">
        <v>15825</v>
      </c>
      <c r="E1752" s="5" t="n">
        <v>15550</v>
      </c>
      <c r="F1752" s="5" t="n">
        <v>15700</v>
      </c>
      <c r="G1752" s="5" t="n">
        <v>2871900</v>
      </c>
      <c r="H1752" s="3"/>
      <c r="I1752" s="0" t="n">
        <v>4.5</v>
      </c>
      <c r="Q1752" s="0" t="n">
        <f aca="false">AVERAGE(F1742:F1771)</f>
        <v>14915</v>
      </c>
      <c r="R1752" s="0" t="n">
        <f aca="false">F1752-Q1752</f>
        <v>785</v>
      </c>
      <c r="S1752" s="0" t="n">
        <f aca="false">R1752*I1752</f>
        <v>3532.5</v>
      </c>
      <c r="Y1752" s="0" t="n">
        <f aca="false">IF(F1752&gt;F1753,F1752-F1753,)</f>
        <v>200</v>
      </c>
      <c r="Z1752" s="0" t="n">
        <f aca="false">IF(F1752&lt;F1753,F1753-F1752,)</f>
        <v>0</v>
      </c>
    </row>
    <row r="1753" customFormat="false" ht="14.65" hidden="false" customHeight="false" outlineLevel="0" collapsed="false">
      <c r="A1753" s="1" t="s">
        <v>1826</v>
      </c>
      <c r="B1753" s="5" t="s">
        <v>7959</v>
      </c>
      <c r="C1753" s="5" t="n">
        <v>16400</v>
      </c>
      <c r="D1753" s="5" t="n">
        <v>16500</v>
      </c>
      <c r="E1753" s="5" t="n">
        <v>15350</v>
      </c>
      <c r="F1753" s="5" t="n">
        <v>15500</v>
      </c>
      <c r="G1753" s="5" t="n">
        <v>9425600</v>
      </c>
      <c r="H1753" s="3"/>
      <c r="I1753" s="0" t="n">
        <v>3.5</v>
      </c>
      <c r="Q1753" s="0" t="n">
        <f aca="false">AVERAGE(F1742:F1771)</f>
        <v>14915</v>
      </c>
      <c r="R1753" s="0" t="n">
        <f aca="false">F1753-Q1753</f>
        <v>585</v>
      </c>
      <c r="S1753" s="0" t="n">
        <f aca="false">R1753*I1753</f>
        <v>2047.5</v>
      </c>
      <c r="Y1753" s="0" t="n">
        <f aca="false">IF(F1753&gt;F1754,F1753-F1754,)</f>
        <v>0</v>
      </c>
      <c r="Z1753" s="0" t="n">
        <f aca="false">IF(F1753&lt;F1754,F1754-F1753,)</f>
        <v>375</v>
      </c>
    </row>
    <row r="1754" customFormat="false" ht="14.65" hidden="false" customHeight="false" outlineLevel="0" collapsed="false">
      <c r="A1754" s="1" t="s">
        <v>1827</v>
      </c>
      <c r="B1754" s="5" t="s">
        <v>7959</v>
      </c>
      <c r="C1754" s="5" t="n">
        <v>16375</v>
      </c>
      <c r="D1754" s="5" t="n">
        <v>16475</v>
      </c>
      <c r="E1754" s="5" t="n">
        <v>15750</v>
      </c>
      <c r="F1754" s="5" t="n">
        <v>15875</v>
      </c>
      <c r="G1754" s="5" t="n">
        <v>6118000</v>
      </c>
      <c r="H1754" s="3"/>
      <c r="I1754" s="0" t="n">
        <v>2.5</v>
      </c>
      <c r="Q1754" s="0" t="n">
        <f aca="false">AVERAGE(F1742:F1771)</f>
        <v>14915</v>
      </c>
      <c r="R1754" s="0" t="n">
        <f aca="false">F1754-Q1754</f>
        <v>960</v>
      </c>
      <c r="S1754" s="0" t="n">
        <f aca="false">R1754*I1754</f>
        <v>2400</v>
      </c>
      <c r="Y1754" s="0" t="n">
        <f aca="false">IF(F1754&gt;F1755,F1754-F1755,)</f>
        <v>0</v>
      </c>
      <c r="Z1754" s="0" t="n">
        <f aca="false">IF(F1754&lt;F1755,F1755-F1754,)</f>
        <v>500</v>
      </c>
    </row>
    <row r="1755" customFormat="false" ht="14.65" hidden="false" customHeight="false" outlineLevel="0" collapsed="false">
      <c r="A1755" s="1" t="s">
        <v>1828</v>
      </c>
      <c r="B1755" s="5" t="s">
        <v>7959</v>
      </c>
      <c r="C1755" s="5" t="n">
        <v>15800</v>
      </c>
      <c r="D1755" s="5" t="n">
        <v>16600</v>
      </c>
      <c r="E1755" s="5" t="n">
        <v>15725</v>
      </c>
      <c r="F1755" s="5" t="n">
        <v>16375</v>
      </c>
      <c r="G1755" s="5" t="n">
        <v>7396600</v>
      </c>
      <c r="H1755" s="3"/>
      <c r="I1755" s="0" t="n">
        <v>1.5</v>
      </c>
      <c r="Q1755" s="0" t="n">
        <f aca="false">AVERAGE(F1742:F1771)</f>
        <v>14915</v>
      </c>
      <c r="R1755" s="0" t="n">
        <f aca="false">F1755-Q1755</f>
        <v>1460</v>
      </c>
      <c r="S1755" s="0" t="n">
        <f aca="false">R1755*I1755</f>
        <v>2190</v>
      </c>
      <c r="Y1755" s="0" t="n">
        <f aca="false">IF(F1755&gt;F1756,F1755-F1756,)</f>
        <v>975</v>
      </c>
      <c r="Z1755" s="0" t="n">
        <f aca="false">IF(F1755&lt;F1756,F1756-F1755,)</f>
        <v>0</v>
      </c>
    </row>
    <row r="1756" customFormat="false" ht="14.65" hidden="false" customHeight="false" outlineLevel="0" collapsed="false">
      <c r="A1756" s="1" t="s">
        <v>1829</v>
      </c>
      <c r="B1756" s="5" t="s">
        <v>7959</v>
      </c>
      <c r="C1756" s="5" t="n">
        <v>15800</v>
      </c>
      <c r="D1756" s="5" t="n">
        <v>15825</v>
      </c>
      <c r="E1756" s="5" t="n">
        <v>15150</v>
      </c>
      <c r="F1756" s="5" t="n">
        <v>15400</v>
      </c>
      <c r="G1756" s="5" t="n">
        <v>4269100</v>
      </c>
      <c r="H1756" s="3"/>
      <c r="I1756" s="0" t="n">
        <v>0.5</v>
      </c>
      <c r="Q1756" s="0" t="n">
        <f aca="false">AVERAGE(F1742:F1771)</f>
        <v>14915</v>
      </c>
      <c r="R1756" s="0" t="n">
        <f aca="false">F1756-Q1756</f>
        <v>485</v>
      </c>
      <c r="S1756" s="0" t="n">
        <f aca="false">R1756*I1756</f>
        <v>242.5</v>
      </c>
      <c r="Y1756" s="0" t="n">
        <f aca="false">IF(F1756&gt;F1757,F1756-F1757,)</f>
        <v>0</v>
      </c>
      <c r="Z1756" s="0" t="n">
        <f aca="false">IF(F1756&lt;F1757,F1757-F1756,)</f>
        <v>375</v>
      </c>
    </row>
    <row r="1757" customFormat="false" ht="14.65" hidden="false" customHeight="false" outlineLevel="0" collapsed="false">
      <c r="A1757" s="1" t="s">
        <v>1830</v>
      </c>
      <c r="B1757" s="5" t="s">
        <v>7959</v>
      </c>
      <c r="C1757" s="5" t="n">
        <v>15925</v>
      </c>
      <c r="D1757" s="5" t="n">
        <v>16175</v>
      </c>
      <c r="E1757" s="5" t="n">
        <v>15700</v>
      </c>
      <c r="F1757" s="5" t="n">
        <v>15775</v>
      </c>
      <c r="G1757" s="5" t="n">
        <v>2828400</v>
      </c>
      <c r="H1757" s="3"/>
      <c r="I1757" s="0" t="n">
        <v>-0.5</v>
      </c>
      <c r="Q1757" s="0" t="n">
        <f aca="false">AVERAGE(F1742:F1771)</f>
        <v>14915</v>
      </c>
      <c r="R1757" s="0" t="n">
        <f aca="false">F1757-Q1757</f>
        <v>860</v>
      </c>
      <c r="S1757" s="0" t="n">
        <f aca="false">R1757*I1757</f>
        <v>-430</v>
      </c>
    </row>
    <row r="1758" customFormat="false" ht="14.65" hidden="false" customHeight="false" outlineLevel="0" collapsed="false">
      <c r="A1758" s="1" t="s">
        <v>1831</v>
      </c>
      <c r="B1758" s="5" t="s">
        <v>7959</v>
      </c>
      <c r="C1758" s="5" t="n">
        <v>16425</v>
      </c>
      <c r="D1758" s="5" t="n">
        <v>16525</v>
      </c>
      <c r="E1758" s="5" t="n">
        <v>15800</v>
      </c>
      <c r="F1758" s="5" t="n">
        <v>15925</v>
      </c>
      <c r="G1758" s="5" t="n">
        <v>3802100</v>
      </c>
      <c r="H1758" s="3"/>
      <c r="I1758" s="0" t="n">
        <v>-1.5</v>
      </c>
      <c r="Q1758" s="0" t="n">
        <f aca="false">AVERAGE(F1742:F1771)</f>
        <v>14915</v>
      </c>
      <c r="R1758" s="0" t="n">
        <f aca="false">F1758-Q1758</f>
        <v>1010</v>
      </c>
      <c r="S1758" s="0" t="n">
        <f aca="false">R1758*I1758</f>
        <v>-1515</v>
      </c>
    </row>
    <row r="1759" customFormat="false" ht="14.65" hidden="false" customHeight="false" outlineLevel="0" collapsed="false">
      <c r="A1759" s="1" t="s">
        <v>1832</v>
      </c>
      <c r="B1759" s="5" t="s">
        <v>7959</v>
      </c>
      <c r="C1759" s="5" t="n">
        <v>16675</v>
      </c>
      <c r="D1759" s="5" t="n">
        <v>16800</v>
      </c>
      <c r="E1759" s="5" t="n">
        <v>16275</v>
      </c>
      <c r="F1759" s="5" t="n">
        <v>16425</v>
      </c>
      <c r="G1759" s="5" t="n">
        <v>3167900</v>
      </c>
      <c r="H1759" s="3"/>
      <c r="I1759" s="0" t="n">
        <v>-2.5</v>
      </c>
      <c r="Q1759" s="0" t="n">
        <f aca="false">AVERAGE(F1742:F1771)</f>
        <v>14915</v>
      </c>
      <c r="R1759" s="0" t="n">
        <f aca="false">F1759-Q1759</f>
        <v>1510</v>
      </c>
      <c r="S1759" s="0" t="n">
        <f aca="false">R1759*I1759</f>
        <v>-3775</v>
      </c>
    </row>
    <row r="1760" customFormat="false" ht="14.65" hidden="false" customHeight="false" outlineLevel="0" collapsed="false">
      <c r="A1760" s="1" t="s">
        <v>1833</v>
      </c>
      <c r="B1760" s="5" t="s">
        <v>7959</v>
      </c>
      <c r="C1760" s="5" t="n">
        <v>16000</v>
      </c>
      <c r="D1760" s="5" t="n">
        <v>17000</v>
      </c>
      <c r="E1760" s="5" t="n">
        <v>16000</v>
      </c>
      <c r="F1760" s="5" t="n">
        <v>16600</v>
      </c>
      <c r="G1760" s="5" t="n">
        <v>5644100</v>
      </c>
      <c r="H1760" s="3"/>
      <c r="I1760" s="0" t="n">
        <v>-3.5</v>
      </c>
      <c r="Q1760" s="0" t="n">
        <f aca="false">AVERAGE(F1742:F1771)</f>
        <v>14915</v>
      </c>
      <c r="R1760" s="0" t="n">
        <f aca="false">F1760-Q1760</f>
        <v>1685</v>
      </c>
      <c r="S1760" s="0" t="n">
        <f aca="false">R1760*I1760</f>
        <v>-5897.5</v>
      </c>
    </row>
    <row r="1761" customFormat="false" ht="14.65" hidden="false" customHeight="false" outlineLevel="0" collapsed="false">
      <c r="A1761" s="1" t="s">
        <v>1834</v>
      </c>
      <c r="B1761" s="5" t="s">
        <v>7959</v>
      </c>
      <c r="C1761" s="5" t="n">
        <v>16100</v>
      </c>
      <c r="D1761" s="5" t="n">
        <v>16325</v>
      </c>
      <c r="E1761" s="5" t="n">
        <v>15850</v>
      </c>
      <c r="F1761" s="5" t="n">
        <v>15925</v>
      </c>
      <c r="G1761" s="5" t="n">
        <v>2152900</v>
      </c>
      <c r="H1761" s="3"/>
      <c r="I1761" s="0" t="n">
        <v>-4.5</v>
      </c>
      <c r="Q1761" s="0" t="n">
        <f aca="false">AVERAGE(F1742:F1771)</f>
        <v>14915</v>
      </c>
      <c r="R1761" s="0" t="n">
        <f aca="false">F1761-Q1761</f>
        <v>1010</v>
      </c>
      <c r="S1761" s="0" t="n">
        <f aca="false">R1761*I1761</f>
        <v>-4545</v>
      </c>
    </row>
    <row r="1762" customFormat="false" ht="14.65" hidden="false" customHeight="false" outlineLevel="0" collapsed="false">
      <c r="A1762" s="1" t="s">
        <v>1835</v>
      </c>
      <c r="B1762" s="5" t="s">
        <v>7959</v>
      </c>
      <c r="C1762" s="5" t="n">
        <v>16000</v>
      </c>
      <c r="D1762" s="5" t="n">
        <v>16300</v>
      </c>
      <c r="E1762" s="5" t="n">
        <v>15625</v>
      </c>
      <c r="F1762" s="5" t="n">
        <v>16075</v>
      </c>
      <c r="G1762" s="5" t="n">
        <v>4535300</v>
      </c>
      <c r="H1762" s="3"/>
      <c r="I1762" s="0" t="n">
        <v>-5.5</v>
      </c>
      <c r="Q1762" s="0" t="n">
        <f aca="false">AVERAGE(F1742:F1771)</f>
        <v>14915</v>
      </c>
      <c r="R1762" s="0" t="n">
        <f aca="false">F1762-Q1762</f>
        <v>1160</v>
      </c>
      <c r="S1762" s="0" t="n">
        <f aca="false">R1762*I1762</f>
        <v>-6380</v>
      </c>
    </row>
    <row r="1763" customFormat="false" ht="14.65" hidden="false" customHeight="false" outlineLevel="0" collapsed="false">
      <c r="A1763" s="1" t="s">
        <v>1836</v>
      </c>
      <c r="B1763" s="5" t="s">
        <v>7959</v>
      </c>
      <c r="C1763" s="5" t="n">
        <v>16225</v>
      </c>
      <c r="D1763" s="5" t="n">
        <v>16600</v>
      </c>
      <c r="E1763" s="5" t="n">
        <v>15725</v>
      </c>
      <c r="F1763" s="5" t="n">
        <v>15900</v>
      </c>
      <c r="G1763" s="5" t="n">
        <v>5035500</v>
      </c>
      <c r="H1763" s="3"/>
      <c r="I1763" s="0" t="n">
        <v>-6.5</v>
      </c>
      <c r="Q1763" s="0" t="n">
        <f aca="false">AVERAGE(F1742:F1771)</f>
        <v>14915</v>
      </c>
      <c r="R1763" s="0" t="n">
        <f aca="false">F1763-Q1763</f>
        <v>985</v>
      </c>
      <c r="S1763" s="0" t="n">
        <f aca="false">R1763*I1763</f>
        <v>-6402.5</v>
      </c>
    </row>
    <row r="1764" customFormat="false" ht="14.65" hidden="false" customHeight="false" outlineLevel="0" collapsed="false">
      <c r="A1764" s="1" t="s">
        <v>1837</v>
      </c>
      <c r="B1764" s="5" t="s">
        <v>7959</v>
      </c>
      <c r="C1764" s="5" t="n">
        <v>15850</v>
      </c>
      <c r="D1764" s="5" t="n">
        <v>17250</v>
      </c>
      <c r="E1764" s="5" t="n">
        <v>15825</v>
      </c>
      <c r="F1764" s="5" t="n">
        <v>16225</v>
      </c>
      <c r="G1764" s="5" t="n">
        <v>10887500</v>
      </c>
      <c r="H1764" s="3"/>
      <c r="I1764" s="0" t="n">
        <v>-7.5</v>
      </c>
      <c r="Q1764" s="0" t="n">
        <f aca="false">AVERAGE(F1742:F1771)</f>
        <v>14915</v>
      </c>
      <c r="R1764" s="0" t="n">
        <f aca="false">F1764-Q1764</f>
        <v>1310</v>
      </c>
      <c r="S1764" s="0" t="n">
        <f aca="false">R1764*I1764</f>
        <v>-9825</v>
      </c>
    </row>
    <row r="1765" customFormat="false" ht="14.65" hidden="false" customHeight="false" outlineLevel="0" collapsed="false">
      <c r="A1765" s="1" t="s">
        <v>1838</v>
      </c>
      <c r="B1765" s="5" t="s">
        <v>7959</v>
      </c>
      <c r="C1765" s="5" t="n">
        <v>16850</v>
      </c>
      <c r="D1765" s="5" t="n">
        <v>17025</v>
      </c>
      <c r="E1765" s="5" t="n">
        <v>15725</v>
      </c>
      <c r="F1765" s="5" t="n">
        <v>15825</v>
      </c>
      <c r="G1765" s="5" t="n">
        <v>11070200</v>
      </c>
      <c r="H1765" s="3"/>
      <c r="I1765" s="0" t="n">
        <v>-8.5</v>
      </c>
      <c r="Q1765" s="0" t="n">
        <f aca="false">AVERAGE(F1742:F1771)</f>
        <v>14915</v>
      </c>
      <c r="R1765" s="0" t="n">
        <f aca="false">F1765-Q1765</f>
        <v>910</v>
      </c>
      <c r="S1765" s="0" t="n">
        <f aca="false">R1765*I1765</f>
        <v>-7735</v>
      </c>
    </row>
    <row r="1766" customFormat="false" ht="14.65" hidden="false" customHeight="false" outlineLevel="0" collapsed="false">
      <c r="A1766" s="1" t="s">
        <v>1839</v>
      </c>
      <c r="B1766" s="5" t="s">
        <v>7959</v>
      </c>
      <c r="C1766" s="5" t="n">
        <v>14200</v>
      </c>
      <c r="D1766" s="5" t="n">
        <v>16850</v>
      </c>
      <c r="E1766" s="5" t="n">
        <v>14175</v>
      </c>
      <c r="F1766" s="5" t="n">
        <v>16850</v>
      </c>
      <c r="G1766" s="5" t="n">
        <v>42171800</v>
      </c>
      <c r="H1766" s="3"/>
      <c r="I1766" s="0" t="n">
        <v>-9.5</v>
      </c>
      <c r="Q1766" s="0" t="n">
        <f aca="false">AVERAGE(F1742:F1771)</f>
        <v>14915</v>
      </c>
      <c r="R1766" s="0" t="n">
        <f aca="false">F1766-Q1766</f>
        <v>1935</v>
      </c>
      <c r="S1766" s="0" t="n">
        <f aca="false">R1766*I1766</f>
        <v>-18382.5</v>
      </c>
    </row>
    <row r="1767" customFormat="false" ht="14.65" hidden="false" customHeight="false" outlineLevel="0" collapsed="false">
      <c r="A1767" s="1" t="s">
        <v>1840</v>
      </c>
      <c r="B1767" s="5" t="s">
        <v>7959</v>
      </c>
      <c r="C1767" s="5" t="n">
        <v>14750</v>
      </c>
      <c r="D1767" s="5" t="n">
        <v>14750</v>
      </c>
      <c r="E1767" s="5" t="n">
        <v>14000</v>
      </c>
      <c r="F1767" s="5" t="n">
        <v>14050</v>
      </c>
      <c r="G1767" s="5" t="n">
        <v>6442400</v>
      </c>
      <c r="H1767" s="3"/>
      <c r="I1767" s="0" t="n">
        <v>-10.5</v>
      </c>
      <c r="Q1767" s="0" t="n">
        <f aca="false">AVERAGE(F1742:F1771)</f>
        <v>14915</v>
      </c>
      <c r="R1767" s="0" t="n">
        <f aca="false">F1767-Q1767</f>
        <v>-865</v>
      </c>
      <c r="S1767" s="0" t="n">
        <f aca="false">R1767*I1767</f>
        <v>9082.5</v>
      </c>
    </row>
    <row r="1768" customFormat="false" ht="14.65" hidden="false" customHeight="false" outlineLevel="0" collapsed="false">
      <c r="A1768" s="1" t="s">
        <v>1841</v>
      </c>
      <c r="B1768" s="5" t="s">
        <v>7959</v>
      </c>
      <c r="C1768" s="5" t="n">
        <v>14875</v>
      </c>
      <c r="D1768" s="5" t="n">
        <v>14925</v>
      </c>
      <c r="E1768" s="5" t="n">
        <v>14150</v>
      </c>
      <c r="F1768" s="5" t="n">
        <v>14600</v>
      </c>
      <c r="G1768" s="5" t="n">
        <v>7972400</v>
      </c>
      <c r="H1768" s="3"/>
      <c r="I1768" s="0" t="n">
        <v>-11.5</v>
      </c>
      <c r="Q1768" s="0" t="n">
        <f aca="false">AVERAGE(F1742:F1771)</f>
        <v>14915</v>
      </c>
      <c r="R1768" s="0" t="n">
        <f aca="false">F1768-Q1768</f>
        <v>-315</v>
      </c>
      <c r="S1768" s="0" t="n">
        <f aca="false">R1768*I1768</f>
        <v>3622.5</v>
      </c>
    </row>
    <row r="1769" customFormat="false" ht="14.65" hidden="false" customHeight="false" outlineLevel="0" collapsed="false">
      <c r="A1769" s="1" t="s">
        <v>1842</v>
      </c>
      <c r="B1769" s="5" t="s">
        <v>7959</v>
      </c>
      <c r="C1769" s="5" t="n">
        <v>13200</v>
      </c>
      <c r="D1769" s="5" t="n">
        <v>14800</v>
      </c>
      <c r="E1769" s="5" t="n">
        <v>12800</v>
      </c>
      <c r="F1769" s="5" t="n">
        <v>14800</v>
      </c>
      <c r="G1769" s="5" t="n">
        <v>18874000</v>
      </c>
      <c r="H1769" s="3"/>
      <c r="I1769" s="0" t="n">
        <v>-12.5</v>
      </c>
      <c r="Q1769" s="0" t="n">
        <f aca="false">AVERAGE(F1742:F1771)</f>
        <v>14915</v>
      </c>
      <c r="R1769" s="0" t="n">
        <f aca="false">F1769-Q1769</f>
        <v>-115</v>
      </c>
      <c r="S1769" s="0" t="n">
        <f aca="false">R1769*I1769</f>
        <v>1437.5</v>
      </c>
    </row>
    <row r="1770" customFormat="false" ht="14.65" hidden="false" customHeight="false" outlineLevel="0" collapsed="false">
      <c r="A1770" s="1" t="s">
        <v>1843</v>
      </c>
      <c r="B1770" s="5" t="s">
        <v>7959</v>
      </c>
      <c r="C1770" s="5" t="n">
        <v>12900</v>
      </c>
      <c r="D1770" s="5" t="n">
        <v>13300</v>
      </c>
      <c r="E1770" s="5" t="n">
        <v>12325</v>
      </c>
      <c r="F1770" s="5" t="n">
        <v>13200</v>
      </c>
      <c r="G1770" s="5" t="n">
        <v>11112400</v>
      </c>
      <c r="H1770" s="3"/>
      <c r="I1770" s="0" t="n">
        <v>-13.5</v>
      </c>
      <c r="Q1770" s="0" t="n">
        <f aca="false">AVERAGE(F1742:F1771)</f>
        <v>14915</v>
      </c>
      <c r="R1770" s="0" t="n">
        <f aca="false">F1770-Q1770</f>
        <v>-1715</v>
      </c>
      <c r="S1770" s="0" t="n">
        <f aca="false">R1770*I1770</f>
        <v>23152.5</v>
      </c>
    </row>
    <row r="1771" customFormat="false" ht="14.65" hidden="false" customHeight="false" outlineLevel="0" collapsed="false">
      <c r="A1771" s="1" t="s">
        <v>1844</v>
      </c>
      <c r="B1771" s="5" t="s">
        <v>7959</v>
      </c>
      <c r="C1771" s="5" t="n">
        <v>12900</v>
      </c>
      <c r="D1771" s="5" t="n">
        <v>13175</v>
      </c>
      <c r="E1771" s="5" t="n">
        <v>12250</v>
      </c>
      <c r="F1771" s="5" t="n">
        <v>12675</v>
      </c>
      <c r="G1771" s="5" t="n">
        <v>5379800</v>
      </c>
      <c r="H1771" s="3"/>
      <c r="I1771" s="0" t="n">
        <v>-14.5</v>
      </c>
      <c r="Q1771" s="0" t="n">
        <f aca="false">AVERAGE(F1742:F1771)</f>
        <v>14915</v>
      </c>
      <c r="R1771" s="0" t="n">
        <f aca="false">F1771-Q1771</f>
        <v>-2240</v>
      </c>
      <c r="S1771" s="0" t="n">
        <f aca="false">R1771*I1771</f>
        <v>32480</v>
      </c>
    </row>
    <row r="1772" customFormat="false" ht="14.65" hidden="false" customHeight="false" outlineLevel="0" collapsed="false">
      <c r="A1772" s="1" t="s">
        <v>1845</v>
      </c>
      <c r="B1772" s="5" t="s">
        <v>3241</v>
      </c>
      <c r="C1772" s="5" t="n">
        <v>1520</v>
      </c>
      <c r="D1772" s="5" t="n">
        <v>1535</v>
      </c>
      <c r="E1772" s="5" t="n">
        <v>1515</v>
      </c>
      <c r="F1772" s="5" t="n">
        <v>1515</v>
      </c>
      <c r="G1772" s="5" t="n">
        <v>545700</v>
      </c>
      <c r="H1772" s="3"/>
      <c r="I1772" s="6" t="n">
        <v>14.5</v>
      </c>
      <c r="J1772" s="0" t="n">
        <f aca="false">AVERAGE(F1772:F1774)</f>
        <v>1523.33333333333</v>
      </c>
      <c r="K1772" s="0" t="n">
        <f aca="false">(J1772-(AVERAGE(F1773:F1774)))/(AVERAGE(F1773:F1774))</f>
        <v>-0.00272776868521554</v>
      </c>
      <c r="L1772" s="0" t="n">
        <f aca="false">AVERAGE(F1772:F1781)</f>
        <v>1528.5</v>
      </c>
      <c r="M1772" s="0" t="n">
        <f aca="false">(L1772-(AVERAGE(F1773:F1782)))/(AVERAGE(F1773:F1782))</f>
        <v>0</v>
      </c>
      <c r="N1772" s="0" t="n">
        <f aca="false">F1772</f>
        <v>1515</v>
      </c>
      <c r="O1772" s="0" t="n">
        <f aca="false">(N1772-F1773)/F1773</f>
        <v>-0.00328947368421053</v>
      </c>
      <c r="P1772" s="0" t="n">
        <f aca="false">G1772</f>
        <v>545700</v>
      </c>
      <c r="Q1772" s="0" t="n">
        <f aca="false">AVERAGE(F1772:F1801)</f>
        <v>1543</v>
      </c>
      <c r="R1772" s="0" t="n">
        <f aca="false">F1772-Q1772</f>
        <v>-28</v>
      </c>
      <c r="S1772" s="0" t="n">
        <f aca="false">R1772*I1772</f>
        <v>-406</v>
      </c>
      <c r="T1772" s="0" t="n">
        <f aca="false">SUM(S1772:S1801)*100*30/(2247.5*Q1801)</f>
        <v>-1.7993637346025</v>
      </c>
      <c r="U1772" s="0" t="n">
        <f aca="false">100-(100/(V1772+1))</f>
        <v>41.3793103448276</v>
      </c>
      <c r="V1772" s="0" t="n">
        <f aca="false">W1772/X1772</f>
        <v>0.705882352941176</v>
      </c>
      <c r="W1772" s="0" t="n">
        <f aca="false">AVERAGE(Y1772:Y1785)</f>
        <v>4.28571428571429</v>
      </c>
      <c r="X1772" s="0" t="n">
        <f aca="false">AVERAGE(Z1772:Z1785)</f>
        <v>6.07142857142857</v>
      </c>
      <c r="Y1772" s="0" t="n">
        <f aca="false">IF(F1772&gt;F1773,F1772-F1773,)</f>
        <v>0</v>
      </c>
      <c r="Z1772" s="0" t="n">
        <f aca="false">IF(F1772&lt;F1773,F1773-F1772,)</f>
        <v>5</v>
      </c>
      <c r="AA1772" s="0" t="n">
        <f aca="false">U1772-U1773</f>
        <v>2.66963292547275</v>
      </c>
      <c r="AB1772" s="0" t="n">
        <f aca="false">AVERAGE(F1772:F1774)</f>
        <v>1523.33333333333</v>
      </c>
      <c r="AC1772" s="0" t="n">
        <f aca="false">AVERAGE(F1772:F1778)</f>
        <v>1528.57142857143</v>
      </c>
      <c r="AD1772" s="0" t="n">
        <f aca="false">AB1772-AB1773</f>
        <v>-3.33333333333348</v>
      </c>
      <c r="AE1772" s="0" t="n">
        <f aca="false">AC1772-AC1773</f>
        <v>-2.14285714285711</v>
      </c>
      <c r="AF1772" s="0" t="n">
        <f aca="false">((AE1772*AB1773)-(AD1772*AC1773))/(AE1772-AD1772)</f>
        <v>1538</v>
      </c>
      <c r="AG1772" s="0" t="n">
        <f aca="false">IF(AND(AB1772&gt;AB1773, AB1772&gt;=AC1772, AB1773&lt;AC1773),2,IF(AND(AB1772&lt;AB1773, AB1772&lt;=AC1772, AB1773&gt;AC1773),1,0))</f>
        <v>0</v>
      </c>
      <c r="AH1772" s="0" t="n">
        <f aca="false">(G1772-AVERAGE(G1772:G1776))*100/AVERAGE(G1772:G1776)</f>
        <v>-52.1340982053576</v>
      </c>
      <c r="AI1772" s="0" t="n">
        <f aca="false">IF(F1773-C1773&lt;0,-G1773,G1773)</f>
        <v>-1045300</v>
      </c>
      <c r="AJ1772" s="0" t="n">
        <f aca="false">IF(AND(AI1772&lt;0,AI1773&lt;0,AI1772&gt;AI1773),1,0)</f>
        <v>0</v>
      </c>
      <c r="AK1772" s="0" t="n">
        <f aca="false">IF(F1772&gt;C1772,G1772/G1773,-G1772/G1773)</f>
        <v>-0.522051085812685</v>
      </c>
      <c r="AL1772" s="0" t="n">
        <f aca="false">IF(AND(G1772&gt;G1773,G1773&lt;G1774,F1772&gt;C1772,F1773&lt;C1773,F1774&lt;C1774),1,0)</f>
        <v>0</v>
      </c>
      <c r="AM1772" s="0" t="n">
        <f aca="false">(D1772-F1772)/F1772</f>
        <v>0.0132013201320132</v>
      </c>
      <c r="AN1772" s="0" t="n">
        <f aca="false">G1772/((D1772-E1772)/C1772)</f>
        <v>41473200</v>
      </c>
      <c r="AO1772" s="0" t="n">
        <f aca="false">AVERAGE(AN1772:AN1778)</f>
        <v>57963361.9727891</v>
      </c>
      <c r="AP1772" s="0" t="n">
        <f aca="false">(AN1772-AO1772)/AO1772</f>
        <v>-0.2844928487849</v>
      </c>
      <c r="AQ1772" s="0" t="n">
        <f aca="false">SUM(S1772:S1801)/2247.5</f>
        <v>-0.925472747497219</v>
      </c>
      <c r="AR1772" s="0" t="n">
        <f aca="false">(AVERAGE(F1772:F1801))-(AQ1772*15.5)</f>
        <v>1557.34482758621</v>
      </c>
      <c r="AS1772" s="0" t="n">
        <f aca="false">(30*AQ1772)+AR1772</f>
        <v>1529.58064516129</v>
      </c>
      <c r="AT1772" s="0" t="n">
        <f aca="false">(AS1772-F1772)*100/AS1772</f>
        <v>0.953244616909557</v>
      </c>
      <c r="AU1772" s="0" t="n">
        <f aca="false">AVERAGE(F1772:F1776)</f>
        <v>1524</v>
      </c>
      <c r="AV1772" s="0" t="n">
        <f aca="false">F1772-AU1772</f>
        <v>-9</v>
      </c>
      <c r="AW1772" s="0" t="n">
        <v>2</v>
      </c>
      <c r="AX1772" s="0" t="n">
        <f aca="false">AV1772*AW1772</f>
        <v>-18</v>
      </c>
      <c r="AY1772" s="0" t="n">
        <f aca="false">SUM(AX1772:AX1776)*100*5/(10*AU1772)</f>
        <v>-0.820209973753281</v>
      </c>
      <c r="AZ1772" s="0" t="n">
        <f aca="false">SUM(AX1772:AX1776)/10</f>
        <v>-2.5</v>
      </c>
      <c r="BA1772" s="0" t="n">
        <f aca="false">(AVERAGE(F1772:F1776))-(AZ1772*3)</f>
        <v>1531.5</v>
      </c>
      <c r="BB1772" s="0" t="n">
        <f aca="false">(5*AZ1772)+BA1772</f>
        <v>1519</v>
      </c>
      <c r="BC1772" s="0" t="n">
        <f aca="false">(BB1772-F1772)*100/BB1772</f>
        <v>0.263331138907176</v>
      </c>
      <c r="BD1772" s="0" t="n">
        <f aca="false">(F1772-C1772)*100/C1772</f>
        <v>-0.328947368421053</v>
      </c>
      <c r="BE1772" s="0" t="n">
        <f aca="false">(D1772-C1772)*100/C1772</f>
        <v>0.986842105263158</v>
      </c>
      <c r="BF1772" s="0" t="n">
        <f aca="false">(E1772-C1772)*100/C1772</f>
        <v>-0.328947368421053</v>
      </c>
      <c r="BG1772" s="0" t="n">
        <f aca="false">(C1772-F1773)*100/F1773</f>
        <v>0</v>
      </c>
    </row>
    <row r="1773" customFormat="false" ht="14.65" hidden="false" customHeight="false" outlineLevel="0" collapsed="false">
      <c r="A1773" s="1" t="s">
        <v>1847</v>
      </c>
      <c r="B1773" s="5" t="s">
        <v>3241</v>
      </c>
      <c r="C1773" s="5" t="n">
        <v>1535</v>
      </c>
      <c r="D1773" s="5" t="n">
        <v>1545</v>
      </c>
      <c r="E1773" s="5" t="n">
        <v>1515</v>
      </c>
      <c r="F1773" s="5" t="n">
        <v>1520</v>
      </c>
      <c r="G1773" s="5" t="n">
        <v>1045300</v>
      </c>
      <c r="H1773" s="3"/>
      <c r="I1773" s="0" t="n">
        <v>13.5</v>
      </c>
      <c r="Q1773" s="0" t="n">
        <f aca="false">AVERAGE(F1772:F1801)</f>
        <v>1543</v>
      </c>
      <c r="R1773" s="0" t="n">
        <f aca="false">F1773-Q1773</f>
        <v>-23</v>
      </c>
      <c r="S1773" s="0" t="n">
        <f aca="false">R1773*I1773</f>
        <v>-310.5</v>
      </c>
      <c r="U1773" s="0" t="n">
        <f aca="false">100-(100/(V1773+1))</f>
        <v>38.7096774193548</v>
      </c>
      <c r="V1773" s="0" t="n">
        <f aca="false">W1773/X1773</f>
        <v>0.631578947368421</v>
      </c>
      <c r="W1773" s="0" t="n">
        <f aca="false">AVERAGE(Y1773:Y1786)</f>
        <v>4.28571428571429</v>
      </c>
      <c r="X1773" s="0" t="n">
        <f aca="false">AVERAGE(Z1773:Z1786)</f>
        <v>6.78571428571429</v>
      </c>
      <c r="Y1773" s="0" t="n">
        <f aca="false">IF(F1773&gt;F1774,F1773-F1774,)</f>
        <v>0</v>
      </c>
      <c r="Z1773" s="0" t="n">
        <f aca="false">IF(F1773&lt;F1774,F1774-F1773,)</f>
        <v>15</v>
      </c>
      <c r="AB1773" s="0" t="n">
        <f aca="false">AVERAGE(F1773:F1775)</f>
        <v>1526.66666666667</v>
      </c>
      <c r="AC1773" s="0" t="n">
        <f aca="false">AVERAGE(F1773:F1779)</f>
        <v>1530.71428571429</v>
      </c>
      <c r="AI1773" s="0" t="n">
        <f aca="false">IF(F1774-C1774&lt;0,-G1774,G1774)</f>
        <v>987200</v>
      </c>
      <c r="AN1773" s="0" t="n">
        <f aca="false">G1773/((D1773-E1773)/C1773)</f>
        <v>53484516.6666667</v>
      </c>
      <c r="AU1773" s="0" t="n">
        <f aca="false">AVERAGE(F1772:F1776)</f>
        <v>1524</v>
      </c>
      <c r="AV1773" s="0" t="n">
        <f aca="false">F1773-AU1773</f>
        <v>-4</v>
      </c>
      <c r="AW1773" s="0" t="n">
        <v>1</v>
      </c>
      <c r="AX1773" s="0" t="n">
        <f aca="false">AV1773*AW1773</f>
        <v>-4</v>
      </c>
    </row>
    <row r="1774" customFormat="false" ht="14.65" hidden="false" customHeight="false" outlineLevel="0" collapsed="false">
      <c r="A1774" s="1" t="s">
        <v>1848</v>
      </c>
      <c r="B1774" s="5" t="s">
        <v>3241</v>
      </c>
      <c r="C1774" s="5" t="n">
        <v>1525</v>
      </c>
      <c r="D1774" s="5" t="n">
        <v>1545</v>
      </c>
      <c r="E1774" s="5" t="n">
        <v>1525</v>
      </c>
      <c r="F1774" s="5" t="n">
        <v>1535</v>
      </c>
      <c r="G1774" s="5" t="n">
        <v>987200</v>
      </c>
      <c r="H1774" s="3"/>
      <c r="I1774" s="0" t="n">
        <v>12.5</v>
      </c>
      <c r="Q1774" s="0" t="n">
        <f aca="false">AVERAGE(F1772:F1801)</f>
        <v>1543</v>
      </c>
      <c r="R1774" s="0" t="n">
        <f aca="false">F1774-Q1774</f>
        <v>-8</v>
      </c>
      <c r="S1774" s="0" t="n">
        <f aca="false">R1774*I1774</f>
        <v>-100</v>
      </c>
      <c r="Y1774" s="0" t="n">
        <f aca="false">IF(F1774&gt;F1775,F1774-F1775,)</f>
        <v>10</v>
      </c>
      <c r="Z1774" s="0" t="n">
        <f aca="false">IF(F1774&lt;F1775,F1775-F1774,)</f>
        <v>0</v>
      </c>
      <c r="AN1774" s="0" t="n">
        <f aca="false">G1774/((D1774-E1774)/C1774)</f>
        <v>75274000</v>
      </c>
      <c r="AU1774" s="0" t="n">
        <f aca="false">AVERAGE(F1772:F1776)</f>
        <v>1524</v>
      </c>
      <c r="AV1774" s="0" t="n">
        <f aca="false">F1774-AU1774</f>
        <v>11</v>
      </c>
      <c r="AW1774" s="0" t="n">
        <v>0</v>
      </c>
      <c r="AX1774" s="0" t="n">
        <f aca="false">AV1774*AW1774</f>
        <v>0</v>
      </c>
    </row>
    <row r="1775" customFormat="false" ht="14.65" hidden="false" customHeight="false" outlineLevel="0" collapsed="false">
      <c r="A1775" s="1" t="s">
        <v>1849</v>
      </c>
      <c r="B1775" s="5" t="s">
        <v>3241</v>
      </c>
      <c r="C1775" s="5" t="n">
        <v>1525</v>
      </c>
      <c r="D1775" s="5" t="n">
        <v>1540</v>
      </c>
      <c r="E1775" s="5" t="n">
        <v>1505</v>
      </c>
      <c r="F1775" s="5" t="n">
        <v>1525</v>
      </c>
      <c r="G1775" s="5" t="n">
        <v>2364000</v>
      </c>
      <c r="H1775" s="3"/>
      <c r="I1775" s="0" t="n">
        <v>11.5</v>
      </c>
      <c r="Q1775" s="0" t="n">
        <f aca="false">AVERAGE(F1772:F1801)</f>
        <v>1543</v>
      </c>
      <c r="R1775" s="0" t="n">
        <f aca="false">F1775-Q1775</f>
        <v>-18</v>
      </c>
      <c r="S1775" s="0" t="n">
        <f aca="false">R1775*I1775</f>
        <v>-207</v>
      </c>
      <c r="Y1775" s="0" t="n">
        <f aca="false">IF(F1775&gt;F1776,F1775-F1776,)</f>
        <v>0</v>
      </c>
      <c r="Z1775" s="0" t="n">
        <f aca="false">IF(F1775&lt;F1776,F1776-F1775,)</f>
        <v>0</v>
      </c>
      <c r="AN1775" s="0" t="n">
        <f aca="false">G1775/((D1775-E1775)/C1775)</f>
        <v>103002857.142857</v>
      </c>
      <c r="AU1775" s="0" t="n">
        <f aca="false">AVERAGE(F1772:F1776)</f>
        <v>1524</v>
      </c>
      <c r="AV1775" s="0" t="n">
        <f aca="false">F1775-AU1775</f>
        <v>1</v>
      </c>
      <c r="AW1775" s="0" t="n">
        <v>-1</v>
      </c>
      <c r="AX1775" s="0" t="n">
        <f aca="false">AV1775*AW1775</f>
        <v>-1</v>
      </c>
    </row>
    <row r="1776" customFormat="false" ht="14.65" hidden="false" customHeight="false" outlineLevel="0" collapsed="false">
      <c r="A1776" s="1" t="s">
        <v>1850</v>
      </c>
      <c r="B1776" s="5" t="s">
        <v>3241</v>
      </c>
      <c r="C1776" s="5" t="n">
        <v>1530</v>
      </c>
      <c r="D1776" s="5" t="n">
        <v>1540</v>
      </c>
      <c r="E1776" s="5" t="n">
        <v>1515</v>
      </c>
      <c r="F1776" s="5" t="n">
        <v>1525</v>
      </c>
      <c r="G1776" s="5" t="n">
        <v>758100</v>
      </c>
      <c r="H1776" s="3"/>
      <c r="I1776" s="0" t="n">
        <v>10.5</v>
      </c>
      <c r="Q1776" s="0" t="n">
        <f aca="false">AVERAGE(F1772:F1801)</f>
        <v>1543</v>
      </c>
      <c r="R1776" s="0" t="n">
        <f aca="false">F1776-Q1776</f>
        <v>-18</v>
      </c>
      <c r="S1776" s="0" t="n">
        <f aca="false">R1776*I1776</f>
        <v>-189</v>
      </c>
      <c r="Y1776" s="0" t="n">
        <f aca="false">IF(F1776&gt;F1777,F1776-F1777,)</f>
        <v>0</v>
      </c>
      <c r="Z1776" s="0" t="n">
        <f aca="false">IF(F1776&lt;F1777,F1777-F1776,)</f>
        <v>5</v>
      </c>
      <c r="AN1776" s="0" t="n">
        <f aca="false">G1776/((D1776-E1776)/C1776)</f>
        <v>46395720</v>
      </c>
      <c r="AU1776" s="0" t="n">
        <f aca="false">AVERAGE(F1772:F1776)</f>
        <v>1524</v>
      </c>
      <c r="AV1776" s="0" t="n">
        <f aca="false">F1776-AU1776</f>
        <v>1</v>
      </c>
      <c r="AW1776" s="0" t="n">
        <v>-2</v>
      </c>
      <c r="AX1776" s="0" t="n">
        <f aca="false">AV1776*AW1776</f>
        <v>-2</v>
      </c>
    </row>
    <row r="1777" customFormat="false" ht="14.65" hidden="false" customHeight="false" outlineLevel="0" collapsed="false">
      <c r="A1777" s="1" t="s">
        <v>1851</v>
      </c>
      <c r="B1777" s="5" t="s">
        <v>3241</v>
      </c>
      <c r="C1777" s="5" t="n">
        <v>1555</v>
      </c>
      <c r="D1777" s="5" t="n">
        <v>1560</v>
      </c>
      <c r="E1777" s="5" t="n">
        <v>1510</v>
      </c>
      <c r="F1777" s="5" t="n">
        <v>1530</v>
      </c>
      <c r="G1777" s="5" t="n">
        <v>1230400</v>
      </c>
      <c r="H1777" s="3"/>
      <c r="I1777" s="0" t="n">
        <v>9.5</v>
      </c>
      <c r="Q1777" s="0" t="n">
        <f aca="false">AVERAGE(F1772:F1801)</f>
        <v>1543</v>
      </c>
      <c r="R1777" s="0" t="n">
        <f aca="false">F1777-Q1777</f>
        <v>-13</v>
      </c>
      <c r="S1777" s="0" t="n">
        <f aca="false">R1777*I1777</f>
        <v>-123.5</v>
      </c>
      <c r="Y1777" s="0" t="n">
        <f aca="false">IF(F1777&gt;F1778,F1777-F1778,)</f>
        <v>0</v>
      </c>
      <c r="Z1777" s="0" t="n">
        <f aca="false">IF(F1777&lt;F1778,F1778-F1777,)</f>
        <v>20</v>
      </c>
      <c r="AN1777" s="0" t="n">
        <f aca="false">G1777/((D1777-E1777)/C1777)</f>
        <v>38265440</v>
      </c>
    </row>
    <row r="1778" customFormat="false" ht="14.65" hidden="false" customHeight="false" outlineLevel="0" collapsed="false">
      <c r="A1778" s="1" t="s">
        <v>1852</v>
      </c>
      <c r="B1778" s="5" t="s">
        <v>3241</v>
      </c>
      <c r="C1778" s="5" t="n">
        <v>1540</v>
      </c>
      <c r="D1778" s="5" t="n">
        <v>1560</v>
      </c>
      <c r="E1778" s="5" t="n">
        <v>1530</v>
      </c>
      <c r="F1778" s="5" t="n">
        <v>1550</v>
      </c>
      <c r="G1778" s="5" t="n">
        <v>932100</v>
      </c>
      <c r="H1778" s="3"/>
      <c r="I1778" s="0" t="n">
        <v>8.5</v>
      </c>
      <c r="K1778" s="3"/>
      <c r="Q1778" s="0" t="n">
        <f aca="false">AVERAGE(F1772:F1801)</f>
        <v>1543</v>
      </c>
      <c r="R1778" s="0" t="n">
        <f aca="false">F1778-Q1778</f>
        <v>7</v>
      </c>
      <c r="S1778" s="0" t="n">
        <f aca="false">R1778*I1778</f>
        <v>59.5</v>
      </c>
      <c r="Y1778" s="0" t="n">
        <f aca="false">IF(F1778&gt;F1779,F1778-F1779,)</f>
        <v>20</v>
      </c>
      <c r="Z1778" s="0" t="n">
        <f aca="false">IF(F1778&lt;F1779,F1779-F1778,)</f>
        <v>0</v>
      </c>
      <c r="AN1778" s="0" t="n">
        <f aca="false">G1778/((D1778-E1778)/C1778)</f>
        <v>47847800</v>
      </c>
    </row>
    <row r="1779" customFormat="false" ht="14.65" hidden="false" customHeight="false" outlineLevel="0" collapsed="false">
      <c r="A1779" s="1" t="s">
        <v>1853</v>
      </c>
      <c r="B1779" s="5" t="s">
        <v>3241</v>
      </c>
      <c r="C1779" s="5" t="n">
        <v>1545</v>
      </c>
      <c r="D1779" s="5" t="n">
        <v>1550</v>
      </c>
      <c r="E1779" s="5" t="n">
        <v>1530</v>
      </c>
      <c r="F1779" s="5" t="n">
        <v>1530</v>
      </c>
      <c r="G1779" s="5" t="n">
        <v>832800</v>
      </c>
      <c r="H1779" s="3"/>
      <c r="I1779" s="0" t="n">
        <v>7.5</v>
      </c>
      <c r="Q1779" s="0" t="n">
        <f aca="false">AVERAGE(F1772:F1801)</f>
        <v>1543</v>
      </c>
      <c r="R1779" s="0" t="n">
        <f aca="false">F1779-Q1779</f>
        <v>-13</v>
      </c>
      <c r="S1779" s="0" t="n">
        <f aca="false">R1779*I1779</f>
        <v>-97.5</v>
      </c>
      <c r="Y1779" s="0" t="n">
        <f aca="false">IF(F1779&gt;F1780,F1779-F1780,)</f>
        <v>0</v>
      </c>
      <c r="Z1779" s="0" t="n">
        <f aca="false">IF(F1779&lt;F1780,F1780-F1779,)</f>
        <v>10</v>
      </c>
    </row>
    <row r="1780" customFormat="false" ht="14.65" hidden="false" customHeight="false" outlineLevel="0" collapsed="false">
      <c r="A1780" s="1" t="s">
        <v>1854</v>
      </c>
      <c r="B1780" s="5" t="s">
        <v>3241</v>
      </c>
      <c r="C1780" s="5" t="n">
        <v>1515</v>
      </c>
      <c r="D1780" s="5" t="n">
        <v>1550</v>
      </c>
      <c r="E1780" s="5" t="n">
        <v>1515</v>
      </c>
      <c r="F1780" s="5" t="n">
        <v>1540</v>
      </c>
      <c r="G1780" s="5" t="n">
        <v>495200</v>
      </c>
      <c r="H1780" s="3"/>
      <c r="I1780" s="0" t="n">
        <v>6.5</v>
      </c>
      <c r="Q1780" s="0" t="n">
        <f aca="false">AVERAGE(F1772:F1801)</f>
        <v>1543</v>
      </c>
      <c r="R1780" s="0" t="n">
        <f aca="false">F1780-Q1780</f>
        <v>-3</v>
      </c>
      <c r="S1780" s="0" t="n">
        <f aca="false">R1780*I1780</f>
        <v>-19.5</v>
      </c>
      <c r="Y1780" s="0" t="n">
        <f aca="false">IF(F1780&gt;F1781,F1780-F1781,)</f>
        <v>25</v>
      </c>
      <c r="Z1780" s="0" t="n">
        <f aca="false">IF(F1780&lt;F1781,F1781-F1780,)</f>
        <v>0</v>
      </c>
    </row>
    <row r="1781" customFormat="false" ht="14.65" hidden="false" customHeight="false" outlineLevel="0" collapsed="false">
      <c r="A1781" s="1" t="s">
        <v>1855</v>
      </c>
      <c r="B1781" s="5" t="s">
        <v>3241</v>
      </c>
      <c r="C1781" s="5" t="n">
        <v>1515</v>
      </c>
      <c r="D1781" s="5" t="n">
        <v>1530</v>
      </c>
      <c r="E1781" s="5" t="n">
        <v>1515</v>
      </c>
      <c r="F1781" s="5" t="n">
        <v>1515</v>
      </c>
      <c r="G1781" s="5" t="n">
        <v>1344400</v>
      </c>
      <c r="H1781" s="3"/>
      <c r="I1781" s="0" t="n">
        <v>5.5</v>
      </c>
      <c r="Q1781" s="0" t="n">
        <f aca="false">AVERAGE(F1772:F1801)</f>
        <v>1543</v>
      </c>
      <c r="R1781" s="0" t="n">
        <f aca="false">F1781-Q1781</f>
        <v>-28</v>
      </c>
      <c r="S1781" s="0" t="n">
        <f aca="false">R1781*I1781</f>
        <v>-154</v>
      </c>
      <c r="Y1781" s="0" t="n">
        <f aca="false">IF(F1781&gt;F1782,F1781-F1782,)</f>
        <v>0</v>
      </c>
      <c r="Z1781" s="0" t="n">
        <f aca="false">IF(F1781&lt;F1782,F1782-F1781,)</f>
        <v>0</v>
      </c>
    </row>
    <row r="1782" customFormat="false" ht="14.65" hidden="false" customHeight="false" outlineLevel="0" collapsed="false">
      <c r="A1782" s="1" t="s">
        <v>1856</v>
      </c>
      <c r="B1782" s="5" t="s">
        <v>3241</v>
      </c>
      <c r="C1782" s="5" t="n">
        <v>1525</v>
      </c>
      <c r="D1782" s="5" t="n">
        <v>1545</v>
      </c>
      <c r="E1782" s="5" t="n">
        <v>1515</v>
      </c>
      <c r="F1782" s="5" t="n">
        <v>1515</v>
      </c>
      <c r="G1782" s="5" t="n">
        <v>1059100</v>
      </c>
      <c r="H1782" s="3"/>
      <c r="I1782" s="0" t="n">
        <v>4.5</v>
      </c>
      <c r="Q1782" s="0" t="n">
        <f aca="false">AVERAGE(F1772:F1801)</f>
        <v>1543</v>
      </c>
      <c r="R1782" s="0" t="n">
        <f aca="false">F1782-Q1782</f>
        <v>-28</v>
      </c>
      <c r="S1782" s="0" t="n">
        <f aca="false">R1782*I1782</f>
        <v>-126</v>
      </c>
      <c r="Y1782" s="0" t="n">
        <f aca="false">IF(F1782&gt;F1783,F1782-F1783,)</f>
        <v>0</v>
      </c>
      <c r="Z1782" s="0" t="n">
        <f aca="false">IF(F1782&lt;F1783,F1783-F1782,)</f>
        <v>10</v>
      </c>
    </row>
    <row r="1783" customFormat="false" ht="14.65" hidden="false" customHeight="false" outlineLevel="0" collapsed="false">
      <c r="A1783" s="1" t="s">
        <v>1857</v>
      </c>
      <c r="B1783" s="5" t="s">
        <v>3241</v>
      </c>
      <c r="C1783" s="5" t="n">
        <v>1540</v>
      </c>
      <c r="D1783" s="5" t="n">
        <v>1550</v>
      </c>
      <c r="E1783" s="5" t="n">
        <v>1520</v>
      </c>
      <c r="F1783" s="5" t="n">
        <v>1525</v>
      </c>
      <c r="G1783" s="5" t="n">
        <v>1082100</v>
      </c>
      <c r="H1783" s="3"/>
      <c r="I1783" s="0" t="n">
        <v>3.5</v>
      </c>
      <c r="Q1783" s="0" t="n">
        <f aca="false">AVERAGE(F1772:F1801)</f>
        <v>1543</v>
      </c>
      <c r="R1783" s="0" t="n">
        <f aca="false">F1783-Q1783</f>
        <v>-18</v>
      </c>
      <c r="S1783" s="0" t="n">
        <f aca="false">R1783*I1783</f>
        <v>-63</v>
      </c>
      <c r="Y1783" s="0" t="n">
        <f aca="false">IF(F1783&gt;F1784,F1783-F1784,)</f>
        <v>0</v>
      </c>
      <c r="Z1783" s="0" t="n">
        <f aca="false">IF(F1783&lt;F1784,F1784-F1783,)</f>
        <v>15</v>
      </c>
    </row>
    <row r="1784" customFormat="false" ht="14.65" hidden="false" customHeight="false" outlineLevel="0" collapsed="false">
      <c r="A1784" s="1" t="s">
        <v>1858</v>
      </c>
      <c r="B1784" s="5" t="s">
        <v>3241</v>
      </c>
      <c r="C1784" s="5" t="n">
        <v>1545</v>
      </c>
      <c r="D1784" s="5" t="n">
        <v>1550</v>
      </c>
      <c r="E1784" s="5" t="n">
        <v>1535</v>
      </c>
      <c r="F1784" s="5" t="n">
        <v>1540</v>
      </c>
      <c r="G1784" s="5" t="n">
        <v>967200</v>
      </c>
      <c r="H1784" s="3"/>
      <c r="I1784" s="0" t="n">
        <v>2.5</v>
      </c>
      <c r="Q1784" s="0" t="n">
        <f aca="false">AVERAGE(F1772:F1801)</f>
        <v>1543</v>
      </c>
      <c r="R1784" s="0" t="n">
        <f aca="false">F1784-Q1784</f>
        <v>-3</v>
      </c>
      <c r="S1784" s="0" t="n">
        <f aca="false">R1784*I1784</f>
        <v>-7.5</v>
      </c>
      <c r="Y1784" s="0" t="n">
        <f aca="false">IF(F1784&gt;F1785,F1784-F1785,)</f>
        <v>0</v>
      </c>
      <c r="Z1784" s="0" t="n">
        <f aca="false">IF(F1784&lt;F1785,F1785-F1784,)</f>
        <v>5</v>
      </c>
    </row>
    <row r="1785" customFormat="false" ht="14.65" hidden="false" customHeight="false" outlineLevel="0" collapsed="false">
      <c r="A1785" s="1" t="s">
        <v>1859</v>
      </c>
      <c r="B1785" s="5" t="s">
        <v>3241</v>
      </c>
      <c r="C1785" s="5" t="n">
        <v>1540</v>
      </c>
      <c r="D1785" s="5" t="n">
        <v>1560</v>
      </c>
      <c r="E1785" s="5" t="n">
        <v>1540</v>
      </c>
      <c r="F1785" s="5" t="n">
        <v>1545</v>
      </c>
      <c r="G1785" s="5" t="n">
        <v>823500</v>
      </c>
      <c r="H1785" s="3"/>
      <c r="I1785" s="0" t="n">
        <v>1.5</v>
      </c>
      <c r="Q1785" s="0" t="n">
        <f aca="false">AVERAGE(F1772:F1801)</f>
        <v>1543</v>
      </c>
      <c r="R1785" s="0" t="n">
        <f aca="false">F1785-Q1785</f>
        <v>2</v>
      </c>
      <c r="S1785" s="0" t="n">
        <f aca="false">R1785*I1785</f>
        <v>3</v>
      </c>
      <c r="Y1785" s="0" t="n">
        <f aca="false">IF(F1785&gt;F1786,F1785-F1786,)</f>
        <v>5</v>
      </c>
      <c r="Z1785" s="0" t="n">
        <f aca="false">IF(F1785&lt;F1786,F1786-F1785,)</f>
        <v>0</v>
      </c>
    </row>
    <row r="1786" customFormat="false" ht="14.65" hidden="false" customHeight="false" outlineLevel="0" collapsed="false">
      <c r="A1786" s="1" t="s">
        <v>1860</v>
      </c>
      <c r="B1786" s="5" t="s">
        <v>3241</v>
      </c>
      <c r="C1786" s="5" t="n">
        <v>1560</v>
      </c>
      <c r="D1786" s="5" t="n">
        <v>1560</v>
      </c>
      <c r="E1786" s="5" t="n">
        <v>1540</v>
      </c>
      <c r="F1786" s="5" t="n">
        <v>1540</v>
      </c>
      <c r="G1786" s="5" t="n">
        <v>593500</v>
      </c>
      <c r="H1786" s="3"/>
      <c r="I1786" s="0" t="n">
        <v>0.5</v>
      </c>
      <c r="Q1786" s="0" t="n">
        <f aca="false">AVERAGE(F1772:F1801)</f>
        <v>1543</v>
      </c>
      <c r="R1786" s="0" t="n">
        <f aca="false">F1786-Q1786</f>
        <v>-3</v>
      </c>
      <c r="S1786" s="0" t="n">
        <f aca="false">R1786*I1786</f>
        <v>-1.5</v>
      </c>
      <c r="Y1786" s="0" t="n">
        <f aca="false">IF(F1786&gt;F1787,F1786-F1787,)</f>
        <v>0</v>
      </c>
      <c r="Z1786" s="0" t="n">
        <f aca="false">IF(F1786&lt;F1787,F1787-F1786,)</f>
        <v>15</v>
      </c>
    </row>
    <row r="1787" customFormat="false" ht="14.65" hidden="false" customHeight="false" outlineLevel="0" collapsed="false">
      <c r="A1787" s="1" t="s">
        <v>1861</v>
      </c>
      <c r="B1787" s="5" t="s">
        <v>3241</v>
      </c>
      <c r="C1787" s="5" t="n">
        <v>1570</v>
      </c>
      <c r="D1787" s="5" t="n">
        <v>1570</v>
      </c>
      <c r="E1787" s="5" t="n">
        <v>1550</v>
      </c>
      <c r="F1787" s="5" t="n">
        <v>1555</v>
      </c>
      <c r="G1787" s="5" t="n">
        <v>460200</v>
      </c>
      <c r="H1787" s="3"/>
      <c r="I1787" s="0" t="n">
        <v>-0.5</v>
      </c>
      <c r="Q1787" s="0" t="n">
        <f aca="false">AVERAGE(F1772:F1801)</f>
        <v>1543</v>
      </c>
      <c r="R1787" s="0" t="n">
        <f aca="false">F1787-Q1787</f>
        <v>12</v>
      </c>
      <c r="S1787" s="0" t="n">
        <f aca="false">R1787*I1787</f>
        <v>-6</v>
      </c>
    </row>
    <row r="1788" customFormat="false" ht="14.65" hidden="false" customHeight="false" outlineLevel="0" collapsed="false">
      <c r="A1788" s="1" t="s">
        <v>1862</v>
      </c>
      <c r="B1788" s="5" t="s">
        <v>3241</v>
      </c>
      <c r="C1788" s="5" t="n">
        <v>1580</v>
      </c>
      <c r="D1788" s="5" t="n">
        <v>1585</v>
      </c>
      <c r="E1788" s="5" t="n">
        <v>1565</v>
      </c>
      <c r="F1788" s="5" t="n">
        <v>1570</v>
      </c>
      <c r="G1788" s="5" t="n">
        <v>447400</v>
      </c>
      <c r="H1788" s="3"/>
      <c r="I1788" s="0" t="n">
        <v>-1.5</v>
      </c>
      <c r="Q1788" s="0" t="n">
        <f aca="false">AVERAGE(F1772:F1801)</f>
        <v>1543</v>
      </c>
      <c r="R1788" s="0" t="n">
        <f aca="false">F1788-Q1788</f>
        <v>27</v>
      </c>
      <c r="S1788" s="0" t="n">
        <f aca="false">R1788*I1788</f>
        <v>-40.5</v>
      </c>
    </row>
    <row r="1789" customFormat="false" ht="14.65" hidden="false" customHeight="false" outlineLevel="0" collapsed="false">
      <c r="A1789" s="1" t="s">
        <v>1863</v>
      </c>
      <c r="B1789" s="5" t="s">
        <v>3241</v>
      </c>
      <c r="C1789" s="5" t="n">
        <v>1575</v>
      </c>
      <c r="D1789" s="5" t="n">
        <v>1590</v>
      </c>
      <c r="E1789" s="5" t="n">
        <v>1570</v>
      </c>
      <c r="F1789" s="5" t="n">
        <v>1575</v>
      </c>
      <c r="G1789" s="5" t="n">
        <v>680800</v>
      </c>
      <c r="H1789" s="3"/>
      <c r="I1789" s="0" t="n">
        <v>-2.5</v>
      </c>
      <c r="Q1789" s="0" t="n">
        <f aca="false">AVERAGE(F1772:F1801)</f>
        <v>1543</v>
      </c>
      <c r="R1789" s="0" t="n">
        <f aca="false">F1789-Q1789</f>
        <v>32</v>
      </c>
      <c r="S1789" s="0" t="n">
        <f aca="false">R1789*I1789</f>
        <v>-80</v>
      </c>
    </row>
    <row r="1790" customFormat="false" ht="14.65" hidden="false" customHeight="false" outlineLevel="0" collapsed="false">
      <c r="A1790" s="1" t="s">
        <v>1864</v>
      </c>
      <c r="B1790" s="5" t="s">
        <v>3241</v>
      </c>
      <c r="C1790" s="5" t="n">
        <v>1575</v>
      </c>
      <c r="D1790" s="5" t="n">
        <v>1585</v>
      </c>
      <c r="E1790" s="5" t="n">
        <v>1570</v>
      </c>
      <c r="F1790" s="5" t="n">
        <v>1575</v>
      </c>
      <c r="G1790" s="5" t="n">
        <v>534300</v>
      </c>
      <c r="H1790" s="3"/>
      <c r="I1790" s="0" t="n">
        <v>-3.5</v>
      </c>
      <c r="Q1790" s="0" t="n">
        <f aca="false">AVERAGE(F1772:F1801)</f>
        <v>1543</v>
      </c>
      <c r="R1790" s="0" t="n">
        <f aca="false">F1790-Q1790</f>
        <v>32</v>
      </c>
      <c r="S1790" s="0" t="n">
        <f aca="false">R1790*I1790</f>
        <v>-112</v>
      </c>
    </row>
    <row r="1791" customFormat="false" ht="14.65" hidden="false" customHeight="false" outlineLevel="0" collapsed="false">
      <c r="A1791" s="1" t="s">
        <v>1865</v>
      </c>
      <c r="B1791" s="5" t="s">
        <v>3241</v>
      </c>
      <c r="C1791" s="5" t="n">
        <v>1570</v>
      </c>
      <c r="D1791" s="5" t="n">
        <v>1575</v>
      </c>
      <c r="E1791" s="5" t="n">
        <v>1570</v>
      </c>
      <c r="F1791" s="5" t="n">
        <v>1575</v>
      </c>
      <c r="G1791" s="5" t="n">
        <v>444000</v>
      </c>
      <c r="H1791" s="3"/>
      <c r="I1791" s="0" t="n">
        <v>-4.5</v>
      </c>
      <c r="Q1791" s="0" t="n">
        <f aca="false">AVERAGE(F1772:F1801)</f>
        <v>1543</v>
      </c>
      <c r="R1791" s="0" t="n">
        <f aca="false">F1791-Q1791</f>
        <v>32</v>
      </c>
      <c r="S1791" s="0" t="n">
        <f aca="false">R1791*I1791</f>
        <v>-144</v>
      </c>
    </row>
    <row r="1792" customFormat="false" ht="14.65" hidden="false" customHeight="false" outlineLevel="0" collapsed="false">
      <c r="A1792" s="1" t="s">
        <v>1866</v>
      </c>
      <c r="B1792" s="5" t="s">
        <v>3241</v>
      </c>
      <c r="C1792" s="5" t="n">
        <v>1570</v>
      </c>
      <c r="D1792" s="5" t="n">
        <v>1595</v>
      </c>
      <c r="E1792" s="5" t="n">
        <v>1560</v>
      </c>
      <c r="F1792" s="5" t="n">
        <v>1570</v>
      </c>
      <c r="G1792" s="5" t="n">
        <v>504600</v>
      </c>
      <c r="H1792" s="3"/>
      <c r="I1792" s="0" t="n">
        <v>-5.5</v>
      </c>
      <c r="Q1792" s="0" t="n">
        <f aca="false">AVERAGE(F1772:F1801)</f>
        <v>1543</v>
      </c>
      <c r="R1792" s="0" t="n">
        <f aca="false">F1792-Q1792</f>
        <v>27</v>
      </c>
      <c r="S1792" s="0" t="n">
        <f aca="false">R1792*I1792</f>
        <v>-148.5</v>
      </c>
    </row>
    <row r="1793" customFormat="false" ht="14.65" hidden="false" customHeight="false" outlineLevel="0" collapsed="false">
      <c r="A1793" s="1" t="s">
        <v>1867</v>
      </c>
      <c r="B1793" s="5" t="s">
        <v>3241</v>
      </c>
      <c r="C1793" s="5" t="n">
        <v>1600</v>
      </c>
      <c r="D1793" s="5" t="n">
        <v>1600</v>
      </c>
      <c r="E1793" s="5" t="n">
        <v>1555</v>
      </c>
      <c r="F1793" s="5" t="n">
        <v>1570</v>
      </c>
      <c r="G1793" s="5" t="n">
        <v>868200</v>
      </c>
      <c r="H1793" s="3"/>
      <c r="I1793" s="0" t="n">
        <v>-6.5</v>
      </c>
      <c r="Q1793" s="0" t="n">
        <f aca="false">AVERAGE(F1772:F1801)</f>
        <v>1543</v>
      </c>
      <c r="R1793" s="0" t="n">
        <f aca="false">F1793-Q1793</f>
        <v>27</v>
      </c>
      <c r="S1793" s="0" t="n">
        <f aca="false">R1793*I1793</f>
        <v>-175.5</v>
      </c>
    </row>
    <row r="1794" customFormat="false" ht="14.65" hidden="false" customHeight="false" outlineLevel="0" collapsed="false">
      <c r="A1794" s="1" t="s">
        <v>1868</v>
      </c>
      <c r="B1794" s="5" t="s">
        <v>3241</v>
      </c>
      <c r="C1794" s="5" t="n">
        <v>1560</v>
      </c>
      <c r="D1794" s="5" t="n">
        <v>1590</v>
      </c>
      <c r="E1794" s="5" t="n">
        <v>1560</v>
      </c>
      <c r="F1794" s="5" t="n">
        <v>1590</v>
      </c>
      <c r="G1794" s="5" t="n">
        <v>599500</v>
      </c>
      <c r="H1794" s="3"/>
      <c r="I1794" s="0" t="n">
        <v>-7.5</v>
      </c>
      <c r="Q1794" s="0" t="n">
        <f aca="false">AVERAGE(F1772:F1801)</f>
        <v>1543</v>
      </c>
      <c r="R1794" s="0" t="n">
        <f aca="false">F1794-Q1794</f>
        <v>47</v>
      </c>
      <c r="S1794" s="0" t="n">
        <f aca="false">R1794*I1794</f>
        <v>-352.5</v>
      </c>
    </row>
    <row r="1795" customFormat="false" ht="14.65" hidden="false" customHeight="false" outlineLevel="0" collapsed="false">
      <c r="A1795" s="1" t="s">
        <v>1869</v>
      </c>
      <c r="B1795" s="5" t="s">
        <v>3241</v>
      </c>
      <c r="C1795" s="5" t="n">
        <v>1555</v>
      </c>
      <c r="D1795" s="5" t="n">
        <v>1565</v>
      </c>
      <c r="E1795" s="5" t="n">
        <v>1545</v>
      </c>
      <c r="F1795" s="5" t="n">
        <v>1560</v>
      </c>
      <c r="G1795" s="5" t="n">
        <v>1157700</v>
      </c>
      <c r="H1795" s="3"/>
      <c r="I1795" s="0" t="n">
        <v>-8.5</v>
      </c>
      <c r="Q1795" s="0" t="n">
        <f aca="false">AVERAGE(F1772:F1801)</f>
        <v>1543</v>
      </c>
      <c r="R1795" s="0" t="n">
        <f aca="false">F1795-Q1795</f>
        <v>17</v>
      </c>
      <c r="S1795" s="0" t="n">
        <f aca="false">R1795*I1795</f>
        <v>-144.5</v>
      </c>
    </row>
    <row r="1796" customFormat="false" ht="14.65" hidden="false" customHeight="false" outlineLevel="0" collapsed="false">
      <c r="A1796" s="1" t="s">
        <v>1870</v>
      </c>
      <c r="B1796" s="5" t="s">
        <v>3241</v>
      </c>
      <c r="C1796" s="5" t="n">
        <v>1560</v>
      </c>
      <c r="D1796" s="5" t="n">
        <v>1580</v>
      </c>
      <c r="E1796" s="5" t="n">
        <v>1550</v>
      </c>
      <c r="F1796" s="5" t="n">
        <v>1550</v>
      </c>
      <c r="G1796" s="5" t="n">
        <v>1232400</v>
      </c>
      <c r="H1796" s="3"/>
      <c r="I1796" s="0" t="n">
        <v>-9.5</v>
      </c>
      <c r="Q1796" s="0" t="n">
        <f aca="false">AVERAGE(F1772:F1801)</f>
        <v>1543</v>
      </c>
      <c r="R1796" s="0" t="n">
        <f aca="false">F1796-Q1796</f>
        <v>7</v>
      </c>
      <c r="S1796" s="0" t="n">
        <f aca="false">R1796*I1796</f>
        <v>-66.5</v>
      </c>
    </row>
    <row r="1797" customFormat="false" ht="14.65" hidden="false" customHeight="false" outlineLevel="0" collapsed="false">
      <c r="A1797" s="1" t="s">
        <v>1871</v>
      </c>
      <c r="B1797" s="5" t="s">
        <v>3241</v>
      </c>
      <c r="C1797" s="5" t="n">
        <v>1540</v>
      </c>
      <c r="D1797" s="5" t="n">
        <v>1570</v>
      </c>
      <c r="E1797" s="5" t="n">
        <v>1540</v>
      </c>
      <c r="F1797" s="5" t="n">
        <v>1555</v>
      </c>
      <c r="G1797" s="5" t="n">
        <v>1167900</v>
      </c>
      <c r="H1797" s="3"/>
      <c r="I1797" s="0" t="n">
        <v>-10.5</v>
      </c>
      <c r="Q1797" s="0" t="n">
        <f aca="false">AVERAGE(F1772:F1801)</f>
        <v>1543</v>
      </c>
      <c r="R1797" s="0" t="n">
        <f aca="false">F1797-Q1797</f>
        <v>12</v>
      </c>
      <c r="S1797" s="0" t="n">
        <f aca="false">R1797*I1797</f>
        <v>-126</v>
      </c>
    </row>
    <row r="1798" customFormat="false" ht="14.65" hidden="false" customHeight="false" outlineLevel="0" collapsed="false">
      <c r="A1798" s="1" t="s">
        <v>1872</v>
      </c>
      <c r="B1798" s="5" t="s">
        <v>3241</v>
      </c>
      <c r="C1798" s="5" t="n">
        <v>1540</v>
      </c>
      <c r="D1798" s="5" t="n">
        <v>1570</v>
      </c>
      <c r="E1798" s="5" t="n">
        <v>1535</v>
      </c>
      <c r="F1798" s="5" t="n">
        <v>1540</v>
      </c>
      <c r="G1798" s="5" t="n">
        <v>1458400</v>
      </c>
      <c r="H1798" s="3"/>
      <c r="I1798" s="0" t="n">
        <v>-11.5</v>
      </c>
      <c r="Q1798" s="0" t="n">
        <f aca="false">AVERAGE(F1772:F1801)</f>
        <v>1543</v>
      </c>
      <c r="R1798" s="0" t="n">
        <f aca="false">F1798-Q1798</f>
        <v>-3</v>
      </c>
      <c r="S1798" s="0" t="n">
        <f aca="false">R1798*I1798</f>
        <v>34.5</v>
      </c>
    </row>
    <row r="1799" customFormat="false" ht="14.65" hidden="false" customHeight="false" outlineLevel="0" collapsed="false">
      <c r="A1799" s="1" t="s">
        <v>1873</v>
      </c>
      <c r="B1799" s="5" t="s">
        <v>3241</v>
      </c>
      <c r="C1799" s="5" t="n">
        <v>1520</v>
      </c>
      <c r="D1799" s="5" t="n">
        <v>1565</v>
      </c>
      <c r="E1799" s="5" t="n">
        <v>1505</v>
      </c>
      <c r="F1799" s="5" t="n">
        <v>1535</v>
      </c>
      <c r="G1799" s="5" t="n">
        <v>1094400</v>
      </c>
      <c r="H1799" s="3"/>
      <c r="I1799" s="0" t="n">
        <v>-12.5</v>
      </c>
      <c r="Q1799" s="0" t="n">
        <f aca="false">AVERAGE(F1772:F1801)</f>
        <v>1543</v>
      </c>
      <c r="R1799" s="0" t="n">
        <f aca="false">F1799-Q1799</f>
        <v>-8</v>
      </c>
      <c r="S1799" s="0" t="n">
        <f aca="false">R1799*I1799</f>
        <v>100</v>
      </c>
    </row>
    <row r="1800" customFormat="false" ht="14.65" hidden="false" customHeight="false" outlineLevel="0" collapsed="false">
      <c r="A1800" s="1" t="s">
        <v>1874</v>
      </c>
      <c r="B1800" s="5" t="s">
        <v>3241</v>
      </c>
      <c r="C1800" s="5" t="n">
        <v>1515</v>
      </c>
      <c r="D1800" s="5" t="n">
        <v>1545</v>
      </c>
      <c r="E1800" s="5" t="n">
        <v>1510</v>
      </c>
      <c r="F1800" s="5" t="n">
        <v>1510</v>
      </c>
      <c r="G1800" s="5" t="n">
        <v>1637000</v>
      </c>
      <c r="H1800" s="3"/>
      <c r="I1800" s="0" t="n">
        <v>-13.5</v>
      </c>
      <c r="Q1800" s="0" t="n">
        <f aca="false">AVERAGE(F1772:F1801)</f>
        <v>1543</v>
      </c>
      <c r="R1800" s="0" t="n">
        <f aca="false">F1800-Q1800</f>
        <v>-33</v>
      </c>
      <c r="S1800" s="0" t="n">
        <f aca="false">R1800*I1800</f>
        <v>445.5</v>
      </c>
    </row>
    <row r="1801" customFormat="false" ht="14.65" hidden="false" customHeight="false" outlineLevel="0" collapsed="false">
      <c r="A1801" s="1" t="s">
        <v>1875</v>
      </c>
      <c r="B1801" s="5" t="s">
        <v>3241</v>
      </c>
      <c r="C1801" s="5" t="n">
        <v>1530</v>
      </c>
      <c r="D1801" s="5" t="n">
        <v>1550</v>
      </c>
      <c r="E1801" s="5" t="n">
        <v>1510</v>
      </c>
      <c r="F1801" s="5" t="n">
        <v>1510</v>
      </c>
      <c r="G1801" s="5" t="n">
        <v>1532000</v>
      </c>
      <c r="H1801" s="3"/>
      <c r="I1801" s="0" t="n">
        <v>-14.5</v>
      </c>
      <c r="Q1801" s="0" t="n">
        <f aca="false">AVERAGE(F1772:F1801)</f>
        <v>1543</v>
      </c>
      <c r="R1801" s="0" t="n">
        <f aca="false">F1801-Q1801</f>
        <v>-33</v>
      </c>
      <c r="S1801" s="0" t="n">
        <f aca="false">R1801*I1801</f>
        <v>478.5</v>
      </c>
    </row>
    <row r="1802" customFormat="false" ht="14.65" hidden="false" customHeight="false" outlineLevel="0" collapsed="false">
      <c r="A1802" s="1" t="s">
        <v>1876</v>
      </c>
      <c r="B1802" s="5" t="s">
        <v>7333</v>
      </c>
      <c r="C1802" s="5" t="n">
        <v>21475</v>
      </c>
      <c r="D1802" s="5" t="n">
        <v>21550</v>
      </c>
      <c r="E1802" s="5" t="n">
        <v>21000</v>
      </c>
      <c r="F1802" s="5" t="n">
        <v>21400</v>
      </c>
      <c r="G1802" s="5" t="n">
        <v>4105400</v>
      </c>
      <c r="H1802" s="3"/>
      <c r="I1802" s="6" t="n">
        <v>14.5</v>
      </c>
      <c r="J1802" s="0" t="n">
        <f aca="false">AVERAGE(F1802:F1804)</f>
        <v>21708.3333333333</v>
      </c>
      <c r="K1802" s="0" t="n">
        <f aca="false">(J1802-(AVERAGE(F1803:F1804)))/(AVERAGE(F1803:F1804))</f>
        <v>-0.00705164856108258</v>
      </c>
      <c r="L1802" s="0" t="n">
        <f aca="false">AVERAGE(F1802:F1811)</f>
        <v>22377.5</v>
      </c>
      <c r="M1802" s="0" t="n">
        <f aca="false">(L1802-(AVERAGE(F1803:F1812)))/(AVERAGE(F1803:F1812))</f>
        <v>-0.00995465103417764</v>
      </c>
      <c r="N1802" s="0" t="n">
        <f aca="false">F1802</f>
        <v>21400</v>
      </c>
      <c r="O1802" s="0" t="n">
        <f aca="false">(N1802-F1803)/F1803</f>
        <v>0.00943396226415094</v>
      </c>
      <c r="P1802" s="0" t="n">
        <f aca="false">G1802</f>
        <v>4105400</v>
      </c>
      <c r="Q1802" s="0" t="n">
        <f aca="false">AVERAGE(F1802:F1831)</f>
        <v>22915.8333333333</v>
      </c>
      <c r="R1802" s="0" t="n">
        <f aca="false">F1802-Q1802</f>
        <v>-1515.83333333333</v>
      </c>
      <c r="S1802" s="0" t="n">
        <f aca="false">R1802*I1802</f>
        <v>-21979.5833333333</v>
      </c>
      <c r="T1802" s="0" t="n">
        <f aca="false">SUM(S1802:S1831)*100*30/(2247.5*Q1831)</f>
        <v>-5.60716112196779</v>
      </c>
      <c r="U1802" s="0" t="n">
        <f aca="false">100-(100/(V1802+1))</f>
        <v>40.117994100295</v>
      </c>
      <c r="V1802" s="0" t="n">
        <f aca="false">W1802/X1802</f>
        <v>0.669950738916256</v>
      </c>
      <c r="W1802" s="0" t="n">
        <f aca="false">AVERAGE(Y1802:Y1815)</f>
        <v>242.857142857143</v>
      </c>
      <c r="X1802" s="0" t="n">
        <f aca="false">AVERAGE(Z1802:Z1815)</f>
        <v>362.5</v>
      </c>
      <c r="Y1802" s="0" t="n">
        <f aca="false">IF(F1802&gt;F1803,F1802-F1803,)</f>
        <v>200</v>
      </c>
      <c r="Z1802" s="0" t="n">
        <f aca="false">IF(F1802&lt;F1803,F1803-F1802,)</f>
        <v>0</v>
      </c>
      <c r="AA1802" s="0" t="n">
        <f aca="false">U1802-U1803</f>
        <v>0.715009025668117</v>
      </c>
      <c r="AB1802" s="0" t="n">
        <f aca="false">AVERAGE(F1802:F1804)</f>
        <v>21708.3333333333</v>
      </c>
      <c r="AC1802" s="0" t="n">
        <f aca="false">AVERAGE(F1802:F1808)</f>
        <v>22196.4285714286</v>
      </c>
      <c r="AD1802" s="0" t="n">
        <f aca="false">AB1802-AB1803</f>
        <v>-641.666666666668</v>
      </c>
      <c r="AE1802" s="0" t="n">
        <f aca="false">AC1802-AC1803</f>
        <v>-214.285714285714</v>
      </c>
      <c r="AF1802" s="0" t="n">
        <f aca="false">((AE1802*AB1803)-(AD1802*AC1803))/(AE1802-AD1802)</f>
        <v>22441.1559888579</v>
      </c>
      <c r="AG1802" s="0" t="n">
        <f aca="false">IF(AND(AB1802&gt;AB1803, AB1802&gt;=AC1802, AB1803&lt;AC1803),2,IF(AND(AB1802&lt;AB1803, AB1802&lt;=AC1802, AB1803&gt;AC1803),1,0))</f>
        <v>0</v>
      </c>
      <c r="AH1802" s="0" t="n">
        <f aca="false">(G1802-AVERAGE(G1802:G1806))*100/AVERAGE(G1802:G1806)</f>
        <v>-55.1308673926634</v>
      </c>
      <c r="AI1802" s="0" t="n">
        <f aca="false">IF(F1803-C1803&lt;0,-G1803,G1803)</f>
        <v>-17758700</v>
      </c>
      <c r="AJ1802" s="0" t="n">
        <f aca="false">IF(AND(AI1802&lt;0,AI1803&lt;0,AI1802&gt;AI1803),1,0)</f>
        <v>0</v>
      </c>
      <c r="AK1802" s="0" t="n">
        <f aca="false">IF(F1802&gt;C1802,G1802/G1803,-G1802/G1803)</f>
        <v>-0.231176831637451</v>
      </c>
      <c r="AL1802" s="0" t="n">
        <f aca="false">IF(AND(G1802&gt;G1803,G1803&lt;G1804,F1802&gt;C1802,F1803&lt;C1803,F1804&lt;C1804),1,0)</f>
        <v>0</v>
      </c>
      <c r="AM1802" s="0" t="n">
        <f aca="false">(D1802-F1802)/F1802</f>
        <v>0.00700934579439252</v>
      </c>
      <c r="AN1802" s="0" t="n">
        <f aca="false">G1802/((D1802-E1802)/C1802)</f>
        <v>160297209.090909</v>
      </c>
      <c r="AO1802" s="0" t="n">
        <f aca="false">AVERAGE(AN1802:AN1808)</f>
        <v>229430956.637822</v>
      </c>
      <c r="AP1802" s="0" t="n">
        <f aca="false">(AN1802-AO1802)/AO1802</f>
        <v>-0.301327024739939</v>
      </c>
      <c r="AQ1802" s="0" t="n">
        <f aca="false">SUM(S1802:S1831)/2247.5</f>
        <v>-42.8309232480534</v>
      </c>
      <c r="AR1802" s="0" t="n">
        <f aca="false">(AVERAGE(F1802:F1831))-(AQ1802*15.5)</f>
        <v>23579.7126436782</v>
      </c>
      <c r="AS1802" s="0" t="n">
        <f aca="false">(30*AQ1802)+AR1802</f>
        <v>22294.7849462366</v>
      </c>
      <c r="AT1802" s="0" t="n">
        <f aca="false">(AS1802-F1802)*100/AS1802</f>
        <v>4.01342712385122</v>
      </c>
      <c r="AU1802" s="0" t="n">
        <f aca="false">AVERAGE(F1802:F1806)</f>
        <v>22050</v>
      </c>
      <c r="AV1802" s="0" t="n">
        <f aca="false">F1802-AU1802</f>
        <v>-650</v>
      </c>
      <c r="AW1802" s="0" t="n">
        <v>2</v>
      </c>
      <c r="AX1802" s="0" t="n">
        <f aca="false">AV1802*AW1802</f>
        <v>-1300</v>
      </c>
      <c r="AY1802" s="0" t="n">
        <f aca="false">SUM(AX1802:AX1806)*100*5/(10*AU1802)</f>
        <v>-6.63265306122449</v>
      </c>
      <c r="AZ1802" s="0" t="n">
        <f aca="false">SUM(AX1802:AX1806)/10</f>
        <v>-292.5</v>
      </c>
      <c r="BA1802" s="0" t="n">
        <f aca="false">(AVERAGE(F1802:F1806))-(AZ1802*3)</f>
        <v>22927.5</v>
      </c>
      <c r="BB1802" s="0" t="n">
        <f aca="false">(5*AZ1802)+BA1802</f>
        <v>21465</v>
      </c>
      <c r="BC1802" s="0" t="n">
        <f aca="false">(BB1802-F1802)*100/BB1802</f>
        <v>0.302818541812252</v>
      </c>
      <c r="BD1802" s="0" t="n">
        <f aca="false">(F1802-C1802)*100/C1802</f>
        <v>-0.349243306169965</v>
      </c>
      <c r="BE1802" s="0" t="n">
        <f aca="false">(D1802-C1802)*100/C1802</f>
        <v>0.349243306169965</v>
      </c>
      <c r="BF1802" s="0" t="n">
        <f aca="false">(E1802-C1802)*100/C1802</f>
        <v>-2.21187427240978</v>
      </c>
      <c r="BG1802" s="0" t="n">
        <f aca="false">(C1802-F1803)*100/F1803</f>
        <v>1.29716981132075</v>
      </c>
    </row>
    <row r="1803" customFormat="false" ht="14.65" hidden="false" customHeight="false" outlineLevel="0" collapsed="false">
      <c r="A1803" s="1" t="s">
        <v>1878</v>
      </c>
      <c r="B1803" s="5" t="s">
        <v>7333</v>
      </c>
      <c r="C1803" s="5" t="n">
        <v>22450</v>
      </c>
      <c r="D1803" s="5" t="n">
        <v>22525</v>
      </c>
      <c r="E1803" s="5" t="n">
        <v>21000</v>
      </c>
      <c r="F1803" s="5" t="n">
        <v>21200</v>
      </c>
      <c r="G1803" s="5" t="n">
        <v>17758700</v>
      </c>
      <c r="H1803" s="3"/>
      <c r="I1803" s="0" t="n">
        <v>13.5</v>
      </c>
      <c r="Q1803" s="0" t="n">
        <f aca="false">AVERAGE(F1802:F1831)</f>
        <v>22915.8333333333</v>
      </c>
      <c r="R1803" s="0" t="n">
        <f aca="false">F1803-Q1803</f>
        <v>-1715.83333333333</v>
      </c>
      <c r="S1803" s="0" t="n">
        <f aca="false">R1803*I1803</f>
        <v>-23163.75</v>
      </c>
      <c r="U1803" s="0" t="n">
        <f aca="false">100-(100/(V1803+1))</f>
        <v>39.4029850746269</v>
      </c>
      <c r="V1803" s="0" t="n">
        <f aca="false">W1803/X1803</f>
        <v>0.650246305418719</v>
      </c>
      <c r="W1803" s="0" t="n">
        <f aca="false">AVERAGE(Y1803:Y1816)</f>
        <v>235.714285714286</v>
      </c>
      <c r="X1803" s="0" t="n">
        <f aca="false">AVERAGE(Z1803:Z1816)</f>
        <v>362.5</v>
      </c>
      <c r="Y1803" s="0" t="n">
        <f aca="false">IF(F1803&gt;F1804,F1803-F1804,)</f>
        <v>0</v>
      </c>
      <c r="Z1803" s="0" t="n">
        <f aca="false">IF(F1803&lt;F1804,F1804-F1803,)</f>
        <v>1325</v>
      </c>
      <c r="AB1803" s="0" t="n">
        <f aca="false">AVERAGE(F1803:F1805)</f>
        <v>22350</v>
      </c>
      <c r="AC1803" s="0" t="n">
        <f aca="false">AVERAGE(F1803:F1809)</f>
        <v>22410.7142857143</v>
      </c>
      <c r="AI1803" s="0" t="n">
        <f aca="false">IF(F1804-C1804&lt;0,-G1804,G1804)</f>
        <v>-5141800</v>
      </c>
      <c r="AN1803" s="0" t="n">
        <f aca="false">G1803/((D1803-E1803)/C1803)</f>
        <v>261431354.098361</v>
      </c>
      <c r="AU1803" s="0" t="n">
        <f aca="false">AVERAGE(F1802:F1806)</f>
        <v>22050</v>
      </c>
      <c r="AV1803" s="0" t="n">
        <f aca="false">F1803-AU1803</f>
        <v>-850</v>
      </c>
      <c r="AW1803" s="0" t="n">
        <v>1</v>
      </c>
      <c r="AX1803" s="0" t="n">
        <f aca="false">AV1803*AW1803</f>
        <v>-850</v>
      </c>
    </row>
    <row r="1804" customFormat="false" ht="14.65" hidden="false" customHeight="false" outlineLevel="0" collapsed="false">
      <c r="A1804" s="1" t="s">
        <v>1879</v>
      </c>
      <c r="B1804" s="5" t="s">
        <v>7333</v>
      </c>
      <c r="C1804" s="5" t="n">
        <v>23450</v>
      </c>
      <c r="D1804" s="5" t="n">
        <v>23600</v>
      </c>
      <c r="E1804" s="5" t="n">
        <v>22450</v>
      </c>
      <c r="F1804" s="5" t="n">
        <v>22525</v>
      </c>
      <c r="G1804" s="5" t="n">
        <v>5141800</v>
      </c>
      <c r="H1804" s="3"/>
      <c r="I1804" s="0" t="n">
        <v>12.5</v>
      </c>
      <c r="Q1804" s="0" t="n">
        <f aca="false">AVERAGE(F1802:F1831)</f>
        <v>22915.8333333333</v>
      </c>
      <c r="R1804" s="0" t="n">
        <f aca="false">F1804-Q1804</f>
        <v>-390.833333333332</v>
      </c>
      <c r="S1804" s="0" t="n">
        <f aca="false">R1804*I1804</f>
        <v>-4885.41666666665</v>
      </c>
      <c r="Y1804" s="0" t="n">
        <f aca="false">IF(F1804&gt;F1805,F1804-F1805,)</f>
        <v>0</v>
      </c>
      <c r="Z1804" s="0" t="n">
        <f aca="false">IF(F1804&lt;F1805,F1805-F1804,)</f>
        <v>800</v>
      </c>
      <c r="AN1804" s="0" t="n">
        <f aca="false">G1804/((D1804-E1804)/C1804)</f>
        <v>104848008.695652</v>
      </c>
      <c r="AU1804" s="0" t="n">
        <f aca="false">AVERAGE(F1802:F1806)</f>
        <v>22050</v>
      </c>
      <c r="AV1804" s="0" t="n">
        <f aca="false">F1804-AU1804</f>
        <v>475</v>
      </c>
      <c r="AW1804" s="0" t="n">
        <v>0</v>
      </c>
      <c r="AX1804" s="0" t="n">
        <f aca="false">AV1804*AW1804</f>
        <v>0</v>
      </c>
    </row>
    <row r="1805" customFormat="false" ht="14.65" hidden="false" customHeight="false" outlineLevel="0" collapsed="false">
      <c r="A1805" s="1" t="s">
        <v>1880</v>
      </c>
      <c r="B1805" s="5" t="s">
        <v>7333</v>
      </c>
      <c r="C1805" s="5" t="n">
        <v>22100</v>
      </c>
      <c r="D1805" s="5" t="n">
        <v>23400</v>
      </c>
      <c r="E1805" s="5" t="n">
        <v>22100</v>
      </c>
      <c r="F1805" s="5" t="n">
        <v>23325</v>
      </c>
      <c r="G1805" s="5" t="n">
        <v>11050900</v>
      </c>
      <c r="H1805" s="3"/>
      <c r="I1805" s="0" t="n">
        <v>11.5</v>
      </c>
      <c r="Q1805" s="0" t="n">
        <f aca="false">AVERAGE(F1802:F1831)</f>
        <v>22915.8333333333</v>
      </c>
      <c r="R1805" s="0" t="n">
        <f aca="false">F1805-Q1805</f>
        <v>409.166666666668</v>
      </c>
      <c r="S1805" s="0" t="n">
        <f aca="false">R1805*I1805</f>
        <v>4705.41666666668</v>
      </c>
      <c r="Y1805" s="0" t="n">
        <f aca="false">IF(F1805&gt;F1806,F1805-F1806,)</f>
        <v>1525</v>
      </c>
      <c r="Z1805" s="0" t="n">
        <f aca="false">IF(F1805&lt;F1806,F1806-F1805,)</f>
        <v>0</v>
      </c>
      <c r="AN1805" s="0" t="n">
        <f aca="false">G1805/((D1805-E1805)/C1805)</f>
        <v>187865300</v>
      </c>
      <c r="AU1805" s="0" t="n">
        <f aca="false">AVERAGE(F1802:F1806)</f>
        <v>22050</v>
      </c>
      <c r="AV1805" s="0" t="n">
        <f aca="false">F1805-AU1805</f>
        <v>1275</v>
      </c>
      <c r="AW1805" s="0" t="n">
        <v>-1</v>
      </c>
      <c r="AX1805" s="0" t="n">
        <f aca="false">AV1805*AW1805</f>
        <v>-1275</v>
      </c>
    </row>
    <row r="1806" customFormat="false" ht="14.65" hidden="false" customHeight="false" outlineLevel="0" collapsed="false">
      <c r="A1806" s="1" t="s">
        <v>1881</v>
      </c>
      <c r="B1806" s="5" t="s">
        <v>7333</v>
      </c>
      <c r="C1806" s="5" t="n">
        <v>22200</v>
      </c>
      <c r="D1806" s="5" t="n">
        <v>22225</v>
      </c>
      <c r="E1806" s="5" t="n">
        <v>21800</v>
      </c>
      <c r="F1806" s="5" t="n">
        <v>21800</v>
      </c>
      <c r="G1806" s="5" t="n">
        <v>7691800</v>
      </c>
      <c r="H1806" s="3"/>
      <c r="I1806" s="0" t="n">
        <v>10.5</v>
      </c>
      <c r="Q1806" s="0" t="n">
        <f aca="false">AVERAGE(F1802:F1831)</f>
        <v>22915.8333333333</v>
      </c>
      <c r="R1806" s="0" t="n">
        <f aca="false">F1806-Q1806</f>
        <v>-1115.83333333333</v>
      </c>
      <c r="S1806" s="0" t="n">
        <f aca="false">R1806*I1806</f>
        <v>-11716.25</v>
      </c>
      <c r="Y1806" s="0" t="n">
        <f aca="false">IF(F1806&gt;F1807,F1806-F1807,)</f>
        <v>0</v>
      </c>
      <c r="Z1806" s="0" t="n">
        <f aca="false">IF(F1806&lt;F1807,F1807-F1806,)</f>
        <v>550</v>
      </c>
      <c r="AN1806" s="0" t="n">
        <f aca="false">G1806/((D1806-E1806)/C1806)</f>
        <v>401783435.294118</v>
      </c>
      <c r="AU1806" s="0" t="n">
        <f aca="false">AVERAGE(F1802:F1806)</f>
        <v>22050</v>
      </c>
      <c r="AV1806" s="0" t="n">
        <f aca="false">F1806-AU1806</f>
        <v>-250</v>
      </c>
      <c r="AW1806" s="0" t="n">
        <v>-2</v>
      </c>
      <c r="AX1806" s="0" t="n">
        <f aca="false">AV1806*AW1806</f>
        <v>500</v>
      </c>
    </row>
    <row r="1807" customFormat="false" ht="14.65" hidden="false" customHeight="false" outlineLevel="0" collapsed="false">
      <c r="A1807" s="1" t="s">
        <v>1882</v>
      </c>
      <c r="B1807" s="5" t="s">
        <v>7333</v>
      </c>
      <c r="C1807" s="5" t="n">
        <v>22425</v>
      </c>
      <c r="D1807" s="5" t="n">
        <v>22650</v>
      </c>
      <c r="E1807" s="5" t="n">
        <v>22300</v>
      </c>
      <c r="F1807" s="5" t="n">
        <v>22350</v>
      </c>
      <c r="G1807" s="5" t="n">
        <v>5694700</v>
      </c>
      <c r="H1807" s="3"/>
      <c r="I1807" s="0" t="n">
        <v>9.5</v>
      </c>
      <c r="Q1807" s="0" t="n">
        <f aca="false">AVERAGE(F1802:F1831)</f>
        <v>22915.8333333333</v>
      </c>
      <c r="R1807" s="0" t="n">
        <f aca="false">F1807-Q1807</f>
        <v>-565.833333333332</v>
      </c>
      <c r="S1807" s="0" t="n">
        <f aca="false">R1807*I1807</f>
        <v>-5375.41666666666</v>
      </c>
      <c r="Y1807" s="0" t="n">
        <f aca="false">IF(F1807&gt;F1808,F1807-F1808,)</f>
        <v>0</v>
      </c>
      <c r="Z1807" s="0" t="n">
        <f aca="false">IF(F1807&lt;F1808,F1808-F1807,)</f>
        <v>425</v>
      </c>
      <c r="AN1807" s="0" t="n">
        <f aca="false">G1807/((D1807-E1807)/C1807)</f>
        <v>364867564.285714</v>
      </c>
    </row>
    <row r="1808" customFormat="false" ht="14.65" hidden="false" customHeight="false" outlineLevel="0" collapsed="false">
      <c r="A1808" s="1" t="s">
        <v>1883</v>
      </c>
      <c r="B1808" s="5" t="s">
        <v>7333</v>
      </c>
      <c r="C1808" s="5" t="n">
        <v>23400</v>
      </c>
      <c r="D1808" s="5" t="n">
        <v>23400</v>
      </c>
      <c r="E1808" s="5" t="n">
        <v>22600</v>
      </c>
      <c r="F1808" s="5" t="n">
        <v>22775</v>
      </c>
      <c r="G1808" s="5" t="n">
        <v>4270900</v>
      </c>
      <c r="H1808" s="3"/>
      <c r="I1808" s="0" t="n">
        <v>8.5</v>
      </c>
      <c r="K1808" s="3"/>
      <c r="Q1808" s="0" t="n">
        <f aca="false">AVERAGE(F1802:F1831)</f>
        <v>22915.8333333333</v>
      </c>
      <c r="R1808" s="0" t="n">
        <f aca="false">F1808-Q1808</f>
        <v>-140.833333333332</v>
      </c>
      <c r="S1808" s="0" t="n">
        <f aca="false">R1808*I1808</f>
        <v>-1197.08333333332</v>
      </c>
      <c r="Y1808" s="0" t="n">
        <f aca="false">IF(F1808&gt;F1809,F1808-F1809,)</f>
        <v>0</v>
      </c>
      <c r="Z1808" s="0" t="n">
        <f aca="false">IF(F1808&lt;F1809,F1809-F1808,)</f>
        <v>125</v>
      </c>
      <c r="AN1808" s="0" t="n">
        <f aca="false">G1808/((D1808-E1808)/C1808)</f>
        <v>124923825</v>
      </c>
    </row>
    <row r="1809" customFormat="false" ht="14.65" hidden="false" customHeight="false" outlineLevel="0" collapsed="false">
      <c r="A1809" s="1" t="s">
        <v>1884</v>
      </c>
      <c r="B1809" s="5" t="s">
        <v>7333</v>
      </c>
      <c r="C1809" s="5" t="n">
        <v>23250</v>
      </c>
      <c r="D1809" s="5" t="n">
        <v>23250</v>
      </c>
      <c r="E1809" s="5" t="n">
        <v>22725</v>
      </c>
      <c r="F1809" s="5" t="n">
        <v>22900</v>
      </c>
      <c r="G1809" s="5" t="n">
        <v>4421700</v>
      </c>
      <c r="H1809" s="3"/>
      <c r="I1809" s="0" t="n">
        <v>7.5</v>
      </c>
      <c r="Q1809" s="0" t="n">
        <f aca="false">AVERAGE(F1802:F1831)</f>
        <v>22915.8333333333</v>
      </c>
      <c r="R1809" s="0" t="n">
        <f aca="false">F1809-Q1809</f>
        <v>-15.8333333333321</v>
      </c>
      <c r="S1809" s="0" t="n">
        <f aca="false">R1809*I1809</f>
        <v>-118.749999999991</v>
      </c>
      <c r="Y1809" s="0" t="n">
        <f aca="false">IF(F1809&gt;F1810,F1809-F1810,)</f>
        <v>0</v>
      </c>
      <c r="Z1809" s="0" t="n">
        <f aca="false">IF(F1809&lt;F1810,F1810-F1809,)</f>
        <v>50</v>
      </c>
    </row>
    <row r="1810" customFormat="false" ht="14.65" hidden="false" customHeight="false" outlineLevel="0" collapsed="false">
      <c r="A1810" s="1" t="s">
        <v>1885</v>
      </c>
      <c r="B1810" s="5" t="s">
        <v>7333</v>
      </c>
      <c r="C1810" s="5" t="n">
        <v>22900</v>
      </c>
      <c r="D1810" s="5" t="n">
        <v>23050</v>
      </c>
      <c r="E1810" s="5" t="n">
        <v>22550</v>
      </c>
      <c r="F1810" s="5" t="n">
        <v>22950</v>
      </c>
      <c r="G1810" s="5" t="n">
        <v>3058800</v>
      </c>
      <c r="H1810" s="3"/>
      <c r="I1810" s="0" t="n">
        <v>6.5</v>
      </c>
      <c r="Q1810" s="0" t="n">
        <f aca="false">AVERAGE(F1802:F1831)</f>
        <v>22915.8333333333</v>
      </c>
      <c r="R1810" s="0" t="n">
        <f aca="false">F1810-Q1810</f>
        <v>34.1666666666679</v>
      </c>
      <c r="S1810" s="0" t="n">
        <f aca="false">R1810*I1810</f>
        <v>222.083333333341</v>
      </c>
      <c r="Y1810" s="0" t="n">
        <f aca="false">IF(F1810&gt;F1811,F1810-F1811,)</f>
        <v>400</v>
      </c>
      <c r="Z1810" s="0" t="n">
        <f aca="false">IF(F1810&lt;F1811,F1811-F1810,)</f>
        <v>0</v>
      </c>
    </row>
    <row r="1811" customFormat="false" ht="14.65" hidden="false" customHeight="false" outlineLevel="0" collapsed="false">
      <c r="A1811" s="1" t="s">
        <v>1886</v>
      </c>
      <c r="B1811" s="5" t="s">
        <v>7333</v>
      </c>
      <c r="C1811" s="5" t="n">
        <v>22475</v>
      </c>
      <c r="D1811" s="5" t="n">
        <v>23100</v>
      </c>
      <c r="E1811" s="5" t="n">
        <v>22250</v>
      </c>
      <c r="F1811" s="5" t="n">
        <v>22550</v>
      </c>
      <c r="G1811" s="5" t="n">
        <v>9128000</v>
      </c>
      <c r="H1811" s="3"/>
      <c r="I1811" s="0" t="n">
        <v>5.5</v>
      </c>
      <c r="Q1811" s="0" t="n">
        <f aca="false">AVERAGE(F1802:F1831)</f>
        <v>22915.8333333333</v>
      </c>
      <c r="R1811" s="0" t="n">
        <f aca="false">F1811-Q1811</f>
        <v>-365.833333333332</v>
      </c>
      <c r="S1811" s="0" t="n">
        <f aca="false">R1811*I1811</f>
        <v>-2012.08333333333</v>
      </c>
      <c r="Y1811" s="0" t="n">
        <f aca="false">IF(F1811&gt;F1812,F1811-F1812,)</f>
        <v>0</v>
      </c>
      <c r="Z1811" s="0" t="n">
        <f aca="false">IF(F1811&lt;F1812,F1812-F1811,)</f>
        <v>1100</v>
      </c>
    </row>
    <row r="1812" customFormat="false" ht="14.65" hidden="false" customHeight="false" outlineLevel="0" collapsed="false">
      <c r="A1812" s="1" t="s">
        <v>1887</v>
      </c>
      <c r="B1812" s="5" t="s">
        <v>7333</v>
      </c>
      <c r="C1812" s="5" t="n">
        <v>22800</v>
      </c>
      <c r="D1812" s="5" t="n">
        <v>23725</v>
      </c>
      <c r="E1812" s="5" t="n">
        <v>22650</v>
      </c>
      <c r="F1812" s="5" t="n">
        <v>23650</v>
      </c>
      <c r="G1812" s="5" t="n">
        <v>6263300</v>
      </c>
      <c r="H1812" s="3"/>
      <c r="I1812" s="0" t="n">
        <v>4.5</v>
      </c>
      <c r="Q1812" s="0" t="n">
        <f aca="false">AVERAGE(F1802:F1831)</f>
        <v>22915.8333333333</v>
      </c>
      <c r="R1812" s="0" t="n">
        <f aca="false">F1812-Q1812</f>
        <v>734.166666666668</v>
      </c>
      <c r="S1812" s="0" t="n">
        <f aca="false">R1812*I1812</f>
        <v>3303.75000000001</v>
      </c>
      <c r="Y1812" s="0" t="n">
        <f aca="false">IF(F1812&gt;F1813,F1812-F1813,)</f>
        <v>1100</v>
      </c>
      <c r="Z1812" s="0" t="n">
        <f aca="false">IF(F1812&lt;F1813,F1813-F1812,)</f>
        <v>0</v>
      </c>
    </row>
    <row r="1813" customFormat="false" ht="14.65" hidden="false" customHeight="false" outlineLevel="0" collapsed="false">
      <c r="A1813" s="1" t="s">
        <v>1888</v>
      </c>
      <c r="B1813" s="5" t="s">
        <v>7333</v>
      </c>
      <c r="C1813" s="5" t="n">
        <v>23125</v>
      </c>
      <c r="D1813" s="5" t="n">
        <v>23125</v>
      </c>
      <c r="E1813" s="5" t="n">
        <v>22400</v>
      </c>
      <c r="F1813" s="5" t="n">
        <v>22550</v>
      </c>
      <c r="G1813" s="5" t="n">
        <v>4608100</v>
      </c>
      <c r="H1813" s="3"/>
      <c r="I1813" s="0" t="n">
        <v>3.5</v>
      </c>
      <c r="Q1813" s="0" t="n">
        <f aca="false">AVERAGE(F1802:F1831)</f>
        <v>22915.8333333333</v>
      </c>
      <c r="R1813" s="0" t="n">
        <f aca="false">F1813-Q1813</f>
        <v>-365.833333333332</v>
      </c>
      <c r="S1813" s="0" t="n">
        <f aca="false">R1813*I1813</f>
        <v>-1280.41666666666</v>
      </c>
      <c r="Y1813" s="0" t="n">
        <f aca="false">IF(F1813&gt;F1814,F1813-F1814,)</f>
        <v>0</v>
      </c>
      <c r="Z1813" s="0" t="n">
        <f aca="false">IF(F1813&lt;F1814,F1814-F1813,)</f>
        <v>575</v>
      </c>
    </row>
    <row r="1814" customFormat="false" ht="14.65" hidden="false" customHeight="false" outlineLevel="0" collapsed="false">
      <c r="A1814" s="1" t="s">
        <v>1889</v>
      </c>
      <c r="B1814" s="5" t="s">
        <v>7333</v>
      </c>
      <c r="C1814" s="5" t="n">
        <v>23250</v>
      </c>
      <c r="D1814" s="5" t="n">
        <v>23500</v>
      </c>
      <c r="E1814" s="5" t="n">
        <v>22850</v>
      </c>
      <c r="F1814" s="5" t="n">
        <v>23125</v>
      </c>
      <c r="G1814" s="5" t="n">
        <v>3517400</v>
      </c>
      <c r="H1814" s="3"/>
      <c r="I1814" s="0" t="n">
        <v>2.5</v>
      </c>
      <c r="Q1814" s="0" t="n">
        <f aca="false">AVERAGE(F1802:F1831)</f>
        <v>22915.8333333333</v>
      </c>
      <c r="R1814" s="0" t="n">
        <f aca="false">F1814-Q1814</f>
        <v>209.166666666668</v>
      </c>
      <c r="S1814" s="0" t="n">
        <f aca="false">R1814*I1814</f>
        <v>522.91666666667</v>
      </c>
      <c r="Y1814" s="0" t="n">
        <f aca="false">IF(F1814&gt;F1815,F1814-F1815,)</f>
        <v>0</v>
      </c>
      <c r="Z1814" s="0" t="n">
        <f aca="false">IF(F1814&lt;F1815,F1815-F1814,)</f>
        <v>125</v>
      </c>
    </row>
    <row r="1815" customFormat="false" ht="14.65" hidden="false" customHeight="false" outlineLevel="0" collapsed="false">
      <c r="A1815" s="1" t="s">
        <v>1890</v>
      </c>
      <c r="B1815" s="5" t="s">
        <v>7333</v>
      </c>
      <c r="C1815" s="5" t="n">
        <v>23250</v>
      </c>
      <c r="D1815" s="5" t="n">
        <v>23500</v>
      </c>
      <c r="E1815" s="5" t="n">
        <v>23025</v>
      </c>
      <c r="F1815" s="5" t="n">
        <v>23250</v>
      </c>
      <c r="G1815" s="5" t="n">
        <v>3753700</v>
      </c>
      <c r="H1815" s="3"/>
      <c r="I1815" s="0" t="n">
        <v>1.5</v>
      </c>
      <c r="Q1815" s="0" t="n">
        <f aca="false">AVERAGE(F1802:F1831)</f>
        <v>22915.8333333333</v>
      </c>
      <c r="R1815" s="0" t="n">
        <f aca="false">F1815-Q1815</f>
        <v>334.166666666668</v>
      </c>
      <c r="S1815" s="0" t="n">
        <f aca="false">R1815*I1815</f>
        <v>501.250000000002</v>
      </c>
      <c r="Y1815" s="0" t="n">
        <f aca="false">IF(F1815&gt;F1816,F1815-F1816,)</f>
        <v>175</v>
      </c>
      <c r="Z1815" s="0" t="n">
        <f aca="false">IF(F1815&lt;F1816,F1816-F1815,)</f>
        <v>0</v>
      </c>
    </row>
    <row r="1816" customFormat="false" ht="14.65" hidden="false" customHeight="false" outlineLevel="0" collapsed="false">
      <c r="A1816" s="1" t="s">
        <v>1891</v>
      </c>
      <c r="B1816" s="5" t="s">
        <v>7333</v>
      </c>
      <c r="C1816" s="5" t="n">
        <v>22975</v>
      </c>
      <c r="D1816" s="5" t="n">
        <v>23250</v>
      </c>
      <c r="E1816" s="5" t="n">
        <v>22700</v>
      </c>
      <c r="F1816" s="5" t="n">
        <v>23075</v>
      </c>
      <c r="G1816" s="5" t="n">
        <v>3389700</v>
      </c>
      <c r="H1816" s="3"/>
      <c r="I1816" s="0" t="n">
        <v>0.5</v>
      </c>
      <c r="Q1816" s="0" t="n">
        <f aca="false">AVERAGE(F1802:F1831)</f>
        <v>22915.8333333333</v>
      </c>
      <c r="R1816" s="0" t="n">
        <f aca="false">F1816-Q1816</f>
        <v>159.166666666668</v>
      </c>
      <c r="S1816" s="0" t="n">
        <f aca="false">R1816*I1816</f>
        <v>79.5833333333339</v>
      </c>
      <c r="Y1816" s="0" t="n">
        <f aca="false">IF(F1816&gt;F1817,F1816-F1817,)</f>
        <v>100</v>
      </c>
      <c r="Z1816" s="0" t="n">
        <f aca="false">IF(F1816&lt;F1817,F1817-F1816,)</f>
        <v>0</v>
      </c>
    </row>
    <row r="1817" customFormat="false" ht="14.65" hidden="false" customHeight="false" outlineLevel="0" collapsed="false">
      <c r="A1817" s="1" t="s">
        <v>1892</v>
      </c>
      <c r="B1817" s="5" t="s">
        <v>7333</v>
      </c>
      <c r="C1817" s="5" t="n">
        <v>22850</v>
      </c>
      <c r="D1817" s="5" t="n">
        <v>23475</v>
      </c>
      <c r="E1817" s="5" t="n">
        <v>22850</v>
      </c>
      <c r="F1817" s="5" t="n">
        <v>22975</v>
      </c>
      <c r="G1817" s="5" t="n">
        <v>3333200</v>
      </c>
      <c r="H1817" s="3"/>
      <c r="I1817" s="0" t="n">
        <v>-0.5</v>
      </c>
      <c r="Q1817" s="0" t="n">
        <f aca="false">AVERAGE(F1802:F1831)</f>
        <v>22915.8333333333</v>
      </c>
      <c r="R1817" s="0" t="n">
        <f aca="false">F1817-Q1817</f>
        <v>59.1666666666679</v>
      </c>
      <c r="S1817" s="0" t="n">
        <f aca="false">R1817*I1817</f>
        <v>-29.5833333333339</v>
      </c>
    </row>
    <row r="1818" customFormat="false" ht="14.65" hidden="false" customHeight="false" outlineLevel="0" collapsed="false">
      <c r="A1818" s="1" t="s">
        <v>1893</v>
      </c>
      <c r="B1818" s="5" t="s">
        <v>7333</v>
      </c>
      <c r="C1818" s="5" t="n">
        <v>23175</v>
      </c>
      <c r="D1818" s="5" t="n">
        <v>23175</v>
      </c>
      <c r="E1818" s="5" t="n">
        <v>22675</v>
      </c>
      <c r="F1818" s="5" t="n">
        <v>22850</v>
      </c>
      <c r="G1818" s="5" t="n">
        <v>4608500</v>
      </c>
      <c r="H1818" s="3"/>
      <c r="I1818" s="0" t="n">
        <v>-1.5</v>
      </c>
      <c r="Q1818" s="0" t="n">
        <f aca="false">AVERAGE(F1802:F1831)</f>
        <v>22915.8333333333</v>
      </c>
      <c r="R1818" s="0" t="n">
        <f aca="false">F1818-Q1818</f>
        <v>-65.8333333333321</v>
      </c>
      <c r="S1818" s="0" t="n">
        <f aca="false">R1818*I1818</f>
        <v>98.7499999999982</v>
      </c>
    </row>
    <row r="1819" customFormat="false" ht="14.65" hidden="false" customHeight="false" outlineLevel="0" collapsed="false">
      <c r="A1819" s="1" t="s">
        <v>1894</v>
      </c>
      <c r="B1819" s="5" t="s">
        <v>7333</v>
      </c>
      <c r="C1819" s="5" t="n">
        <v>23250</v>
      </c>
      <c r="D1819" s="5" t="n">
        <v>23300</v>
      </c>
      <c r="E1819" s="5" t="n">
        <v>23000</v>
      </c>
      <c r="F1819" s="5" t="n">
        <v>23100</v>
      </c>
      <c r="G1819" s="5" t="n">
        <v>2797300</v>
      </c>
      <c r="H1819" s="3"/>
      <c r="I1819" s="0" t="n">
        <v>-2.5</v>
      </c>
      <c r="Q1819" s="0" t="n">
        <f aca="false">AVERAGE(F1802:F1831)</f>
        <v>22915.8333333333</v>
      </c>
      <c r="R1819" s="0" t="n">
        <f aca="false">F1819-Q1819</f>
        <v>184.166666666668</v>
      </c>
      <c r="S1819" s="0" t="n">
        <f aca="false">R1819*I1819</f>
        <v>-460.41666666667</v>
      </c>
    </row>
    <row r="1820" customFormat="false" ht="14.65" hidden="false" customHeight="false" outlineLevel="0" collapsed="false">
      <c r="A1820" s="1" t="s">
        <v>1895</v>
      </c>
      <c r="B1820" s="5" t="s">
        <v>7333</v>
      </c>
      <c r="C1820" s="5" t="n">
        <v>23600</v>
      </c>
      <c r="D1820" s="5" t="n">
        <v>23825</v>
      </c>
      <c r="E1820" s="5" t="n">
        <v>22875</v>
      </c>
      <c r="F1820" s="5" t="n">
        <v>23250</v>
      </c>
      <c r="G1820" s="5" t="n">
        <v>4252200</v>
      </c>
      <c r="H1820" s="3"/>
      <c r="I1820" s="0" t="n">
        <v>-3.5</v>
      </c>
      <c r="Q1820" s="0" t="n">
        <f aca="false">AVERAGE(F1802:F1831)</f>
        <v>22915.8333333333</v>
      </c>
      <c r="R1820" s="0" t="n">
        <f aca="false">F1820-Q1820</f>
        <v>334.166666666668</v>
      </c>
      <c r="S1820" s="0" t="n">
        <f aca="false">R1820*I1820</f>
        <v>-1169.58333333334</v>
      </c>
    </row>
    <row r="1821" customFormat="false" ht="14.65" hidden="false" customHeight="false" outlineLevel="0" collapsed="false">
      <c r="A1821" s="1" t="s">
        <v>1896</v>
      </c>
      <c r="B1821" s="5" t="s">
        <v>7333</v>
      </c>
      <c r="C1821" s="5" t="n">
        <v>23525</v>
      </c>
      <c r="D1821" s="5" t="n">
        <v>23550</v>
      </c>
      <c r="E1821" s="5" t="n">
        <v>23250</v>
      </c>
      <c r="F1821" s="5" t="n">
        <v>23500</v>
      </c>
      <c r="G1821" s="5" t="n">
        <v>3494700</v>
      </c>
      <c r="H1821" s="3"/>
      <c r="I1821" s="0" t="n">
        <v>-4.5</v>
      </c>
      <c r="Q1821" s="0" t="n">
        <f aca="false">AVERAGE(F1802:F1831)</f>
        <v>22915.8333333333</v>
      </c>
      <c r="R1821" s="0" t="n">
        <f aca="false">F1821-Q1821</f>
        <v>584.166666666668</v>
      </c>
      <c r="S1821" s="0" t="n">
        <f aca="false">R1821*I1821</f>
        <v>-2628.75000000001</v>
      </c>
    </row>
    <row r="1822" customFormat="false" ht="14.65" hidden="false" customHeight="false" outlineLevel="0" collapsed="false">
      <c r="A1822" s="1" t="s">
        <v>1897</v>
      </c>
      <c r="B1822" s="5" t="s">
        <v>7333</v>
      </c>
      <c r="C1822" s="5" t="n">
        <v>23650</v>
      </c>
      <c r="D1822" s="5" t="n">
        <v>23700</v>
      </c>
      <c r="E1822" s="5" t="n">
        <v>23150</v>
      </c>
      <c r="F1822" s="5" t="n">
        <v>23475</v>
      </c>
      <c r="G1822" s="5" t="n">
        <v>2662900</v>
      </c>
      <c r="H1822" s="3"/>
      <c r="I1822" s="0" t="n">
        <v>-5.5</v>
      </c>
      <c r="Q1822" s="0" t="n">
        <f aca="false">AVERAGE(F1802:F1831)</f>
        <v>22915.8333333333</v>
      </c>
      <c r="R1822" s="0" t="n">
        <f aca="false">F1822-Q1822</f>
        <v>559.166666666668</v>
      </c>
      <c r="S1822" s="0" t="n">
        <f aca="false">R1822*I1822</f>
        <v>-3075.41666666667</v>
      </c>
    </row>
    <row r="1823" customFormat="false" ht="14.65" hidden="false" customHeight="false" outlineLevel="0" collapsed="false">
      <c r="A1823" s="1" t="s">
        <v>1898</v>
      </c>
      <c r="B1823" s="5" t="s">
        <v>7333</v>
      </c>
      <c r="C1823" s="5" t="n">
        <v>24400</v>
      </c>
      <c r="D1823" s="5" t="n">
        <v>24600</v>
      </c>
      <c r="E1823" s="5" t="n">
        <v>23500</v>
      </c>
      <c r="F1823" s="5" t="n">
        <v>23525</v>
      </c>
      <c r="G1823" s="5" t="n">
        <v>6317900</v>
      </c>
      <c r="H1823" s="3"/>
      <c r="I1823" s="0" t="n">
        <v>-6.5</v>
      </c>
      <c r="Q1823" s="0" t="n">
        <f aca="false">AVERAGE(F1802:F1831)</f>
        <v>22915.8333333333</v>
      </c>
      <c r="R1823" s="0" t="n">
        <f aca="false">F1823-Q1823</f>
        <v>609.166666666668</v>
      </c>
      <c r="S1823" s="0" t="n">
        <f aca="false">R1823*I1823</f>
        <v>-3959.58333333334</v>
      </c>
    </row>
    <row r="1824" customFormat="false" ht="14.65" hidden="false" customHeight="false" outlineLevel="0" collapsed="false">
      <c r="A1824" s="1" t="s">
        <v>1899</v>
      </c>
      <c r="B1824" s="5" t="s">
        <v>7333</v>
      </c>
      <c r="C1824" s="5" t="n">
        <v>23500</v>
      </c>
      <c r="D1824" s="5" t="n">
        <v>24650</v>
      </c>
      <c r="E1824" s="5" t="n">
        <v>23400</v>
      </c>
      <c r="F1824" s="5" t="n">
        <v>24325</v>
      </c>
      <c r="G1824" s="5" t="n">
        <v>6919300</v>
      </c>
      <c r="H1824" s="3"/>
      <c r="I1824" s="0" t="n">
        <v>-7.5</v>
      </c>
      <c r="Q1824" s="0" t="n">
        <f aca="false">AVERAGE(F1802:F1831)</f>
        <v>22915.8333333333</v>
      </c>
      <c r="R1824" s="0" t="n">
        <f aca="false">F1824-Q1824</f>
        <v>1409.16666666667</v>
      </c>
      <c r="S1824" s="0" t="n">
        <f aca="false">R1824*I1824</f>
        <v>-10568.75</v>
      </c>
    </row>
    <row r="1825" customFormat="false" ht="14.65" hidden="false" customHeight="false" outlineLevel="0" collapsed="false">
      <c r="A1825" s="1" t="s">
        <v>1900</v>
      </c>
      <c r="B1825" s="5" t="s">
        <v>7333</v>
      </c>
      <c r="C1825" s="5" t="n">
        <v>22750</v>
      </c>
      <c r="D1825" s="5" t="n">
        <v>23350</v>
      </c>
      <c r="E1825" s="5" t="n">
        <v>22450</v>
      </c>
      <c r="F1825" s="5" t="n">
        <v>23100</v>
      </c>
      <c r="G1825" s="5" t="n">
        <v>5024000</v>
      </c>
      <c r="H1825" s="3"/>
      <c r="I1825" s="0" t="n">
        <v>-8.5</v>
      </c>
      <c r="Q1825" s="0" t="n">
        <f aca="false">AVERAGE(F1802:F1831)</f>
        <v>22915.8333333333</v>
      </c>
      <c r="R1825" s="0" t="n">
        <f aca="false">F1825-Q1825</f>
        <v>184.166666666668</v>
      </c>
      <c r="S1825" s="0" t="n">
        <f aca="false">R1825*I1825</f>
        <v>-1565.41666666668</v>
      </c>
    </row>
    <row r="1826" customFormat="false" ht="14.65" hidden="false" customHeight="false" outlineLevel="0" collapsed="false">
      <c r="A1826" s="1" t="s">
        <v>1901</v>
      </c>
      <c r="B1826" s="5" t="s">
        <v>7333</v>
      </c>
      <c r="C1826" s="5" t="n">
        <v>22400</v>
      </c>
      <c r="D1826" s="5" t="n">
        <v>22825</v>
      </c>
      <c r="E1826" s="5" t="n">
        <v>22300</v>
      </c>
      <c r="F1826" s="5" t="n">
        <v>22350</v>
      </c>
      <c r="G1826" s="5" t="n">
        <v>5339300</v>
      </c>
      <c r="H1826" s="3"/>
      <c r="I1826" s="0" t="n">
        <v>-9.5</v>
      </c>
      <c r="Q1826" s="0" t="n">
        <f aca="false">AVERAGE(F1802:F1831)</f>
        <v>22915.8333333333</v>
      </c>
      <c r="R1826" s="0" t="n">
        <f aca="false">F1826-Q1826</f>
        <v>-565.833333333332</v>
      </c>
      <c r="S1826" s="0" t="n">
        <f aca="false">R1826*I1826</f>
        <v>5375.41666666666</v>
      </c>
    </row>
    <row r="1827" customFormat="false" ht="14.65" hidden="false" customHeight="false" outlineLevel="0" collapsed="false">
      <c r="A1827" s="1" t="s">
        <v>1902</v>
      </c>
      <c r="B1827" s="5" t="s">
        <v>7333</v>
      </c>
      <c r="C1827" s="5" t="n">
        <v>22900</v>
      </c>
      <c r="D1827" s="5" t="n">
        <v>22900</v>
      </c>
      <c r="E1827" s="5" t="n">
        <v>22200</v>
      </c>
      <c r="F1827" s="5" t="n">
        <v>22450</v>
      </c>
      <c r="G1827" s="5" t="n">
        <v>6819500</v>
      </c>
      <c r="H1827" s="3"/>
      <c r="I1827" s="0" t="n">
        <v>-10.5</v>
      </c>
      <c r="Q1827" s="0" t="n">
        <f aca="false">AVERAGE(F1802:F1831)</f>
        <v>22915.8333333333</v>
      </c>
      <c r="R1827" s="0" t="n">
        <f aca="false">F1827-Q1827</f>
        <v>-465.833333333332</v>
      </c>
      <c r="S1827" s="0" t="n">
        <f aca="false">R1827*I1827</f>
        <v>4891.24999999999</v>
      </c>
    </row>
    <row r="1828" customFormat="false" ht="14.65" hidden="false" customHeight="false" outlineLevel="0" collapsed="false">
      <c r="A1828" s="1" t="s">
        <v>1903</v>
      </c>
      <c r="B1828" s="5" t="s">
        <v>7333</v>
      </c>
      <c r="C1828" s="5" t="n">
        <v>23850</v>
      </c>
      <c r="D1828" s="5" t="n">
        <v>24250</v>
      </c>
      <c r="E1828" s="5" t="n">
        <v>22375</v>
      </c>
      <c r="F1828" s="5" t="n">
        <v>22575</v>
      </c>
      <c r="G1828" s="5" t="n">
        <v>10624600</v>
      </c>
      <c r="H1828" s="3"/>
      <c r="I1828" s="0" t="n">
        <v>-11.5</v>
      </c>
      <c r="Q1828" s="0" t="n">
        <f aca="false">AVERAGE(F1802:F1831)</f>
        <v>22915.8333333333</v>
      </c>
      <c r="R1828" s="0" t="n">
        <f aca="false">F1828-Q1828</f>
        <v>-340.833333333332</v>
      </c>
      <c r="S1828" s="0" t="n">
        <f aca="false">R1828*I1828</f>
        <v>3919.58333333332</v>
      </c>
    </row>
    <row r="1829" customFormat="false" ht="14.65" hidden="false" customHeight="false" outlineLevel="0" collapsed="false">
      <c r="A1829" s="1" t="s">
        <v>1904</v>
      </c>
      <c r="B1829" s="5" t="s">
        <v>7333</v>
      </c>
      <c r="C1829" s="5" t="n">
        <v>22850</v>
      </c>
      <c r="D1829" s="5" t="n">
        <v>24175</v>
      </c>
      <c r="E1829" s="5" t="n">
        <v>22000</v>
      </c>
      <c r="F1829" s="5" t="n">
        <v>23850</v>
      </c>
      <c r="G1829" s="5" t="n">
        <v>5091000</v>
      </c>
      <c r="H1829" s="3"/>
      <c r="I1829" s="0" t="n">
        <v>-12.5</v>
      </c>
      <c r="Q1829" s="0" t="n">
        <f aca="false">AVERAGE(F1802:F1831)</f>
        <v>22915.8333333333</v>
      </c>
      <c r="R1829" s="0" t="n">
        <f aca="false">F1829-Q1829</f>
        <v>934.166666666668</v>
      </c>
      <c r="S1829" s="0" t="n">
        <f aca="false">R1829*I1829</f>
        <v>-11677.0833333334</v>
      </c>
    </row>
    <row r="1830" customFormat="false" ht="14.65" hidden="false" customHeight="false" outlineLevel="0" collapsed="false">
      <c r="A1830" s="1" t="s">
        <v>1905</v>
      </c>
      <c r="B1830" s="5" t="s">
        <v>7333</v>
      </c>
      <c r="C1830" s="5" t="n">
        <v>23900</v>
      </c>
      <c r="D1830" s="5" t="n">
        <v>24475</v>
      </c>
      <c r="E1830" s="5" t="n">
        <v>22300</v>
      </c>
      <c r="F1830" s="5" t="n">
        <v>22850</v>
      </c>
      <c r="G1830" s="5" t="n">
        <v>10460400</v>
      </c>
      <c r="H1830" s="3"/>
      <c r="I1830" s="0" t="n">
        <v>-13.5</v>
      </c>
      <c r="Q1830" s="0" t="n">
        <f aca="false">AVERAGE(F1802:F1831)</f>
        <v>22915.8333333333</v>
      </c>
      <c r="R1830" s="0" t="n">
        <f aca="false">F1830-Q1830</f>
        <v>-65.8333333333321</v>
      </c>
      <c r="S1830" s="0" t="n">
        <f aca="false">R1830*I1830</f>
        <v>888.749999999984</v>
      </c>
    </row>
    <row r="1831" customFormat="false" ht="14.65" hidden="false" customHeight="false" outlineLevel="0" collapsed="false">
      <c r="A1831" s="1" t="s">
        <v>1906</v>
      </c>
      <c r="B1831" s="5" t="s">
        <v>7333</v>
      </c>
      <c r="C1831" s="5" t="n">
        <v>23400</v>
      </c>
      <c r="D1831" s="5" t="n">
        <v>23925</v>
      </c>
      <c r="E1831" s="5" t="n">
        <v>23000</v>
      </c>
      <c r="F1831" s="5" t="n">
        <v>23875</v>
      </c>
      <c r="G1831" s="5" t="n">
        <v>6160500</v>
      </c>
      <c r="H1831" s="3"/>
      <c r="I1831" s="0" t="n">
        <v>-14.5</v>
      </c>
      <c r="Q1831" s="0" t="n">
        <f aca="false">AVERAGE(F1802:F1831)</f>
        <v>22915.8333333333</v>
      </c>
      <c r="R1831" s="0" t="n">
        <f aca="false">F1831-Q1831</f>
        <v>959.166666666668</v>
      </c>
      <c r="S1831" s="0" t="n">
        <f aca="false">R1831*I1831</f>
        <v>-13907.9166666667</v>
      </c>
    </row>
    <row r="1832" customFormat="false" ht="14.65" hidden="false" customHeight="false" outlineLevel="0" collapsed="false">
      <c r="A1832" s="1" t="s">
        <v>1907</v>
      </c>
      <c r="B1832" s="5" t="s">
        <v>5442</v>
      </c>
      <c r="C1832" s="5" t="n">
        <v>3440</v>
      </c>
      <c r="D1832" s="5" t="n">
        <v>3470</v>
      </c>
      <c r="E1832" s="5" t="n">
        <v>3430</v>
      </c>
      <c r="F1832" s="5" t="n">
        <v>3450</v>
      </c>
      <c r="G1832" s="5" t="n">
        <v>48684700</v>
      </c>
      <c r="H1832" s="3"/>
      <c r="I1832" s="6" t="n">
        <v>14.5</v>
      </c>
      <c r="J1832" s="0" t="n">
        <f aca="false">AVERAGE(F1832:F1834)</f>
        <v>3380</v>
      </c>
      <c r="K1832" s="0" t="n">
        <f aca="false">(J1832-(AVERAGE(F1833:F1834)))/(AVERAGE(F1833:F1834))</f>
        <v>0.0104633781763827</v>
      </c>
      <c r="L1832" s="0" t="n">
        <f aca="false">AVERAGE(F1832:F1841)</f>
        <v>3404</v>
      </c>
      <c r="M1832" s="0" t="n">
        <f aca="false">(L1832-(AVERAGE(F1833:F1842)))/(AVERAGE(F1833:F1842))</f>
        <v>-0.00117370892018779</v>
      </c>
      <c r="N1832" s="0" t="n">
        <f aca="false">F1832</f>
        <v>3450</v>
      </c>
      <c r="O1832" s="0" t="n">
        <f aca="false">(N1832-F1833)/F1833</f>
        <v>0.0147058823529412</v>
      </c>
      <c r="P1832" s="0" t="n">
        <f aca="false">G1832</f>
        <v>48684700</v>
      </c>
      <c r="Q1832" s="0" t="n">
        <f aca="false">AVERAGE(F1832:F1861)</f>
        <v>3305</v>
      </c>
      <c r="R1832" s="0" t="n">
        <f aca="false">F1832-Q1832</f>
        <v>145</v>
      </c>
      <c r="S1832" s="0" t="n">
        <f aca="false">R1832*I1832</f>
        <v>2102.5</v>
      </c>
      <c r="T1832" s="0" t="n">
        <f aca="false">SUM(S1832:S1861)*100*30/(2247.5*Q1861)</f>
        <v>7.72820363523767</v>
      </c>
      <c r="U1832" s="0" t="n">
        <f aca="false">100-(100/(V1832+1))</f>
        <v>65.7894736842105</v>
      </c>
      <c r="V1832" s="0" t="n">
        <f aca="false">W1832/X1832</f>
        <v>1.92307692307692</v>
      </c>
      <c r="W1832" s="0" t="n">
        <f aca="false">AVERAGE(Y1832:Y1845)</f>
        <v>35.7142857142857</v>
      </c>
      <c r="X1832" s="0" t="n">
        <f aca="false">AVERAGE(Z1832:Z1845)</f>
        <v>18.5714285714286</v>
      </c>
      <c r="Y1832" s="0" t="n">
        <f aca="false">IF(F1832&gt;F1833,F1832-F1833,)</f>
        <v>50</v>
      </c>
      <c r="Z1832" s="0" t="n">
        <f aca="false">IF(F1832&lt;F1833,F1833-F1832,)</f>
        <v>0</v>
      </c>
      <c r="AA1832" s="0" t="n">
        <f aca="false">U1832-U1833</f>
        <v>0.92460881934565</v>
      </c>
      <c r="AB1832" s="0" t="n">
        <f aca="false">AVERAGE(F1832:F1834)</f>
        <v>3380</v>
      </c>
      <c r="AC1832" s="0" t="n">
        <f aca="false">AVERAGE(F1832:F1838)</f>
        <v>3371.42857142857</v>
      </c>
      <c r="AD1832" s="0" t="n">
        <f aca="false">AB1832-AB1833</f>
        <v>36.6666666666665</v>
      </c>
      <c r="AE1832" s="0" t="n">
        <f aca="false">AC1832-AC1833</f>
        <v>-1.4285714285711</v>
      </c>
      <c r="AF1832" s="0" t="n">
        <f aca="false">((AE1832*AB1833)-(AD1832*AC1833))/(AE1832-AD1832)</f>
        <v>3371.75</v>
      </c>
      <c r="AG1832" s="0" t="n">
        <f aca="false">IF(AND(AB1832&gt;AB1833, AB1832&gt;=AC1832, AB1833&lt;AC1833),2,IF(AND(AB1832&lt;AB1833, AB1832&lt;=AC1832, AB1833&gt;AC1833),1,0))</f>
        <v>2</v>
      </c>
      <c r="AH1832" s="0" t="n">
        <f aca="false">(G1832-AVERAGE(G1832:G1836))*100/AVERAGE(G1832:G1836)</f>
        <v>-46.9721377902935</v>
      </c>
      <c r="AI1832" s="0" t="n">
        <f aca="false">IF(F1833-C1833&lt;0,-G1833,G1833)</f>
        <v>91631900</v>
      </c>
      <c r="AJ1832" s="0" t="n">
        <f aca="false">IF(AND(AI1832&lt;0,AI1833&lt;0,AI1832&gt;AI1833),1,0)</f>
        <v>0</v>
      </c>
      <c r="AK1832" s="0" t="n">
        <f aca="false">IF(F1832&gt;C1832,G1832/G1833,-G1832/G1833)</f>
        <v>0.531307328561342</v>
      </c>
      <c r="AL1832" s="0" t="n">
        <f aca="false">IF(AND(G1832&gt;G1833,G1833&lt;G1834,F1832&gt;C1832,F1833&lt;C1833,F1834&lt;C1834),1,0)</f>
        <v>0</v>
      </c>
      <c r="AM1832" s="0" t="n">
        <f aca="false">(D1832-F1832)/F1832</f>
        <v>0.00579710144927536</v>
      </c>
      <c r="AN1832" s="0" t="n">
        <f aca="false">G1832/((D1832-E1832)/C1832)</f>
        <v>4186884200</v>
      </c>
      <c r="AO1832" s="0" t="n">
        <f aca="false">AVERAGE(AN1832:AN1838)</f>
        <v>4807008863.96104</v>
      </c>
      <c r="AP1832" s="0" t="n">
        <f aca="false">(AN1832-AO1832)/AO1832</f>
        <v>-0.129004268872941</v>
      </c>
      <c r="AQ1832" s="0" t="n">
        <f aca="false">SUM(S1832:S1861)/2247.5</f>
        <v>8.5139043381535</v>
      </c>
      <c r="AR1832" s="0" t="n">
        <f aca="false">(AVERAGE(F1832:F1861))-(AQ1832*15.5)</f>
        <v>3173.03448275862</v>
      </c>
      <c r="AS1832" s="0" t="n">
        <f aca="false">(30*AQ1832)+AR1832</f>
        <v>3428.45161290323</v>
      </c>
      <c r="AT1832" s="0" t="n">
        <f aca="false">(AS1832-F1832)*100/AS1832</f>
        <v>-0.62851658794529</v>
      </c>
      <c r="AU1832" s="0" t="n">
        <f aca="false">AVERAGE(F1832:F1836)</f>
        <v>3360</v>
      </c>
      <c r="AV1832" s="0" t="n">
        <f aca="false">F1832-AU1832</f>
        <v>90</v>
      </c>
      <c r="AW1832" s="0" t="n">
        <v>2</v>
      </c>
      <c r="AX1832" s="0" t="n">
        <f aca="false">AV1832*AW1832</f>
        <v>180</v>
      </c>
      <c r="AY1832" s="0" t="n">
        <f aca="false">SUM(AX1832:AX1836)*100*5/(10*AU1832)</f>
        <v>4.76190476190476</v>
      </c>
      <c r="AZ1832" s="0" t="n">
        <f aca="false">SUM(AX1832:AX1836)/10</f>
        <v>32</v>
      </c>
      <c r="BA1832" s="0" t="n">
        <f aca="false">(AVERAGE(F1832:F1836))-(AZ1832*3)</f>
        <v>3264</v>
      </c>
      <c r="BB1832" s="0" t="n">
        <f aca="false">(5*AZ1832)+BA1832</f>
        <v>3424</v>
      </c>
      <c r="BC1832" s="0" t="n">
        <f aca="false">(BB1832-F1832)*100/BB1832</f>
        <v>-0.759345794392523</v>
      </c>
      <c r="BD1832" s="0" t="n">
        <f aca="false">(F1832-C1832)*100/C1832</f>
        <v>0.290697674418605</v>
      </c>
      <c r="BE1832" s="0" t="n">
        <f aca="false">(D1832-C1832)*100/C1832</f>
        <v>0.872093023255814</v>
      </c>
      <c r="BF1832" s="0" t="n">
        <f aca="false">(E1832-C1832)*100/C1832</f>
        <v>-0.290697674418605</v>
      </c>
      <c r="BG1832" s="0" t="n">
        <f aca="false">(C1832-F1833)*100/F1833</f>
        <v>1.17647058823529</v>
      </c>
    </row>
    <row r="1833" customFormat="false" ht="14.65" hidden="false" customHeight="false" outlineLevel="0" collapsed="false">
      <c r="A1833" s="1" t="s">
        <v>1909</v>
      </c>
      <c r="B1833" s="5" t="s">
        <v>5442</v>
      </c>
      <c r="C1833" s="5" t="n">
        <v>3340</v>
      </c>
      <c r="D1833" s="5" t="n">
        <v>3420</v>
      </c>
      <c r="E1833" s="5" t="n">
        <v>3310</v>
      </c>
      <c r="F1833" s="5" t="n">
        <v>3400</v>
      </c>
      <c r="G1833" s="5" t="n">
        <v>91631900</v>
      </c>
      <c r="H1833" s="3"/>
      <c r="I1833" s="0" t="n">
        <v>13.5</v>
      </c>
      <c r="Q1833" s="0" t="n">
        <f aca="false">AVERAGE(F1832:F1861)</f>
        <v>3305</v>
      </c>
      <c r="R1833" s="0" t="n">
        <f aca="false">F1833-Q1833</f>
        <v>95</v>
      </c>
      <c r="S1833" s="0" t="n">
        <f aca="false">R1833*I1833</f>
        <v>1282.5</v>
      </c>
      <c r="U1833" s="0" t="n">
        <f aca="false">100-(100/(V1833+1))</f>
        <v>64.8648648648649</v>
      </c>
      <c r="V1833" s="0" t="n">
        <f aca="false">W1833/X1833</f>
        <v>1.84615384615385</v>
      </c>
      <c r="W1833" s="0" t="n">
        <f aca="false">AVERAGE(Y1833:Y1846)</f>
        <v>34.2857142857143</v>
      </c>
      <c r="X1833" s="0" t="n">
        <f aca="false">AVERAGE(Z1833:Z1846)</f>
        <v>18.5714285714286</v>
      </c>
      <c r="Y1833" s="0" t="n">
        <f aca="false">IF(F1833&gt;F1834,F1833-F1834,)</f>
        <v>110</v>
      </c>
      <c r="Z1833" s="0" t="n">
        <f aca="false">IF(F1833&lt;F1834,F1834-F1833,)</f>
        <v>0</v>
      </c>
      <c r="AB1833" s="0" t="n">
        <f aca="false">AVERAGE(F1833:F1835)</f>
        <v>3343.33333333333</v>
      </c>
      <c r="AC1833" s="0" t="n">
        <f aca="false">AVERAGE(F1833:F1839)</f>
        <v>3372.85714285714</v>
      </c>
      <c r="AI1833" s="0" t="n">
        <f aca="false">IF(F1834-C1834&lt;0,-G1834,G1834)</f>
        <v>-110090800</v>
      </c>
      <c r="AN1833" s="0" t="n">
        <f aca="false">G1833/((D1833-E1833)/C1833)</f>
        <v>2782277690.90909</v>
      </c>
      <c r="AU1833" s="0" t="n">
        <f aca="false">AVERAGE(F1832:F1836)</f>
        <v>3360</v>
      </c>
      <c r="AV1833" s="0" t="n">
        <f aca="false">F1833-AU1833</f>
        <v>40</v>
      </c>
      <c r="AW1833" s="0" t="n">
        <v>1</v>
      </c>
      <c r="AX1833" s="0" t="n">
        <f aca="false">AV1833*AW1833</f>
        <v>40</v>
      </c>
    </row>
    <row r="1834" customFormat="false" ht="14.65" hidden="false" customHeight="false" outlineLevel="0" collapsed="false">
      <c r="A1834" s="1" t="s">
        <v>1910</v>
      </c>
      <c r="B1834" s="5" t="s">
        <v>5442</v>
      </c>
      <c r="C1834" s="5" t="n">
        <v>3370</v>
      </c>
      <c r="D1834" s="5" t="n">
        <v>3390</v>
      </c>
      <c r="E1834" s="5" t="n">
        <v>3280</v>
      </c>
      <c r="F1834" s="5" t="n">
        <v>3290</v>
      </c>
      <c r="G1834" s="5" t="n">
        <v>110090800</v>
      </c>
      <c r="H1834" s="3"/>
      <c r="I1834" s="0" t="n">
        <v>12.5</v>
      </c>
      <c r="Q1834" s="0" t="n">
        <f aca="false">AVERAGE(F1832:F1861)</f>
        <v>3305</v>
      </c>
      <c r="R1834" s="0" t="n">
        <f aca="false">F1834-Q1834</f>
        <v>-15</v>
      </c>
      <c r="S1834" s="0" t="n">
        <f aca="false">R1834*I1834</f>
        <v>-187.5</v>
      </c>
      <c r="Y1834" s="0" t="n">
        <f aca="false">IF(F1834&gt;F1835,F1834-F1835,)</f>
        <v>0</v>
      </c>
      <c r="Z1834" s="0" t="n">
        <f aca="false">IF(F1834&lt;F1835,F1835-F1834,)</f>
        <v>50</v>
      </c>
      <c r="AN1834" s="0" t="n">
        <f aca="false">G1834/((D1834-E1834)/C1834)</f>
        <v>3372781781.81818</v>
      </c>
      <c r="AU1834" s="0" t="n">
        <f aca="false">AVERAGE(F1832:F1836)</f>
        <v>3360</v>
      </c>
      <c r="AV1834" s="0" t="n">
        <f aca="false">F1834-AU1834</f>
        <v>-70</v>
      </c>
      <c r="AW1834" s="0" t="n">
        <v>0</v>
      </c>
      <c r="AX1834" s="0" t="n">
        <f aca="false">AV1834*AW1834</f>
        <v>-0</v>
      </c>
    </row>
    <row r="1835" customFormat="false" ht="14.65" hidden="false" customHeight="false" outlineLevel="0" collapsed="false">
      <c r="A1835" s="1" t="s">
        <v>1911</v>
      </c>
      <c r="B1835" s="5" t="s">
        <v>5442</v>
      </c>
      <c r="C1835" s="5" t="n">
        <v>3360</v>
      </c>
      <c r="D1835" s="5" t="n">
        <v>3400</v>
      </c>
      <c r="E1835" s="5" t="n">
        <v>3330</v>
      </c>
      <c r="F1835" s="5" t="n">
        <v>3340</v>
      </c>
      <c r="G1835" s="5" t="n">
        <v>80094900</v>
      </c>
      <c r="H1835" s="3"/>
      <c r="I1835" s="0" t="n">
        <v>11.5</v>
      </c>
      <c r="Q1835" s="0" t="n">
        <f aca="false">AVERAGE(F1832:F1861)</f>
        <v>3305</v>
      </c>
      <c r="R1835" s="0" t="n">
        <f aca="false">F1835-Q1835</f>
        <v>35</v>
      </c>
      <c r="S1835" s="0" t="n">
        <f aca="false">R1835*I1835</f>
        <v>402.5</v>
      </c>
      <c r="Y1835" s="0" t="n">
        <f aca="false">IF(F1835&gt;F1836,F1835-F1836,)</f>
        <v>20</v>
      </c>
      <c r="Z1835" s="0" t="n">
        <f aca="false">IF(F1835&lt;F1836,F1836-F1835,)</f>
        <v>0</v>
      </c>
      <c r="AN1835" s="0" t="n">
        <f aca="false">G1835/((D1835-E1835)/C1835)</f>
        <v>3844555200</v>
      </c>
      <c r="AU1835" s="0" t="n">
        <f aca="false">AVERAGE(F1832:F1836)</f>
        <v>3360</v>
      </c>
      <c r="AV1835" s="0" t="n">
        <f aca="false">F1835-AU1835</f>
        <v>-20</v>
      </c>
      <c r="AW1835" s="0" t="n">
        <v>-1</v>
      </c>
      <c r="AX1835" s="0" t="n">
        <f aca="false">AV1835*AW1835</f>
        <v>20</v>
      </c>
    </row>
    <row r="1836" customFormat="false" ht="14.65" hidden="false" customHeight="false" outlineLevel="0" collapsed="false">
      <c r="A1836" s="1" t="s">
        <v>1912</v>
      </c>
      <c r="B1836" s="5" t="s">
        <v>5442</v>
      </c>
      <c r="C1836" s="5" t="n">
        <v>3340</v>
      </c>
      <c r="D1836" s="5" t="n">
        <v>3370</v>
      </c>
      <c r="E1836" s="5" t="n">
        <v>3320</v>
      </c>
      <c r="F1836" s="5" t="n">
        <v>3320</v>
      </c>
      <c r="G1836" s="5" t="n">
        <v>128546000</v>
      </c>
      <c r="H1836" s="3"/>
      <c r="I1836" s="0" t="n">
        <v>10.5</v>
      </c>
      <c r="Q1836" s="0" t="n">
        <f aca="false">AVERAGE(F1832:F1861)</f>
        <v>3305</v>
      </c>
      <c r="R1836" s="0" t="n">
        <f aca="false">F1836-Q1836</f>
        <v>15</v>
      </c>
      <c r="S1836" s="0" t="n">
        <f aca="false">R1836*I1836</f>
        <v>157.5</v>
      </c>
      <c r="Y1836" s="0" t="n">
        <f aca="false">IF(F1836&gt;F1837,F1836-F1837,)</f>
        <v>0</v>
      </c>
      <c r="Z1836" s="0" t="n">
        <f aca="false">IF(F1836&lt;F1837,F1837-F1836,)</f>
        <v>40</v>
      </c>
      <c r="AN1836" s="0" t="n">
        <f aca="false">G1836/((D1836-E1836)/C1836)</f>
        <v>8586872800</v>
      </c>
      <c r="AU1836" s="0" t="n">
        <f aca="false">AVERAGE(F1832:F1836)</f>
        <v>3360</v>
      </c>
      <c r="AV1836" s="0" t="n">
        <f aca="false">F1836-AU1836</f>
        <v>-40</v>
      </c>
      <c r="AW1836" s="0" t="n">
        <v>-2</v>
      </c>
      <c r="AX1836" s="0" t="n">
        <f aca="false">AV1836*AW1836</f>
        <v>80</v>
      </c>
    </row>
    <row r="1837" customFormat="false" ht="14.65" hidden="false" customHeight="false" outlineLevel="0" collapsed="false">
      <c r="A1837" s="1" t="s">
        <v>1913</v>
      </c>
      <c r="B1837" s="5" t="s">
        <v>5442</v>
      </c>
      <c r="C1837" s="5" t="n">
        <v>3420</v>
      </c>
      <c r="D1837" s="5" t="n">
        <v>3430</v>
      </c>
      <c r="E1837" s="5" t="n">
        <v>3350</v>
      </c>
      <c r="F1837" s="5" t="n">
        <v>3360</v>
      </c>
      <c r="G1837" s="5" t="n">
        <v>142322100</v>
      </c>
      <c r="H1837" s="3"/>
      <c r="I1837" s="0" t="n">
        <v>9.5</v>
      </c>
      <c r="Q1837" s="0" t="n">
        <f aca="false">AVERAGE(F1832:F1861)</f>
        <v>3305</v>
      </c>
      <c r="R1837" s="0" t="n">
        <f aca="false">F1837-Q1837</f>
        <v>55</v>
      </c>
      <c r="S1837" s="0" t="n">
        <f aca="false">R1837*I1837</f>
        <v>522.5</v>
      </c>
      <c r="Y1837" s="0" t="n">
        <f aca="false">IF(F1837&gt;F1838,F1837-F1838,)</f>
        <v>0</v>
      </c>
      <c r="Z1837" s="0" t="n">
        <f aca="false">IF(F1837&lt;F1838,F1838-F1837,)</f>
        <v>80</v>
      </c>
      <c r="AN1837" s="0" t="n">
        <f aca="false">G1837/((D1837-E1837)/C1837)</f>
        <v>6084269775</v>
      </c>
    </row>
    <row r="1838" customFormat="false" ht="14.65" hidden="false" customHeight="false" outlineLevel="0" collapsed="false">
      <c r="A1838" s="1" t="s">
        <v>1914</v>
      </c>
      <c r="B1838" s="5" t="s">
        <v>5442</v>
      </c>
      <c r="C1838" s="5" t="n">
        <v>3480</v>
      </c>
      <c r="D1838" s="5" t="n">
        <v>3480</v>
      </c>
      <c r="E1838" s="5" t="n">
        <v>3420</v>
      </c>
      <c r="F1838" s="5" t="n">
        <v>3440</v>
      </c>
      <c r="G1838" s="5" t="n">
        <v>82610700</v>
      </c>
      <c r="H1838" s="3"/>
      <c r="I1838" s="0" t="n">
        <v>8.5</v>
      </c>
      <c r="K1838" s="3"/>
      <c r="Q1838" s="0" t="n">
        <f aca="false">AVERAGE(F1832:F1861)</f>
        <v>3305</v>
      </c>
      <c r="R1838" s="0" t="n">
        <f aca="false">F1838-Q1838</f>
        <v>135</v>
      </c>
      <c r="S1838" s="0" t="n">
        <f aca="false">R1838*I1838</f>
        <v>1147.5</v>
      </c>
      <c r="Y1838" s="0" t="n">
        <f aca="false">IF(F1838&gt;F1839,F1838-F1839,)</f>
        <v>0</v>
      </c>
      <c r="Z1838" s="0" t="n">
        <f aca="false">IF(F1838&lt;F1839,F1839-F1838,)</f>
        <v>20</v>
      </c>
      <c r="AN1838" s="0" t="n">
        <f aca="false">G1838/((D1838-E1838)/C1838)</f>
        <v>4791420600</v>
      </c>
    </row>
    <row r="1839" customFormat="false" ht="14.65" hidden="false" customHeight="false" outlineLevel="0" collapsed="false">
      <c r="A1839" s="1" t="s">
        <v>1915</v>
      </c>
      <c r="B1839" s="5" t="s">
        <v>5442</v>
      </c>
      <c r="C1839" s="5" t="n">
        <v>3490</v>
      </c>
      <c r="D1839" s="5" t="n">
        <v>3500</v>
      </c>
      <c r="E1839" s="5" t="n">
        <v>3440</v>
      </c>
      <c r="F1839" s="5" t="n">
        <v>3460</v>
      </c>
      <c r="G1839" s="5" t="n">
        <v>169061400</v>
      </c>
      <c r="H1839" s="3"/>
      <c r="I1839" s="0" t="n">
        <v>7.5</v>
      </c>
      <c r="Q1839" s="0" t="n">
        <f aca="false">AVERAGE(F1832:F1861)</f>
        <v>3305</v>
      </c>
      <c r="R1839" s="0" t="n">
        <f aca="false">F1839-Q1839</f>
        <v>155</v>
      </c>
      <c r="S1839" s="0" t="n">
        <f aca="false">R1839*I1839</f>
        <v>1162.5</v>
      </c>
      <c r="Y1839" s="0" t="n">
        <f aca="false">IF(F1839&gt;F1840,F1839-F1840,)</f>
        <v>0</v>
      </c>
      <c r="Z1839" s="0" t="n">
        <f aca="false">IF(F1839&lt;F1840,F1840-F1839,)</f>
        <v>30</v>
      </c>
    </row>
    <row r="1840" customFormat="false" ht="14.65" hidden="false" customHeight="false" outlineLevel="0" collapsed="false">
      <c r="A1840" s="1" t="s">
        <v>1916</v>
      </c>
      <c r="B1840" s="5" t="s">
        <v>5442</v>
      </c>
      <c r="C1840" s="5" t="n">
        <v>3490</v>
      </c>
      <c r="D1840" s="5" t="n">
        <v>3510</v>
      </c>
      <c r="E1840" s="5" t="n">
        <v>3470</v>
      </c>
      <c r="F1840" s="5" t="n">
        <v>3490</v>
      </c>
      <c r="G1840" s="5" t="n">
        <v>91513500</v>
      </c>
      <c r="H1840" s="3"/>
      <c r="I1840" s="0" t="n">
        <v>6.5</v>
      </c>
      <c r="Q1840" s="0" t="n">
        <f aca="false">AVERAGE(F1832:F1861)</f>
        <v>3305</v>
      </c>
      <c r="R1840" s="0" t="n">
        <f aca="false">F1840-Q1840</f>
        <v>185</v>
      </c>
      <c r="S1840" s="0" t="n">
        <f aca="false">R1840*I1840</f>
        <v>1202.5</v>
      </c>
      <c r="Y1840" s="0" t="n">
        <f aca="false">IF(F1840&gt;F1841,F1840-F1841,)</f>
        <v>0</v>
      </c>
      <c r="Z1840" s="0" t="n">
        <f aca="false">IF(F1840&lt;F1841,F1841-F1840,)</f>
        <v>0</v>
      </c>
    </row>
    <row r="1841" customFormat="false" ht="14.65" hidden="false" customHeight="false" outlineLevel="0" collapsed="false">
      <c r="A1841" s="1" t="s">
        <v>1917</v>
      </c>
      <c r="B1841" s="5" t="s">
        <v>5442</v>
      </c>
      <c r="C1841" s="5" t="n">
        <v>3450</v>
      </c>
      <c r="D1841" s="5" t="n">
        <v>3510</v>
      </c>
      <c r="E1841" s="5" t="n">
        <v>3410</v>
      </c>
      <c r="F1841" s="5" t="n">
        <v>3490</v>
      </c>
      <c r="G1841" s="5" t="n">
        <v>230007700</v>
      </c>
      <c r="H1841" s="3"/>
      <c r="I1841" s="0" t="n">
        <v>5.5</v>
      </c>
      <c r="Q1841" s="0" t="n">
        <f aca="false">AVERAGE(F1832:F1861)</f>
        <v>3305</v>
      </c>
      <c r="R1841" s="0" t="n">
        <f aca="false">F1841-Q1841</f>
        <v>185</v>
      </c>
      <c r="S1841" s="0" t="n">
        <f aca="false">R1841*I1841</f>
        <v>1017.5</v>
      </c>
      <c r="Y1841" s="0" t="n">
        <f aca="false">IF(F1841&gt;F1842,F1841-F1842,)</f>
        <v>0</v>
      </c>
      <c r="Z1841" s="0" t="n">
        <f aca="false">IF(F1841&lt;F1842,F1842-F1841,)</f>
        <v>0</v>
      </c>
    </row>
    <row r="1842" customFormat="false" ht="14.65" hidden="false" customHeight="false" outlineLevel="0" collapsed="false">
      <c r="A1842" s="1" t="s">
        <v>1918</v>
      </c>
      <c r="B1842" s="5" t="s">
        <v>5442</v>
      </c>
      <c r="C1842" s="5" t="n">
        <v>3510</v>
      </c>
      <c r="D1842" s="5" t="n">
        <v>3570</v>
      </c>
      <c r="E1842" s="5" t="n">
        <v>3450</v>
      </c>
      <c r="F1842" s="5" t="n">
        <v>3490</v>
      </c>
      <c r="G1842" s="5" t="n">
        <v>226833000</v>
      </c>
      <c r="H1842" s="3"/>
      <c r="I1842" s="0" t="n">
        <v>4.5</v>
      </c>
      <c r="Q1842" s="0" t="n">
        <f aca="false">AVERAGE(F1832:F1861)</f>
        <v>3305</v>
      </c>
      <c r="R1842" s="0" t="n">
        <f aca="false">F1842-Q1842</f>
        <v>185</v>
      </c>
      <c r="S1842" s="0" t="n">
        <f aca="false">R1842*I1842</f>
        <v>832.5</v>
      </c>
      <c r="Y1842" s="0" t="n">
        <f aca="false">IF(F1842&gt;F1843,F1842-F1843,)</f>
        <v>10</v>
      </c>
      <c r="Z1842" s="0" t="n">
        <f aca="false">IF(F1842&lt;F1843,F1843-F1842,)</f>
        <v>0</v>
      </c>
    </row>
    <row r="1843" customFormat="false" ht="14.65" hidden="false" customHeight="false" outlineLevel="0" collapsed="false">
      <c r="A1843" s="1" t="s">
        <v>1919</v>
      </c>
      <c r="B1843" s="5" t="s">
        <v>5442</v>
      </c>
      <c r="C1843" s="5" t="n">
        <v>3490</v>
      </c>
      <c r="D1843" s="5" t="n">
        <v>3550</v>
      </c>
      <c r="E1843" s="5" t="n">
        <v>3460</v>
      </c>
      <c r="F1843" s="5" t="n">
        <v>3480</v>
      </c>
      <c r="G1843" s="5" t="n">
        <v>303017100</v>
      </c>
      <c r="H1843" s="3"/>
      <c r="I1843" s="0" t="n">
        <v>3.5</v>
      </c>
      <c r="Q1843" s="0" t="n">
        <f aca="false">AVERAGE(F1832:F1861)</f>
        <v>3305</v>
      </c>
      <c r="R1843" s="0" t="n">
        <f aca="false">F1843-Q1843</f>
        <v>175</v>
      </c>
      <c r="S1843" s="0" t="n">
        <f aca="false">R1843*I1843</f>
        <v>612.5</v>
      </c>
      <c r="Y1843" s="0" t="n">
        <f aca="false">IF(F1843&gt;F1844,F1843-F1844,)</f>
        <v>10</v>
      </c>
      <c r="Z1843" s="0" t="n">
        <f aca="false">IF(F1843&lt;F1844,F1844-F1843,)</f>
        <v>0</v>
      </c>
    </row>
    <row r="1844" customFormat="false" ht="14.65" hidden="false" customHeight="false" outlineLevel="0" collapsed="false">
      <c r="A1844" s="1" t="s">
        <v>1920</v>
      </c>
      <c r="B1844" s="5" t="s">
        <v>5442</v>
      </c>
      <c r="C1844" s="5" t="n">
        <v>3200</v>
      </c>
      <c r="D1844" s="5" t="n">
        <v>3480</v>
      </c>
      <c r="E1844" s="5" t="n">
        <v>3200</v>
      </c>
      <c r="F1844" s="5" t="n">
        <v>3470</v>
      </c>
      <c r="G1844" s="5" t="n">
        <v>354966200</v>
      </c>
      <c r="H1844" s="3"/>
      <c r="I1844" s="0" t="n">
        <v>2.5</v>
      </c>
      <c r="Q1844" s="0" t="n">
        <f aca="false">AVERAGE(F1832:F1861)</f>
        <v>3305</v>
      </c>
      <c r="R1844" s="0" t="n">
        <f aca="false">F1844-Q1844</f>
        <v>165</v>
      </c>
      <c r="S1844" s="0" t="n">
        <f aca="false">R1844*I1844</f>
        <v>412.5</v>
      </c>
      <c r="Y1844" s="0" t="n">
        <f aca="false">IF(F1844&gt;F1845,F1844-F1845,)</f>
        <v>300</v>
      </c>
      <c r="Z1844" s="0" t="n">
        <f aca="false">IF(F1844&lt;F1845,F1845-F1844,)</f>
        <v>0</v>
      </c>
    </row>
    <row r="1845" customFormat="false" ht="14.65" hidden="false" customHeight="false" outlineLevel="0" collapsed="false">
      <c r="A1845" s="1" t="s">
        <v>1921</v>
      </c>
      <c r="B1845" s="5" t="s">
        <v>5442</v>
      </c>
      <c r="C1845" s="5" t="n">
        <v>3210</v>
      </c>
      <c r="D1845" s="5" t="n">
        <v>3240</v>
      </c>
      <c r="E1845" s="5" t="n">
        <v>3170</v>
      </c>
      <c r="F1845" s="5" t="n">
        <v>3170</v>
      </c>
      <c r="G1845" s="5" t="n">
        <v>100425500</v>
      </c>
      <c r="H1845" s="3"/>
      <c r="I1845" s="0" t="n">
        <v>1.5</v>
      </c>
      <c r="Q1845" s="0" t="n">
        <f aca="false">AVERAGE(F1832:F1861)</f>
        <v>3305</v>
      </c>
      <c r="R1845" s="0" t="n">
        <f aca="false">F1845-Q1845</f>
        <v>-135</v>
      </c>
      <c r="S1845" s="0" t="n">
        <f aca="false">R1845*I1845</f>
        <v>-202.5</v>
      </c>
      <c r="Y1845" s="0" t="n">
        <f aca="false">IF(F1845&gt;F1846,F1845-F1846,)</f>
        <v>0</v>
      </c>
      <c r="Z1845" s="0" t="n">
        <f aca="false">IF(F1845&lt;F1846,F1846-F1845,)</f>
        <v>40</v>
      </c>
    </row>
    <row r="1846" customFormat="false" ht="14.65" hidden="false" customHeight="false" outlineLevel="0" collapsed="false">
      <c r="A1846" s="1" t="s">
        <v>1922</v>
      </c>
      <c r="B1846" s="5" t="s">
        <v>5442</v>
      </c>
      <c r="C1846" s="5" t="n">
        <v>3180</v>
      </c>
      <c r="D1846" s="5" t="n">
        <v>3220</v>
      </c>
      <c r="E1846" s="5" t="n">
        <v>3170</v>
      </c>
      <c r="F1846" s="5" t="n">
        <v>3210</v>
      </c>
      <c r="G1846" s="5" t="n">
        <v>63214600</v>
      </c>
      <c r="H1846" s="3"/>
      <c r="I1846" s="0" t="n">
        <v>0.5</v>
      </c>
      <c r="Q1846" s="0" t="n">
        <f aca="false">AVERAGE(F1832:F1861)</f>
        <v>3305</v>
      </c>
      <c r="R1846" s="0" t="n">
        <f aca="false">F1846-Q1846</f>
        <v>-95</v>
      </c>
      <c r="S1846" s="0" t="n">
        <f aca="false">R1846*I1846</f>
        <v>-47.5</v>
      </c>
      <c r="Y1846" s="0" t="n">
        <f aca="false">IF(F1846&gt;F1847,F1846-F1847,)</f>
        <v>30</v>
      </c>
      <c r="Z1846" s="0" t="n">
        <f aca="false">IF(F1846&lt;F1847,F1847-F1846,)</f>
        <v>0</v>
      </c>
    </row>
    <row r="1847" customFormat="false" ht="14.65" hidden="false" customHeight="false" outlineLevel="0" collapsed="false">
      <c r="A1847" s="1" t="s">
        <v>1923</v>
      </c>
      <c r="B1847" s="5" t="s">
        <v>5442</v>
      </c>
      <c r="C1847" s="5" t="n">
        <v>3190</v>
      </c>
      <c r="D1847" s="5" t="n">
        <v>3270</v>
      </c>
      <c r="E1847" s="5" t="n">
        <v>3180</v>
      </c>
      <c r="F1847" s="5" t="n">
        <v>3180</v>
      </c>
      <c r="G1847" s="5" t="n">
        <v>151200300</v>
      </c>
      <c r="H1847" s="3"/>
      <c r="I1847" s="0" t="n">
        <v>-0.5</v>
      </c>
      <c r="Q1847" s="0" t="n">
        <f aca="false">AVERAGE(F1832:F1861)</f>
        <v>3305</v>
      </c>
      <c r="R1847" s="0" t="n">
        <f aca="false">F1847-Q1847</f>
        <v>-125</v>
      </c>
      <c r="S1847" s="0" t="n">
        <f aca="false">R1847*I1847</f>
        <v>62.5</v>
      </c>
    </row>
    <row r="1848" customFormat="false" ht="14.65" hidden="false" customHeight="false" outlineLevel="0" collapsed="false">
      <c r="A1848" s="1" t="s">
        <v>1924</v>
      </c>
      <c r="B1848" s="5" t="s">
        <v>5442</v>
      </c>
      <c r="C1848" s="5" t="n">
        <v>3220</v>
      </c>
      <c r="D1848" s="5" t="n">
        <v>3250</v>
      </c>
      <c r="E1848" s="5" t="n">
        <v>3140</v>
      </c>
      <c r="F1848" s="5" t="n">
        <v>3150</v>
      </c>
      <c r="G1848" s="5" t="n">
        <v>121105300</v>
      </c>
      <c r="H1848" s="3"/>
      <c r="I1848" s="0" t="n">
        <v>-1.5</v>
      </c>
      <c r="Q1848" s="0" t="n">
        <f aca="false">AVERAGE(F1832:F1861)</f>
        <v>3305</v>
      </c>
      <c r="R1848" s="0" t="n">
        <f aca="false">F1848-Q1848</f>
        <v>-155</v>
      </c>
      <c r="S1848" s="0" t="n">
        <f aca="false">R1848*I1848</f>
        <v>232.5</v>
      </c>
    </row>
    <row r="1849" customFormat="false" ht="14.65" hidden="false" customHeight="false" outlineLevel="0" collapsed="false">
      <c r="A1849" s="1" t="s">
        <v>1925</v>
      </c>
      <c r="B1849" s="5" t="s">
        <v>5442</v>
      </c>
      <c r="C1849" s="5" t="n">
        <v>3200</v>
      </c>
      <c r="D1849" s="5" t="n">
        <v>3250</v>
      </c>
      <c r="E1849" s="5" t="n">
        <v>3190</v>
      </c>
      <c r="F1849" s="5" t="n">
        <v>3210</v>
      </c>
      <c r="G1849" s="5" t="n">
        <v>82026300</v>
      </c>
      <c r="H1849" s="3"/>
      <c r="I1849" s="0" t="n">
        <v>-2.5</v>
      </c>
      <c r="Q1849" s="0" t="n">
        <f aca="false">AVERAGE(F1832:F1861)</f>
        <v>3305</v>
      </c>
      <c r="R1849" s="0" t="n">
        <f aca="false">F1849-Q1849</f>
        <v>-95</v>
      </c>
      <c r="S1849" s="0" t="n">
        <f aca="false">R1849*I1849</f>
        <v>237.5</v>
      </c>
    </row>
    <row r="1850" customFormat="false" ht="14.65" hidden="false" customHeight="false" outlineLevel="0" collapsed="false">
      <c r="A1850" s="1" t="s">
        <v>1926</v>
      </c>
      <c r="B1850" s="5" t="s">
        <v>5442</v>
      </c>
      <c r="C1850" s="5" t="n">
        <v>3200</v>
      </c>
      <c r="D1850" s="5" t="n">
        <v>3260</v>
      </c>
      <c r="E1850" s="5" t="n">
        <v>3200</v>
      </c>
      <c r="F1850" s="5" t="n">
        <v>3220</v>
      </c>
      <c r="G1850" s="5" t="n">
        <v>88883300</v>
      </c>
      <c r="H1850" s="3"/>
      <c r="I1850" s="0" t="n">
        <v>-3.5</v>
      </c>
      <c r="Q1850" s="0" t="n">
        <f aca="false">AVERAGE(F1832:F1861)</f>
        <v>3305</v>
      </c>
      <c r="R1850" s="0" t="n">
        <f aca="false">F1850-Q1850</f>
        <v>-85</v>
      </c>
      <c r="S1850" s="0" t="n">
        <f aca="false">R1850*I1850</f>
        <v>297.5</v>
      </c>
    </row>
    <row r="1851" customFormat="false" ht="14.65" hidden="false" customHeight="false" outlineLevel="0" collapsed="false">
      <c r="A1851" s="1" t="s">
        <v>1927</v>
      </c>
      <c r="B1851" s="5" t="s">
        <v>5442</v>
      </c>
      <c r="C1851" s="5" t="n">
        <v>3220</v>
      </c>
      <c r="D1851" s="5" t="n">
        <v>3230</v>
      </c>
      <c r="E1851" s="5" t="n">
        <v>3170</v>
      </c>
      <c r="F1851" s="5" t="n">
        <v>3190</v>
      </c>
      <c r="G1851" s="5" t="n">
        <v>79940700</v>
      </c>
      <c r="H1851" s="3"/>
      <c r="I1851" s="0" t="n">
        <v>-4.5</v>
      </c>
      <c r="Q1851" s="0" t="n">
        <f aca="false">AVERAGE(F1832:F1861)</f>
        <v>3305</v>
      </c>
      <c r="R1851" s="0" t="n">
        <f aca="false">F1851-Q1851</f>
        <v>-115</v>
      </c>
      <c r="S1851" s="0" t="n">
        <f aca="false">R1851*I1851</f>
        <v>517.5</v>
      </c>
    </row>
    <row r="1852" customFormat="false" ht="14.65" hidden="false" customHeight="false" outlineLevel="0" collapsed="false">
      <c r="A1852" s="1" t="s">
        <v>1928</v>
      </c>
      <c r="B1852" s="5" t="s">
        <v>5442</v>
      </c>
      <c r="C1852" s="5" t="n">
        <v>3180</v>
      </c>
      <c r="D1852" s="5" t="n">
        <v>3220</v>
      </c>
      <c r="E1852" s="5" t="n">
        <v>3160</v>
      </c>
      <c r="F1852" s="5" t="n">
        <v>3190</v>
      </c>
      <c r="G1852" s="5" t="n">
        <v>125221400</v>
      </c>
      <c r="H1852" s="3"/>
      <c r="I1852" s="0" t="n">
        <v>-5.5</v>
      </c>
      <c r="Q1852" s="0" t="n">
        <f aca="false">AVERAGE(F1832:F1861)</f>
        <v>3305</v>
      </c>
      <c r="R1852" s="0" t="n">
        <f aca="false">F1852-Q1852</f>
        <v>-115</v>
      </c>
      <c r="S1852" s="0" t="n">
        <f aca="false">R1852*I1852</f>
        <v>632.5</v>
      </c>
    </row>
    <row r="1853" customFormat="false" ht="14.65" hidden="false" customHeight="false" outlineLevel="0" collapsed="false">
      <c r="A1853" s="1" t="s">
        <v>1929</v>
      </c>
      <c r="B1853" s="5" t="s">
        <v>5442</v>
      </c>
      <c r="C1853" s="5" t="n">
        <v>3250</v>
      </c>
      <c r="D1853" s="5" t="n">
        <v>3300</v>
      </c>
      <c r="E1853" s="5" t="n">
        <v>3180</v>
      </c>
      <c r="F1853" s="5" t="n">
        <v>3200</v>
      </c>
      <c r="G1853" s="5" t="n">
        <v>157479200</v>
      </c>
      <c r="H1853" s="3"/>
      <c r="I1853" s="0" t="n">
        <v>-6.5</v>
      </c>
      <c r="Q1853" s="0" t="n">
        <f aca="false">AVERAGE(F1832:F1861)</f>
        <v>3305</v>
      </c>
      <c r="R1853" s="0" t="n">
        <f aca="false">F1853-Q1853</f>
        <v>-105</v>
      </c>
      <c r="S1853" s="0" t="n">
        <f aca="false">R1853*I1853</f>
        <v>682.5</v>
      </c>
    </row>
    <row r="1854" customFormat="false" ht="14.65" hidden="false" customHeight="false" outlineLevel="0" collapsed="false">
      <c r="A1854" s="1" t="s">
        <v>1930</v>
      </c>
      <c r="B1854" s="5" t="s">
        <v>5442</v>
      </c>
      <c r="C1854" s="5" t="n">
        <v>3300</v>
      </c>
      <c r="D1854" s="5" t="n">
        <v>3370</v>
      </c>
      <c r="E1854" s="5" t="n">
        <v>3270</v>
      </c>
      <c r="F1854" s="5" t="n">
        <v>3280</v>
      </c>
      <c r="G1854" s="5" t="n">
        <v>96635600</v>
      </c>
      <c r="H1854" s="3"/>
      <c r="I1854" s="0" t="n">
        <v>-7.5</v>
      </c>
      <c r="Q1854" s="0" t="n">
        <f aca="false">AVERAGE(F1832:F1861)</f>
        <v>3305</v>
      </c>
      <c r="R1854" s="0" t="n">
        <f aca="false">F1854-Q1854</f>
        <v>-25</v>
      </c>
      <c r="S1854" s="0" t="n">
        <f aca="false">R1854*I1854</f>
        <v>187.5</v>
      </c>
    </row>
    <row r="1855" customFormat="false" ht="14.65" hidden="false" customHeight="false" outlineLevel="0" collapsed="false">
      <c r="A1855" s="1" t="s">
        <v>1931</v>
      </c>
      <c r="B1855" s="5" t="s">
        <v>5442</v>
      </c>
      <c r="C1855" s="5" t="n">
        <v>3320</v>
      </c>
      <c r="D1855" s="5" t="n">
        <v>3320</v>
      </c>
      <c r="E1855" s="5" t="n">
        <v>3270</v>
      </c>
      <c r="F1855" s="5" t="n">
        <v>3290</v>
      </c>
      <c r="G1855" s="5" t="n">
        <v>52630500</v>
      </c>
      <c r="H1855" s="3"/>
      <c r="I1855" s="0" t="n">
        <v>-8.5</v>
      </c>
      <c r="Q1855" s="0" t="n">
        <f aca="false">AVERAGE(F1832:F1861)</f>
        <v>3305</v>
      </c>
      <c r="R1855" s="0" t="n">
        <f aca="false">F1855-Q1855</f>
        <v>-15</v>
      </c>
      <c r="S1855" s="0" t="n">
        <f aca="false">R1855*I1855</f>
        <v>127.5</v>
      </c>
    </row>
    <row r="1856" customFormat="false" ht="14.65" hidden="false" customHeight="false" outlineLevel="0" collapsed="false">
      <c r="A1856" s="1" t="s">
        <v>1932</v>
      </c>
      <c r="B1856" s="5" t="s">
        <v>5442</v>
      </c>
      <c r="C1856" s="5" t="n">
        <v>3270</v>
      </c>
      <c r="D1856" s="5" t="n">
        <v>3330</v>
      </c>
      <c r="E1856" s="5" t="n">
        <v>3260</v>
      </c>
      <c r="F1856" s="5" t="n">
        <v>3290</v>
      </c>
      <c r="G1856" s="5" t="n">
        <v>80319500</v>
      </c>
      <c r="H1856" s="3"/>
      <c r="I1856" s="0" t="n">
        <v>-9.5</v>
      </c>
      <c r="Q1856" s="0" t="n">
        <f aca="false">AVERAGE(F1832:F1861)</f>
        <v>3305</v>
      </c>
      <c r="R1856" s="0" t="n">
        <f aca="false">F1856-Q1856</f>
        <v>-15</v>
      </c>
      <c r="S1856" s="0" t="n">
        <f aca="false">R1856*I1856</f>
        <v>142.5</v>
      </c>
    </row>
    <row r="1857" customFormat="false" ht="14.65" hidden="false" customHeight="false" outlineLevel="0" collapsed="false">
      <c r="A1857" s="1" t="s">
        <v>1933</v>
      </c>
      <c r="B1857" s="5" t="s">
        <v>5442</v>
      </c>
      <c r="C1857" s="5" t="n">
        <v>3250</v>
      </c>
      <c r="D1857" s="5" t="n">
        <v>3330</v>
      </c>
      <c r="E1857" s="5" t="n">
        <v>3220</v>
      </c>
      <c r="F1857" s="5" t="n">
        <v>3240</v>
      </c>
      <c r="G1857" s="5" t="n">
        <v>86433900</v>
      </c>
      <c r="H1857" s="3"/>
      <c r="I1857" s="0" t="n">
        <v>-10.5</v>
      </c>
      <c r="Q1857" s="0" t="n">
        <f aca="false">AVERAGE(F1832:F1861)</f>
        <v>3305</v>
      </c>
      <c r="R1857" s="0" t="n">
        <f aca="false">F1857-Q1857</f>
        <v>-65</v>
      </c>
      <c r="S1857" s="0" t="n">
        <f aca="false">R1857*I1857</f>
        <v>682.5</v>
      </c>
    </row>
    <row r="1858" customFormat="false" ht="14.65" hidden="false" customHeight="false" outlineLevel="0" collapsed="false">
      <c r="A1858" s="1" t="s">
        <v>1934</v>
      </c>
      <c r="B1858" s="5" t="s">
        <v>5442</v>
      </c>
      <c r="C1858" s="5" t="n">
        <v>3300</v>
      </c>
      <c r="D1858" s="5" t="n">
        <v>3330</v>
      </c>
      <c r="E1858" s="5" t="n">
        <v>3250</v>
      </c>
      <c r="F1858" s="5" t="n">
        <v>3270</v>
      </c>
      <c r="G1858" s="5" t="n">
        <v>114734600</v>
      </c>
      <c r="H1858" s="3"/>
      <c r="I1858" s="0" t="n">
        <v>-11.5</v>
      </c>
      <c r="Q1858" s="0" t="n">
        <f aca="false">AVERAGE(F1832:F1861)</f>
        <v>3305</v>
      </c>
      <c r="R1858" s="0" t="n">
        <f aca="false">F1858-Q1858</f>
        <v>-35</v>
      </c>
      <c r="S1858" s="0" t="n">
        <f aca="false">R1858*I1858</f>
        <v>402.5</v>
      </c>
    </row>
    <row r="1859" customFormat="false" ht="14.65" hidden="false" customHeight="false" outlineLevel="0" collapsed="false">
      <c r="A1859" s="1" t="s">
        <v>1935</v>
      </c>
      <c r="B1859" s="5" t="s">
        <v>5442</v>
      </c>
      <c r="C1859" s="5" t="n">
        <v>3130</v>
      </c>
      <c r="D1859" s="5" t="n">
        <v>3250</v>
      </c>
      <c r="E1859" s="5" t="n">
        <v>3040</v>
      </c>
      <c r="F1859" s="5" t="n">
        <v>3230</v>
      </c>
      <c r="G1859" s="5" t="n">
        <v>133929600</v>
      </c>
      <c r="H1859" s="3"/>
      <c r="I1859" s="0" t="n">
        <v>-12.5</v>
      </c>
      <c r="Q1859" s="0" t="n">
        <f aca="false">AVERAGE(F1832:F1861)</f>
        <v>3305</v>
      </c>
      <c r="R1859" s="0" t="n">
        <f aca="false">F1859-Q1859</f>
        <v>-75</v>
      </c>
      <c r="S1859" s="0" t="n">
        <f aca="false">R1859*I1859</f>
        <v>937.5</v>
      </c>
    </row>
    <row r="1860" customFormat="false" ht="14.65" hidden="false" customHeight="false" outlineLevel="0" collapsed="false">
      <c r="A1860" s="1" t="s">
        <v>1936</v>
      </c>
      <c r="B1860" s="5" t="s">
        <v>5442</v>
      </c>
      <c r="C1860" s="5" t="n">
        <v>3290</v>
      </c>
      <c r="D1860" s="5" t="n">
        <v>3290</v>
      </c>
      <c r="E1860" s="5" t="n">
        <v>3110</v>
      </c>
      <c r="F1860" s="5" t="n">
        <v>3110</v>
      </c>
      <c r="G1860" s="5" t="n">
        <v>191915100</v>
      </c>
      <c r="H1860" s="3"/>
      <c r="I1860" s="0" t="n">
        <v>-13.5</v>
      </c>
      <c r="Q1860" s="0" t="n">
        <f aca="false">AVERAGE(F1832:F1861)</f>
        <v>3305</v>
      </c>
      <c r="R1860" s="0" t="n">
        <f aca="false">F1860-Q1860</f>
        <v>-195</v>
      </c>
      <c r="S1860" s="0" t="n">
        <f aca="false">R1860*I1860</f>
        <v>2632.5</v>
      </c>
    </row>
    <row r="1861" customFormat="false" ht="14.65" hidden="false" customHeight="false" outlineLevel="0" collapsed="false">
      <c r="A1861" s="1" t="s">
        <v>1937</v>
      </c>
      <c r="B1861" s="5" t="s">
        <v>5442</v>
      </c>
      <c r="C1861" s="5" t="n">
        <v>3280</v>
      </c>
      <c r="D1861" s="5" t="n">
        <v>3330</v>
      </c>
      <c r="E1861" s="5" t="n">
        <v>3230</v>
      </c>
      <c r="F1861" s="5" t="n">
        <v>3240</v>
      </c>
      <c r="G1861" s="5" t="n">
        <v>142648800</v>
      </c>
      <c r="H1861" s="3"/>
      <c r="I1861" s="0" t="n">
        <v>-14.5</v>
      </c>
      <c r="Q1861" s="0" t="n">
        <f aca="false">AVERAGE(F1832:F1861)</f>
        <v>3305</v>
      </c>
      <c r="R1861" s="0" t="n">
        <f aca="false">F1861-Q1861</f>
        <v>-65</v>
      </c>
      <c r="S1861" s="0" t="n">
        <f aca="false">R1861*I1861</f>
        <v>942.5</v>
      </c>
    </row>
    <row r="1862" customFormat="false" ht="14.65" hidden="false" customHeight="false" outlineLevel="0" collapsed="false">
      <c r="A1862" s="1" t="s">
        <v>1938</v>
      </c>
      <c r="B1862" s="5" t="s">
        <v>7960</v>
      </c>
      <c r="C1862" s="5" t="n">
        <v>1550</v>
      </c>
      <c r="D1862" s="5" t="n">
        <v>1625</v>
      </c>
      <c r="E1862" s="5" t="n">
        <v>1540</v>
      </c>
      <c r="F1862" s="5" t="n">
        <v>1615</v>
      </c>
      <c r="G1862" s="5" t="n">
        <v>499800</v>
      </c>
      <c r="H1862" s="3"/>
      <c r="I1862" s="6" t="n">
        <v>14.5</v>
      </c>
      <c r="J1862" s="0" t="n">
        <f aca="false">AVERAGE(F1862:F1864)</f>
        <v>1556.66666666667</v>
      </c>
      <c r="K1862" s="0" t="n">
        <f aca="false">(J1862-(AVERAGE(F1863:F1864)))/(AVERAGE(F1863:F1864))</f>
        <v>0.0190943807965085</v>
      </c>
      <c r="L1862" s="0" t="n">
        <f aca="false">AVERAGE(F1862:F1871)</f>
        <v>1518.5</v>
      </c>
      <c r="M1862" s="0" t="n">
        <f aca="false">(L1862-(AVERAGE(F1863:F1872)))/(AVERAGE(F1863:F1872))</f>
        <v>0.00696286472148541</v>
      </c>
      <c r="N1862" s="0" t="n">
        <f aca="false">F1862</f>
        <v>1615</v>
      </c>
      <c r="O1862" s="0" t="n">
        <f aca="false">(N1862-F1863)/F1863</f>
        <v>0.0385852090032154</v>
      </c>
      <c r="P1862" s="0" t="n">
        <f aca="false">G1862</f>
        <v>499800</v>
      </c>
      <c r="Q1862" s="0" t="n">
        <f aca="false">AVERAGE(F1862:F1891)</f>
        <v>1480.5</v>
      </c>
      <c r="R1862" s="0" t="n">
        <f aca="false">F1862-Q1862</f>
        <v>134.5</v>
      </c>
      <c r="S1862" s="0" t="n">
        <f aca="false">R1862*I1862</f>
        <v>1950.25</v>
      </c>
      <c r="T1862" s="0" t="n">
        <f aca="false">SUM(S1862:S1891)*100*30/(2247.5*Q1891)</f>
        <v>7.71092049817821</v>
      </c>
      <c r="U1862" s="0" t="n">
        <f aca="false">100-(100/(V1862+1))</f>
        <v>83.3333333333333</v>
      </c>
      <c r="V1862" s="0" t="n">
        <f aca="false">W1862/X1862</f>
        <v>5</v>
      </c>
      <c r="W1862" s="0" t="n">
        <f aca="false">AVERAGE(Y1862:Y1875)</f>
        <v>16.0714285714286</v>
      </c>
      <c r="X1862" s="0" t="n">
        <f aca="false">AVERAGE(Z1862:Z1875)</f>
        <v>3.21428571428571</v>
      </c>
      <c r="Y1862" s="0" t="n">
        <f aca="false">IF(F1862&gt;F1863,F1862-F1863,)</f>
        <v>60</v>
      </c>
      <c r="Z1862" s="0" t="n">
        <f aca="false">IF(F1862&lt;F1863,F1863-F1862,)</f>
        <v>0</v>
      </c>
      <c r="AA1862" s="0" t="n">
        <f aca="false">U1862-U1863</f>
        <v>2.48226950354609</v>
      </c>
      <c r="AB1862" s="0" t="n">
        <f aca="false">AVERAGE(F1862:F1864)</f>
        <v>1556.66666666667</v>
      </c>
      <c r="AC1862" s="0" t="n">
        <f aca="false">AVERAGE(F1862:F1868)</f>
        <v>1525.71428571429</v>
      </c>
      <c r="AD1862" s="0" t="n">
        <f aca="false">AB1862-AB1863</f>
        <v>35</v>
      </c>
      <c r="AE1862" s="0" t="n">
        <f aca="false">AC1862-AC1863</f>
        <v>15.7142857142858</v>
      </c>
      <c r="AF1862" s="0" t="n">
        <f aca="false">((AE1862*AB1863)-(AD1862*AC1863))/(AE1862-AD1862)</f>
        <v>1500.49382716049</v>
      </c>
      <c r="AG1862" s="0" t="n">
        <f aca="false">IF(AND(AB1862&gt;AB1863, AB1862&gt;=AC1862, AB1863&lt;AC1863),2,IF(AND(AB1862&lt;AB1863, AB1862&lt;=AC1862, AB1863&gt;AC1863),1,0))</f>
        <v>0</v>
      </c>
      <c r="AH1862" s="0" t="n">
        <f aca="false">(G1862-AVERAGE(G1862:G1866))*100/AVERAGE(G1862:G1866)</f>
        <v>-12.207974705779</v>
      </c>
      <c r="AI1862" s="0" t="n">
        <f aca="false">IF(F1863-C1863&lt;0,-G1863,G1863)</f>
        <v>868000</v>
      </c>
      <c r="AJ1862" s="0" t="n">
        <f aca="false">IF(AND(AI1862&lt;0,AI1863&lt;0,AI1862&gt;AI1863),1,0)</f>
        <v>0</v>
      </c>
      <c r="AK1862" s="0" t="n">
        <f aca="false">IF(F1862&gt;C1862,G1862/G1863,-G1862/G1863)</f>
        <v>0.575806451612903</v>
      </c>
      <c r="AL1862" s="0" t="n">
        <f aca="false">IF(AND(G1862&gt;G1863,G1863&lt;G1864,F1862&gt;C1862,F1863&lt;C1863,F1864&lt;C1864),1,0)</f>
        <v>0</v>
      </c>
      <c r="AM1862" s="0" t="n">
        <f aca="false">(D1862-F1862)/F1862</f>
        <v>0.00619195046439629</v>
      </c>
      <c r="AN1862" s="0" t="n">
        <f aca="false">G1862/((D1862-E1862)/C1862)</f>
        <v>9114000</v>
      </c>
      <c r="AO1862" s="0" t="n">
        <f aca="false">AVERAGE(AN1862:AN1868)</f>
        <v>22426891.025641</v>
      </c>
      <c r="AP1862" s="0" t="n">
        <f aca="false">(AN1862-AO1862)/AO1862</f>
        <v>-0.593612864592787</v>
      </c>
      <c r="AQ1862" s="0" t="n">
        <f aca="false">SUM(S1862:S1891)/2247.5</f>
        <v>3.80533926585095</v>
      </c>
      <c r="AR1862" s="0" t="n">
        <f aca="false">(AVERAGE(F1862:F1891))-(AQ1862*15.5)</f>
        <v>1421.51724137931</v>
      </c>
      <c r="AS1862" s="0" t="n">
        <f aca="false">(30*AQ1862)+AR1862</f>
        <v>1535.67741935484</v>
      </c>
      <c r="AT1862" s="0" t="n">
        <f aca="false">(AS1862-F1862)*100/AS1862</f>
        <v>-5.16531529639122</v>
      </c>
      <c r="AU1862" s="0" t="n">
        <f aca="false">AVERAGE(F1862:F1866)</f>
        <v>1536</v>
      </c>
      <c r="AV1862" s="0" t="n">
        <f aca="false">F1862-AU1862</f>
        <v>79</v>
      </c>
      <c r="AW1862" s="0" t="n">
        <v>2</v>
      </c>
      <c r="AX1862" s="0" t="n">
        <f aca="false">AV1862*AW1862</f>
        <v>158</v>
      </c>
      <c r="AY1862" s="0" t="n">
        <f aca="false">SUM(AX1862:AX1866)*100*5/(10*AU1862)</f>
        <v>8.95182291666667</v>
      </c>
      <c r="AZ1862" s="0" t="n">
        <f aca="false">SUM(AX1862:AX1866)/10</f>
        <v>27.5</v>
      </c>
      <c r="BA1862" s="0" t="n">
        <f aca="false">(AVERAGE(F1862:F1866))-(AZ1862*3)</f>
        <v>1453.5</v>
      </c>
      <c r="BB1862" s="0" t="n">
        <f aca="false">(5*AZ1862)+BA1862</f>
        <v>1591</v>
      </c>
      <c r="BC1862" s="0" t="n">
        <f aca="false">(BB1862-F1862)*100/BB1862</f>
        <v>-1.50848522941546</v>
      </c>
      <c r="BD1862" s="0" t="n">
        <f aca="false">(F1862-C1862)*100/C1862</f>
        <v>4.19354838709677</v>
      </c>
      <c r="BE1862" s="0" t="n">
        <f aca="false">(D1862-C1862)*100/C1862</f>
        <v>4.83870967741936</v>
      </c>
      <c r="BF1862" s="0" t="n">
        <f aca="false">(E1862-C1862)*100/C1862</f>
        <v>-0.645161290322581</v>
      </c>
      <c r="BG1862" s="0" t="n">
        <f aca="false">(C1862-F1863)*100/F1863</f>
        <v>-0.321543408360129</v>
      </c>
    </row>
    <row r="1863" customFormat="false" ht="14.65" hidden="false" customHeight="false" outlineLevel="0" collapsed="false">
      <c r="A1863" s="1" t="s">
        <v>1940</v>
      </c>
      <c r="B1863" s="5" t="s">
        <v>7960</v>
      </c>
      <c r="C1863" s="5" t="n">
        <v>1535</v>
      </c>
      <c r="D1863" s="5" t="n">
        <v>1565</v>
      </c>
      <c r="E1863" s="5" t="n">
        <v>1500</v>
      </c>
      <c r="F1863" s="5" t="n">
        <v>1555</v>
      </c>
      <c r="G1863" s="5" t="n">
        <v>868000</v>
      </c>
      <c r="H1863" s="3"/>
      <c r="I1863" s="0" t="n">
        <v>13.5</v>
      </c>
      <c r="Q1863" s="0" t="n">
        <f aca="false">AVERAGE(F1862:F1891)</f>
        <v>1480.5</v>
      </c>
      <c r="R1863" s="0" t="n">
        <f aca="false">F1863-Q1863</f>
        <v>74.5</v>
      </c>
      <c r="S1863" s="0" t="n">
        <f aca="false">R1863*I1863</f>
        <v>1005.75</v>
      </c>
      <c r="U1863" s="0" t="n">
        <f aca="false">100-(100/(V1863+1))</f>
        <v>80.8510638297872</v>
      </c>
      <c r="V1863" s="0" t="n">
        <f aca="false">W1863/X1863</f>
        <v>4.22222222222222</v>
      </c>
      <c r="W1863" s="0" t="n">
        <f aca="false">AVERAGE(Y1863:Y1876)</f>
        <v>13.5714285714286</v>
      </c>
      <c r="X1863" s="0" t="n">
        <f aca="false">AVERAGE(Z1863:Z1876)</f>
        <v>3.21428571428571</v>
      </c>
      <c r="Y1863" s="0" t="n">
        <f aca="false">IF(F1863&gt;F1864,F1863-F1864,)</f>
        <v>55</v>
      </c>
      <c r="Z1863" s="0" t="n">
        <f aca="false">IF(F1863&lt;F1864,F1864-F1863,)</f>
        <v>0</v>
      </c>
      <c r="AB1863" s="0" t="n">
        <f aca="false">AVERAGE(F1863:F1865)</f>
        <v>1521.66666666667</v>
      </c>
      <c r="AC1863" s="0" t="n">
        <f aca="false">AVERAGE(F1863:F1869)</f>
        <v>1510</v>
      </c>
      <c r="AI1863" s="0" t="n">
        <f aca="false">IF(F1864-C1864&lt;0,-G1864,G1864)</f>
        <v>-707500</v>
      </c>
      <c r="AN1863" s="0" t="n">
        <f aca="false">G1863/((D1863-E1863)/C1863)</f>
        <v>20498153.8461538</v>
      </c>
      <c r="AU1863" s="0" t="n">
        <f aca="false">AVERAGE(F1862:F1866)</f>
        <v>1536</v>
      </c>
      <c r="AV1863" s="0" t="n">
        <f aca="false">F1863-AU1863</f>
        <v>19</v>
      </c>
      <c r="AW1863" s="0" t="n">
        <v>1</v>
      </c>
      <c r="AX1863" s="0" t="n">
        <f aca="false">AV1863*AW1863</f>
        <v>19</v>
      </c>
    </row>
    <row r="1864" customFormat="false" ht="14.65" hidden="false" customHeight="false" outlineLevel="0" collapsed="false">
      <c r="A1864" s="1" t="s">
        <v>1941</v>
      </c>
      <c r="B1864" s="5" t="s">
        <v>7960</v>
      </c>
      <c r="C1864" s="5" t="n">
        <v>1510</v>
      </c>
      <c r="D1864" s="5" t="n">
        <v>1515</v>
      </c>
      <c r="E1864" s="5" t="n">
        <v>1495</v>
      </c>
      <c r="F1864" s="5" t="n">
        <v>1500</v>
      </c>
      <c r="G1864" s="5" t="n">
        <v>707500</v>
      </c>
      <c r="H1864" s="3"/>
      <c r="I1864" s="0" t="n">
        <v>12.5</v>
      </c>
      <c r="Q1864" s="0" t="n">
        <f aca="false">AVERAGE(F1862:F1891)</f>
        <v>1480.5</v>
      </c>
      <c r="R1864" s="0" t="n">
        <f aca="false">F1864-Q1864</f>
        <v>19.5</v>
      </c>
      <c r="S1864" s="0" t="n">
        <f aca="false">R1864*I1864</f>
        <v>243.75</v>
      </c>
      <c r="Y1864" s="0" t="n">
        <f aca="false">IF(F1864&gt;F1865,F1864-F1865,)</f>
        <v>0</v>
      </c>
      <c r="Z1864" s="0" t="n">
        <f aca="false">IF(F1864&lt;F1865,F1865-F1864,)</f>
        <v>10</v>
      </c>
      <c r="AN1864" s="0" t="n">
        <f aca="false">G1864/((D1864-E1864)/C1864)</f>
        <v>53416250</v>
      </c>
      <c r="AU1864" s="0" t="n">
        <f aca="false">AVERAGE(F1862:F1866)</f>
        <v>1536</v>
      </c>
      <c r="AV1864" s="0" t="n">
        <f aca="false">F1864-AU1864</f>
        <v>-36</v>
      </c>
      <c r="AW1864" s="0" t="n">
        <v>0</v>
      </c>
      <c r="AX1864" s="0" t="n">
        <f aca="false">AV1864*AW1864</f>
        <v>-0</v>
      </c>
    </row>
    <row r="1865" customFormat="false" ht="14.65" hidden="false" customHeight="false" outlineLevel="0" collapsed="false">
      <c r="A1865" s="1" t="s">
        <v>1942</v>
      </c>
      <c r="B1865" s="5" t="s">
        <v>7960</v>
      </c>
      <c r="C1865" s="5" t="n">
        <v>1520</v>
      </c>
      <c r="D1865" s="5" t="n">
        <v>1520</v>
      </c>
      <c r="E1865" s="5" t="n">
        <v>1490</v>
      </c>
      <c r="F1865" s="5" t="n">
        <v>1510</v>
      </c>
      <c r="G1865" s="5" t="n">
        <v>716900</v>
      </c>
      <c r="H1865" s="3"/>
      <c r="I1865" s="0" t="n">
        <v>11.5</v>
      </c>
      <c r="Q1865" s="0" t="n">
        <f aca="false">AVERAGE(F1862:F1891)</f>
        <v>1480.5</v>
      </c>
      <c r="R1865" s="0" t="n">
        <f aca="false">F1865-Q1865</f>
        <v>29.5</v>
      </c>
      <c r="S1865" s="0" t="n">
        <f aca="false">R1865*I1865</f>
        <v>339.25</v>
      </c>
      <c r="Y1865" s="0" t="n">
        <f aca="false">IF(F1865&gt;F1866,F1865-F1866,)</f>
        <v>10</v>
      </c>
      <c r="Z1865" s="0" t="n">
        <f aca="false">IF(F1865&lt;F1866,F1866-F1865,)</f>
        <v>0</v>
      </c>
      <c r="AN1865" s="0" t="n">
        <f aca="false">G1865/((D1865-E1865)/C1865)</f>
        <v>36322933.3333333</v>
      </c>
      <c r="AU1865" s="0" t="n">
        <f aca="false">AVERAGE(F1862:F1866)</f>
        <v>1536</v>
      </c>
      <c r="AV1865" s="0" t="n">
        <f aca="false">F1865-AU1865</f>
        <v>-26</v>
      </c>
      <c r="AW1865" s="0" t="n">
        <v>-1</v>
      </c>
      <c r="AX1865" s="0" t="n">
        <f aca="false">AV1865*AW1865</f>
        <v>26</v>
      </c>
    </row>
    <row r="1866" customFormat="false" ht="14.65" hidden="false" customHeight="false" outlineLevel="0" collapsed="false">
      <c r="A1866" s="1" t="s">
        <v>1943</v>
      </c>
      <c r="B1866" s="5" t="s">
        <v>7960</v>
      </c>
      <c r="C1866" s="5" t="n">
        <v>1500</v>
      </c>
      <c r="D1866" s="5" t="n">
        <v>1510</v>
      </c>
      <c r="E1866" s="5" t="n">
        <v>1500</v>
      </c>
      <c r="F1866" s="5" t="n">
        <v>1500</v>
      </c>
      <c r="G1866" s="5" t="n">
        <v>54300</v>
      </c>
      <c r="H1866" s="3"/>
      <c r="I1866" s="0" t="n">
        <v>10.5</v>
      </c>
      <c r="Q1866" s="0" t="n">
        <f aca="false">AVERAGE(F1862:F1891)</f>
        <v>1480.5</v>
      </c>
      <c r="R1866" s="0" t="n">
        <f aca="false">F1866-Q1866</f>
        <v>19.5</v>
      </c>
      <c r="S1866" s="0" t="n">
        <f aca="false">R1866*I1866</f>
        <v>204.75</v>
      </c>
      <c r="Y1866" s="0" t="n">
        <f aca="false">IF(F1866&gt;F1867,F1866-F1867,)</f>
        <v>0</v>
      </c>
      <c r="Z1866" s="0" t="n">
        <f aca="false">IF(F1866&lt;F1867,F1867-F1866,)</f>
        <v>0</v>
      </c>
      <c r="AN1866" s="0" t="n">
        <f aca="false">G1866/((D1866-E1866)/C1866)</f>
        <v>8145000</v>
      </c>
      <c r="AU1866" s="0" t="n">
        <f aca="false">AVERAGE(F1862:F1866)</f>
        <v>1536</v>
      </c>
      <c r="AV1866" s="0" t="n">
        <f aca="false">F1866-AU1866</f>
        <v>-36</v>
      </c>
      <c r="AW1866" s="0" t="n">
        <v>-2</v>
      </c>
      <c r="AX1866" s="0" t="n">
        <f aca="false">AV1866*AW1866</f>
        <v>72</v>
      </c>
    </row>
    <row r="1867" customFormat="false" ht="14.65" hidden="false" customHeight="false" outlineLevel="0" collapsed="false">
      <c r="A1867" s="1" t="s">
        <v>1944</v>
      </c>
      <c r="B1867" s="5" t="s">
        <v>7960</v>
      </c>
      <c r="C1867" s="5" t="n">
        <v>1500</v>
      </c>
      <c r="D1867" s="5" t="n">
        <v>1505</v>
      </c>
      <c r="E1867" s="5" t="n">
        <v>1490</v>
      </c>
      <c r="F1867" s="5" t="n">
        <v>1500</v>
      </c>
      <c r="G1867" s="5" t="n">
        <v>151600</v>
      </c>
      <c r="H1867" s="3"/>
      <c r="I1867" s="0" t="n">
        <v>9.5</v>
      </c>
      <c r="Q1867" s="0" t="n">
        <f aca="false">AVERAGE(F1862:F1891)</f>
        <v>1480.5</v>
      </c>
      <c r="R1867" s="0" t="n">
        <f aca="false">F1867-Q1867</f>
        <v>19.5</v>
      </c>
      <c r="S1867" s="0" t="n">
        <f aca="false">R1867*I1867</f>
        <v>185.25</v>
      </c>
      <c r="Y1867" s="0" t="n">
        <f aca="false">IF(F1867&gt;F1868,F1867-F1868,)</f>
        <v>0</v>
      </c>
      <c r="Z1867" s="0" t="n">
        <f aca="false">IF(F1867&lt;F1868,F1868-F1867,)</f>
        <v>0</v>
      </c>
      <c r="AN1867" s="0" t="n">
        <f aca="false">G1867/((D1867-E1867)/C1867)</f>
        <v>15160000</v>
      </c>
    </row>
    <row r="1868" customFormat="false" ht="14.65" hidden="false" customHeight="false" outlineLevel="0" collapsed="false">
      <c r="A1868" s="1" t="s">
        <v>1945</v>
      </c>
      <c r="B1868" s="5" t="s">
        <v>7960</v>
      </c>
      <c r="C1868" s="5" t="n">
        <v>1505</v>
      </c>
      <c r="D1868" s="5" t="n">
        <v>1520</v>
      </c>
      <c r="E1868" s="5" t="n">
        <v>1485</v>
      </c>
      <c r="F1868" s="5" t="n">
        <v>1500</v>
      </c>
      <c r="G1868" s="5" t="n">
        <v>333300</v>
      </c>
      <c r="H1868" s="3"/>
      <c r="I1868" s="0" t="n">
        <v>8.5</v>
      </c>
      <c r="K1868" s="3"/>
      <c r="Q1868" s="0" t="n">
        <f aca="false">AVERAGE(F1862:F1891)</f>
        <v>1480.5</v>
      </c>
      <c r="R1868" s="0" t="n">
        <f aca="false">F1868-Q1868</f>
        <v>19.5</v>
      </c>
      <c r="S1868" s="0" t="n">
        <f aca="false">R1868*I1868</f>
        <v>165.75</v>
      </c>
      <c r="Y1868" s="0" t="n">
        <f aca="false">IF(F1868&gt;F1869,F1868-F1869,)</f>
        <v>0</v>
      </c>
      <c r="Z1868" s="0" t="n">
        <f aca="false">IF(F1868&lt;F1869,F1869-F1868,)</f>
        <v>5</v>
      </c>
      <c r="AN1868" s="0" t="n">
        <f aca="false">G1868/((D1868-E1868)/C1868)</f>
        <v>14331900</v>
      </c>
    </row>
    <row r="1869" customFormat="false" ht="14.65" hidden="false" customHeight="false" outlineLevel="0" collapsed="false">
      <c r="A1869" s="1" t="s">
        <v>1946</v>
      </c>
      <c r="B1869" s="5" t="s">
        <v>7960</v>
      </c>
      <c r="C1869" s="5" t="n">
        <v>1500</v>
      </c>
      <c r="D1869" s="5" t="n">
        <v>1505</v>
      </c>
      <c r="E1869" s="5" t="n">
        <v>1485</v>
      </c>
      <c r="F1869" s="5" t="n">
        <v>1505</v>
      </c>
      <c r="G1869" s="5" t="n">
        <v>852000</v>
      </c>
      <c r="H1869" s="3"/>
      <c r="I1869" s="0" t="n">
        <v>7.5</v>
      </c>
      <c r="Q1869" s="0" t="n">
        <f aca="false">AVERAGE(F1862:F1891)</f>
        <v>1480.5</v>
      </c>
      <c r="R1869" s="0" t="n">
        <f aca="false">F1869-Q1869</f>
        <v>24.5</v>
      </c>
      <c r="S1869" s="0" t="n">
        <f aca="false">R1869*I1869</f>
        <v>183.75</v>
      </c>
      <c r="Y1869" s="0" t="n">
        <f aca="false">IF(F1869&gt;F1870,F1869-F1870,)</f>
        <v>5</v>
      </c>
      <c r="Z1869" s="0" t="n">
        <f aca="false">IF(F1869&lt;F1870,F1870-F1869,)</f>
        <v>0</v>
      </c>
    </row>
    <row r="1870" customFormat="false" ht="14.65" hidden="false" customHeight="false" outlineLevel="0" collapsed="false">
      <c r="A1870" s="1" t="s">
        <v>1947</v>
      </c>
      <c r="B1870" s="5" t="s">
        <v>7960</v>
      </c>
      <c r="C1870" s="5" t="n">
        <v>1500</v>
      </c>
      <c r="D1870" s="5" t="n">
        <v>1510</v>
      </c>
      <c r="E1870" s="5" t="n">
        <v>1485</v>
      </c>
      <c r="F1870" s="5" t="n">
        <v>1500</v>
      </c>
      <c r="G1870" s="5" t="n">
        <v>501400</v>
      </c>
      <c r="H1870" s="3"/>
      <c r="I1870" s="0" t="n">
        <v>6.5</v>
      </c>
      <c r="Q1870" s="0" t="n">
        <f aca="false">AVERAGE(F1862:F1891)</f>
        <v>1480.5</v>
      </c>
      <c r="R1870" s="0" t="n">
        <f aca="false">F1870-Q1870</f>
        <v>19.5</v>
      </c>
      <c r="S1870" s="0" t="n">
        <f aca="false">R1870*I1870</f>
        <v>126.75</v>
      </c>
      <c r="Y1870" s="0" t="n">
        <f aca="false">IF(F1870&gt;F1871,F1870-F1871,)</f>
        <v>0</v>
      </c>
      <c r="Z1870" s="0" t="n">
        <f aca="false">IF(F1870&lt;F1871,F1871-F1870,)</f>
        <v>0</v>
      </c>
    </row>
    <row r="1871" customFormat="false" ht="14.65" hidden="false" customHeight="false" outlineLevel="0" collapsed="false">
      <c r="A1871" s="1" t="s">
        <v>1948</v>
      </c>
      <c r="B1871" s="5" t="s">
        <v>7960</v>
      </c>
      <c r="C1871" s="5" t="n">
        <v>1500</v>
      </c>
      <c r="D1871" s="5" t="n">
        <v>1510</v>
      </c>
      <c r="E1871" s="5" t="n">
        <v>1490</v>
      </c>
      <c r="F1871" s="5" t="n">
        <v>1500</v>
      </c>
      <c r="G1871" s="5" t="n">
        <v>1214000</v>
      </c>
      <c r="H1871" s="3"/>
      <c r="I1871" s="0" t="n">
        <v>5.5</v>
      </c>
      <c r="Q1871" s="0" t="n">
        <f aca="false">AVERAGE(F1862:F1891)</f>
        <v>1480.5</v>
      </c>
      <c r="R1871" s="0" t="n">
        <f aca="false">F1871-Q1871</f>
        <v>19.5</v>
      </c>
      <c r="S1871" s="0" t="n">
        <f aca="false">R1871*I1871</f>
        <v>107.25</v>
      </c>
      <c r="Y1871" s="0" t="n">
        <f aca="false">IF(F1871&gt;F1872,F1871-F1872,)</f>
        <v>0</v>
      </c>
      <c r="Z1871" s="0" t="n">
        <f aca="false">IF(F1871&lt;F1872,F1872-F1871,)</f>
        <v>10</v>
      </c>
    </row>
    <row r="1872" customFormat="false" ht="14.65" hidden="false" customHeight="false" outlineLevel="0" collapsed="false">
      <c r="A1872" s="1" t="s">
        <v>1949</v>
      </c>
      <c r="B1872" s="5" t="s">
        <v>7960</v>
      </c>
      <c r="C1872" s="5" t="n">
        <v>1525</v>
      </c>
      <c r="D1872" s="5" t="n">
        <v>1550</v>
      </c>
      <c r="E1872" s="5" t="n">
        <v>1475</v>
      </c>
      <c r="F1872" s="5" t="n">
        <v>1510</v>
      </c>
      <c r="G1872" s="5" t="n">
        <v>557300</v>
      </c>
      <c r="H1872" s="3"/>
      <c r="I1872" s="0" t="n">
        <v>4.5</v>
      </c>
      <c r="Q1872" s="0" t="n">
        <f aca="false">AVERAGE(F1862:F1891)</f>
        <v>1480.5</v>
      </c>
      <c r="R1872" s="0" t="n">
        <f aca="false">F1872-Q1872</f>
        <v>29.5</v>
      </c>
      <c r="S1872" s="0" t="n">
        <f aca="false">R1872*I1872</f>
        <v>132.75</v>
      </c>
      <c r="Y1872" s="0" t="n">
        <f aca="false">IF(F1872&gt;F1873,F1872-F1873,)</f>
        <v>0</v>
      </c>
      <c r="Z1872" s="0" t="n">
        <f aca="false">IF(F1872&lt;F1873,F1873-F1872,)</f>
        <v>15</v>
      </c>
    </row>
    <row r="1873" customFormat="false" ht="14.65" hidden="false" customHeight="false" outlineLevel="0" collapsed="false">
      <c r="A1873" s="1" t="s">
        <v>1950</v>
      </c>
      <c r="B1873" s="5" t="s">
        <v>7960</v>
      </c>
      <c r="C1873" s="5" t="n">
        <v>1490</v>
      </c>
      <c r="D1873" s="5" t="n">
        <v>1530</v>
      </c>
      <c r="E1873" s="5" t="n">
        <v>1475</v>
      </c>
      <c r="F1873" s="5" t="n">
        <v>1525</v>
      </c>
      <c r="G1873" s="5" t="n">
        <v>410400</v>
      </c>
      <c r="H1873" s="3"/>
      <c r="I1873" s="0" t="n">
        <v>3.5</v>
      </c>
      <c r="Q1873" s="0" t="n">
        <f aca="false">AVERAGE(F1862:F1891)</f>
        <v>1480.5</v>
      </c>
      <c r="R1873" s="0" t="n">
        <f aca="false">F1873-Q1873</f>
        <v>44.5</v>
      </c>
      <c r="S1873" s="0" t="n">
        <f aca="false">R1873*I1873</f>
        <v>155.75</v>
      </c>
      <c r="Y1873" s="0" t="n">
        <f aca="false">IF(F1873&gt;F1874,F1873-F1874,)</f>
        <v>50</v>
      </c>
      <c r="Z1873" s="0" t="n">
        <f aca="false">IF(F1873&lt;F1874,F1874-F1873,)</f>
        <v>0</v>
      </c>
    </row>
    <row r="1874" customFormat="false" ht="14.65" hidden="false" customHeight="false" outlineLevel="0" collapsed="false">
      <c r="A1874" s="1" t="s">
        <v>1951</v>
      </c>
      <c r="B1874" s="5" t="s">
        <v>7960</v>
      </c>
      <c r="C1874" s="5" t="n">
        <v>1430</v>
      </c>
      <c r="D1874" s="5" t="n">
        <v>1485</v>
      </c>
      <c r="E1874" s="5" t="n">
        <v>1430</v>
      </c>
      <c r="F1874" s="5" t="n">
        <v>1475</v>
      </c>
      <c r="G1874" s="5" t="n">
        <v>253800</v>
      </c>
      <c r="H1874" s="3"/>
      <c r="I1874" s="0" t="n">
        <v>2.5</v>
      </c>
      <c r="Q1874" s="0" t="n">
        <f aca="false">AVERAGE(F1862:F1891)</f>
        <v>1480.5</v>
      </c>
      <c r="R1874" s="0" t="n">
        <f aca="false">F1874-Q1874</f>
        <v>-5.5</v>
      </c>
      <c r="S1874" s="0" t="n">
        <f aca="false">R1874*I1874</f>
        <v>-13.75</v>
      </c>
      <c r="Y1874" s="0" t="n">
        <f aca="false">IF(F1874&gt;F1875,F1874-F1875,)</f>
        <v>45</v>
      </c>
      <c r="Z1874" s="0" t="n">
        <f aca="false">IF(F1874&lt;F1875,F1875-F1874,)</f>
        <v>0</v>
      </c>
    </row>
    <row r="1875" customFormat="false" ht="14.65" hidden="false" customHeight="false" outlineLevel="0" collapsed="false">
      <c r="A1875" s="1" t="s">
        <v>1952</v>
      </c>
      <c r="B1875" s="5" t="s">
        <v>7960</v>
      </c>
      <c r="C1875" s="5" t="n">
        <v>1420</v>
      </c>
      <c r="D1875" s="5" t="n">
        <v>1435</v>
      </c>
      <c r="E1875" s="5" t="n">
        <v>1420</v>
      </c>
      <c r="F1875" s="5" t="n">
        <v>1430</v>
      </c>
      <c r="G1875" s="5" t="n">
        <v>42200</v>
      </c>
      <c r="H1875" s="3"/>
      <c r="I1875" s="0" t="n">
        <v>1.5</v>
      </c>
      <c r="Q1875" s="0" t="n">
        <f aca="false">AVERAGE(F1862:F1891)</f>
        <v>1480.5</v>
      </c>
      <c r="R1875" s="0" t="n">
        <f aca="false">F1875-Q1875</f>
        <v>-50.5</v>
      </c>
      <c r="S1875" s="0" t="n">
        <f aca="false">R1875*I1875</f>
        <v>-75.75</v>
      </c>
      <c r="Y1875" s="0" t="n">
        <f aca="false">IF(F1875&gt;F1876,F1875-F1876,)</f>
        <v>0</v>
      </c>
      <c r="Z1875" s="0" t="n">
        <f aca="false">IF(F1875&lt;F1876,F1876-F1875,)</f>
        <v>5</v>
      </c>
    </row>
    <row r="1876" customFormat="false" ht="14.65" hidden="false" customHeight="false" outlineLevel="0" collapsed="false">
      <c r="A1876" s="1" t="s">
        <v>1953</v>
      </c>
      <c r="B1876" s="5" t="s">
        <v>7960</v>
      </c>
      <c r="C1876" s="5" t="n">
        <v>1410</v>
      </c>
      <c r="D1876" s="5" t="n">
        <v>1435</v>
      </c>
      <c r="E1876" s="5" t="n">
        <v>1405</v>
      </c>
      <c r="F1876" s="5" t="n">
        <v>1435</v>
      </c>
      <c r="G1876" s="5" t="n">
        <v>21700</v>
      </c>
      <c r="H1876" s="3"/>
      <c r="I1876" s="0" t="n">
        <v>0.5</v>
      </c>
      <c r="Q1876" s="0" t="n">
        <f aca="false">AVERAGE(F1862:F1891)</f>
        <v>1480.5</v>
      </c>
      <c r="R1876" s="0" t="n">
        <f aca="false">F1876-Q1876</f>
        <v>-45.5</v>
      </c>
      <c r="S1876" s="0" t="n">
        <f aca="false">R1876*I1876</f>
        <v>-22.75</v>
      </c>
      <c r="Y1876" s="0" t="n">
        <f aca="false">IF(F1876&gt;F1877,F1876-F1877,)</f>
        <v>25</v>
      </c>
      <c r="Z1876" s="0" t="n">
        <f aca="false">IF(F1876&lt;F1877,F1877-F1876,)</f>
        <v>0</v>
      </c>
    </row>
    <row r="1877" customFormat="false" ht="14.65" hidden="false" customHeight="false" outlineLevel="0" collapsed="false">
      <c r="A1877" s="1" t="s">
        <v>1954</v>
      </c>
      <c r="B1877" s="5" t="s">
        <v>7960</v>
      </c>
      <c r="C1877" s="5" t="n">
        <v>1440</v>
      </c>
      <c r="D1877" s="5" t="n">
        <v>1450</v>
      </c>
      <c r="E1877" s="5" t="n">
        <v>1390</v>
      </c>
      <c r="F1877" s="5" t="n">
        <v>1410</v>
      </c>
      <c r="G1877" s="5" t="n">
        <v>657000</v>
      </c>
      <c r="H1877" s="3"/>
      <c r="I1877" s="0" t="n">
        <v>-0.5</v>
      </c>
      <c r="Q1877" s="0" t="n">
        <f aca="false">AVERAGE(F1862:F1891)</f>
        <v>1480.5</v>
      </c>
      <c r="R1877" s="0" t="n">
        <f aca="false">F1877-Q1877</f>
        <v>-70.5</v>
      </c>
      <c r="S1877" s="0" t="n">
        <f aca="false">R1877*I1877</f>
        <v>35.25</v>
      </c>
    </row>
    <row r="1878" customFormat="false" ht="14.65" hidden="false" customHeight="false" outlineLevel="0" collapsed="false">
      <c r="A1878" s="1" t="s">
        <v>1955</v>
      </c>
      <c r="B1878" s="5" t="s">
        <v>7960</v>
      </c>
      <c r="C1878" s="5" t="n">
        <v>1495</v>
      </c>
      <c r="D1878" s="5" t="n">
        <v>1495</v>
      </c>
      <c r="E1878" s="5" t="n">
        <v>1440</v>
      </c>
      <c r="F1878" s="5" t="n">
        <v>1460</v>
      </c>
      <c r="G1878" s="5" t="n">
        <v>1058400</v>
      </c>
      <c r="H1878" s="3"/>
      <c r="I1878" s="0" t="n">
        <v>-1.5</v>
      </c>
      <c r="Q1878" s="0" t="n">
        <f aca="false">AVERAGE(F1862:F1891)</f>
        <v>1480.5</v>
      </c>
      <c r="R1878" s="0" t="n">
        <f aca="false">F1878-Q1878</f>
        <v>-20.5</v>
      </c>
      <c r="S1878" s="0" t="n">
        <f aca="false">R1878*I1878</f>
        <v>30.75</v>
      </c>
    </row>
    <row r="1879" customFormat="false" ht="14.65" hidden="false" customHeight="false" outlineLevel="0" collapsed="false">
      <c r="A1879" s="1" t="s">
        <v>1956</v>
      </c>
      <c r="B1879" s="5" t="s">
        <v>7960</v>
      </c>
      <c r="C1879" s="5" t="n">
        <v>1475</v>
      </c>
      <c r="D1879" s="5" t="n">
        <v>1505</v>
      </c>
      <c r="E1879" s="5" t="n">
        <v>1475</v>
      </c>
      <c r="F1879" s="5" t="n">
        <v>1495</v>
      </c>
      <c r="G1879" s="5" t="n">
        <v>101200</v>
      </c>
      <c r="H1879" s="3"/>
      <c r="I1879" s="0" t="n">
        <v>-2.5</v>
      </c>
      <c r="Q1879" s="0" t="n">
        <f aca="false">AVERAGE(F1862:F1891)</f>
        <v>1480.5</v>
      </c>
      <c r="R1879" s="0" t="n">
        <f aca="false">F1879-Q1879</f>
        <v>14.5</v>
      </c>
      <c r="S1879" s="0" t="n">
        <f aca="false">R1879*I1879</f>
        <v>-36.25</v>
      </c>
    </row>
    <row r="1880" customFormat="false" ht="14.65" hidden="false" customHeight="false" outlineLevel="0" collapsed="false">
      <c r="A1880" s="1" t="s">
        <v>1957</v>
      </c>
      <c r="B1880" s="5" t="s">
        <v>7960</v>
      </c>
      <c r="C1880" s="5" t="n">
        <v>1500</v>
      </c>
      <c r="D1880" s="5" t="n">
        <v>1500</v>
      </c>
      <c r="E1880" s="5" t="n">
        <v>1465</v>
      </c>
      <c r="F1880" s="5" t="n">
        <v>1475</v>
      </c>
      <c r="G1880" s="5" t="n">
        <v>162200</v>
      </c>
      <c r="H1880" s="3"/>
      <c r="I1880" s="0" t="n">
        <v>-3.5</v>
      </c>
      <c r="Q1880" s="0" t="n">
        <f aca="false">AVERAGE(F1862:F1891)</f>
        <v>1480.5</v>
      </c>
      <c r="R1880" s="0" t="n">
        <f aca="false">F1880-Q1880</f>
        <v>-5.5</v>
      </c>
      <c r="S1880" s="0" t="n">
        <f aca="false">R1880*I1880</f>
        <v>19.25</v>
      </c>
    </row>
    <row r="1881" customFormat="false" ht="14.65" hidden="false" customHeight="false" outlineLevel="0" collapsed="false">
      <c r="A1881" s="1" t="s">
        <v>1958</v>
      </c>
      <c r="B1881" s="5" t="s">
        <v>7960</v>
      </c>
      <c r="C1881" s="5" t="n">
        <v>1505</v>
      </c>
      <c r="D1881" s="5" t="n">
        <v>1510</v>
      </c>
      <c r="E1881" s="5" t="n">
        <v>1480</v>
      </c>
      <c r="F1881" s="5" t="n">
        <v>1500</v>
      </c>
      <c r="G1881" s="5" t="n">
        <v>902900</v>
      </c>
      <c r="H1881" s="3"/>
      <c r="I1881" s="0" t="n">
        <v>-4.5</v>
      </c>
      <c r="Q1881" s="0" t="n">
        <f aca="false">AVERAGE(F1862:F1891)</f>
        <v>1480.5</v>
      </c>
      <c r="R1881" s="0" t="n">
        <f aca="false">F1881-Q1881</f>
        <v>19.5</v>
      </c>
      <c r="S1881" s="0" t="n">
        <f aca="false">R1881*I1881</f>
        <v>-87.75</v>
      </c>
    </row>
    <row r="1882" customFormat="false" ht="14.65" hidden="false" customHeight="false" outlineLevel="0" collapsed="false">
      <c r="A1882" s="1" t="s">
        <v>1959</v>
      </c>
      <c r="B1882" s="5" t="s">
        <v>7960</v>
      </c>
      <c r="C1882" s="5" t="n">
        <v>1500</v>
      </c>
      <c r="D1882" s="5" t="n">
        <v>1510</v>
      </c>
      <c r="E1882" s="5" t="n">
        <v>1500</v>
      </c>
      <c r="F1882" s="5" t="n">
        <v>1505</v>
      </c>
      <c r="G1882" s="5" t="n">
        <v>273000</v>
      </c>
      <c r="H1882" s="3"/>
      <c r="I1882" s="0" t="n">
        <v>-5.5</v>
      </c>
      <c r="Q1882" s="0" t="n">
        <f aca="false">AVERAGE(F1862:F1891)</f>
        <v>1480.5</v>
      </c>
      <c r="R1882" s="0" t="n">
        <f aca="false">F1882-Q1882</f>
        <v>24.5</v>
      </c>
      <c r="S1882" s="0" t="n">
        <f aca="false">R1882*I1882</f>
        <v>-134.75</v>
      </c>
    </row>
    <row r="1883" customFormat="false" ht="14.65" hidden="false" customHeight="false" outlineLevel="0" collapsed="false">
      <c r="A1883" s="1" t="s">
        <v>1960</v>
      </c>
      <c r="B1883" s="5" t="s">
        <v>7960</v>
      </c>
      <c r="C1883" s="5" t="n">
        <v>1520</v>
      </c>
      <c r="D1883" s="5" t="n">
        <v>1520</v>
      </c>
      <c r="E1883" s="5" t="n">
        <v>1480</v>
      </c>
      <c r="F1883" s="5" t="n">
        <v>1500</v>
      </c>
      <c r="G1883" s="5" t="n">
        <v>190000</v>
      </c>
      <c r="H1883" s="3"/>
      <c r="I1883" s="0" t="n">
        <v>-6.5</v>
      </c>
      <c r="Q1883" s="0" t="n">
        <f aca="false">AVERAGE(F1862:F1891)</f>
        <v>1480.5</v>
      </c>
      <c r="R1883" s="0" t="n">
        <f aca="false">F1883-Q1883</f>
        <v>19.5</v>
      </c>
      <c r="S1883" s="0" t="n">
        <f aca="false">R1883*I1883</f>
        <v>-126.75</v>
      </c>
    </row>
    <row r="1884" customFormat="false" ht="14.65" hidden="false" customHeight="false" outlineLevel="0" collapsed="false">
      <c r="A1884" s="1" t="s">
        <v>1961</v>
      </c>
      <c r="B1884" s="5" t="s">
        <v>7960</v>
      </c>
      <c r="C1884" s="5" t="n">
        <v>1440</v>
      </c>
      <c r="D1884" s="5" t="n">
        <v>1515</v>
      </c>
      <c r="E1884" s="5" t="n">
        <v>1430</v>
      </c>
      <c r="F1884" s="5" t="n">
        <v>1515</v>
      </c>
      <c r="G1884" s="5" t="n">
        <v>448700</v>
      </c>
      <c r="H1884" s="3"/>
      <c r="I1884" s="0" t="n">
        <v>-7.5</v>
      </c>
      <c r="Q1884" s="0" t="n">
        <f aca="false">AVERAGE(F1862:F1891)</f>
        <v>1480.5</v>
      </c>
      <c r="R1884" s="0" t="n">
        <f aca="false">F1884-Q1884</f>
        <v>34.5</v>
      </c>
      <c r="S1884" s="0" t="n">
        <f aca="false">R1884*I1884</f>
        <v>-258.75</v>
      </c>
    </row>
    <row r="1885" customFormat="false" ht="14.65" hidden="false" customHeight="false" outlineLevel="0" collapsed="false">
      <c r="A1885" s="1" t="s">
        <v>1962</v>
      </c>
      <c r="B1885" s="5" t="s">
        <v>7960</v>
      </c>
      <c r="C1885" s="5" t="n">
        <v>1430</v>
      </c>
      <c r="D1885" s="5" t="n">
        <v>1440</v>
      </c>
      <c r="E1885" s="5" t="n">
        <v>1420</v>
      </c>
      <c r="F1885" s="5" t="n">
        <v>1440</v>
      </c>
      <c r="G1885" s="5" t="n">
        <v>31400</v>
      </c>
      <c r="H1885" s="3"/>
      <c r="I1885" s="0" t="n">
        <v>-8.5</v>
      </c>
      <c r="Q1885" s="0" t="n">
        <f aca="false">AVERAGE(F1862:F1891)</f>
        <v>1480.5</v>
      </c>
      <c r="R1885" s="0" t="n">
        <f aca="false">F1885-Q1885</f>
        <v>-40.5</v>
      </c>
      <c r="S1885" s="0" t="n">
        <f aca="false">R1885*I1885</f>
        <v>344.25</v>
      </c>
    </row>
    <row r="1886" customFormat="false" ht="14.65" hidden="false" customHeight="false" outlineLevel="0" collapsed="false">
      <c r="A1886" s="1" t="s">
        <v>1963</v>
      </c>
      <c r="B1886" s="5" t="s">
        <v>7960</v>
      </c>
      <c r="C1886" s="5" t="n">
        <v>1450</v>
      </c>
      <c r="D1886" s="5" t="n">
        <v>1450</v>
      </c>
      <c r="E1886" s="5" t="n">
        <v>1425</v>
      </c>
      <c r="F1886" s="5" t="n">
        <v>1430</v>
      </c>
      <c r="G1886" s="5" t="n">
        <v>44500</v>
      </c>
      <c r="H1886" s="3"/>
      <c r="I1886" s="0" t="n">
        <v>-9.5</v>
      </c>
      <c r="Q1886" s="0" t="n">
        <f aca="false">AVERAGE(F1862:F1891)</f>
        <v>1480.5</v>
      </c>
      <c r="R1886" s="0" t="n">
        <f aca="false">F1886-Q1886</f>
        <v>-50.5</v>
      </c>
      <c r="S1886" s="0" t="n">
        <f aca="false">R1886*I1886</f>
        <v>479.75</v>
      </c>
    </row>
    <row r="1887" customFormat="false" ht="14.65" hidden="false" customHeight="false" outlineLevel="0" collapsed="false">
      <c r="A1887" s="1" t="s">
        <v>1964</v>
      </c>
      <c r="B1887" s="5" t="s">
        <v>7960</v>
      </c>
      <c r="C1887" s="5" t="n">
        <v>1460</v>
      </c>
      <c r="D1887" s="5" t="n">
        <v>1470</v>
      </c>
      <c r="E1887" s="5" t="n">
        <v>1445</v>
      </c>
      <c r="F1887" s="5" t="n">
        <v>1450</v>
      </c>
      <c r="G1887" s="5" t="n">
        <v>59900</v>
      </c>
      <c r="H1887" s="3"/>
      <c r="I1887" s="0" t="n">
        <v>-10.5</v>
      </c>
      <c r="Q1887" s="0" t="n">
        <f aca="false">AVERAGE(F1862:F1891)</f>
        <v>1480.5</v>
      </c>
      <c r="R1887" s="0" t="n">
        <f aca="false">F1887-Q1887</f>
        <v>-30.5</v>
      </c>
      <c r="S1887" s="0" t="n">
        <f aca="false">R1887*I1887</f>
        <v>320.25</v>
      </c>
    </row>
    <row r="1888" customFormat="false" ht="14.65" hidden="false" customHeight="false" outlineLevel="0" collapsed="false">
      <c r="A1888" s="1" t="s">
        <v>1965</v>
      </c>
      <c r="B1888" s="5" t="s">
        <v>7960</v>
      </c>
      <c r="C1888" s="5" t="n">
        <v>1420</v>
      </c>
      <c r="D1888" s="5" t="n">
        <v>1450</v>
      </c>
      <c r="E1888" s="5" t="n">
        <v>1420</v>
      </c>
      <c r="F1888" s="5" t="n">
        <v>1445</v>
      </c>
      <c r="G1888" s="5" t="n">
        <v>201600</v>
      </c>
      <c r="H1888" s="3"/>
      <c r="I1888" s="0" t="n">
        <v>-11.5</v>
      </c>
      <c r="Q1888" s="0" t="n">
        <f aca="false">AVERAGE(F1862:F1891)</f>
        <v>1480.5</v>
      </c>
      <c r="R1888" s="0" t="n">
        <f aca="false">F1888-Q1888</f>
        <v>-35.5</v>
      </c>
      <c r="S1888" s="0" t="n">
        <f aca="false">R1888*I1888</f>
        <v>408.25</v>
      </c>
    </row>
    <row r="1889" customFormat="false" ht="14.65" hidden="false" customHeight="false" outlineLevel="0" collapsed="false">
      <c r="A1889" s="1" t="s">
        <v>1966</v>
      </c>
      <c r="B1889" s="5" t="s">
        <v>7960</v>
      </c>
      <c r="C1889" s="5" t="n">
        <v>1405</v>
      </c>
      <c r="D1889" s="5" t="n">
        <v>1450</v>
      </c>
      <c r="E1889" s="5" t="n">
        <v>1390</v>
      </c>
      <c r="F1889" s="5" t="n">
        <v>1420</v>
      </c>
      <c r="G1889" s="5" t="n">
        <v>443800</v>
      </c>
      <c r="H1889" s="3"/>
      <c r="I1889" s="0" t="n">
        <v>-12.5</v>
      </c>
      <c r="Q1889" s="0" t="n">
        <f aca="false">AVERAGE(F1862:F1891)</f>
        <v>1480.5</v>
      </c>
      <c r="R1889" s="0" t="n">
        <f aca="false">F1889-Q1889</f>
        <v>-60.5</v>
      </c>
      <c r="S1889" s="0" t="n">
        <f aca="false">R1889*I1889</f>
        <v>756.25</v>
      </c>
    </row>
    <row r="1890" customFormat="false" ht="14.65" hidden="false" customHeight="false" outlineLevel="0" collapsed="false">
      <c r="A1890" s="1" t="s">
        <v>1967</v>
      </c>
      <c r="B1890" s="5" t="s">
        <v>7960</v>
      </c>
      <c r="C1890" s="5" t="n">
        <v>1410</v>
      </c>
      <c r="D1890" s="5" t="n">
        <v>1420</v>
      </c>
      <c r="E1890" s="5" t="n">
        <v>1405</v>
      </c>
      <c r="F1890" s="5" t="n">
        <v>1405</v>
      </c>
      <c r="G1890" s="5" t="n">
        <v>1251100</v>
      </c>
      <c r="H1890" s="3"/>
      <c r="I1890" s="0" t="n">
        <v>-13.5</v>
      </c>
      <c r="Q1890" s="0" t="n">
        <f aca="false">AVERAGE(F1862:F1891)</f>
        <v>1480.5</v>
      </c>
      <c r="R1890" s="0" t="n">
        <f aca="false">F1890-Q1890</f>
        <v>-75.5</v>
      </c>
      <c r="S1890" s="0" t="n">
        <f aca="false">R1890*I1890</f>
        <v>1019.25</v>
      </c>
    </row>
    <row r="1891" customFormat="false" ht="14.65" hidden="false" customHeight="false" outlineLevel="0" collapsed="false">
      <c r="A1891" s="1" t="s">
        <v>1968</v>
      </c>
      <c r="B1891" s="5" t="s">
        <v>7960</v>
      </c>
      <c r="C1891" s="5" t="n">
        <v>1400</v>
      </c>
      <c r="D1891" s="5" t="n">
        <v>1415</v>
      </c>
      <c r="E1891" s="5" t="n">
        <v>1395</v>
      </c>
      <c r="F1891" s="5" t="n">
        <v>1405</v>
      </c>
      <c r="G1891" s="5" t="n">
        <v>126400</v>
      </c>
      <c r="H1891" s="3"/>
      <c r="I1891" s="0" t="n">
        <v>-14.5</v>
      </c>
      <c r="Q1891" s="0" t="n">
        <f aca="false">AVERAGE(F1862:F1891)</f>
        <v>1480.5</v>
      </c>
      <c r="R1891" s="0" t="n">
        <f aca="false">F1891-Q1891</f>
        <v>-75.5</v>
      </c>
      <c r="S1891" s="0" t="n">
        <f aca="false">R1891*I1891</f>
        <v>1094.75</v>
      </c>
    </row>
    <row r="1892" customFormat="false" ht="14.65" hidden="false" customHeight="false" outlineLevel="0" collapsed="false">
      <c r="A1892" s="1" t="s">
        <v>1969</v>
      </c>
      <c r="B1892" s="5" t="s">
        <v>1970</v>
      </c>
      <c r="C1892" s="5" t="n">
        <v>9925</v>
      </c>
      <c r="D1892" s="5" t="n">
        <v>10625</v>
      </c>
      <c r="E1892" s="5" t="n">
        <v>9925</v>
      </c>
      <c r="F1892" s="5" t="n">
        <v>10225</v>
      </c>
      <c r="G1892" s="5" t="n">
        <v>1565800</v>
      </c>
      <c r="H1892" s="3"/>
      <c r="I1892" s="6" t="n">
        <v>14.5</v>
      </c>
      <c r="J1892" s="0" t="n">
        <f aca="false">AVERAGE(F1892:F1894)</f>
        <v>9875</v>
      </c>
      <c r="K1892" s="0" t="n">
        <f aca="false">(J1892-(AVERAGE(F1893:F1894)))/(AVERAGE(F1893:F1894))</f>
        <v>0.0180412371134021</v>
      </c>
      <c r="L1892" s="0" t="n">
        <f aca="false">AVERAGE(F1892:F1901)</f>
        <v>9722.5</v>
      </c>
      <c r="M1892" s="0" t="n">
        <f aca="false">(L1892-(AVERAGE(F1893:F1902)))/(AVERAGE(F1893:F1902))</f>
        <v>0.00309517668300232</v>
      </c>
      <c r="N1892" s="0" t="n">
        <f aca="false">F1892</f>
        <v>10225</v>
      </c>
      <c r="O1892" s="0" t="n">
        <f aca="false">(N1892-F1893)/F1893</f>
        <v>0.0354430379746835</v>
      </c>
      <c r="P1892" s="0" t="n">
        <f aca="false">G1892</f>
        <v>1565800</v>
      </c>
      <c r="Q1892" s="0" t="n">
        <f aca="false">AVERAGE(F1892:F1921)</f>
        <v>10320</v>
      </c>
      <c r="R1892" s="0" t="n">
        <f aca="false">F1892-Q1892</f>
        <v>-95</v>
      </c>
      <c r="S1892" s="0" t="n">
        <f aca="false">R1892*I1892</f>
        <v>-1377.5</v>
      </c>
      <c r="T1892" s="0" t="n">
        <f aca="false">SUM(S1892:S1921)*100*30/(2247.5*Q1921)</f>
        <v>-13.306128256202</v>
      </c>
      <c r="U1892" s="0" t="n">
        <f aca="false">100-(100/(V1892+1))</f>
        <v>48.8636363636364</v>
      </c>
      <c r="V1892" s="0" t="n">
        <f aca="false">W1892/X1892</f>
        <v>0.955555555555556</v>
      </c>
      <c r="W1892" s="0" t="n">
        <f aca="false">AVERAGE(Y1892:Y1905)</f>
        <v>76.7857142857143</v>
      </c>
      <c r="X1892" s="0" t="n">
        <f aca="false">AVERAGE(Z1892:Z1905)</f>
        <v>80.3571428571429</v>
      </c>
      <c r="Y1892" s="0" t="n">
        <f aca="false">IF(F1892&gt;F1893,F1892-F1893,)</f>
        <v>350</v>
      </c>
      <c r="Z1892" s="0" t="n">
        <f aca="false">IF(F1892&lt;F1893,F1893-F1892,)</f>
        <v>0</v>
      </c>
      <c r="AA1892" s="0" t="n">
        <f aca="false">U1892-U1893</f>
        <v>12.6136363636364</v>
      </c>
      <c r="AB1892" s="0" t="n">
        <f aca="false">AVERAGE(F1892:F1894)</f>
        <v>9875</v>
      </c>
      <c r="AC1892" s="0" t="n">
        <f aca="false">AVERAGE(F1892:F1898)</f>
        <v>9728.57142857143</v>
      </c>
      <c r="AD1892" s="0" t="n">
        <f aca="false">AB1892-AB1893</f>
        <v>225</v>
      </c>
      <c r="AE1892" s="0" t="n">
        <f aca="false">AC1892-AC1893</f>
        <v>64.2857142857156</v>
      </c>
      <c r="AF1892" s="0" t="n">
        <f aca="false">((AE1892*AB1893)-(AD1892*AC1893))/(AE1892-AD1892)</f>
        <v>9670</v>
      </c>
      <c r="AG1892" s="0" t="n">
        <f aca="false">IF(AND(AB1892&gt;AB1893, AB1892&gt;=AC1892, AB1893&lt;AC1893),2,IF(AND(AB1892&lt;AB1893, AB1892&lt;=AC1892, AB1893&gt;AC1893),1,0))</f>
        <v>2</v>
      </c>
      <c r="AH1892" s="0" t="n">
        <f aca="false">(G1892-AVERAGE(G1892:G1896))*100/AVERAGE(G1892:G1896)</f>
        <v>-32.1906180709534</v>
      </c>
      <c r="AI1892" s="0" t="n">
        <f aca="false">IF(F1893-C1893&lt;0,-G1893,G1893)</f>
        <v>2916400</v>
      </c>
      <c r="AJ1892" s="0" t="n">
        <f aca="false">IF(AND(AI1892&lt;0,AI1893&lt;0,AI1892&gt;AI1893),1,0)</f>
        <v>0</v>
      </c>
      <c r="AK1892" s="0" t="n">
        <f aca="false">IF(F1892&gt;C1892,G1892/G1893,-G1892/G1893)</f>
        <v>0.536894801810451</v>
      </c>
      <c r="AL1892" s="0" t="n">
        <f aca="false">IF(AND(G1892&gt;G1893,G1893&lt;G1894,F1892&gt;C1892,F1893&lt;C1893,F1894&lt;C1894),1,0)</f>
        <v>0</v>
      </c>
      <c r="AM1892" s="0" t="n">
        <f aca="false">(D1892-F1892)/F1892</f>
        <v>0.039119804400978</v>
      </c>
      <c r="AN1892" s="0" t="n">
        <f aca="false">G1892/((D1892-E1892)/C1892)</f>
        <v>22200807.1428571</v>
      </c>
      <c r="AO1892" s="0" t="n">
        <f aca="false">AVERAGE(AN1892:AN1898)</f>
        <v>73464049.8010719</v>
      </c>
      <c r="AP1892" s="0" t="n">
        <f aca="false">(AN1892-AO1892)/AO1892</f>
        <v>-0.697800390762923</v>
      </c>
      <c r="AQ1892" s="0" t="n">
        <f aca="false">SUM(S1892:S1921)/2247.5</f>
        <v>-45.7730812013348</v>
      </c>
      <c r="AR1892" s="0" t="n">
        <f aca="false">(AVERAGE(F1892:F1921))-(AQ1892*15.5)</f>
        <v>11029.4827586207</v>
      </c>
      <c r="AS1892" s="0" t="n">
        <f aca="false">(30*AQ1892)+AR1892</f>
        <v>9656.29032258065</v>
      </c>
      <c r="AT1892" s="0" t="n">
        <f aca="false">(AS1892-F1892)*100/AS1892</f>
        <v>-5.88952546392957</v>
      </c>
      <c r="AU1892" s="0" t="n">
        <f aca="false">AVERAGE(F1892:F1896)</f>
        <v>9720</v>
      </c>
      <c r="AV1892" s="0" t="n">
        <f aca="false">F1892-AU1892</f>
        <v>505</v>
      </c>
      <c r="AW1892" s="0" t="n">
        <v>2</v>
      </c>
      <c r="AX1892" s="0" t="n">
        <f aca="false">AV1892*AW1892</f>
        <v>1010</v>
      </c>
      <c r="AY1892" s="0" t="n">
        <f aca="false">SUM(AX1892:AX1896)*100*5/(10*AU1892)</f>
        <v>9.9022633744856</v>
      </c>
      <c r="AZ1892" s="0" t="n">
        <f aca="false">SUM(AX1892:AX1896)/10</f>
        <v>192.5</v>
      </c>
      <c r="BA1892" s="0" t="n">
        <f aca="false">(AVERAGE(F1892:F1896))-(AZ1892*3)</f>
        <v>9142.5</v>
      </c>
      <c r="BB1892" s="0" t="n">
        <f aca="false">(5*AZ1892)+BA1892</f>
        <v>10105</v>
      </c>
      <c r="BC1892" s="0" t="n">
        <f aca="false">(BB1892-F1892)*100/BB1892</f>
        <v>-1.18753092528451</v>
      </c>
      <c r="BD1892" s="0" t="n">
        <f aca="false">(F1892-C1892)*100/C1892</f>
        <v>3.02267002518892</v>
      </c>
      <c r="BE1892" s="0" t="n">
        <f aca="false">(D1892-C1892)*100/C1892</f>
        <v>7.05289672544081</v>
      </c>
      <c r="BF1892" s="0" t="n">
        <f aca="false">(E1892-C1892)*100/C1892</f>
        <v>0</v>
      </c>
      <c r="BG1892" s="0" t="n">
        <f aca="false">(C1892-F1893)*100/F1893</f>
        <v>0.506329113924051</v>
      </c>
    </row>
    <row r="1893" customFormat="false" ht="14.65" hidden="false" customHeight="false" outlineLevel="0" collapsed="false">
      <c r="A1893" s="1" t="s">
        <v>1971</v>
      </c>
      <c r="B1893" s="5" t="s">
        <v>1970</v>
      </c>
      <c r="C1893" s="5" t="n">
        <v>9550</v>
      </c>
      <c r="D1893" s="5" t="n">
        <v>9900</v>
      </c>
      <c r="E1893" s="5" t="n">
        <v>9525</v>
      </c>
      <c r="F1893" s="5" t="n">
        <v>9875</v>
      </c>
      <c r="G1893" s="5" t="n">
        <v>2916400</v>
      </c>
      <c r="H1893" s="3"/>
      <c r="I1893" s="0" t="n">
        <v>13.5</v>
      </c>
      <c r="Q1893" s="0" t="n">
        <f aca="false">AVERAGE(F1892:F1921)</f>
        <v>10320</v>
      </c>
      <c r="R1893" s="0" t="n">
        <f aca="false">F1893-Q1893</f>
        <v>-445</v>
      </c>
      <c r="S1893" s="0" t="n">
        <f aca="false">R1893*I1893</f>
        <v>-6007.5</v>
      </c>
      <c r="U1893" s="0" t="n">
        <f aca="false">100-(100/(V1893+1))</f>
        <v>36.25</v>
      </c>
      <c r="V1893" s="0" t="n">
        <f aca="false">W1893/X1893</f>
        <v>0.568627450980392</v>
      </c>
      <c r="W1893" s="0" t="n">
        <f aca="false">AVERAGE(Y1893:Y1906)</f>
        <v>51.7857142857143</v>
      </c>
      <c r="X1893" s="0" t="n">
        <f aca="false">AVERAGE(Z1893:Z1906)</f>
        <v>91.0714285714286</v>
      </c>
      <c r="Y1893" s="0" t="n">
        <f aca="false">IF(F1893&gt;F1894,F1893-F1894,)</f>
        <v>350</v>
      </c>
      <c r="Z1893" s="0" t="n">
        <f aca="false">IF(F1893&lt;F1894,F1894-F1893,)</f>
        <v>0</v>
      </c>
      <c r="AB1893" s="0" t="n">
        <f aca="false">AVERAGE(F1893:F1895)</f>
        <v>9650</v>
      </c>
      <c r="AC1893" s="0" t="n">
        <f aca="false">AVERAGE(F1893:F1899)</f>
        <v>9664.28571428571</v>
      </c>
      <c r="AI1893" s="0" t="n">
        <f aca="false">IF(F1894-C1894&lt;0,-G1894,G1894)</f>
        <v>2668600</v>
      </c>
      <c r="AN1893" s="0" t="n">
        <f aca="false">G1893/((D1893-E1893)/C1893)</f>
        <v>74270986.6666667</v>
      </c>
      <c r="AU1893" s="0" t="n">
        <f aca="false">AVERAGE(F1892:F1896)</f>
        <v>9720</v>
      </c>
      <c r="AV1893" s="0" t="n">
        <f aca="false">F1893-AU1893</f>
        <v>155</v>
      </c>
      <c r="AW1893" s="0" t="n">
        <v>1</v>
      </c>
      <c r="AX1893" s="0" t="n">
        <f aca="false">AV1893*AW1893</f>
        <v>155</v>
      </c>
    </row>
    <row r="1894" customFormat="false" ht="14.65" hidden="false" customHeight="false" outlineLevel="0" collapsed="false">
      <c r="A1894" s="1" t="s">
        <v>1972</v>
      </c>
      <c r="B1894" s="5" t="s">
        <v>1970</v>
      </c>
      <c r="C1894" s="5" t="n">
        <v>9525</v>
      </c>
      <c r="D1894" s="5" t="n">
        <v>9625</v>
      </c>
      <c r="E1894" s="5" t="n">
        <v>9425</v>
      </c>
      <c r="F1894" s="5" t="n">
        <v>9525</v>
      </c>
      <c r="G1894" s="5" t="n">
        <v>2668600</v>
      </c>
      <c r="H1894" s="3"/>
      <c r="I1894" s="0" t="n">
        <v>12.5</v>
      </c>
      <c r="Q1894" s="0" t="n">
        <f aca="false">AVERAGE(F1892:F1921)</f>
        <v>10320</v>
      </c>
      <c r="R1894" s="0" t="n">
        <f aca="false">F1894-Q1894</f>
        <v>-795</v>
      </c>
      <c r="S1894" s="0" t="n">
        <f aca="false">R1894*I1894</f>
        <v>-9937.5</v>
      </c>
      <c r="Y1894" s="0" t="n">
        <f aca="false">IF(F1894&gt;F1895,F1894-F1895,)</f>
        <v>0</v>
      </c>
      <c r="Z1894" s="0" t="n">
        <f aca="false">IF(F1894&lt;F1895,F1895-F1894,)</f>
        <v>25</v>
      </c>
      <c r="AN1894" s="0" t="n">
        <f aca="false">G1894/((D1894-E1894)/C1894)</f>
        <v>127092075</v>
      </c>
      <c r="AU1894" s="0" t="n">
        <f aca="false">AVERAGE(F1892:F1896)</f>
        <v>9720</v>
      </c>
      <c r="AV1894" s="0" t="n">
        <f aca="false">F1894-AU1894</f>
        <v>-195</v>
      </c>
      <c r="AW1894" s="0" t="n">
        <v>0</v>
      </c>
      <c r="AX1894" s="0" t="n">
        <f aca="false">AV1894*AW1894</f>
        <v>-0</v>
      </c>
    </row>
    <row r="1895" customFormat="false" ht="14.65" hidden="false" customHeight="false" outlineLevel="0" collapsed="false">
      <c r="A1895" s="1" t="s">
        <v>1973</v>
      </c>
      <c r="B1895" s="5" t="s">
        <v>1970</v>
      </c>
      <c r="C1895" s="5" t="n">
        <v>9475</v>
      </c>
      <c r="D1895" s="5" t="n">
        <v>9625</v>
      </c>
      <c r="E1895" s="5" t="n">
        <v>9475</v>
      </c>
      <c r="F1895" s="5" t="n">
        <v>9550</v>
      </c>
      <c r="G1895" s="5" t="n">
        <v>937400</v>
      </c>
      <c r="H1895" s="3"/>
      <c r="I1895" s="0" t="n">
        <v>11.5</v>
      </c>
      <c r="Q1895" s="0" t="n">
        <f aca="false">AVERAGE(F1892:F1921)</f>
        <v>10320</v>
      </c>
      <c r="R1895" s="0" t="n">
        <f aca="false">F1895-Q1895</f>
        <v>-770</v>
      </c>
      <c r="S1895" s="0" t="n">
        <f aca="false">R1895*I1895</f>
        <v>-8855</v>
      </c>
      <c r="Y1895" s="0" t="n">
        <f aca="false">IF(F1895&gt;F1896,F1895-F1896,)</f>
        <v>125</v>
      </c>
      <c r="Z1895" s="0" t="n">
        <f aca="false">IF(F1895&lt;F1896,F1896-F1895,)</f>
        <v>0</v>
      </c>
      <c r="AN1895" s="0" t="n">
        <f aca="false">G1895/((D1895-E1895)/C1895)</f>
        <v>59212433.3333333</v>
      </c>
      <c r="AU1895" s="0" t="n">
        <f aca="false">AVERAGE(F1892:F1896)</f>
        <v>9720</v>
      </c>
      <c r="AV1895" s="0" t="n">
        <f aca="false">F1895-AU1895</f>
        <v>-170</v>
      </c>
      <c r="AW1895" s="0" t="n">
        <v>-1</v>
      </c>
      <c r="AX1895" s="0" t="n">
        <f aca="false">AV1895*AW1895</f>
        <v>170</v>
      </c>
    </row>
    <row r="1896" customFormat="false" ht="14.65" hidden="false" customHeight="false" outlineLevel="0" collapsed="false">
      <c r="A1896" s="1" t="s">
        <v>1974</v>
      </c>
      <c r="B1896" s="5" t="s">
        <v>1970</v>
      </c>
      <c r="C1896" s="5" t="n">
        <v>9725</v>
      </c>
      <c r="D1896" s="5" t="n">
        <v>9800</v>
      </c>
      <c r="E1896" s="5" t="n">
        <v>9350</v>
      </c>
      <c r="F1896" s="5" t="n">
        <v>9425</v>
      </c>
      <c r="G1896" s="5" t="n">
        <v>3457400</v>
      </c>
      <c r="H1896" s="3"/>
      <c r="I1896" s="0" t="n">
        <v>10.5</v>
      </c>
      <c r="Q1896" s="0" t="n">
        <f aca="false">AVERAGE(F1892:F1921)</f>
        <v>10320</v>
      </c>
      <c r="R1896" s="0" t="n">
        <f aca="false">F1896-Q1896</f>
        <v>-895</v>
      </c>
      <c r="S1896" s="0" t="n">
        <f aca="false">R1896*I1896</f>
        <v>-9397.5</v>
      </c>
      <c r="Y1896" s="0" t="n">
        <f aca="false">IF(F1896&gt;F1897,F1896-F1897,)</f>
        <v>0</v>
      </c>
      <c r="Z1896" s="0" t="n">
        <f aca="false">IF(F1896&lt;F1897,F1897-F1896,)</f>
        <v>300</v>
      </c>
      <c r="AN1896" s="0" t="n">
        <f aca="false">G1896/((D1896-E1896)/C1896)</f>
        <v>74718255.5555556</v>
      </c>
      <c r="AU1896" s="0" t="n">
        <f aca="false">AVERAGE(F1892:F1896)</f>
        <v>9720</v>
      </c>
      <c r="AV1896" s="0" t="n">
        <f aca="false">F1896-AU1896</f>
        <v>-295</v>
      </c>
      <c r="AW1896" s="0" t="n">
        <v>-2</v>
      </c>
      <c r="AX1896" s="0" t="n">
        <f aca="false">AV1896*AW1896</f>
        <v>590</v>
      </c>
    </row>
    <row r="1897" customFormat="false" ht="14.65" hidden="false" customHeight="false" outlineLevel="0" collapsed="false">
      <c r="A1897" s="1" t="s">
        <v>1975</v>
      </c>
      <c r="B1897" s="5" t="s">
        <v>1970</v>
      </c>
      <c r="C1897" s="5" t="n">
        <v>9875</v>
      </c>
      <c r="D1897" s="5" t="n">
        <v>9900</v>
      </c>
      <c r="E1897" s="5" t="n">
        <v>9625</v>
      </c>
      <c r="F1897" s="5" t="n">
        <v>9725</v>
      </c>
      <c r="G1897" s="5" t="n">
        <v>1920700</v>
      </c>
      <c r="H1897" s="3"/>
      <c r="I1897" s="0" t="n">
        <v>9.5</v>
      </c>
      <c r="Q1897" s="0" t="n">
        <f aca="false">AVERAGE(F1892:F1921)</f>
        <v>10320</v>
      </c>
      <c r="R1897" s="0" t="n">
        <f aca="false">F1897-Q1897</f>
        <v>-595</v>
      </c>
      <c r="S1897" s="0" t="n">
        <f aca="false">R1897*I1897</f>
        <v>-5652.5</v>
      </c>
      <c r="Y1897" s="0" t="n">
        <f aca="false">IF(F1897&gt;F1898,F1897-F1898,)</f>
        <v>0</v>
      </c>
      <c r="Z1897" s="0" t="n">
        <f aca="false">IF(F1897&lt;F1898,F1898-F1897,)</f>
        <v>50</v>
      </c>
      <c r="AN1897" s="0" t="n">
        <f aca="false">G1897/((D1897-E1897)/C1897)</f>
        <v>68970590.9090909</v>
      </c>
    </row>
    <row r="1898" customFormat="false" ht="14.65" hidden="false" customHeight="false" outlineLevel="0" collapsed="false">
      <c r="A1898" s="1" t="s">
        <v>1976</v>
      </c>
      <c r="B1898" s="5" t="s">
        <v>1970</v>
      </c>
      <c r="C1898" s="5" t="n">
        <v>9850</v>
      </c>
      <c r="D1898" s="5" t="n">
        <v>9850</v>
      </c>
      <c r="E1898" s="5" t="n">
        <v>9725</v>
      </c>
      <c r="F1898" s="5" t="n">
        <v>9775</v>
      </c>
      <c r="G1898" s="5" t="n">
        <v>1114000</v>
      </c>
      <c r="H1898" s="3"/>
      <c r="I1898" s="0" t="n">
        <v>8.5</v>
      </c>
      <c r="K1898" s="3"/>
      <c r="Q1898" s="0" t="n">
        <f aca="false">AVERAGE(F1892:F1921)</f>
        <v>10320</v>
      </c>
      <c r="R1898" s="0" t="n">
        <f aca="false">F1898-Q1898</f>
        <v>-545</v>
      </c>
      <c r="S1898" s="0" t="n">
        <f aca="false">R1898*I1898</f>
        <v>-4632.5</v>
      </c>
      <c r="Y1898" s="0" t="n">
        <f aca="false">IF(F1898&gt;F1899,F1898-F1899,)</f>
        <v>0</v>
      </c>
      <c r="Z1898" s="0" t="n">
        <f aca="false">IF(F1898&lt;F1899,F1899-F1898,)</f>
        <v>0</v>
      </c>
      <c r="AN1898" s="0" t="n">
        <f aca="false">G1898/((D1898-E1898)/C1898)</f>
        <v>87783200</v>
      </c>
    </row>
    <row r="1899" customFormat="false" ht="14.65" hidden="false" customHeight="false" outlineLevel="0" collapsed="false">
      <c r="A1899" s="1" t="s">
        <v>1977</v>
      </c>
      <c r="B1899" s="5" t="s">
        <v>1970</v>
      </c>
      <c r="C1899" s="5" t="n">
        <v>9725</v>
      </c>
      <c r="D1899" s="5" t="n">
        <v>9775</v>
      </c>
      <c r="E1899" s="5" t="n">
        <v>9500</v>
      </c>
      <c r="F1899" s="5" t="n">
        <v>9775</v>
      </c>
      <c r="G1899" s="5" t="n">
        <v>2744800</v>
      </c>
      <c r="H1899" s="3"/>
      <c r="I1899" s="0" t="n">
        <v>7.5</v>
      </c>
      <c r="Q1899" s="0" t="n">
        <f aca="false">AVERAGE(F1892:F1921)</f>
        <v>10320</v>
      </c>
      <c r="R1899" s="0" t="n">
        <f aca="false">F1899-Q1899</f>
        <v>-545</v>
      </c>
      <c r="S1899" s="0" t="n">
        <f aca="false">R1899*I1899</f>
        <v>-4087.5</v>
      </c>
      <c r="Y1899" s="0" t="n">
        <f aca="false">IF(F1899&gt;F1900,F1899-F1900,)</f>
        <v>175</v>
      </c>
      <c r="Z1899" s="0" t="n">
        <f aca="false">IF(F1899&lt;F1900,F1900-F1899,)</f>
        <v>0</v>
      </c>
    </row>
    <row r="1900" customFormat="false" ht="14.65" hidden="false" customHeight="false" outlineLevel="0" collapsed="false">
      <c r="A1900" s="1" t="s">
        <v>1978</v>
      </c>
      <c r="B1900" s="5" t="s">
        <v>1970</v>
      </c>
      <c r="C1900" s="5" t="n">
        <v>9725</v>
      </c>
      <c r="D1900" s="5" t="n">
        <v>9750</v>
      </c>
      <c r="E1900" s="5" t="n">
        <v>9300</v>
      </c>
      <c r="F1900" s="5" t="n">
        <v>9600</v>
      </c>
      <c r="G1900" s="5" t="n">
        <v>4333000</v>
      </c>
      <c r="H1900" s="3"/>
      <c r="I1900" s="0" t="n">
        <v>6.5</v>
      </c>
      <c r="Q1900" s="0" t="n">
        <f aca="false">AVERAGE(F1892:F1921)</f>
        <v>10320</v>
      </c>
      <c r="R1900" s="0" t="n">
        <f aca="false">F1900-Q1900</f>
        <v>-720</v>
      </c>
      <c r="S1900" s="0" t="n">
        <f aca="false">R1900*I1900</f>
        <v>-4680</v>
      </c>
      <c r="Y1900" s="0" t="n">
        <f aca="false">IF(F1900&gt;F1901,F1900-F1901,)</f>
        <v>0</v>
      </c>
      <c r="Z1900" s="0" t="n">
        <f aca="false">IF(F1900&lt;F1901,F1901-F1900,)</f>
        <v>150</v>
      </c>
    </row>
    <row r="1901" customFormat="false" ht="14.65" hidden="false" customHeight="false" outlineLevel="0" collapsed="false">
      <c r="A1901" s="1" t="s">
        <v>1979</v>
      </c>
      <c r="B1901" s="5" t="s">
        <v>1970</v>
      </c>
      <c r="C1901" s="5" t="n">
        <v>9925</v>
      </c>
      <c r="D1901" s="5" t="n">
        <v>9950</v>
      </c>
      <c r="E1901" s="5" t="n">
        <v>9700</v>
      </c>
      <c r="F1901" s="5" t="n">
        <v>9750</v>
      </c>
      <c r="G1901" s="5" t="n">
        <v>2731400</v>
      </c>
      <c r="H1901" s="3"/>
      <c r="I1901" s="0" t="n">
        <v>5.5</v>
      </c>
      <c r="Q1901" s="0" t="n">
        <f aca="false">AVERAGE(F1892:F1921)</f>
        <v>10320</v>
      </c>
      <c r="R1901" s="0" t="n">
        <f aca="false">F1901-Q1901</f>
        <v>-570</v>
      </c>
      <c r="S1901" s="0" t="n">
        <f aca="false">R1901*I1901</f>
        <v>-3135</v>
      </c>
      <c r="Y1901" s="0" t="n">
        <f aca="false">IF(F1901&gt;F1902,F1901-F1902,)</f>
        <v>0</v>
      </c>
      <c r="Z1901" s="0" t="n">
        <f aca="false">IF(F1901&lt;F1902,F1902-F1901,)</f>
        <v>175</v>
      </c>
    </row>
    <row r="1902" customFormat="false" ht="14.65" hidden="false" customHeight="false" outlineLevel="0" collapsed="false">
      <c r="A1902" s="1" t="s">
        <v>1980</v>
      </c>
      <c r="B1902" s="5" t="s">
        <v>1970</v>
      </c>
      <c r="C1902" s="5" t="n">
        <v>9875</v>
      </c>
      <c r="D1902" s="5" t="n">
        <v>9975</v>
      </c>
      <c r="E1902" s="5" t="n">
        <v>9700</v>
      </c>
      <c r="F1902" s="5" t="n">
        <v>9925</v>
      </c>
      <c r="G1902" s="5" t="n">
        <v>3458700</v>
      </c>
      <c r="H1902" s="3"/>
      <c r="I1902" s="0" t="n">
        <v>4.5</v>
      </c>
      <c r="Q1902" s="0" t="n">
        <f aca="false">AVERAGE(F1892:F1921)</f>
        <v>10320</v>
      </c>
      <c r="R1902" s="0" t="n">
        <f aca="false">F1902-Q1902</f>
        <v>-395</v>
      </c>
      <c r="S1902" s="0" t="n">
        <f aca="false">R1902*I1902</f>
        <v>-1777.5</v>
      </c>
      <c r="Y1902" s="0" t="n">
        <f aca="false">IF(F1902&gt;F1903,F1902-F1903,)</f>
        <v>75</v>
      </c>
      <c r="Z1902" s="0" t="n">
        <f aca="false">IF(F1902&lt;F1903,F1903-F1902,)</f>
        <v>0</v>
      </c>
    </row>
    <row r="1903" customFormat="false" ht="14.65" hidden="false" customHeight="false" outlineLevel="0" collapsed="false">
      <c r="A1903" s="1" t="s">
        <v>1981</v>
      </c>
      <c r="B1903" s="5" t="s">
        <v>1970</v>
      </c>
      <c r="C1903" s="5" t="n">
        <v>10225</v>
      </c>
      <c r="D1903" s="5" t="n">
        <v>10275</v>
      </c>
      <c r="E1903" s="5" t="n">
        <v>9650</v>
      </c>
      <c r="F1903" s="5" t="n">
        <v>9850</v>
      </c>
      <c r="G1903" s="5" t="n">
        <v>4980700</v>
      </c>
      <c r="H1903" s="3"/>
      <c r="I1903" s="0" t="n">
        <v>3.5</v>
      </c>
      <c r="Q1903" s="0" t="n">
        <f aca="false">AVERAGE(F1892:F1921)</f>
        <v>10320</v>
      </c>
      <c r="R1903" s="0" t="n">
        <f aca="false">F1903-Q1903</f>
        <v>-470</v>
      </c>
      <c r="S1903" s="0" t="n">
        <f aca="false">R1903*I1903</f>
        <v>-1645</v>
      </c>
      <c r="Y1903" s="0" t="n">
        <f aca="false">IF(F1903&gt;F1904,F1903-F1904,)</f>
        <v>0</v>
      </c>
      <c r="Z1903" s="0" t="n">
        <f aca="false">IF(F1903&lt;F1904,F1904-F1903,)</f>
        <v>375</v>
      </c>
    </row>
    <row r="1904" customFormat="false" ht="14.65" hidden="false" customHeight="false" outlineLevel="0" collapsed="false">
      <c r="A1904" s="1" t="s">
        <v>1982</v>
      </c>
      <c r="B1904" s="5" t="s">
        <v>1970</v>
      </c>
      <c r="C1904" s="5" t="n">
        <v>10275</v>
      </c>
      <c r="D1904" s="5" t="n">
        <v>10300</v>
      </c>
      <c r="E1904" s="5" t="n">
        <v>10175</v>
      </c>
      <c r="F1904" s="5" t="n">
        <v>10225</v>
      </c>
      <c r="G1904" s="5" t="n">
        <v>2292100</v>
      </c>
      <c r="H1904" s="3"/>
      <c r="I1904" s="0" t="n">
        <v>2.5</v>
      </c>
      <c r="Q1904" s="0" t="n">
        <f aca="false">AVERAGE(F1892:F1921)</f>
        <v>10320</v>
      </c>
      <c r="R1904" s="0" t="n">
        <f aca="false">F1904-Q1904</f>
        <v>-95</v>
      </c>
      <c r="S1904" s="0" t="n">
        <f aca="false">R1904*I1904</f>
        <v>-237.5</v>
      </c>
      <c r="Y1904" s="0" t="n">
        <f aca="false">IF(F1904&gt;F1905,F1904-F1905,)</f>
        <v>0</v>
      </c>
      <c r="Z1904" s="0" t="n">
        <f aca="false">IF(F1904&lt;F1905,F1905-F1904,)</f>
        <v>25</v>
      </c>
    </row>
    <row r="1905" customFormat="false" ht="14.65" hidden="false" customHeight="false" outlineLevel="0" collapsed="false">
      <c r="A1905" s="1" t="s">
        <v>1983</v>
      </c>
      <c r="B1905" s="5" t="s">
        <v>1970</v>
      </c>
      <c r="C1905" s="5" t="n">
        <v>10325</v>
      </c>
      <c r="D1905" s="5" t="n">
        <v>10450</v>
      </c>
      <c r="E1905" s="5" t="n">
        <v>10250</v>
      </c>
      <c r="F1905" s="5" t="n">
        <v>10250</v>
      </c>
      <c r="G1905" s="5" t="n">
        <v>2549700</v>
      </c>
      <c r="H1905" s="3"/>
      <c r="I1905" s="0" t="n">
        <v>1.5</v>
      </c>
      <c r="Q1905" s="0" t="n">
        <f aca="false">AVERAGE(F1892:F1921)</f>
        <v>10320</v>
      </c>
      <c r="R1905" s="0" t="n">
        <f aca="false">F1905-Q1905</f>
        <v>-70</v>
      </c>
      <c r="S1905" s="0" t="n">
        <f aca="false">R1905*I1905</f>
        <v>-105</v>
      </c>
      <c r="Y1905" s="0" t="n">
        <f aca="false">IF(F1905&gt;F1906,F1905-F1906,)</f>
        <v>0</v>
      </c>
      <c r="Z1905" s="0" t="n">
        <f aca="false">IF(F1905&lt;F1906,F1906-F1905,)</f>
        <v>25</v>
      </c>
    </row>
    <row r="1906" customFormat="false" ht="14.65" hidden="false" customHeight="false" outlineLevel="0" collapsed="false">
      <c r="A1906" s="1" t="s">
        <v>1984</v>
      </c>
      <c r="B1906" s="5" t="s">
        <v>1970</v>
      </c>
      <c r="C1906" s="5" t="n">
        <v>10400</v>
      </c>
      <c r="D1906" s="5" t="n">
        <v>10400</v>
      </c>
      <c r="E1906" s="5" t="n">
        <v>10000</v>
      </c>
      <c r="F1906" s="5" t="n">
        <v>10275</v>
      </c>
      <c r="G1906" s="5" t="n">
        <v>2484300</v>
      </c>
      <c r="H1906" s="3"/>
      <c r="I1906" s="0" t="n">
        <v>0.5</v>
      </c>
      <c r="Q1906" s="0" t="n">
        <f aca="false">AVERAGE(F1892:F1921)</f>
        <v>10320</v>
      </c>
      <c r="R1906" s="0" t="n">
        <f aca="false">F1906-Q1906</f>
        <v>-45</v>
      </c>
      <c r="S1906" s="0" t="n">
        <f aca="false">R1906*I1906</f>
        <v>-22.5</v>
      </c>
      <c r="Y1906" s="0" t="n">
        <f aca="false">IF(F1906&gt;F1907,F1906-F1907,)</f>
        <v>0</v>
      </c>
      <c r="Z1906" s="0" t="n">
        <f aca="false">IF(F1906&lt;F1907,F1907-F1906,)</f>
        <v>150</v>
      </c>
    </row>
    <row r="1907" customFormat="false" ht="14.65" hidden="false" customHeight="false" outlineLevel="0" collapsed="false">
      <c r="A1907" s="1" t="s">
        <v>1985</v>
      </c>
      <c r="B1907" s="5" t="s">
        <v>1970</v>
      </c>
      <c r="C1907" s="5" t="n">
        <v>10975</v>
      </c>
      <c r="D1907" s="5" t="n">
        <v>11000</v>
      </c>
      <c r="E1907" s="5" t="n">
        <v>10225</v>
      </c>
      <c r="F1907" s="5" t="n">
        <v>10425</v>
      </c>
      <c r="G1907" s="5" t="n">
        <v>2145000</v>
      </c>
      <c r="H1907" s="3"/>
      <c r="I1907" s="0" t="n">
        <v>-0.5</v>
      </c>
      <c r="Q1907" s="0" t="n">
        <f aca="false">AVERAGE(F1892:F1921)</f>
        <v>10320</v>
      </c>
      <c r="R1907" s="0" t="n">
        <f aca="false">F1907-Q1907</f>
        <v>105</v>
      </c>
      <c r="S1907" s="0" t="n">
        <f aca="false">R1907*I1907</f>
        <v>-52.5</v>
      </c>
    </row>
    <row r="1908" customFormat="false" ht="14.65" hidden="false" customHeight="false" outlineLevel="0" collapsed="false">
      <c r="A1908" s="1" t="s">
        <v>1986</v>
      </c>
      <c r="B1908" s="5" t="s">
        <v>1970</v>
      </c>
      <c r="C1908" s="5" t="n">
        <v>11225</v>
      </c>
      <c r="D1908" s="5" t="n">
        <v>11225</v>
      </c>
      <c r="E1908" s="5" t="n">
        <v>10925</v>
      </c>
      <c r="F1908" s="5" t="n">
        <v>10975</v>
      </c>
      <c r="G1908" s="5" t="n">
        <v>2031200</v>
      </c>
      <c r="H1908" s="3"/>
      <c r="I1908" s="0" t="n">
        <v>-1.5</v>
      </c>
      <c r="Q1908" s="0" t="n">
        <f aca="false">AVERAGE(F1892:F1921)</f>
        <v>10320</v>
      </c>
      <c r="R1908" s="0" t="n">
        <f aca="false">F1908-Q1908</f>
        <v>655</v>
      </c>
      <c r="S1908" s="0" t="n">
        <f aca="false">R1908*I1908</f>
        <v>-982.5</v>
      </c>
    </row>
    <row r="1909" customFormat="false" ht="14.65" hidden="false" customHeight="false" outlineLevel="0" collapsed="false">
      <c r="A1909" s="1" t="s">
        <v>1987</v>
      </c>
      <c r="B1909" s="5" t="s">
        <v>1970</v>
      </c>
      <c r="C1909" s="5" t="n">
        <v>11225</v>
      </c>
      <c r="D1909" s="5" t="n">
        <v>11350</v>
      </c>
      <c r="E1909" s="5" t="n">
        <v>11200</v>
      </c>
      <c r="F1909" s="5" t="n">
        <v>11225</v>
      </c>
      <c r="G1909" s="5" t="n">
        <v>3119900</v>
      </c>
      <c r="H1909" s="3"/>
      <c r="I1909" s="0" t="n">
        <v>-2.5</v>
      </c>
      <c r="Q1909" s="0" t="n">
        <f aca="false">AVERAGE(F1892:F1921)</f>
        <v>10320</v>
      </c>
      <c r="R1909" s="0" t="n">
        <f aca="false">F1909-Q1909</f>
        <v>905</v>
      </c>
      <c r="S1909" s="0" t="n">
        <f aca="false">R1909*I1909</f>
        <v>-2262.5</v>
      </c>
    </row>
    <row r="1910" customFormat="false" ht="14.65" hidden="false" customHeight="false" outlineLevel="0" collapsed="false">
      <c r="A1910" s="1" t="s">
        <v>1988</v>
      </c>
      <c r="B1910" s="5" t="s">
        <v>1970</v>
      </c>
      <c r="C1910" s="5" t="n">
        <v>10850</v>
      </c>
      <c r="D1910" s="5" t="n">
        <v>11225</v>
      </c>
      <c r="E1910" s="5" t="n">
        <v>10775</v>
      </c>
      <c r="F1910" s="5" t="n">
        <v>11200</v>
      </c>
      <c r="G1910" s="5" t="n">
        <v>3451000</v>
      </c>
      <c r="H1910" s="3"/>
      <c r="I1910" s="0" t="n">
        <v>-3.5</v>
      </c>
      <c r="Q1910" s="0" t="n">
        <f aca="false">AVERAGE(F1892:F1921)</f>
        <v>10320</v>
      </c>
      <c r="R1910" s="0" t="n">
        <f aca="false">F1910-Q1910</f>
        <v>880</v>
      </c>
      <c r="S1910" s="0" t="n">
        <f aca="false">R1910*I1910</f>
        <v>-3080</v>
      </c>
    </row>
    <row r="1911" customFormat="false" ht="14.65" hidden="false" customHeight="false" outlineLevel="0" collapsed="false">
      <c r="A1911" s="1" t="s">
        <v>1989</v>
      </c>
      <c r="B1911" s="5" t="s">
        <v>1970</v>
      </c>
      <c r="C1911" s="5" t="n">
        <v>10675</v>
      </c>
      <c r="D1911" s="5" t="n">
        <v>10825</v>
      </c>
      <c r="E1911" s="5" t="n">
        <v>10650</v>
      </c>
      <c r="F1911" s="5" t="n">
        <v>10825</v>
      </c>
      <c r="G1911" s="5" t="n">
        <v>2224900</v>
      </c>
      <c r="H1911" s="3"/>
      <c r="I1911" s="0" t="n">
        <v>-4.5</v>
      </c>
      <c r="Q1911" s="0" t="n">
        <f aca="false">AVERAGE(F1892:F1921)</f>
        <v>10320</v>
      </c>
      <c r="R1911" s="0" t="n">
        <f aca="false">F1911-Q1911</f>
        <v>505</v>
      </c>
      <c r="S1911" s="0" t="n">
        <f aca="false">R1911*I1911</f>
        <v>-2272.5</v>
      </c>
    </row>
    <row r="1912" customFormat="false" ht="14.65" hidden="false" customHeight="false" outlineLevel="0" collapsed="false">
      <c r="A1912" s="1" t="s">
        <v>1990</v>
      </c>
      <c r="B1912" s="5" t="s">
        <v>1970</v>
      </c>
      <c r="C1912" s="5" t="n">
        <v>11275</v>
      </c>
      <c r="D1912" s="5" t="n">
        <v>11300</v>
      </c>
      <c r="E1912" s="5" t="n">
        <v>10525</v>
      </c>
      <c r="F1912" s="5" t="n">
        <v>10750</v>
      </c>
      <c r="G1912" s="5" t="n">
        <v>4052100</v>
      </c>
      <c r="H1912" s="3"/>
      <c r="I1912" s="0" t="n">
        <v>-5.5</v>
      </c>
      <c r="Q1912" s="0" t="n">
        <f aca="false">AVERAGE(F1892:F1921)</f>
        <v>10320</v>
      </c>
      <c r="R1912" s="0" t="n">
        <f aca="false">F1912-Q1912</f>
        <v>430</v>
      </c>
      <c r="S1912" s="0" t="n">
        <f aca="false">R1912*I1912</f>
        <v>-2365</v>
      </c>
    </row>
    <row r="1913" customFormat="false" ht="14.65" hidden="false" customHeight="false" outlineLevel="0" collapsed="false">
      <c r="A1913" s="1" t="s">
        <v>1991</v>
      </c>
      <c r="B1913" s="5" t="s">
        <v>1970</v>
      </c>
      <c r="C1913" s="5" t="n">
        <v>11075</v>
      </c>
      <c r="D1913" s="5" t="n">
        <v>11275</v>
      </c>
      <c r="E1913" s="5" t="n">
        <v>11075</v>
      </c>
      <c r="F1913" s="5" t="n">
        <v>11275</v>
      </c>
      <c r="G1913" s="5" t="n">
        <v>5597200</v>
      </c>
      <c r="H1913" s="3"/>
      <c r="I1913" s="0" t="n">
        <v>-6.5</v>
      </c>
      <c r="Q1913" s="0" t="n">
        <f aca="false">AVERAGE(F1892:F1921)</f>
        <v>10320</v>
      </c>
      <c r="R1913" s="0" t="n">
        <f aca="false">F1913-Q1913</f>
        <v>955</v>
      </c>
      <c r="S1913" s="0" t="n">
        <f aca="false">R1913*I1913</f>
        <v>-6207.5</v>
      </c>
    </row>
    <row r="1914" customFormat="false" ht="14.65" hidden="false" customHeight="false" outlineLevel="0" collapsed="false">
      <c r="A1914" s="1" t="s">
        <v>1992</v>
      </c>
      <c r="B1914" s="5" t="s">
        <v>1970</v>
      </c>
      <c r="C1914" s="5" t="n">
        <v>10925</v>
      </c>
      <c r="D1914" s="5" t="n">
        <v>11125</v>
      </c>
      <c r="E1914" s="5" t="n">
        <v>10925</v>
      </c>
      <c r="F1914" s="5" t="n">
        <v>11075</v>
      </c>
      <c r="G1914" s="5" t="n">
        <v>5118500</v>
      </c>
      <c r="H1914" s="3"/>
      <c r="I1914" s="0" t="n">
        <v>-7.5</v>
      </c>
      <c r="Q1914" s="0" t="n">
        <f aca="false">AVERAGE(F1892:F1921)</f>
        <v>10320</v>
      </c>
      <c r="R1914" s="0" t="n">
        <f aca="false">F1914-Q1914</f>
        <v>755</v>
      </c>
      <c r="S1914" s="0" t="n">
        <f aca="false">R1914*I1914</f>
        <v>-5662.5</v>
      </c>
    </row>
    <row r="1915" customFormat="false" ht="14.65" hidden="false" customHeight="false" outlineLevel="0" collapsed="false">
      <c r="A1915" s="1" t="s">
        <v>1993</v>
      </c>
      <c r="B1915" s="5" t="s">
        <v>1970</v>
      </c>
      <c r="C1915" s="5" t="n">
        <v>10750</v>
      </c>
      <c r="D1915" s="5" t="n">
        <v>10950</v>
      </c>
      <c r="E1915" s="5" t="n">
        <v>10750</v>
      </c>
      <c r="F1915" s="5" t="n">
        <v>10925</v>
      </c>
      <c r="G1915" s="5" t="n">
        <v>8427800</v>
      </c>
      <c r="H1915" s="3"/>
      <c r="I1915" s="0" t="n">
        <v>-8.5</v>
      </c>
      <c r="Q1915" s="0" t="n">
        <f aca="false">AVERAGE(F1892:F1921)</f>
        <v>10320</v>
      </c>
      <c r="R1915" s="0" t="n">
        <f aca="false">F1915-Q1915</f>
        <v>605</v>
      </c>
      <c r="S1915" s="0" t="n">
        <f aca="false">R1915*I1915</f>
        <v>-5142.5</v>
      </c>
    </row>
    <row r="1916" customFormat="false" ht="14.65" hidden="false" customHeight="false" outlineLevel="0" collapsed="false">
      <c r="A1916" s="1" t="s">
        <v>1994</v>
      </c>
      <c r="B1916" s="5" t="s">
        <v>1970</v>
      </c>
      <c r="C1916" s="5" t="n">
        <v>10700</v>
      </c>
      <c r="D1916" s="5" t="n">
        <v>10850</v>
      </c>
      <c r="E1916" s="5" t="n">
        <v>10700</v>
      </c>
      <c r="F1916" s="5" t="n">
        <v>10750</v>
      </c>
      <c r="G1916" s="5" t="n">
        <v>4675000</v>
      </c>
      <c r="H1916" s="3"/>
      <c r="I1916" s="0" t="n">
        <v>-9.5</v>
      </c>
      <c r="Q1916" s="0" t="n">
        <f aca="false">AVERAGE(F1892:F1921)</f>
        <v>10320</v>
      </c>
      <c r="R1916" s="0" t="n">
        <f aca="false">F1916-Q1916</f>
        <v>430</v>
      </c>
      <c r="S1916" s="0" t="n">
        <f aca="false">R1916*I1916</f>
        <v>-4085</v>
      </c>
    </row>
    <row r="1917" customFormat="false" ht="14.65" hidden="false" customHeight="false" outlineLevel="0" collapsed="false">
      <c r="A1917" s="1" t="s">
        <v>1995</v>
      </c>
      <c r="B1917" s="5" t="s">
        <v>1970</v>
      </c>
      <c r="C1917" s="5" t="n">
        <v>10600</v>
      </c>
      <c r="D1917" s="5" t="n">
        <v>10750</v>
      </c>
      <c r="E1917" s="5" t="n">
        <v>10600</v>
      </c>
      <c r="F1917" s="5" t="n">
        <v>10700</v>
      </c>
      <c r="G1917" s="5" t="n">
        <v>5532600</v>
      </c>
      <c r="H1917" s="3"/>
      <c r="I1917" s="0" t="n">
        <v>-10.5</v>
      </c>
      <c r="Q1917" s="0" t="n">
        <f aca="false">AVERAGE(F1892:F1921)</f>
        <v>10320</v>
      </c>
      <c r="R1917" s="0" t="n">
        <f aca="false">F1917-Q1917</f>
        <v>380</v>
      </c>
      <c r="S1917" s="0" t="n">
        <f aca="false">R1917*I1917</f>
        <v>-3990</v>
      </c>
    </row>
    <row r="1918" customFormat="false" ht="14.65" hidden="false" customHeight="false" outlineLevel="0" collapsed="false">
      <c r="A1918" s="1" t="s">
        <v>1996</v>
      </c>
      <c r="B1918" s="5" t="s">
        <v>1970</v>
      </c>
      <c r="C1918" s="5" t="n">
        <v>10650</v>
      </c>
      <c r="D1918" s="5" t="n">
        <v>10725</v>
      </c>
      <c r="E1918" s="5" t="n">
        <v>10525</v>
      </c>
      <c r="F1918" s="5" t="n">
        <v>10575</v>
      </c>
      <c r="G1918" s="5" t="n">
        <v>4586900</v>
      </c>
      <c r="H1918" s="3"/>
      <c r="I1918" s="0" t="n">
        <v>-11.5</v>
      </c>
      <c r="Q1918" s="0" t="n">
        <f aca="false">AVERAGE(F1892:F1921)</f>
        <v>10320</v>
      </c>
      <c r="R1918" s="0" t="n">
        <f aca="false">F1918-Q1918</f>
        <v>255</v>
      </c>
      <c r="S1918" s="0" t="n">
        <f aca="false">R1918*I1918</f>
        <v>-2932.5</v>
      </c>
    </row>
    <row r="1919" customFormat="false" ht="14.65" hidden="false" customHeight="false" outlineLevel="0" collapsed="false">
      <c r="A1919" s="1" t="s">
        <v>1997</v>
      </c>
      <c r="B1919" s="5" t="s">
        <v>1970</v>
      </c>
      <c r="C1919" s="5" t="n">
        <v>10200</v>
      </c>
      <c r="D1919" s="5" t="n">
        <v>10625</v>
      </c>
      <c r="E1919" s="5" t="n">
        <v>10125</v>
      </c>
      <c r="F1919" s="5" t="n">
        <v>10625</v>
      </c>
      <c r="G1919" s="5" t="n">
        <v>8740700</v>
      </c>
      <c r="H1919" s="3"/>
      <c r="I1919" s="0" t="n">
        <v>-12.5</v>
      </c>
      <c r="Q1919" s="0" t="n">
        <f aca="false">AVERAGE(F1892:F1921)</f>
        <v>10320</v>
      </c>
      <c r="R1919" s="0" t="n">
        <f aca="false">F1919-Q1919</f>
        <v>305</v>
      </c>
      <c r="S1919" s="0" t="n">
        <f aca="false">R1919*I1919</f>
        <v>-3812.5</v>
      </c>
    </row>
    <row r="1920" customFormat="false" ht="14.65" hidden="false" customHeight="false" outlineLevel="0" collapsed="false">
      <c r="A1920" s="1" t="s">
        <v>1998</v>
      </c>
      <c r="B1920" s="5" t="s">
        <v>1970</v>
      </c>
      <c r="C1920" s="5" t="n">
        <v>10350</v>
      </c>
      <c r="D1920" s="5" t="n">
        <v>10425</v>
      </c>
      <c r="E1920" s="5" t="n">
        <v>10175</v>
      </c>
      <c r="F1920" s="5" t="n">
        <v>10175</v>
      </c>
      <c r="G1920" s="5" t="n">
        <v>7536800</v>
      </c>
      <c r="H1920" s="3"/>
      <c r="I1920" s="0" t="n">
        <v>-13.5</v>
      </c>
      <c r="Q1920" s="0" t="n">
        <f aca="false">AVERAGE(F1892:F1921)</f>
        <v>10320</v>
      </c>
      <c r="R1920" s="0" t="n">
        <f aca="false">F1920-Q1920</f>
        <v>-145</v>
      </c>
      <c r="S1920" s="0" t="n">
        <f aca="false">R1920*I1920</f>
        <v>1957.5</v>
      </c>
    </row>
    <row r="1921" customFormat="false" ht="14.65" hidden="false" customHeight="false" outlineLevel="0" collapsed="false">
      <c r="A1921" s="1" t="s">
        <v>1999</v>
      </c>
      <c r="B1921" s="5" t="s">
        <v>1970</v>
      </c>
      <c r="C1921" s="5" t="n">
        <v>10300</v>
      </c>
      <c r="D1921" s="5" t="n">
        <v>10425</v>
      </c>
      <c r="E1921" s="5" t="n">
        <v>10150</v>
      </c>
      <c r="F1921" s="5" t="n">
        <v>10350</v>
      </c>
      <c r="G1921" s="5" t="n">
        <v>6146700</v>
      </c>
      <c r="H1921" s="3"/>
      <c r="I1921" s="0" t="n">
        <v>-14.5</v>
      </c>
      <c r="Q1921" s="0" t="n">
        <f aca="false">AVERAGE(F1892:F1921)</f>
        <v>10320</v>
      </c>
      <c r="R1921" s="0" t="n">
        <f aca="false">F1921-Q1921</f>
        <v>30</v>
      </c>
      <c r="S1921" s="0" t="n">
        <f aca="false">R1921*I1921</f>
        <v>-435</v>
      </c>
    </row>
    <row r="1922" customFormat="false" ht="14.65" hidden="false" customHeight="false" outlineLevel="0" collapsed="false">
      <c r="A1922" s="1" t="s">
        <v>2000</v>
      </c>
      <c r="B1922" s="5" t="s">
        <v>4481</v>
      </c>
      <c r="C1922" s="5" t="n">
        <v>1650</v>
      </c>
      <c r="D1922" s="5" t="n">
        <v>1705</v>
      </c>
      <c r="E1922" s="5" t="n">
        <v>1650</v>
      </c>
      <c r="F1922" s="5" t="n">
        <v>1680</v>
      </c>
      <c r="G1922" s="5" t="n">
        <v>28681100</v>
      </c>
      <c r="H1922" s="3"/>
      <c r="I1922" s="6" t="n">
        <v>14.5</v>
      </c>
      <c r="J1922" s="0" t="n">
        <f aca="false">AVERAGE(F1922:F1924)</f>
        <v>1680</v>
      </c>
      <c r="K1922" s="0" t="n">
        <f aca="false">(J1922-(AVERAGE(F1923:F1924)))/(AVERAGE(F1923:F1924))</f>
        <v>0</v>
      </c>
      <c r="L1922" s="0" t="n">
        <f aca="false">AVERAGE(F1922:F1931)</f>
        <v>1743</v>
      </c>
      <c r="M1922" s="0" t="n">
        <f aca="false">(L1922-(AVERAGE(F1923:F1932)))/(AVERAGE(F1923:F1932))</f>
        <v>-0.00768573868488471</v>
      </c>
      <c r="N1922" s="0" t="n">
        <f aca="false">F1922</f>
        <v>1680</v>
      </c>
      <c r="O1922" s="0" t="n">
        <f aca="false">(N1922-F1923)/F1923</f>
        <v>0.0181818181818182</v>
      </c>
      <c r="P1922" s="0" t="n">
        <f aca="false">G1922</f>
        <v>28681100</v>
      </c>
      <c r="Q1922" s="0" t="n">
        <f aca="false">AVERAGE(F1922:F1951)</f>
        <v>1849.66666666667</v>
      </c>
      <c r="R1922" s="0" t="n">
        <f aca="false">F1922-Q1922</f>
        <v>-169.666666666667</v>
      </c>
      <c r="S1922" s="0" t="n">
        <f aca="false">R1922*I1922</f>
        <v>-2460.16666666667</v>
      </c>
      <c r="T1922" s="0" t="n">
        <f aca="false">SUM(S1922:S1951)*100*30/(2247.5*Q1951)</f>
        <v>-15.0211955335327</v>
      </c>
      <c r="U1922" s="0" t="n">
        <f aca="false">100-(100/(V1922+1))</f>
        <v>38</v>
      </c>
      <c r="V1922" s="0" t="n">
        <f aca="false">W1922/X1922</f>
        <v>0.612903225806452</v>
      </c>
      <c r="W1922" s="0" t="n">
        <f aca="false">AVERAGE(Y1922:Y1935)</f>
        <v>13.5714285714286</v>
      </c>
      <c r="X1922" s="0" t="n">
        <f aca="false">AVERAGE(Z1922:Z1935)</f>
        <v>22.1428571428571</v>
      </c>
      <c r="Y1922" s="0" t="n">
        <f aca="false">IF(F1922&gt;F1923,F1922-F1923,)</f>
        <v>30</v>
      </c>
      <c r="Z1922" s="0" t="n">
        <f aca="false">IF(F1922&lt;F1923,F1923-F1922,)</f>
        <v>0</v>
      </c>
      <c r="AA1922" s="0" t="n">
        <f aca="false">U1922-U1923</f>
        <v>7.23076923076922</v>
      </c>
      <c r="AB1922" s="0" t="n">
        <f aca="false">AVERAGE(F1922:F1924)</f>
        <v>1680</v>
      </c>
      <c r="AC1922" s="0" t="n">
        <f aca="false">AVERAGE(F1922:F1928)</f>
        <v>1715.71428571429</v>
      </c>
      <c r="AD1922" s="0" t="n">
        <f aca="false">AB1922-AB1923</f>
        <v>-11.6666666666667</v>
      </c>
      <c r="AE1922" s="0" t="n">
        <f aca="false">AC1922-AC1923</f>
        <v>-20.7142857142856</v>
      </c>
      <c r="AF1922" s="0" t="n">
        <f aca="false">((AE1922*AB1923)-(AD1922*AC1923))/(AE1922-AD1922)</f>
        <v>1633.94736842105</v>
      </c>
      <c r="AG1922" s="0" t="n">
        <f aca="false">IF(AND(AB1922&gt;AB1923, AB1922&gt;=AC1922, AB1923&lt;AC1923),2,IF(AND(AB1922&lt;AB1923, AB1922&lt;=AC1922, AB1923&gt;AC1923),1,0))</f>
        <v>0</v>
      </c>
      <c r="AH1922" s="0" t="n">
        <f aca="false">(G1922-AVERAGE(G1922:G1926))*100/AVERAGE(G1922:G1926)</f>
        <v>7.89750882182546</v>
      </c>
      <c r="AI1922" s="0" t="n">
        <f aca="false">IF(F1923-C1923&lt;0,-G1923,G1923)</f>
        <v>-43252000</v>
      </c>
      <c r="AJ1922" s="0" t="n">
        <f aca="false">IF(AND(AI1922&lt;0,AI1923&lt;0,AI1922&gt;AI1923),1,0)</f>
        <v>0</v>
      </c>
      <c r="AK1922" s="0" t="n">
        <f aca="false">IF(F1922&gt;C1922,G1922/G1923,-G1922/G1923)</f>
        <v>0.663116156478313</v>
      </c>
      <c r="AL1922" s="0" t="n">
        <f aca="false">IF(AND(G1922&gt;G1923,G1923&lt;G1924,F1922&gt;C1922,F1923&lt;C1923,F1924&lt;C1924),1,0)</f>
        <v>0</v>
      </c>
      <c r="AM1922" s="0" t="n">
        <f aca="false">(D1922-F1922)/F1922</f>
        <v>0.0148809523809524</v>
      </c>
      <c r="AN1922" s="0" t="n">
        <f aca="false">G1922/((D1922-E1922)/C1922)</f>
        <v>860433000</v>
      </c>
      <c r="AO1922" s="0" t="n">
        <f aca="false">AVERAGE(AN1922:AN1928)</f>
        <v>709246133.870574</v>
      </c>
      <c r="AP1922" s="0" t="n">
        <f aca="false">(AN1922-AO1922)/AO1922</f>
        <v>0.21316558372247</v>
      </c>
      <c r="AQ1922" s="0" t="n">
        <f aca="false">SUM(S1922:S1951)/2247.5</f>
        <v>-9.26140155728587</v>
      </c>
      <c r="AR1922" s="0" t="n">
        <f aca="false">(AVERAGE(F1922:F1951))-(AQ1922*15.5)</f>
        <v>1993.2183908046</v>
      </c>
      <c r="AS1922" s="0" t="n">
        <f aca="false">(30*AQ1922)+AR1922</f>
        <v>1715.37634408602</v>
      </c>
      <c r="AT1922" s="0" t="n">
        <f aca="false">(AS1922-F1922)*100/AS1922</f>
        <v>2.06230802983764</v>
      </c>
      <c r="AU1922" s="0" t="n">
        <f aca="false">AVERAGE(F1922:F1926)</f>
        <v>1696</v>
      </c>
      <c r="AV1922" s="0" t="n">
        <f aca="false">F1922-AU1922</f>
        <v>-16</v>
      </c>
      <c r="AW1922" s="0" t="n">
        <v>2</v>
      </c>
      <c r="AX1922" s="0" t="n">
        <f aca="false">AV1922*AW1922</f>
        <v>-32</v>
      </c>
      <c r="AY1922" s="0" t="n">
        <f aca="false">SUM(AX1922:AX1926)*100*5/(10*AU1922)</f>
        <v>-4.56957547169811</v>
      </c>
      <c r="AZ1922" s="0" t="n">
        <f aca="false">SUM(AX1922:AX1926)/10</f>
        <v>-15.5</v>
      </c>
      <c r="BA1922" s="0" t="n">
        <f aca="false">(AVERAGE(F1922:F1926))-(AZ1922*3)</f>
        <v>1742.5</v>
      </c>
      <c r="BB1922" s="0" t="n">
        <f aca="false">(5*AZ1922)+BA1922</f>
        <v>1665</v>
      </c>
      <c r="BC1922" s="0" t="n">
        <f aca="false">(BB1922-F1922)*100/BB1922</f>
        <v>-0.900900900900901</v>
      </c>
      <c r="BD1922" s="0" t="n">
        <f aca="false">(F1922-C1922)*100/C1922</f>
        <v>1.81818181818182</v>
      </c>
      <c r="BE1922" s="0" t="n">
        <f aca="false">(D1922-C1922)*100/C1922</f>
        <v>3.33333333333333</v>
      </c>
      <c r="BF1922" s="0" t="n">
        <f aca="false">(E1922-C1922)*100/C1922</f>
        <v>0</v>
      </c>
      <c r="BG1922" s="0" t="n">
        <f aca="false">(C1922-F1923)*100/F1923</f>
        <v>0</v>
      </c>
    </row>
    <row r="1923" customFormat="false" ht="14.65" hidden="false" customHeight="false" outlineLevel="0" collapsed="false">
      <c r="A1923" s="1" t="s">
        <v>2002</v>
      </c>
      <c r="B1923" s="5" t="s">
        <v>4481</v>
      </c>
      <c r="C1923" s="5" t="n">
        <v>1710</v>
      </c>
      <c r="D1923" s="5" t="n">
        <v>1725</v>
      </c>
      <c r="E1923" s="5" t="n">
        <v>1630</v>
      </c>
      <c r="F1923" s="5" t="n">
        <v>1650</v>
      </c>
      <c r="G1923" s="5" t="n">
        <v>43252000</v>
      </c>
      <c r="H1923" s="3"/>
      <c r="I1923" s="0" t="n">
        <v>13.5</v>
      </c>
      <c r="Q1923" s="0" t="n">
        <f aca="false">AVERAGE(F1922:F1951)</f>
        <v>1849.66666666667</v>
      </c>
      <c r="R1923" s="0" t="n">
        <f aca="false">F1923-Q1923</f>
        <v>-199.666666666667</v>
      </c>
      <c r="S1923" s="0" t="n">
        <f aca="false">R1923*I1923</f>
        <v>-2695.5</v>
      </c>
      <c r="U1923" s="0" t="n">
        <f aca="false">100-(100/(V1923+1))</f>
        <v>30.7692307692308</v>
      </c>
      <c r="V1923" s="0" t="n">
        <f aca="false">W1923/X1923</f>
        <v>0.444444444444444</v>
      </c>
      <c r="W1923" s="0" t="n">
        <f aca="false">AVERAGE(Y1923:Y1936)</f>
        <v>11.4285714285714</v>
      </c>
      <c r="X1923" s="0" t="n">
        <f aca="false">AVERAGE(Z1923:Z1936)</f>
        <v>25.7142857142857</v>
      </c>
      <c r="Y1923" s="0" t="n">
        <f aca="false">IF(F1923&gt;F1924,F1923-F1924,)</f>
        <v>0</v>
      </c>
      <c r="Z1923" s="0" t="n">
        <f aca="false">IF(F1923&lt;F1924,F1924-F1923,)</f>
        <v>60</v>
      </c>
      <c r="AB1923" s="0" t="n">
        <f aca="false">AVERAGE(F1923:F1925)</f>
        <v>1691.66666666667</v>
      </c>
      <c r="AC1923" s="0" t="n">
        <f aca="false">AVERAGE(F1923:F1929)</f>
        <v>1736.42857142857</v>
      </c>
      <c r="AI1923" s="0" t="n">
        <f aca="false">IF(F1924-C1924&lt;0,-G1924,G1924)</f>
        <v>-23711400</v>
      </c>
      <c r="AN1923" s="0" t="n">
        <f aca="false">G1923/((D1923-E1923)/C1923)</f>
        <v>778536000</v>
      </c>
      <c r="AU1923" s="0" t="n">
        <f aca="false">AVERAGE(F1922:F1926)</f>
        <v>1696</v>
      </c>
      <c r="AV1923" s="0" t="n">
        <f aca="false">F1923-AU1923</f>
        <v>-46</v>
      </c>
      <c r="AW1923" s="0" t="n">
        <v>1</v>
      </c>
      <c r="AX1923" s="0" t="n">
        <f aca="false">AV1923*AW1923</f>
        <v>-46</v>
      </c>
    </row>
    <row r="1924" customFormat="false" ht="14.65" hidden="false" customHeight="false" outlineLevel="0" collapsed="false">
      <c r="A1924" s="1" t="s">
        <v>2003</v>
      </c>
      <c r="B1924" s="5" t="s">
        <v>4481</v>
      </c>
      <c r="C1924" s="5" t="n">
        <v>1720</v>
      </c>
      <c r="D1924" s="5" t="n">
        <v>1760</v>
      </c>
      <c r="E1924" s="5" t="n">
        <v>1700</v>
      </c>
      <c r="F1924" s="5" t="n">
        <v>1710</v>
      </c>
      <c r="G1924" s="5" t="n">
        <v>23711400</v>
      </c>
      <c r="H1924" s="3"/>
      <c r="I1924" s="0" t="n">
        <v>12.5</v>
      </c>
      <c r="Q1924" s="0" t="n">
        <f aca="false">AVERAGE(F1922:F1951)</f>
        <v>1849.66666666667</v>
      </c>
      <c r="R1924" s="0" t="n">
        <f aca="false">F1924-Q1924</f>
        <v>-139.666666666667</v>
      </c>
      <c r="S1924" s="0" t="n">
        <f aca="false">R1924*I1924</f>
        <v>-1745.83333333333</v>
      </c>
      <c r="Y1924" s="0" t="n">
        <f aca="false">IF(F1924&gt;F1925,F1924-F1925,)</f>
        <v>0</v>
      </c>
      <c r="Z1924" s="0" t="n">
        <f aca="false">IF(F1924&lt;F1925,F1925-F1924,)</f>
        <v>5</v>
      </c>
      <c r="AN1924" s="0" t="n">
        <f aca="false">G1924/((D1924-E1924)/C1924)</f>
        <v>679726800</v>
      </c>
      <c r="AU1924" s="0" t="n">
        <f aca="false">AVERAGE(F1922:F1926)</f>
        <v>1696</v>
      </c>
      <c r="AV1924" s="0" t="n">
        <f aca="false">F1924-AU1924</f>
        <v>14</v>
      </c>
      <c r="AW1924" s="0" t="n">
        <v>0</v>
      </c>
      <c r="AX1924" s="0" t="n">
        <f aca="false">AV1924*AW1924</f>
        <v>0</v>
      </c>
    </row>
    <row r="1925" customFormat="false" ht="14.65" hidden="false" customHeight="false" outlineLevel="0" collapsed="false">
      <c r="A1925" s="1" t="s">
        <v>2004</v>
      </c>
      <c r="B1925" s="5" t="s">
        <v>4481</v>
      </c>
      <c r="C1925" s="5" t="n">
        <v>1760</v>
      </c>
      <c r="D1925" s="5" t="n">
        <v>1770</v>
      </c>
      <c r="E1925" s="5" t="n">
        <v>1705</v>
      </c>
      <c r="F1925" s="5" t="n">
        <v>1715</v>
      </c>
      <c r="G1925" s="5" t="n">
        <v>19074500</v>
      </c>
      <c r="H1925" s="3"/>
      <c r="I1925" s="0" t="n">
        <v>11.5</v>
      </c>
      <c r="Q1925" s="0" t="n">
        <f aca="false">AVERAGE(F1922:F1951)</f>
        <v>1849.66666666667</v>
      </c>
      <c r="R1925" s="0" t="n">
        <f aca="false">F1925-Q1925</f>
        <v>-134.666666666667</v>
      </c>
      <c r="S1925" s="0" t="n">
        <f aca="false">R1925*I1925</f>
        <v>-1548.66666666667</v>
      </c>
      <c r="Y1925" s="0" t="n">
        <f aca="false">IF(F1925&gt;F1926,F1925-F1926,)</f>
        <v>0</v>
      </c>
      <c r="Z1925" s="0" t="n">
        <f aca="false">IF(F1925&lt;F1926,F1926-F1925,)</f>
        <v>10</v>
      </c>
      <c r="AN1925" s="0" t="n">
        <f aca="false">G1925/((D1925-E1925)/C1925)</f>
        <v>516478769.230769</v>
      </c>
      <c r="AU1925" s="0" t="n">
        <f aca="false">AVERAGE(F1922:F1926)</f>
        <v>1696</v>
      </c>
      <c r="AV1925" s="0" t="n">
        <f aca="false">F1925-AU1925</f>
        <v>19</v>
      </c>
      <c r="AW1925" s="0" t="n">
        <v>-1</v>
      </c>
      <c r="AX1925" s="0" t="n">
        <f aca="false">AV1925*AW1925</f>
        <v>-19</v>
      </c>
    </row>
    <row r="1926" customFormat="false" ht="14.65" hidden="false" customHeight="false" outlineLevel="0" collapsed="false">
      <c r="A1926" s="1" t="s">
        <v>2005</v>
      </c>
      <c r="B1926" s="5" t="s">
        <v>4481</v>
      </c>
      <c r="C1926" s="5" t="n">
        <v>1720</v>
      </c>
      <c r="D1926" s="5" t="n">
        <v>1755</v>
      </c>
      <c r="E1926" s="5" t="n">
        <v>1710</v>
      </c>
      <c r="F1926" s="5" t="n">
        <v>1725</v>
      </c>
      <c r="G1926" s="5" t="n">
        <v>18190000</v>
      </c>
      <c r="H1926" s="3"/>
      <c r="I1926" s="0" t="n">
        <v>10.5</v>
      </c>
      <c r="Q1926" s="0" t="n">
        <f aca="false">AVERAGE(F1922:F1951)</f>
        <v>1849.66666666667</v>
      </c>
      <c r="R1926" s="0" t="n">
        <f aca="false">F1926-Q1926</f>
        <v>-124.666666666667</v>
      </c>
      <c r="S1926" s="0" t="n">
        <f aca="false">R1926*I1926</f>
        <v>-1309</v>
      </c>
      <c r="Y1926" s="0" t="n">
        <f aca="false">IF(F1926&gt;F1927,F1926-F1927,)</f>
        <v>0</v>
      </c>
      <c r="Z1926" s="0" t="n">
        <f aca="false">IF(F1926&lt;F1927,F1927-F1926,)</f>
        <v>20</v>
      </c>
      <c r="AN1926" s="0" t="n">
        <f aca="false">G1926/((D1926-E1926)/C1926)</f>
        <v>695262222.222222</v>
      </c>
      <c r="AU1926" s="0" t="n">
        <f aca="false">AVERAGE(F1922:F1926)</f>
        <v>1696</v>
      </c>
      <c r="AV1926" s="0" t="n">
        <f aca="false">F1926-AU1926</f>
        <v>29</v>
      </c>
      <c r="AW1926" s="0" t="n">
        <v>-2</v>
      </c>
      <c r="AX1926" s="0" t="n">
        <f aca="false">AV1926*AW1926</f>
        <v>-58</v>
      </c>
    </row>
    <row r="1927" customFormat="false" ht="14.65" hidden="false" customHeight="false" outlineLevel="0" collapsed="false">
      <c r="A1927" s="1" t="s">
        <v>2006</v>
      </c>
      <c r="B1927" s="5" t="s">
        <v>4481</v>
      </c>
      <c r="C1927" s="5" t="n">
        <v>1730</v>
      </c>
      <c r="D1927" s="5" t="n">
        <v>1780</v>
      </c>
      <c r="E1927" s="5" t="n">
        <v>1705</v>
      </c>
      <c r="F1927" s="5" t="n">
        <v>1745</v>
      </c>
      <c r="G1927" s="5" t="n">
        <v>42845300</v>
      </c>
      <c r="H1927" s="3"/>
      <c r="I1927" s="0" t="n">
        <v>9.5</v>
      </c>
      <c r="Q1927" s="0" t="n">
        <f aca="false">AVERAGE(F1922:F1951)</f>
        <v>1849.66666666667</v>
      </c>
      <c r="R1927" s="0" t="n">
        <f aca="false">F1927-Q1927</f>
        <v>-104.666666666667</v>
      </c>
      <c r="S1927" s="0" t="n">
        <f aca="false">R1927*I1927</f>
        <v>-994.333333333334</v>
      </c>
      <c r="Y1927" s="0" t="n">
        <f aca="false">IF(F1927&gt;F1928,F1927-F1928,)</f>
        <v>0</v>
      </c>
      <c r="Z1927" s="0" t="n">
        <f aca="false">IF(F1927&lt;F1928,F1928-F1927,)</f>
        <v>40</v>
      </c>
      <c r="AN1927" s="0" t="n">
        <f aca="false">G1927/((D1927-E1927)/C1927)</f>
        <v>988298253.333333</v>
      </c>
    </row>
    <row r="1928" customFormat="false" ht="14.65" hidden="false" customHeight="false" outlineLevel="0" collapsed="false">
      <c r="A1928" s="1" t="s">
        <v>2007</v>
      </c>
      <c r="B1928" s="5" t="s">
        <v>4481</v>
      </c>
      <c r="C1928" s="5" t="n">
        <v>1830</v>
      </c>
      <c r="D1928" s="5" t="n">
        <v>1845</v>
      </c>
      <c r="E1928" s="5" t="n">
        <v>1780</v>
      </c>
      <c r="F1928" s="5" t="n">
        <v>1785</v>
      </c>
      <c r="G1928" s="5" t="n">
        <v>15841100</v>
      </c>
      <c r="H1928" s="3"/>
      <c r="I1928" s="0" t="n">
        <v>8.5</v>
      </c>
      <c r="K1928" s="3"/>
      <c r="Q1928" s="0" t="n">
        <f aca="false">AVERAGE(F1922:F1951)</f>
        <v>1849.66666666667</v>
      </c>
      <c r="R1928" s="0" t="n">
        <f aca="false">F1928-Q1928</f>
        <v>-64.6666666666667</v>
      </c>
      <c r="S1928" s="0" t="n">
        <f aca="false">R1928*I1928</f>
        <v>-549.666666666667</v>
      </c>
      <c r="Y1928" s="0" t="n">
        <f aca="false">IF(F1928&gt;F1929,F1928-F1929,)</f>
        <v>0</v>
      </c>
      <c r="Z1928" s="0" t="n">
        <f aca="false">IF(F1928&lt;F1929,F1929-F1928,)</f>
        <v>40</v>
      </c>
      <c r="AN1928" s="0" t="n">
        <f aca="false">G1928/((D1928-E1928)/C1928)</f>
        <v>445987892.307692</v>
      </c>
    </row>
    <row r="1929" customFormat="false" ht="14.65" hidden="false" customHeight="false" outlineLevel="0" collapsed="false">
      <c r="A1929" s="1" t="s">
        <v>2008</v>
      </c>
      <c r="B1929" s="5" t="s">
        <v>4481</v>
      </c>
      <c r="C1929" s="5" t="n">
        <v>1875</v>
      </c>
      <c r="D1929" s="5" t="n">
        <v>1890</v>
      </c>
      <c r="E1929" s="5" t="n">
        <v>1825</v>
      </c>
      <c r="F1929" s="5" t="n">
        <v>1825</v>
      </c>
      <c r="G1929" s="5" t="n">
        <v>27909300</v>
      </c>
      <c r="H1929" s="3"/>
      <c r="I1929" s="0" t="n">
        <v>7.5</v>
      </c>
      <c r="Q1929" s="0" t="n">
        <f aca="false">AVERAGE(F1922:F1951)</f>
        <v>1849.66666666667</v>
      </c>
      <c r="R1929" s="0" t="n">
        <f aca="false">F1929-Q1929</f>
        <v>-24.6666666666667</v>
      </c>
      <c r="S1929" s="0" t="n">
        <f aca="false">R1929*I1929</f>
        <v>-185.000000000001</v>
      </c>
      <c r="Y1929" s="0" t="n">
        <f aca="false">IF(F1929&gt;F1930,F1929-F1930,)</f>
        <v>0</v>
      </c>
      <c r="Z1929" s="0" t="n">
        <f aca="false">IF(F1929&lt;F1930,F1930-F1929,)</f>
        <v>30</v>
      </c>
    </row>
    <row r="1930" customFormat="false" ht="14.65" hidden="false" customHeight="false" outlineLevel="0" collapsed="false">
      <c r="A1930" s="1" t="s">
        <v>2009</v>
      </c>
      <c r="B1930" s="5" t="s">
        <v>4481</v>
      </c>
      <c r="C1930" s="5" t="n">
        <v>1775</v>
      </c>
      <c r="D1930" s="5" t="n">
        <v>1875</v>
      </c>
      <c r="E1930" s="5" t="n">
        <v>1745</v>
      </c>
      <c r="F1930" s="5" t="n">
        <v>1855</v>
      </c>
      <c r="G1930" s="5" t="n">
        <v>66130400</v>
      </c>
      <c r="H1930" s="3"/>
      <c r="I1930" s="0" t="n">
        <v>6.5</v>
      </c>
      <c r="Q1930" s="0" t="n">
        <f aca="false">AVERAGE(F1922:F1951)</f>
        <v>1849.66666666667</v>
      </c>
      <c r="R1930" s="0" t="n">
        <f aca="false">F1930-Q1930</f>
        <v>5.33333333333326</v>
      </c>
      <c r="S1930" s="0" t="n">
        <f aca="false">R1930*I1930</f>
        <v>34.6666666666662</v>
      </c>
      <c r="Y1930" s="0" t="n">
        <f aca="false">IF(F1930&gt;F1931,F1930-F1931,)</f>
        <v>115</v>
      </c>
      <c r="Z1930" s="0" t="n">
        <f aca="false">IF(F1930&lt;F1931,F1931-F1930,)</f>
        <v>0</v>
      </c>
    </row>
    <row r="1931" customFormat="false" ht="14.65" hidden="false" customHeight="false" outlineLevel="0" collapsed="false">
      <c r="A1931" s="1" t="s">
        <v>2010</v>
      </c>
      <c r="B1931" s="5" t="s">
        <v>4481</v>
      </c>
      <c r="C1931" s="5" t="n">
        <v>1760</v>
      </c>
      <c r="D1931" s="5" t="n">
        <v>1800</v>
      </c>
      <c r="E1931" s="5" t="n">
        <v>1715</v>
      </c>
      <c r="F1931" s="5" t="n">
        <v>1740</v>
      </c>
      <c r="G1931" s="5" t="n">
        <v>44011800</v>
      </c>
      <c r="H1931" s="3"/>
      <c r="I1931" s="0" t="n">
        <v>5.5</v>
      </c>
      <c r="Q1931" s="0" t="n">
        <f aca="false">AVERAGE(F1922:F1951)</f>
        <v>1849.66666666667</v>
      </c>
      <c r="R1931" s="0" t="n">
        <f aca="false">F1931-Q1931</f>
        <v>-109.666666666667</v>
      </c>
      <c r="S1931" s="0" t="n">
        <f aca="false">R1931*I1931</f>
        <v>-603.166666666667</v>
      </c>
      <c r="Y1931" s="0" t="n">
        <f aca="false">IF(F1931&gt;F1932,F1931-F1932,)</f>
        <v>0</v>
      </c>
      <c r="Z1931" s="0" t="n">
        <f aca="false">IF(F1931&lt;F1932,F1932-F1931,)</f>
        <v>75</v>
      </c>
    </row>
    <row r="1932" customFormat="false" ht="14.65" hidden="false" customHeight="false" outlineLevel="0" collapsed="false">
      <c r="A1932" s="1" t="s">
        <v>2011</v>
      </c>
      <c r="B1932" s="5" t="s">
        <v>4481</v>
      </c>
      <c r="C1932" s="5" t="n">
        <v>1810</v>
      </c>
      <c r="D1932" s="5" t="n">
        <v>1845</v>
      </c>
      <c r="E1932" s="5" t="n">
        <v>1800</v>
      </c>
      <c r="F1932" s="5" t="n">
        <v>1815</v>
      </c>
      <c r="G1932" s="5" t="n">
        <v>20278000</v>
      </c>
      <c r="H1932" s="3"/>
      <c r="I1932" s="0" t="n">
        <v>4.5</v>
      </c>
      <c r="Q1932" s="0" t="n">
        <f aca="false">AVERAGE(F1922:F1951)</f>
        <v>1849.66666666667</v>
      </c>
      <c r="R1932" s="0" t="n">
        <f aca="false">F1932-Q1932</f>
        <v>-34.6666666666667</v>
      </c>
      <c r="S1932" s="0" t="n">
        <f aca="false">R1932*I1932</f>
        <v>-156</v>
      </c>
      <c r="Y1932" s="0" t="n">
        <f aca="false">IF(F1932&gt;F1933,F1932-F1933,)</f>
        <v>20</v>
      </c>
      <c r="Z1932" s="0" t="n">
        <f aca="false">IF(F1932&lt;F1933,F1933-F1932,)</f>
        <v>0</v>
      </c>
    </row>
    <row r="1933" customFormat="false" ht="14.65" hidden="false" customHeight="false" outlineLevel="0" collapsed="false">
      <c r="A1933" s="1" t="s">
        <v>2012</v>
      </c>
      <c r="B1933" s="5" t="s">
        <v>4481</v>
      </c>
      <c r="C1933" s="5" t="n">
        <v>1830</v>
      </c>
      <c r="D1933" s="5" t="n">
        <v>1845</v>
      </c>
      <c r="E1933" s="5" t="n">
        <v>1770</v>
      </c>
      <c r="F1933" s="5" t="n">
        <v>1795</v>
      </c>
      <c r="G1933" s="5" t="n">
        <v>27049900</v>
      </c>
      <c r="H1933" s="3"/>
      <c r="I1933" s="0" t="n">
        <v>3.5</v>
      </c>
      <c r="Q1933" s="0" t="n">
        <f aca="false">AVERAGE(F1922:F1951)</f>
        <v>1849.66666666667</v>
      </c>
      <c r="R1933" s="0" t="n">
        <f aca="false">F1933-Q1933</f>
        <v>-54.6666666666667</v>
      </c>
      <c r="S1933" s="0" t="n">
        <f aca="false">R1933*I1933</f>
        <v>-191.333333333334</v>
      </c>
      <c r="Y1933" s="0" t="n">
        <f aca="false">IF(F1933&gt;F1934,F1933-F1934,)</f>
        <v>0</v>
      </c>
      <c r="Z1933" s="0" t="n">
        <f aca="false">IF(F1933&lt;F1934,F1934-F1933,)</f>
        <v>30</v>
      </c>
    </row>
    <row r="1934" customFormat="false" ht="14.65" hidden="false" customHeight="false" outlineLevel="0" collapsed="false">
      <c r="A1934" s="1" t="s">
        <v>2013</v>
      </c>
      <c r="B1934" s="5" t="s">
        <v>4481</v>
      </c>
      <c r="C1934" s="5" t="n">
        <v>1815</v>
      </c>
      <c r="D1934" s="5" t="n">
        <v>1835</v>
      </c>
      <c r="E1934" s="5" t="n">
        <v>1810</v>
      </c>
      <c r="F1934" s="5" t="n">
        <v>1825</v>
      </c>
      <c r="G1934" s="5" t="n">
        <v>19581300</v>
      </c>
      <c r="H1934" s="3"/>
      <c r="I1934" s="0" t="n">
        <v>2.5</v>
      </c>
      <c r="Q1934" s="0" t="n">
        <f aca="false">AVERAGE(F1922:F1951)</f>
        <v>1849.66666666667</v>
      </c>
      <c r="R1934" s="0" t="n">
        <f aca="false">F1934-Q1934</f>
        <v>-24.6666666666667</v>
      </c>
      <c r="S1934" s="0" t="n">
        <f aca="false">R1934*I1934</f>
        <v>-61.6666666666669</v>
      </c>
      <c r="Y1934" s="0" t="n">
        <f aca="false">IF(F1934&gt;F1935,F1934-F1935,)</f>
        <v>20</v>
      </c>
      <c r="Z1934" s="0" t="n">
        <f aca="false">IF(F1934&lt;F1935,F1935-F1934,)</f>
        <v>0</v>
      </c>
    </row>
    <row r="1935" customFormat="false" ht="14.65" hidden="false" customHeight="false" outlineLevel="0" collapsed="false">
      <c r="A1935" s="1" t="s">
        <v>2014</v>
      </c>
      <c r="B1935" s="5" t="s">
        <v>4481</v>
      </c>
      <c r="C1935" s="5" t="n">
        <v>1825</v>
      </c>
      <c r="D1935" s="5" t="n">
        <v>1850</v>
      </c>
      <c r="E1935" s="5" t="n">
        <v>1800</v>
      </c>
      <c r="F1935" s="5" t="n">
        <v>1805</v>
      </c>
      <c r="G1935" s="5" t="n">
        <v>40742300</v>
      </c>
      <c r="H1935" s="3"/>
      <c r="I1935" s="0" t="n">
        <v>1.5</v>
      </c>
      <c r="Q1935" s="0" t="n">
        <f aca="false">AVERAGE(F1922:F1951)</f>
        <v>1849.66666666667</v>
      </c>
      <c r="R1935" s="0" t="n">
        <f aca="false">F1935-Q1935</f>
        <v>-44.6666666666667</v>
      </c>
      <c r="S1935" s="0" t="n">
        <f aca="false">R1935*I1935</f>
        <v>-67.0000000000001</v>
      </c>
      <c r="Y1935" s="0" t="n">
        <f aca="false">IF(F1935&gt;F1936,F1935-F1936,)</f>
        <v>5</v>
      </c>
      <c r="Z1935" s="0" t="n">
        <f aca="false">IF(F1935&lt;F1936,F1936-F1935,)</f>
        <v>0</v>
      </c>
    </row>
    <row r="1936" customFormat="false" ht="14.65" hidden="false" customHeight="false" outlineLevel="0" collapsed="false">
      <c r="A1936" s="1" t="s">
        <v>2015</v>
      </c>
      <c r="B1936" s="5" t="s">
        <v>4481</v>
      </c>
      <c r="C1936" s="5" t="n">
        <v>1850</v>
      </c>
      <c r="D1936" s="5" t="n">
        <v>1855</v>
      </c>
      <c r="E1936" s="5" t="n">
        <v>1780</v>
      </c>
      <c r="F1936" s="5" t="n">
        <v>1800</v>
      </c>
      <c r="G1936" s="5" t="n">
        <v>51504300</v>
      </c>
      <c r="H1936" s="3"/>
      <c r="I1936" s="0" t="n">
        <v>0.5</v>
      </c>
      <c r="Q1936" s="0" t="n">
        <f aca="false">AVERAGE(F1922:F1951)</f>
        <v>1849.66666666667</v>
      </c>
      <c r="R1936" s="0" t="n">
        <f aca="false">F1936-Q1936</f>
        <v>-49.6666666666667</v>
      </c>
      <c r="S1936" s="0" t="n">
        <f aca="false">R1936*I1936</f>
        <v>-24.8333333333334</v>
      </c>
      <c r="Y1936" s="0" t="n">
        <f aca="false">IF(F1936&gt;F1937,F1936-F1937,)</f>
        <v>0</v>
      </c>
      <c r="Z1936" s="0" t="n">
        <f aca="false">IF(F1936&lt;F1937,F1937-F1936,)</f>
        <v>50</v>
      </c>
    </row>
    <row r="1937" customFormat="false" ht="14.65" hidden="false" customHeight="false" outlineLevel="0" collapsed="false">
      <c r="A1937" s="1" t="s">
        <v>2016</v>
      </c>
      <c r="B1937" s="5" t="s">
        <v>4481</v>
      </c>
      <c r="C1937" s="5" t="n">
        <v>1880</v>
      </c>
      <c r="D1937" s="5" t="n">
        <v>1910</v>
      </c>
      <c r="E1937" s="5" t="n">
        <v>1840</v>
      </c>
      <c r="F1937" s="5" t="n">
        <v>1850</v>
      </c>
      <c r="G1937" s="5" t="n">
        <v>29969300</v>
      </c>
      <c r="H1937" s="3"/>
      <c r="I1937" s="0" t="n">
        <v>-0.5</v>
      </c>
      <c r="Q1937" s="0" t="n">
        <f aca="false">AVERAGE(F1922:F1951)</f>
        <v>1849.66666666667</v>
      </c>
      <c r="R1937" s="0" t="n">
        <f aca="false">F1937-Q1937</f>
        <v>0.333333333333258</v>
      </c>
      <c r="S1937" s="0" t="n">
        <f aca="false">R1937*I1937</f>
        <v>-0.166666666666629</v>
      </c>
    </row>
    <row r="1938" customFormat="false" ht="14.65" hidden="false" customHeight="false" outlineLevel="0" collapsed="false">
      <c r="A1938" s="1" t="s">
        <v>2017</v>
      </c>
      <c r="B1938" s="5" t="s">
        <v>4481</v>
      </c>
      <c r="C1938" s="5" t="n">
        <v>2000</v>
      </c>
      <c r="D1938" s="5" t="n">
        <v>2000</v>
      </c>
      <c r="E1938" s="5" t="n">
        <v>1875</v>
      </c>
      <c r="F1938" s="5" t="n">
        <v>1885</v>
      </c>
      <c r="G1938" s="5" t="n">
        <v>59571500</v>
      </c>
      <c r="H1938" s="3"/>
      <c r="I1938" s="0" t="n">
        <v>-1.5</v>
      </c>
      <c r="Q1938" s="0" t="n">
        <f aca="false">AVERAGE(F1922:F1951)</f>
        <v>1849.66666666667</v>
      </c>
      <c r="R1938" s="0" t="n">
        <f aca="false">F1938-Q1938</f>
        <v>35.3333333333333</v>
      </c>
      <c r="S1938" s="0" t="n">
        <f aca="false">R1938*I1938</f>
        <v>-52.9999999999999</v>
      </c>
    </row>
    <row r="1939" customFormat="false" ht="14.65" hidden="false" customHeight="false" outlineLevel="0" collapsed="false">
      <c r="A1939" s="1" t="s">
        <v>2018</v>
      </c>
      <c r="B1939" s="5" t="s">
        <v>4481</v>
      </c>
      <c r="C1939" s="5" t="n">
        <v>2030</v>
      </c>
      <c r="D1939" s="5" t="n">
        <v>2060</v>
      </c>
      <c r="E1939" s="5" t="n">
        <v>1985</v>
      </c>
      <c r="F1939" s="5" t="n">
        <v>2000</v>
      </c>
      <c r="G1939" s="5" t="n">
        <v>51826700</v>
      </c>
      <c r="H1939" s="3"/>
      <c r="I1939" s="0" t="n">
        <v>-2.5</v>
      </c>
      <c r="Q1939" s="0" t="n">
        <f aca="false">AVERAGE(F1922:F1951)</f>
        <v>1849.66666666667</v>
      </c>
      <c r="R1939" s="0" t="n">
        <f aca="false">F1939-Q1939</f>
        <v>150.333333333333</v>
      </c>
      <c r="S1939" s="0" t="n">
        <f aca="false">R1939*I1939</f>
        <v>-375.833333333333</v>
      </c>
    </row>
    <row r="1940" customFormat="false" ht="14.65" hidden="false" customHeight="false" outlineLevel="0" collapsed="false">
      <c r="A1940" s="1" t="s">
        <v>2019</v>
      </c>
      <c r="B1940" s="5" t="s">
        <v>4481</v>
      </c>
      <c r="C1940" s="5" t="n">
        <v>1985</v>
      </c>
      <c r="D1940" s="5" t="n">
        <v>2050</v>
      </c>
      <c r="E1940" s="5" t="n">
        <v>1965</v>
      </c>
      <c r="F1940" s="5" t="n">
        <v>2010</v>
      </c>
      <c r="G1940" s="5" t="n">
        <v>50265300</v>
      </c>
      <c r="H1940" s="3"/>
      <c r="I1940" s="0" t="n">
        <v>-3.5</v>
      </c>
      <c r="Q1940" s="0" t="n">
        <f aca="false">AVERAGE(F1922:F1951)</f>
        <v>1849.66666666667</v>
      </c>
      <c r="R1940" s="0" t="n">
        <f aca="false">F1940-Q1940</f>
        <v>160.333333333333</v>
      </c>
      <c r="S1940" s="0" t="n">
        <f aca="false">R1940*I1940</f>
        <v>-561.166666666666</v>
      </c>
    </row>
    <row r="1941" customFormat="false" ht="14.65" hidden="false" customHeight="false" outlineLevel="0" collapsed="false">
      <c r="A1941" s="1" t="s">
        <v>2020</v>
      </c>
      <c r="B1941" s="5" t="s">
        <v>4481</v>
      </c>
      <c r="C1941" s="5" t="n">
        <v>2000</v>
      </c>
      <c r="D1941" s="5" t="n">
        <v>2010</v>
      </c>
      <c r="E1941" s="5" t="n">
        <v>1965</v>
      </c>
      <c r="F1941" s="5" t="n">
        <v>1975</v>
      </c>
      <c r="G1941" s="5" t="n">
        <v>24745500</v>
      </c>
      <c r="H1941" s="3"/>
      <c r="I1941" s="0" t="n">
        <v>-4.5</v>
      </c>
      <c r="Q1941" s="0" t="n">
        <f aca="false">AVERAGE(F1922:F1951)</f>
        <v>1849.66666666667</v>
      </c>
      <c r="R1941" s="0" t="n">
        <f aca="false">F1941-Q1941</f>
        <v>125.333333333333</v>
      </c>
      <c r="S1941" s="0" t="n">
        <f aca="false">R1941*I1941</f>
        <v>-564</v>
      </c>
    </row>
    <row r="1942" customFormat="false" ht="14.65" hidden="false" customHeight="false" outlineLevel="0" collapsed="false">
      <c r="A1942" s="1" t="s">
        <v>2021</v>
      </c>
      <c r="B1942" s="5" t="s">
        <v>4481</v>
      </c>
      <c r="C1942" s="5" t="n">
        <v>1955</v>
      </c>
      <c r="D1942" s="5" t="n">
        <v>2000</v>
      </c>
      <c r="E1942" s="5" t="n">
        <v>1900</v>
      </c>
      <c r="F1942" s="5" t="n">
        <v>1990</v>
      </c>
      <c r="G1942" s="5" t="n">
        <v>44688700</v>
      </c>
      <c r="H1942" s="3"/>
      <c r="I1942" s="0" t="n">
        <v>-5.5</v>
      </c>
      <c r="Q1942" s="0" t="n">
        <f aca="false">AVERAGE(F1922:F1951)</f>
        <v>1849.66666666667</v>
      </c>
      <c r="R1942" s="0" t="n">
        <f aca="false">F1942-Q1942</f>
        <v>140.333333333333</v>
      </c>
      <c r="S1942" s="0" t="n">
        <f aca="false">R1942*I1942</f>
        <v>-771.833333333333</v>
      </c>
    </row>
    <row r="1943" customFormat="false" ht="14.65" hidden="false" customHeight="false" outlineLevel="0" collapsed="false">
      <c r="A1943" s="1" t="s">
        <v>2022</v>
      </c>
      <c r="B1943" s="5" t="s">
        <v>4481</v>
      </c>
      <c r="C1943" s="5" t="n">
        <v>2050</v>
      </c>
      <c r="D1943" s="5" t="n">
        <v>2070</v>
      </c>
      <c r="E1943" s="5" t="n">
        <v>1950</v>
      </c>
      <c r="F1943" s="5" t="n">
        <v>1950</v>
      </c>
      <c r="G1943" s="5" t="n">
        <v>64036400</v>
      </c>
      <c r="H1943" s="3"/>
      <c r="I1943" s="0" t="n">
        <v>-6.5</v>
      </c>
      <c r="Q1943" s="0" t="n">
        <f aca="false">AVERAGE(F1922:F1951)</f>
        <v>1849.66666666667</v>
      </c>
      <c r="R1943" s="0" t="n">
        <f aca="false">F1943-Q1943</f>
        <v>100.333333333333</v>
      </c>
      <c r="S1943" s="0" t="n">
        <f aca="false">R1943*I1943</f>
        <v>-652.166666666666</v>
      </c>
    </row>
    <row r="1944" customFormat="false" ht="14.65" hidden="false" customHeight="false" outlineLevel="0" collapsed="false">
      <c r="A1944" s="1" t="s">
        <v>2023</v>
      </c>
      <c r="B1944" s="5" t="s">
        <v>4481</v>
      </c>
      <c r="C1944" s="5" t="n">
        <v>1950</v>
      </c>
      <c r="D1944" s="5" t="n">
        <v>2030</v>
      </c>
      <c r="E1944" s="5" t="n">
        <v>1935</v>
      </c>
      <c r="F1944" s="5" t="n">
        <v>2030</v>
      </c>
      <c r="G1944" s="5" t="n">
        <v>96475800</v>
      </c>
      <c r="H1944" s="3"/>
      <c r="I1944" s="0" t="n">
        <v>-7.5</v>
      </c>
      <c r="Q1944" s="0" t="n">
        <f aca="false">AVERAGE(F1922:F1951)</f>
        <v>1849.66666666667</v>
      </c>
      <c r="R1944" s="0" t="n">
        <f aca="false">F1944-Q1944</f>
        <v>180.333333333333</v>
      </c>
      <c r="S1944" s="0" t="n">
        <f aca="false">R1944*I1944</f>
        <v>-1352.5</v>
      </c>
    </row>
    <row r="1945" customFormat="false" ht="14.65" hidden="false" customHeight="false" outlineLevel="0" collapsed="false">
      <c r="A1945" s="1" t="s">
        <v>2024</v>
      </c>
      <c r="B1945" s="5" t="s">
        <v>4481</v>
      </c>
      <c r="C1945" s="5" t="n">
        <v>1905</v>
      </c>
      <c r="D1945" s="5" t="n">
        <v>1955</v>
      </c>
      <c r="E1945" s="5" t="n">
        <v>1855</v>
      </c>
      <c r="F1945" s="5" t="n">
        <v>1935</v>
      </c>
      <c r="G1945" s="5" t="n">
        <v>41503100</v>
      </c>
      <c r="H1945" s="3"/>
      <c r="I1945" s="0" t="n">
        <v>-8.5</v>
      </c>
      <c r="Q1945" s="0" t="n">
        <f aca="false">AVERAGE(F1922:F1951)</f>
        <v>1849.66666666667</v>
      </c>
      <c r="R1945" s="0" t="n">
        <f aca="false">F1945-Q1945</f>
        <v>85.3333333333333</v>
      </c>
      <c r="S1945" s="0" t="n">
        <f aca="false">R1945*I1945</f>
        <v>-725.333333333333</v>
      </c>
    </row>
    <row r="1946" customFormat="false" ht="14.65" hidden="false" customHeight="false" outlineLevel="0" collapsed="false">
      <c r="A1946" s="1" t="s">
        <v>2025</v>
      </c>
      <c r="B1946" s="5" t="s">
        <v>4481</v>
      </c>
      <c r="C1946" s="5" t="n">
        <v>1960</v>
      </c>
      <c r="D1946" s="5" t="n">
        <v>2000</v>
      </c>
      <c r="E1946" s="5" t="n">
        <v>1885</v>
      </c>
      <c r="F1946" s="5" t="n">
        <v>1895</v>
      </c>
      <c r="G1946" s="5" t="n">
        <v>51300700</v>
      </c>
      <c r="H1946" s="3"/>
      <c r="I1946" s="0" t="n">
        <v>-9.5</v>
      </c>
      <c r="Q1946" s="0" t="n">
        <f aca="false">AVERAGE(F1922:F1951)</f>
        <v>1849.66666666667</v>
      </c>
      <c r="R1946" s="0" t="n">
        <f aca="false">F1946-Q1946</f>
        <v>45.3333333333333</v>
      </c>
      <c r="S1946" s="0" t="n">
        <f aca="false">R1946*I1946</f>
        <v>-430.666666666666</v>
      </c>
    </row>
    <row r="1947" customFormat="false" ht="14.65" hidden="false" customHeight="false" outlineLevel="0" collapsed="false">
      <c r="A1947" s="1" t="s">
        <v>2026</v>
      </c>
      <c r="B1947" s="5" t="s">
        <v>4481</v>
      </c>
      <c r="C1947" s="5" t="n">
        <v>1930</v>
      </c>
      <c r="D1947" s="5" t="n">
        <v>2030</v>
      </c>
      <c r="E1947" s="5" t="n">
        <v>1900</v>
      </c>
      <c r="F1947" s="5" t="n">
        <v>1965</v>
      </c>
      <c r="G1947" s="5" t="n">
        <v>82126800</v>
      </c>
      <c r="H1947" s="3"/>
      <c r="I1947" s="0" t="n">
        <v>-10.5</v>
      </c>
      <c r="Q1947" s="0" t="n">
        <f aca="false">AVERAGE(F1922:F1951)</f>
        <v>1849.66666666667</v>
      </c>
      <c r="R1947" s="0" t="n">
        <f aca="false">F1947-Q1947</f>
        <v>115.333333333333</v>
      </c>
      <c r="S1947" s="0" t="n">
        <f aca="false">R1947*I1947</f>
        <v>-1211</v>
      </c>
    </row>
    <row r="1948" customFormat="false" ht="14.65" hidden="false" customHeight="false" outlineLevel="0" collapsed="false">
      <c r="A1948" s="1" t="s">
        <v>2027</v>
      </c>
      <c r="B1948" s="5" t="s">
        <v>4481</v>
      </c>
      <c r="C1948" s="5" t="n">
        <v>2050</v>
      </c>
      <c r="D1948" s="5" t="n">
        <v>2070</v>
      </c>
      <c r="E1948" s="5" t="n">
        <v>1870</v>
      </c>
      <c r="F1948" s="5" t="n">
        <v>1905</v>
      </c>
      <c r="G1948" s="5" t="n">
        <v>105361200</v>
      </c>
      <c r="H1948" s="3"/>
      <c r="I1948" s="0" t="n">
        <v>-11.5</v>
      </c>
      <c r="Q1948" s="0" t="n">
        <f aca="false">AVERAGE(F1922:F1951)</f>
        <v>1849.66666666667</v>
      </c>
      <c r="R1948" s="0" t="n">
        <f aca="false">F1948-Q1948</f>
        <v>55.3333333333333</v>
      </c>
      <c r="S1948" s="0" t="n">
        <f aca="false">R1948*I1948</f>
        <v>-636.333333333332</v>
      </c>
    </row>
    <row r="1949" customFormat="false" ht="14.65" hidden="false" customHeight="false" outlineLevel="0" collapsed="false">
      <c r="A1949" s="1" t="s">
        <v>2028</v>
      </c>
      <c r="B1949" s="5" t="s">
        <v>4481</v>
      </c>
      <c r="C1949" s="5" t="n">
        <v>1780</v>
      </c>
      <c r="D1949" s="5" t="n">
        <v>2030</v>
      </c>
      <c r="E1949" s="5" t="n">
        <v>1695</v>
      </c>
      <c r="F1949" s="5" t="n">
        <v>2000</v>
      </c>
      <c r="G1949" s="5" t="n">
        <v>135841600</v>
      </c>
      <c r="H1949" s="3"/>
      <c r="I1949" s="0" t="n">
        <v>-12.5</v>
      </c>
      <c r="Q1949" s="0" t="n">
        <f aca="false">AVERAGE(F1922:F1951)</f>
        <v>1849.66666666667</v>
      </c>
      <c r="R1949" s="0" t="n">
        <f aca="false">F1949-Q1949</f>
        <v>150.333333333333</v>
      </c>
      <c r="S1949" s="0" t="n">
        <f aca="false">R1949*I1949</f>
        <v>-1879.16666666667</v>
      </c>
    </row>
    <row r="1950" customFormat="false" ht="14.65" hidden="false" customHeight="false" outlineLevel="0" collapsed="false">
      <c r="A1950" s="1" t="s">
        <v>2029</v>
      </c>
      <c r="B1950" s="5" t="s">
        <v>4481</v>
      </c>
      <c r="C1950" s="5" t="n">
        <v>1860</v>
      </c>
      <c r="D1950" s="5" t="n">
        <v>1935</v>
      </c>
      <c r="E1950" s="5" t="n">
        <v>1705</v>
      </c>
      <c r="F1950" s="5" t="n">
        <v>1800</v>
      </c>
      <c r="G1950" s="5" t="n">
        <v>109658800</v>
      </c>
      <c r="H1950" s="3"/>
      <c r="I1950" s="0" t="n">
        <v>-13.5</v>
      </c>
      <c r="Q1950" s="0" t="n">
        <f aca="false">AVERAGE(F1922:F1951)</f>
        <v>1849.66666666667</v>
      </c>
      <c r="R1950" s="0" t="n">
        <f aca="false">F1950-Q1950</f>
        <v>-49.6666666666667</v>
      </c>
      <c r="S1950" s="0" t="n">
        <f aca="false">R1950*I1950</f>
        <v>670.500000000001</v>
      </c>
    </row>
    <row r="1951" customFormat="false" ht="14.65" hidden="false" customHeight="false" outlineLevel="0" collapsed="false">
      <c r="A1951" s="1" t="s">
        <v>2030</v>
      </c>
      <c r="B1951" s="5" t="s">
        <v>4481</v>
      </c>
      <c r="C1951" s="5" t="n">
        <v>1910</v>
      </c>
      <c r="D1951" s="5" t="n">
        <v>1975</v>
      </c>
      <c r="E1951" s="5" t="n">
        <v>1830</v>
      </c>
      <c r="F1951" s="5" t="n">
        <v>1830</v>
      </c>
      <c r="G1951" s="5" t="n">
        <v>95256900</v>
      </c>
      <c r="H1951" s="3"/>
      <c r="I1951" s="0" t="n">
        <v>-14.5</v>
      </c>
      <c r="Q1951" s="0" t="n">
        <f aca="false">AVERAGE(F1922:F1951)</f>
        <v>1849.66666666667</v>
      </c>
      <c r="R1951" s="0" t="n">
        <f aca="false">F1951-Q1951</f>
        <v>-19.6666666666667</v>
      </c>
      <c r="S1951" s="0" t="n">
        <f aca="false">R1951*I1951</f>
        <v>285.166666666668</v>
      </c>
    </row>
    <row r="1952" customFormat="false" ht="14.65" hidden="false" customHeight="false" outlineLevel="0" collapsed="false">
      <c r="A1952" s="1" t="s">
        <v>2031</v>
      </c>
      <c r="B1952" s="5" t="s">
        <v>4450</v>
      </c>
      <c r="C1952" s="5" t="n">
        <v>230</v>
      </c>
      <c r="D1952" s="5" t="n">
        <v>234</v>
      </c>
      <c r="E1952" s="5" t="n">
        <v>228</v>
      </c>
      <c r="F1952" s="5" t="n">
        <v>234</v>
      </c>
      <c r="G1952" s="5" t="n">
        <v>11715000</v>
      </c>
      <c r="H1952" s="3"/>
      <c r="I1952" s="6" t="n">
        <v>14.5</v>
      </c>
      <c r="J1952" s="0" t="n">
        <f aca="false">AVERAGE(F1952:F1954)</f>
        <v>231.333333333333</v>
      </c>
      <c r="K1952" s="0" t="n">
        <f aca="false">(J1952-(AVERAGE(F1953:F1954)))/(AVERAGE(F1953:F1954))</f>
        <v>0.0057971014492754</v>
      </c>
      <c r="L1952" s="0" t="n">
        <f aca="false">AVERAGE(F1952:F1961)</f>
        <v>233.8</v>
      </c>
      <c r="M1952" s="0" t="n">
        <f aca="false">(L1952-(AVERAGE(F1953:F1962)))/(AVERAGE(F1953:F1962))</f>
        <v>-0.00170794192997428</v>
      </c>
      <c r="N1952" s="0" t="n">
        <f aca="false">F1952</f>
        <v>234</v>
      </c>
      <c r="O1952" s="0" t="n">
        <f aca="false">(N1952-F1953)/F1953</f>
        <v>0.0173913043478261</v>
      </c>
      <c r="P1952" s="0" t="n">
        <f aca="false">G1952</f>
        <v>11715000</v>
      </c>
      <c r="Q1952" s="0" t="n">
        <f aca="false">AVERAGE(F1952:F1981)</f>
        <v>233.733333333333</v>
      </c>
      <c r="R1952" s="0" t="n">
        <f aca="false">F1952-Q1952</f>
        <v>0.26666666666668</v>
      </c>
      <c r="S1952" s="0" t="n">
        <f aca="false">R1952*I1952</f>
        <v>3.86666666666686</v>
      </c>
      <c r="T1952" s="0" t="n">
        <f aca="false">SUM(S1952:S1981)*100*30/(2247.5*Q1981)</f>
        <v>5.74511706294692</v>
      </c>
      <c r="U1952" s="0" t="n">
        <f aca="false">100-(100/(V1952+1))</f>
        <v>48.2758620689655</v>
      </c>
      <c r="V1952" s="0" t="n">
        <f aca="false">W1952/X1952</f>
        <v>0.933333333333333</v>
      </c>
      <c r="W1952" s="0" t="n">
        <f aca="false">AVERAGE(Y1952:Y1965)</f>
        <v>2</v>
      </c>
      <c r="X1952" s="0" t="n">
        <f aca="false">AVERAGE(Z1952:Z1965)</f>
        <v>2.14285714285714</v>
      </c>
      <c r="Y1952" s="0" t="n">
        <f aca="false">IF(F1952&gt;F1953,F1952-F1953,)</f>
        <v>4</v>
      </c>
      <c r="Z1952" s="0" t="n">
        <f aca="false">IF(F1952&lt;F1953,F1953-F1952,)</f>
        <v>0</v>
      </c>
      <c r="AA1952" s="0" t="n">
        <f aca="false">U1952-U1953</f>
        <v>3.83141762452108</v>
      </c>
      <c r="AB1952" s="0" t="n">
        <f aca="false">AVERAGE(F1952:F1954)</f>
        <v>231.333333333333</v>
      </c>
      <c r="AC1952" s="0" t="n">
        <f aca="false">AVERAGE(F1952:F1958)</f>
        <v>230.857142857143</v>
      </c>
      <c r="AD1952" s="0" t="n">
        <f aca="false">AB1952-AB1953</f>
        <v>2</v>
      </c>
      <c r="AE1952" s="0" t="n">
        <f aca="false">AC1952-AC1953</f>
        <v>-1.14285714285714</v>
      </c>
      <c r="AF1952" s="0" t="n">
        <f aca="false">((AE1952*AB1953)-(AD1952*AC1953))/(AE1952-AD1952)</f>
        <v>231.030303030303</v>
      </c>
      <c r="AG1952" s="0" t="n">
        <f aca="false">IF(AND(AB1952&gt;AB1953, AB1952&gt;=AC1952, AB1953&lt;AC1953),2,IF(AND(AB1952&lt;AB1953, AB1952&lt;=AC1952, AB1953&gt;AC1953),1,0))</f>
        <v>2</v>
      </c>
      <c r="AH1952" s="0" t="n">
        <f aca="false">(G1952-AVERAGE(G1952:G1956))*100/AVERAGE(G1952:G1956)</f>
        <v>-54.5203616009764</v>
      </c>
      <c r="AI1952" s="0" t="n">
        <f aca="false">IF(F1953-C1953&lt;0,-G1953,G1953)</f>
        <v>12015600</v>
      </c>
      <c r="AJ1952" s="0" t="n">
        <f aca="false">IF(AND(AI1952&lt;0,AI1953&lt;0,AI1952&gt;AI1953),1,0)</f>
        <v>0</v>
      </c>
      <c r="AK1952" s="0" t="n">
        <f aca="false">IF(F1952&gt;C1952,G1952/G1953,-G1952/G1953)</f>
        <v>0.974982522720463</v>
      </c>
      <c r="AL1952" s="0" t="n">
        <f aca="false">IF(AND(G1952&gt;G1953,G1953&lt;G1954,F1952&gt;C1952,F1953&lt;C1953,F1954&lt;C1954),1,0)</f>
        <v>0</v>
      </c>
      <c r="AM1952" s="0" t="n">
        <f aca="false">(D1952-F1952)/F1952</f>
        <v>0</v>
      </c>
      <c r="AN1952" s="0" t="n">
        <f aca="false">G1952/((D1952-E1952)/C1952)</f>
        <v>449075000</v>
      </c>
      <c r="AO1952" s="0" t="n">
        <f aca="false">AVERAGE(AN1952:AN1958)</f>
        <v>669373542.857143</v>
      </c>
      <c r="AP1952" s="0" t="n">
        <f aca="false">(AN1952-AO1952)/AO1952</f>
        <v>-0.329111518087232</v>
      </c>
      <c r="AQ1952" s="0" t="n">
        <f aca="false">SUM(S1952:S1981)/2247.5</f>
        <v>0.447608453837597</v>
      </c>
      <c r="AR1952" s="0" t="n">
        <f aca="false">(AVERAGE(F1952:F1981))-(AQ1952*15.5)</f>
        <v>226.795402298851</v>
      </c>
      <c r="AS1952" s="0" t="n">
        <f aca="false">(30*AQ1952)+AR1952</f>
        <v>240.223655913978</v>
      </c>
      <c r="AT1952" s="0" t="n">
        <f aca="false">(AS1952-F1952)*100/AS1952</f>
        <v>2.59077562128481</v>
      </c>
      <c r="AU1952" s="0" t="n">
        <f aca="false">AVERAGE(F1952:F1956)</f>
        <v>229.2</v>
      </c>
      <c r="AV1952" s="0" t="n">
        <f aca="false">F1952-AU1952</f>
        <v>4.80000000000001</v>
      </c>
      <c r="AW1952" s="0" t="n">
        <v>2</v>
      </c>
      <c r="AX1952" s="0" t="n">
        <f aca="false">AV1952*AW1952</f>
        <v>9.60000000000002</v>
      </c>
      <c r="AY1952" s="0" t="n">
        <f aca="false">SUM(AX1952:AX1956)*100*5/(10*AU1952)</f>
        <v>4.79930191972077</v>
      </c>
      <c r="AZ1952" s="0" t="n">
        <f aca="false">SUM(AX1952:AX1956)/10</f>
        <v>2.2</v>
      </c>
      <c r="BA1952" s="0" t="n">
        <f aca="false">(AVERAGE(F1952:F1956))-(AZ1952*3)</f>
        <v>222.6</v>
      </c>
      <c r="BB1952" s="0" t="n">
        <f aca="false">(5*AZ1952)+BA1952</f>
        <v>233.6</v>
      </c>
      <c r="BC1952" s="0" t="n">
        <f aca="false">(BB1952-F1952)*100/BB1952</f>
        <v>-0.171232876712331</v>
      </c>
      <c r="BD1952" s="0" t="n">
        <f aca="false">(F1952-C1952)*100/C1952</f>
        <v>1.73913043478261</v>
      </c>
      <c r="BE1952" s="0" t="n">
        <f aca="false">(D1952-C1952)*100/C1952</f>
        <v>1.73913043478261</v>
      </c>
      <c r="BF1952" s="0" t="n">
        <f aca="false">(E1952-C1952)*100/C1952</f>
        <v>-0.869565217391304</v>
      </c>
      <c r="BG1952" s="0" t="n">
        <f aca="false">(C1952-F1953)*100/F1953</f>
        <v>0</v>
      </c>
    </row>
    <row r="1953" customFormat="false" ht="14.65" hidden="false" customHeight="false" outlineLevel="0" collapsed="false">
      <c r="A1953" s="1" t="s">
        <v>2033</v>
      </c>
      <c r="B1953" s="5" t="s">
        <v>4450</v>
      </c>
      <c r="C1953" s="5" t="n">
        <v>230</v>
      </c>
      <c r="D1953" s="5" t="n">
        <v>232</v>
      </c>
      <c r="E1953" s="5" t="n">
        <v>226</v>
      </c>
      <c r="F1953" s="5" t="n">
        <v>230</v>
      </c>
      <c r="G1953" s="5" t="n">
        <v>12015600</v>
      </c>
      <c r="H1953" s="3"/>
      <c r="I1953" s="0" t="n">
        <v>13.5</v>
      </c>
      <c r="Q1953" s="0" t="n">
        <f aca="false">AVERAGE(F1952:F1981)</f>
        <v>233.733333333333</v>
      </c>
      <c r="R1953" s="0" t="n">
        <f aca="false">F1953-Q1953</f>
        <v>-3.73333333333332</v>
      </c>
      <c r="S1953" s="0" t="n">
        <f aca="false">R1953*I1953</f>
        <v>-50.3999999999998</v>
      </c>
      <c r="U1953" s="0" t="n">
        <f aca="false">100-(100/(V1953+1))</f>
        <v>44.4444444444444</v>
      </c>
      <c r="V1953" s="0" t="n">
        <f aca="false">W1953/X1953</f>
        <v>0.8</v>
      </c>
      <c r="W1953" s="0" t="n">
        <f aca="false">AVERAGE(Y1953:Y1966)</f>
        <v>1.71428571428571</v>
      </c>
      <c r="X1953" s="0" t="n">
        <f aca="false">AVERAGE(Z1953:Z1966)</f>
        <v>2.14285714285714</v>
      </c>
      <c r="Y1953" s="0" t="n">
        <f aca="false">IF(F1953&gt;F1954,F1953-F1954,)</f>
        <v>0</v>
      </c>
      <c r="Z1953" s="0" t="n">
        <f aca="false">IF(F1953&lt;F1954,F1954-F1953,)</f>
        <v>0</v>
      </c>
      <c r="AB1953" s="0" t="n">
        <f aca="false">AVERAGE(F1953:F1955)</f>
        <v>229.333333333333</v>
      </c>
      <c r="AC1953" s="0" t="n">
        <f aca="false">AVERAGE(F1953:F1959)</f>
        <v>232</v>
      </c>
      <c r="AI1953" s="0" t="n">
        <f aca="false">IF(F1954-C1954&lt;0,-G1954,G1954)</f>
        <v>28942800</v>
      </c>
      <c r="AN1953" s="0" t="n">
        <f aca="false">G1953/((D1953-E1953)/C1953)</f>
        <v>460598000</v>
      </c>
      <c r="AU1953" s="0" t="n">
        <f aca="false">AVERAGE(F1952:F1956)</f>
        <v>229.2</v>
      </c>
      <c r="AV1953" s="0" t="n">
        <f aca="false">F1953-AU1953</f>
        <v>0.800000000000011</v>
      </c>
      <c r="AW1953" s="0" t="n">
        <v>1</v>
      </c>
      <c r="AX1953" s="0" t="n">
        <f aca="false">AV1953*AW1953</f>
        <v>0.800000000000011</v>
      </c>
    </row>
    <row r="1954" customFormat="false" ht="14.65" hidden="false" customHeight="false" outlineLevel="0" collapsed="false">
      <c r="A1954" s="1" t="s">
        <v>2034</v>
      </c>
      <c r="B1954" s="5" t="s">
        <v>4450</v>
      </c>
      <c r="C1954" s="5" t="n">
        <v>228</v>
      </c>
      <c r="D1954" s="5" t="n">
        <v>234</v>
      </c>
      <c r="E1954" s="5" t="n">
        <v>226</v>
      </c>
      <c r="F1954" s="5" t="n">
        <v>230</v>
      </c>
      <c r="G1954" s="5" t="n">
        <v>28942800</v>
      </c>
      <c r="H1954" s="3"/>
      <c r="I1954" s="0" t="n">
        <v>12.5</v>
      </c>
      <c r="Q1954" s="0" t="n">
        <f aca="false">AVERAGE(F1952:F1981)</f>
        <v>233.733333333333</v>
      </c>
      <c r="R1954" s="0" t="n">
        <f aca="false">F1954-Q1954</f>
        <v>-3.73333333333332</v>
      </c>
      <c r="S1954" s="0" t="n">
        <f aca="false">R1954*I1954</f>
        <v>-46.6666666666665</v>
      </c>
      <c r="Y1954" s="0" t="n">
        <f aca="false">IF(F1954&gt;F1955,F1954-F1955,)</f>
        <v>2</v>
      </c>
      <c r="Z1954" s="0" t="n">
        <f aca="false">IF(F1954&lt;F1955,F1955-F1954,)</f>
        <v>0</v>
      </c>
      <c r="AN1954" s="0" t="n">
        <f aca="false">G1954/((D1954-E1954)/C1954)</f>
        <v>824869800</v>
      </c>
      <c r="AU1954" s="0" t="n">
        <f aca="false">AVERAGE(F1952:F1956)</f>
        <v>229.2</v>
      </c>
      <c r="AV1954" s="0" t="n">
        <f aca="false">F1954-AU1954</f>
        <v>0.800000000000011</v>
      </c>
      <c r="AW1954" s="0" t="n">
        <v>0</v>
      </c>
      <c r="AX1954" s="0" t="n">
        <f aca="false">AV1954*AW1954</f>
        <v>0</v>
      </c>
    </row>
    <row r="1955" customFormat="false" ht="14.65" hidden="false" customHeight="false" outlineLevel="0" collapsed="false">
      <c r="A1955" s="1" t="s">
        <v>2035</v>
      </c>
      <c r="B1955" s="5" t="s">
        <v>4450</v>
      </c>
      <c r="C1955" s="5" t="n">
        <v>224</v>
      </c>
      <c r="D1955" s="5" t="n">
        <v>230</v>
      </c>
      <c r="E1955" s="5" t="n">
        <v>222</v>
      </c>
      <c r="F1955" s="5" t="n">
        <v>228</v>
      </c>
      <c r="G1955" s="5" t="n">
        <v>16472800</v>
      </c>
      <c r="H1955" s="3"/>
      <c r="I1955" s="0" t="n">
        <v>11.5</v>
      </c>
      <c r="Q1955" s="0" t="n">
        <f aca="false">AVERAGE(F1952:F1981)</f>
        <v>233.733333333333</v>
      </c>
      <c r="R1955" s="0" t="n">
        <f aca="false">F1955-Q1955</f>
        <v>-5.73333333333332</v>
      </c>
      <c r="S1955" s="0" t="n">
        <f aca="false">R1955*I1955</f>
        <v>-65.9333333333332</v>
      </c>
      <c r="Y1955" s="0" t="n">
        <f aca="false">IF(F1955&gt;F1956,F1955-F1956,)</f>
        <v>4</v>
      </c>
      <c r="Z1955" s="0" t="n">
        <f aca="false">IF(F1955&lt;F1956,F1956-F1955,)</f>
        <v>0</v>
      </c>
      <c r="AN1955" s="0" t="n">
        <f aca="false">G1955/((D1955-E1955)/C1955)</f>
        <v>461238400</v>
      </c>
      <c r="AU1955" s="0" t="n">
        <f aca="false">AVERAGE(F1952:F1956)</f>
        <v>229.2</v>
      </c>
      <c r="AV1955" s="0" t="n">
        <f aca="false">F1955-AU1955</f>
        <v>-1.19999999999999</v>
      </c>
      <c r="AW1955" s="0" t="n">
        <v>-1</v>
      </c>
      <c r="AX1955" s="0" t="n">
        <f aca="false">AV1955*AW1955</f>
        <v>1.19999999999999</v>
      </c>
    </row>
    <row r="1956" customFormat="false" ht="14.65" hidden="false" customHeight="false" outlineLevel="0" collapsed="false">
      <c r="A1956" s="1" t="s">
        <v>2036</v>
      </c>
      <c r="B1956" s="5" t="s">
        <v>4450</v>
      </c>
      <c r="C1956" s="5" t="n">
        <v>230</v>
      </c>
      <c r="D1956" s="5" t="n">
        <v>236</v>
      </c>
      <c r="E1956" s="5" t="n">
        <v>222</v>
      </c>
      <c r="F1956" s="5" t="n">
        <v>224</v>
      </c>
      <c r="G1956" s="5" t="n">
        <v>59647700</v>
      </c>
      <c r="H1956" s="3"/>
      <c r="I1956" s="0" t="n">
        <v>10.5</v>
      </c>
      <c r="Q1956" s="0" t="n">
        <f aca="false">AVERAGE(F1952:F1981)</f>
        <v>233.733333333333</v>
      </c>
      <c r="R1956" s="0" t="n">
        <f aca="false">F1956-Q1956</f>
        <v>-9.73333333333332</v>
      </c>
      <c r="S1956" s="0" t="n">
        <f aca="false">R1956*I1956</f>
        <v>-102.2</v>
      </c>
      <c r="Y1956" s="0" t="n">
        <f aca="false">IF(F1956&gt;F1957,F1956-F1957,)</f>
        <v>0</v>
      </c>
      <c r="Z1956" s="0" t="n">
        <f aca="false">IF(F1956&lt;F1957,F1957-F1956,)</f>
        <v>8</v>
      </c>
      <c r="AN1956" s="0" t="n">
        <f aca="false">G1956/((D1956-E1956)/C1956)</f>
        <v>979926500</v>
      </c>
      <c r="AU1956" s="0" t="n">
        <f aca="false">AVERAGE(F1952:F1956)</f>
        <v>229.2</v>
      </c>
      <c r="AV1956" s="0" t="n">
        <f aca="false">F1956-AU1956</f>
        <v>-5.19999999999999</v>
      </c>
      <c r="AW1956" s="0" t="n">
        <v>-2</v>
      </c>
      <c r="AX1956" s="0" t="n">
        <f aca="false">AV1956*AW1956</f>
        <v>10.4</v>
      </c>
    </row>
    <row r="1957" customFormat="false" ht="14.65" hidden="false" customHeight="false" outlineLevel="0" collapsed="false">
      <c r="A1957" s="1" t="s">
        <v>2037</v>
      </c>
      <c r="B1957" s="5" t="s">
        <v>4450</v>
      </c>
      <c r="C1957" s="5" t="n">
        <v>236</v>
      </c>
      <c r="D1957" s="5" t="n">
        <v>238</v>
      </c>
      <c r="E1957" s="5" t="n">
        <v>228</v>
      </c>
      <c r="F1957" s="5" t="n">
        <v>232</v>
      </c>
      <c r="G1957" s="5" t="n">
        <v>39774500</v>
      </c>
      <c r="H1957" s="3"/>
      <c r="I1957" s="0" t="n">
        <v>9.5</v>
      </c>
      <c r="Q1957" s="0" t="n">
        <f aca="false">AVERAGE(F1952:F1981)</f>
        <v>233.733333333333</v>
      </c>
      <c r="R1957" s="0" t="n">
        <f aca="false">F1957-Q1957</f>
        <v>-1.73333333333332</v>
      </c>
      <c r="S1957" s="0" t="n">
        <f aca="false">R1957*I1957</f>
        <v>-16.4666666666665</v>
      </c>
      <c r="Y1957" s="0" t="n">
        <f aca="false">IF(F1957&gt;F1958,F1957-F1958,)</f>
        <v>0</v>
      </c>
      <c r="Z1957" s="0" t="n">
        <f aca="false">IF(F1957&lt;F1958,F1958-F1957,)</f>
        <v>6</v>
      </c>
      <c r="AN1957" s="0" t="n">
        <f aca="false">G1957/((D1957-E1957)/C1957)</f>
        <v>938678200</v>
      </c>
    </row>
    <row r="1958" customFormat="false" ht="14.65" hidden="false" customHeight="false" outlineLevel="0" collapsed="false">
      <c r="A1958" s="1" t="s">
        <v>2038</v>
      </c>
      <c r="B1958" s="5" t="s">
        <v>4450</v>
      </c>
      <c r="C1958" s="5" t="n">
        <v>242</v>
      </c>
      <c r="D1958" s="5" t="n">
        <v>244</v>
      </c>
      <c r="E1958" s="5" t="n">
        <v>236</v>
      </c>
      <c r="F1958" s="5" t="n">
        <v>238</v>
      </c>
      <c r="G1958" s="5" t="n">
        <v>18883600</v>
      </c>
      <c r="H1958" s="3"/>
      <c r="I1958" s="0" t="n">
        <v>8.5</v>
      </c>
      <c r="K1958" s="3"/>
      <c r="Q1958" s="0" t="n">
        <f aca="false">AVERAGE(F1952:F1981)</f>
        <v>233.733333333333</v>
      </c>
      <c r="R1958" s="0" t="n">
        <f aca="false">F1958-Q1958</f>
        <v>4.26666666666668</v>
      </c>
      <c r="S1958" s="0" t="n">
        <f aca="false">R1958*I1958</f>
        <v>36.2666666666668</v>
      </c>
      <c r="Y1958" s="0" t="n">
        <f aca="false">IF(F1958&gt;F1959,F1958-F1959,)</f>
        <v>0</v>
      </c>
      <c r="Z1958" s="0" t="n">
        <f aca="false">IF(F1958&lt;F1959,F1959-F1958,)</f>
        <v>4</v>
      </c>
      <c r="AN1958" s="0" t="n">
        <f aca="false">G1958/((D1958-E1958)/C1958)</f>
        <v>571228900</v>
      </c>
    </row>
    <row r="1959" customFormat="false" ht="14.65" hidden="false" customHeight="false" outlineLevel="0" collapsed="false">
      <c r="A1959" s="1" t="s">
        <v>2039</v>
      </c>
      <c r="B1959" s="5" t="s">
        <v>4450</v>
      </c>
      <c r="C1959" s="5" t="n">
        <v>246</v>
      </c>
      <c r="D1959" s="5" t="n">
        <v>248</v>
      </c>
      <c r="E1959" s="5" t="n">
        <v>236</v>
      </c>
      <c r="F1959" s="5" t="n">
        <v>242</v>
      </c>
      <c r="G1959" s="5" t="n">
        <v>41691000</v>
      </c>
      <c r="H1959" s="3"/>
      <c r="I1959" s="0" t="n">
        <v>7.5</v>
      </c>
      <c r="Q1959" s="0" t="n">
        <f aca="false">AVERAGE(F1952:F1981)</f>
        <v>233.733333333333</v>
      </c>
      <c r="R1959" s="0" t="n">
        <f aca="false">F1959-Q1959</f>
        <v>8.26666666666668</v>
      </c>
      <c r="S1959" s="0" t="n">
        <f aca="false">R1959*I1959</f>
        <v>62.0000000000001</v>
      </c>
      <c r="Y1959" s="0" t="n">
        <f aca="false">IF(F1959&gt;F1960,F1959-F1960,)</f>
        <v>0</v>
      </c>
      <c r="Z1959" s="0" t="n">
        <f aca="false">IF(F1959&lt;F1960,F1960-F1959,)</f>
        <v>2</v>
      </c>
    </row>
    <row r="1960" customFormat="false" ht="14.65" hidden="false" customHeight="false" outlineLevel="0" collapsed="false">
      <c r="A1960" s="1" t="s">
        <v>2040</v>
      </c>
      <c r="B1960" s="5" t="s">
        <v>4450</v>
      </c>
      <c r="C1960" s="5" t="n">
        <v>238</v>
      </c>
      <c r="D1960" s="5" t="n">
        <v>248</v>
      </c>
      <c r="E1960" s="5" t="n">
        <v>236</v>
      </c>
      <c r="F1960" s="5" t="n">
        <v>244</v>
      </c>
      <c r="G1960" s="5" t="n">
        <v>63354900</v>
      </c>
      <c r="H1960" s="3"/>
      <c r="I1960" s="0" t="n">
        <v>6.5</v>
      </c>
      <c r="Q1960" s="0" t="n">
        <f aca="false">AVERAGE(F1952:F1981)</f>
        <v>233.733333333333</v>
      </c>
      <c r="R1960" s="0" t="n">
        <f aca="false">F1960-Q1960</f>
        <v>10.2666666666667</v>
      </c>
      <c r="S1960" s="0" t="n">
        <f aca="false">R1960*I1960</f>
        <v>66.7333333333334</v>
      </c>
      <c r="Y1960" s="0" t="n">
        <f aca="false">IF(F1960&gt;F1961,F1960-F1961,)</f>
        <v>8</v>
      </c>
      <c r="Z1960" s="0" t="n">
        <f aca="false">IF(F1960&lt;F1961,F1961-F1960,)</f>
        <v>0</v>
      </c>
    </row>
    <row r="1961" customFormat="false" ht="14.65" hidden="false" customHeight="false" outlineLevel="0" collapsed="false">
      <c r="A1961" s="1" t="s">
        <v>2041</v>
      </c>
      <c r="B1961" s="5" t="s">
        <v>4450</v>
      </c>
      <c r="C1961" s="5" t="n">
        <v>236</v>
      </c>
      <c r="D1961" s="5" t="n">
        <v>238</v>
      </c>
      <c r="E1961" s="5" t="n">
        <v>230</v>
      </c>
      <c r="F1961" s="5" t="n">
        <v>236</v>
      </c>
      <c r="G1961" s="5" t="n">
        <v>32515700</v>
      </c>
      <c r="H1961" s="3"/>
      <c r="I1961" s="0" t="n">
        <v>5.5</v>
      </c>
      <c r="Q1961" s="0" t="n">
        <f aca="false">AVERAGE(F1952:F1981)</f>
        <v>233.733333333333</v>
      </c>
      <c r="R1961" s="0" t="n">
        <f aca="false">F1961-Q1961</f>
        <v>2.26666666666668</v>
      </c>
      <c r="S1961" s="0" t="n">
        <f aca="false">R1961*I1961</f>
        <v>12.4666666666667</v>
      </c>
      <c r="Y1961" s="0" t="n">
        <f aca="false">IF(F1961&gt;F1962,F1961-F1962,)</f>
        <v>0</v>
      </c>
      <c r="Z1961" s="0" t="n">
        <f aca="false">IF(F1961&lt;F1962,F1962-F1961,)</f>
        <v>2</v>
      </c>
    </row>
    <row r="1962" customFormat="false" ht="14.65" hidden="false" customHeight="false" outlineLevel="0" collapsed="false">
      <c r="A1962" s="1" t="s">
        <v>2042</v>
      </c>
      <c r="B1962" s="5" t="s">
        <v>4450</v>
      </c>
      <c r="C1962" s="5" t="n">
        <v>236</v>
      </c>
      <c r="D1962" s="5" t="n">
        <v>242</v>
      </c>
      <c r="E1962" s="5" t="n">
        <v>228</v>
      </c>
      <c r="F1962" s="5" t="n">
        <v>238</v>
      </c>
      <c r="G1962" s="5" t="n">
        <v>42641000</v>
      </c>
      <c r="H1962" s="3"/>
      <c r="I1962" s="0" t="n">
        <v>4.5</v>
      </c>
      <c r="Q1962" s="0" t="n">
        <f aca="false">AVERAGE(F1952:F1981)</f>
        <v>233.733333333333</v>
      </c>
      <c r="R1962" s="0" t="n">
        <f aca="false">F1962-Q1962</f>
        <v>4.26666666666668</v>
      </c>
      <c r="S1962" s="0" t="n">
        <f aca="false">R1962*I1962</f>
        <v>19.2000000000001</v>
      </c>
      <c r="Y1962" s="0" t="n">
        <f aca="false">IF(F1962&gt;F1963,F1962-F1963,)</f>
        <v>4</v>
      </c>
      <c r="Z1962" s="0" t="n">
        <f aca="false">IF(F1962&lt;F1963,F1963-F1962,)</f>
        <v>0</v>
      </c>
    </row>
    <row r="1963" customFormat="false" ht="14.65" hidden="false" customHeight="false" outlineLevel="0" collapsed="false">
      <c r="A1963" s="1" t="s">
        <v>2043</v>
      </c>
      <c r="B1963" s="5" t="s">
        <v>4450</v>
      </c>
      <c r="C1963" s="5" t="n">
        <v>240</v>
      </c>
      <c r="D1963" s="5" t="n">
        <v>240</v>
      </c>
      <c r="E1963" s="5" t="n">
        <v>232</v>
      </c>
      <c r="F1963" s="5" t="n">
        <v>234</v>
      </c>
      <c r="G1963" s="5" t="n">
        <v>13947000</v>
      </c>
      <c r="H1963" s="3"/>
      <c r="I1963" s="0" t="n">
        <v>3.5</v>
      </c>
      <c r="Q1963" s="0" t="n">
        <f aca="false">AVERAGE(F1952:F1981)</f>
        <v>233.733333333333</v>
      </c>
      <c r="R1963" s="0" t="n">
        <f aca="false">F1963-Q1963</f>
        <v>0.26666666666668</v>
      </c>
      <c r="S1963" s="0" t="n">
        <f aca="false">R1963*I1963</f>
        <v>0.93333333333338</v>
      </c>
      <c r="Y1963" s="0" t="n">
        <f aca="false">IF(F1963&gt;F1964,F1963-F1964,)</f>
        <v>0</v>
      </c>
      <c r="Z1963" s="0" t="n">
        <f aca="false">IF(F1963&lt;F1964,F1964-F1963,)</f>
        <v>4</v>
      </c>
    </row>
    <row r="1964" customFormat="false" ht="14.65" hidden="false" customHeight="false" outlineLevel="0" collapsed="false">
      <c r="A1964" s="1" t="s">
        <v>2044</v>
      </c>
      <c r="B1964" s="5" t="s">
        <v>4450</v>
      </c>
      <c r="C1964" s="5" t="n">
        <v>242</v>
      </c>
      <c r="D1964" s="5" t="n">
        <v>246</v>
      </c>
      <c r="E1964" s="5" t="n">
        <v>236</v>
      </c>
      <c r="F1964" s="5" t="n">
        <v>238</v>
      </c>
      <c r="G1964" s="5" t="n">
        <v>33219100</v>
      </c>
      <c r="H1964" s="3"/>
      <c r="I1964" s="0" t="n">
        <v>2.5</v>
      </c>
      <c r="Q1964" s="0" t="n">
        <f aca="false">AVERAGE(F1952:F1981)</f>
        <v>233.733333333333</v>
      </c>
      <c r="R1964" s="0" t="n">
        <f aca="false">F1964-Q1964</f>
        <v>4.26666666666668</v>
      </c>
      <c r="S1964" s="0" t="n">
        <f aca="false">R1964*I1964</f>
        <v>10.6666666666667</v>
      </c>
      <c r="Y1964" s="0" t="n">
        <f aca="false">IF(F1964&gt;F1965,F1964-F1965,)</f>
        <v>0</v>
      </c>
      <c r="Z1964" s="0" t="n">
        <f aca="false">IF(F1964&lt;F1965,F1965-F1964,)</f>
        <v>4</v>
      </c>
    </row>
    <row r="1965" customFormat="false" ht="14.65" hidden="false" customHeight="false" outlineLevel="0" collapsed="false">
      <c r="A1965" s="1" t="s">
        <v>2045</v>
      </c>
      <c r="B1965" s="5" t="s">
        <v>4450</v>
      </c>
      <c r="C1965" s="5" t="n">
        <v>238</v>
      </c>
      <c r="D1965" s="5" t="n">
        <v>248</v>
      </c>
      <c r="E1965" s="5" t="n">
        <v>236</v>
      </c>
      <c r="F1965" s="5" t="n">
        <v>242</v>
      </c>
      <c r="G1965" s="5" t="n">
        <v>65941300</v>
      </c>
      <c r="H1965" s="3"/>
      <c r="I1965" s="0" t="n">
        <v>1.5</v>
      </c>
      <c r="Q1965" s="0" t="n">
        <f aca="false">AVERAGE(F1952:F1981)</f>
        <v>233.733333333333</v>
      </c>
      <c r="R1965" s="0" t="n">
        <f aca="false">F1965-Q1965</f>
        <v>8.26666666666668</v>
      </c>
      <c r="S1965" s="0" t="n">
        <f aca="false">R1965*I1965</f>
        <v>12.4</v>
      </c>
      <c r="Y1965" s="0" t="n">
        <f aca="false">IF(F1965&gt;F1966,F1965-F1966,)</f>
        <v>6</v>
      </c>
      <c r="Z1965" s="0" t="n">
        <f aca="false">IF(F1965&lt;F1966,F1966-F1965,)</f>
        <v>0</v>
      </c>
    </row>
    <row r="1966" customFormat="false" ht="14.65" hidden="false" customHeight="false" outlineLevel="0" collapsed="false">
      <c r="A1966" s="1" t="s">
        <v>2046</v>
      </c>
      <c r="B1966" s="5" t="s">
        <v>4450</v>
      </c>
      <c r="C1966" s="5" t="n">
        <v>236</v>
      </c>
      <c r="D1966" s="5" t="n">
        <v>238</v>
      </c>
      <c r="E1966" s="5" t="n">
        <v>230</v>
      </c>
      <c r="F1966" s="5" t="n">
        <v>236</v>
      </c>
      <c r="G1966" s="5" t="n">
        <v>29217400</v>
      </c>
      <c r="H1966" s="3"/>
      <c r="I1966" s="0" t="n">
        <v>0.5</v>
      </c>
      <c r="Q1966" s="0" t="n">
        <f aca="false">AVERAGE(F1952:F1981)</f>
        <v>233.733333333333</v>
      </c>
      <c r="R1966" s="0" t="n">
        <f aca="false">F1966-Q1966</f>
        <v>2.26666666666668</v>
      </c>
      <c r="S1966" s="0" t="n">
        <f aca="false">R1966*I1966</f>
        <v>1.13333333333334</v>
      </c>
      <c r="Y1966" s="0" t="n">
        <f aca="false">IF(F1966&gt;F1967,F1966-F1967,)</f>
        <v>0</v>
      </c>
      <c r="Z1966" s="0" t="n">
        <f aca="false">IF(F1966&lt;F1967,F1967-F1966,)</f>
        <v>0</v>
      </c>
    </row>
    <row r="1967" customFormat="false" ht="14.65" hidden="false" customHeight="false" outlineLevel="0" collapsed="false">
      <c r="A1967" s="1" t="s">
        <v>2047</v>
      </c>
      <c r="B1967" s="5" t="s">
        <v>4450</v>
      </c>
      <c r="C1967" s="5" t="n">
        <v>244</v>
      </c>
      <c r="D1967" s="5" t="n">
        <v>246</v>
      </c>
      <c r="E1967" s="5" t="n">
        <v>234</v>
      </c>
      <c r="F1967" s="5" t="n">
        <v>236</v>
      </c>
      <c r="G1967" s="5" t="n">
        <v>54460100</v>
      </c>
      <c r="H1967" s="3"/>
      <c r="I1967" s="0" t="n">
        <v>-0.5</v>
      </c>
      <c r="Q1967" s="0" t="n">
        <f aca="false">AVERAGE(F1952:F1981)</f>
        <v>233.733333333333</v>
      </c>
      <c r="R1967" s="0" t="n">
        <f aca="false">F1967-Q1967</f>
        <v>2.26666666666668</v>
      </c>
      <c r="S1967" s="0" t="n">
        <f aca="false">R1967*I1967</f>
        <v>-1.13333333333334</v>
      </c>
    </row>
    <row r="1968" customFormat="false" ht="14.65" hidden="false" customHeight="false" outlineLevel="0" collapsed="false">
      <c r="A1968" s="1" t="s">
        <v>2048</v>
      </c>
      <c r="B1968" s="5" t="s">
        <v>4450</v>
      </c>
      <c r="C1968" s="5" t="n">
        <v>252</v>
      </c>
      <c r="D1968" s="5" t="n">
        <v>252</v>
      </c>
      <c r="E1968" s="5" t="n">
        <v>238</v>
      </c>
      <c r="F1968" s="5" t="n">
        <v>242</v>
      </c>
      <c r="G1968" s="5" t="n">
        <v>77965600</v>
      </c>
      <c r="H1968" s="3"/>
      <c r="I1968" s="0" t="n">
        <v>-1.5</v>
      </c>
      <c r="Q1968" s="0" t="n">
        <f aca="false">AVERAGE(F1952:F1981)</f>
        <v>233.733333333333</v>
      </c>
      <c r="R1968" s="0" t="n">
        <f aca="false">F1968-Q1968</f>
        <v>8.26666666666668</v>
      </c>
      <c r="S1968" s="0" t="n">
        <f aca="false">R1968*I1968</f>
        <v>-12.4</v>
      </c>
    </row>
    <row r="1969" customFormat="false" ht="14.65" hidden="false" customHeight="false" outlineLevel="0" collapsed="false">
      <c r="A1969" s="1" t="s">
        <v>2049</v>
      </c>
      <c r="B1969" s="5" t="s">
        <v>4450</v>
      </c>
      <c r="C1969" s="5" t="n">
        <v>252</v>
      </c>
      <c r="D1969" s="5" t="n">
        <v>256</v>
      </c>
      <c r="E1969" s="5" t="n">
        <v>246</v>
      </c>
      <c r="F1969" s="5" t="n">
        <v>250</v>
      </c>
      <c r="G1969" s="5" t="n">
        <v>74430900</v>
      </c>
      <c r="H1969" s="3"/>
      <c r="I1969" s="0" t="n">
        <v>-2.5</v>
      </c>
      <c r="Q1969" s="0" t="n">
        <f aca="false">AVERAGE(F1952:F1981)</f>
        <v>233.733333333333</v>
      </c>
      <c r="R1969" s="0" t="n">
        <f aca="false">F1969-Q1969</f>
        <v>16.2666666666667</v>
      </c>
      <c r="S1969" s="0" t="n">
        <f aca="false">R1969*I1969</f>
        <v>-40.6666666666667</v>
      </c>
    </row>
    <row r="1970" customFormat="false" ht="14.65" hidden="false" customHeight="false" outlineLevel="0" collapsed="false">
      <c r="A1970" s="1" t="s">
        <v>2050</v>
      </c>
      <c r="B1970" s="5" t="s">
        <v>4450</v>
      </c>
      <c r="C1970" s="5" t="n">
        <v>254</v>
      </c>
      <c r="D1970" s="5" t="n">
        <v>258</v>
      </c>
      <c r="E1970" s="5" t="n">
        <v>248</v>
      </c>
      <c r="F1970" s="5" t="n">
        <v>252</v>
      </c>
      <c r="G1970" s="5" t="n">
        <v>62825100</v>
      </c>
      <c r="H1970" s="3"/>
      <c r="I1970" s="0" t="n">
        <v>-3.5</v>
      </c>
      <c r="Q1970" s="0" t="n">
        <f aca="false">AVERAGE(F1952:F1981)</f>
        <v>233.733333333333</v>
      </c>
      <c r="R1970" s="0" t="n">
        <f aca="false">F1970-Q1970</f>
        <v>18.2666666666667</v>
      </c>
      <c r="S1970" s="0" t="n">
        <f aca="false">R1970*I1970</f>
        <v>-63.9333333333334</v>
      </c>
    </row>
    <row r="1971" customFormat="false" ht="14.65" hidden="false" customHeight="false" outlineLevel="0" collapsed="false">
      <c r="A1971" s="1" t="s">
        <v>2051</v>
      </c>
      <c r="B1971" s="5" t="s">
        <v>4450</v>
      </c>
      <c r="C1971" s="5" t="n">
        <v>256</v>
      </c>
      <c r="D1971" s="5" t="n">
        <v>258</v>
      </c>
      <c r="E1971" s="5" t="n">
        <v>248</v>
      </c>
      <c r="F1971" s="5" t="n">
        <v>250</v>
      </c>
      <c r="G1971" s="5" t="n">
        <v>40535400</v>
      </c>
      <c r="H1971" s="3"/>
      <c r="I1971" s="0" t="n">
        <v>-4.5</v>
      </c>
      <c r="Q1971" s="0" t="n">
        <f aca="false">AVERAGE(F1952:F1981)</f>
        <v>233.733333333333</v>
      </c>
      <c r="R1971" s="0" t="n">
        <f aca="false">F1971-Q1971</f>
        <v>16.2666666666667</v>
      </c>
      <c r="S1971" s="0" t="n">
        <f aca="false">R1971*I1971</f>
        <v>-73.2000000000001</v>
      </c>
    </row>
    <row r="1972" customFormat="false" ht="14.65" hidden="false" customHeight="false" outlineLevel="0" collapsed="false">
      <c r="A1972" s="1" t="s">
        <v>2052</v>
      </c>
      <c r="B1972" s="5" t="s">
        <v>4450</v>
      </c>
      <c r="C1972" s="5" t="n">
        <v>238</v>
      </c>
      <c r="D1972" s="5" t="n">
        <v>254</v>
      </c>
      <c r="E1972" s="5" t="n">
        <v>234</v>
      </c>
      <c r="F1972" s="5" t="n">
        <v>254</v>
      </c>
      <c r="G1972" s="5" t="n">
        <v>112550300</v>
      </c>
      <c r="H1972" s="3"/>
      <c r="I1972" s="0" t="n">
        <v>-5.5</v>
      </c>
      <c r="Q1972" s="0" t="n">
        <f aca="false">AVERAGE(F1952:F1981)</f>
        <v>233.733333333333</v>
      </c>
      <c r="R1972" s="0" t="n">
        <f aca="false">F1972-Q1972</f>
        <v>20.2666666666667</v>
      </c>
      <c r="S1972" s="0" t="n">
        <f aca="false">R1972*I1972</f>
        <v>-111.466666666667</v>
      </c>
    </row>
    <row r="1973" customFormat="false" ht="14.65" hidden="false" customHeight="false" outlineLevel="0" collapsed="false">
      <c r="A1973" s="1" t="s">
        <v>2053</v>
      </c>
      <c r="B1973" s="5" t="s">
        <v>4450</v>
      </c>
      <c r="C1973" s="5" t="n">
        <v>250</v>
      </c>
      <c r="D1973" s="5" t="n">
        <v>254</v>
      </c>
      <c r="E1973" s="5" t="n">
        <v>236</v>
      </c>
      <c r="F1973" s="5" t="n">
        <v>242</v>
      </c>
      <c r="G1973" s="5" t="n">
        <v>110406800</v>
      </c>
      <c r="H1973" s="3"/>
      <c r="I1973" s="0" t="n">
        <v>-6.5</v>
      </c>
      <c r="Q1973" s="0" t="n">
        <f aca="false">AVERAGE(F1952:F1981)</f>
        <v>233.733333333333</v>
      </c>
      <c r="R1973" s="0" t="n">
        <f aca="false">F1973-Q1973</f>
        <v>8.26666666666668</v>
      </c>
      <c r="S1973" s="0" t="n">
        <f aca="false">R1973*I1973</f>
        <v>-53.7333333333334</v>
      </c>
    </row>
    <row r="1974" customFormat="false" ht="14.65" hidden="false" customHeight="false" outlineLevel="0" collapsed="false">
      <c r="A1974" s="1" t="s">
        <v>2054</v>
      </c>
      <c r="B1974" s="5" t="s">
        <v>4450</v>
      </c>
      <c r="C1974" s="5" t="n">
        <v>226</v>
      </c>
      <c r="D1974" s="5" t="n">
        <v>250</v>
      </c>
      <c r="E1974" s="5" t="n">
        <v>226</v>
      </c>
      <c r="F1974" s="5" t="n">
        <v>250</v>
      </c>
      <c r="G1974" s="5" t="n">
        <v>118462300</v>
      </c>
      <c r="H1974" s="3"/>
      <c r="I1974" s="0" t="n">
        <v>-7.5</v>
      </c>
      <c r="Q1974" s="0" t="n">
        <f aca="false">AVERAGE(F1952:F1981)</f>
        <v>233.733333333333</v>
      </c>
      <c r="R1974" s="0" t="n">
        <f aca="false">F1974-Q1974</f>
        <v>16.2666666666667</v>
      </c>
      <c r="S1974" s="0" t="n">
        <f aca="false">R1974*I1974</f>
        <v>-122</v>
      </c>
    </row>
    <row r="1975" customFormat="false" ht="14.65" hidden="false" customHeight="false" outlineLevel="0" collapsed="false">
      <c r="A1975" s="1" t="s">
        <v>2055</v>
      </c>
      <c r="B1975" s="5" t="s">
        <v>4450</v>
      </c>
      <c r="C1975" s="5" t="n">
        <v>224</v>
      </c>
      <c r="D1975" s="5" t="n">
        <v>228</v>
      </c>
      <c r="E1975" s="5" t="n">
        <v>220</v>
      </c>
      <c r="F1975" s="5" t="n">
        <v>226</v>
      </c>
      <c r="G1975" s="5" t="n">
        <v>35728100</v>
      </c>
      <c r="H1975" s="3"/>
      <c r="I1975" s="0" t="n">
        <v>-8.5</v>
      </c>
      <c r="Q1975" s="0" t="n">
        <f aca="false">AVERAGE(F1952:F1981)</f>
        <v>233.733333333333</v>
      </c>
      <c r="R1975" s="0" t="n">
        <f aca="false">F1975-Q1975</f>
        <v>-7.73333333333332</v>
      </c>
      <c r="S1975" s="0" t="n">
        <f aca="false">R1975*I1975</f>
        <v>65.7333333333332</v>
      </c>
    </row>
    <row r="1976" customFormat="false" ht="14.65" hidden="false" customHeight="false" outlineLevel="0" collapsed="false">
      <c r="A1976" s="1" t="s">
        <v>2056</v>
      </c>
      <c r="B1976" s="5" t="s">
        <v>4450</v>
      </c>
      <c r="C1976" s="5" t="n">
        <v>222</v>
      </c>
      <c r="D1976" s="5" t="n">
        <v>228</v>
      </c>
      <c r="E1976" s="5" t="n">
        <v>218</v>
      </c>
      <c r="F1976" s="5" t="n">
        <v>224</v>
      </c>
      <c r="G1976" s="5" t="n">
        <v>61490300</v>
      </c>
      <c r="H1976" s="3"/>
      <c r="I1976" s="0" t="n">
        <v>-9.5</v>
      </c>
      <c r="Q1976" s="0" t="n">
        <f aca="false">AVERAGE(F1952:F1981)</f>
        <v>233.733333333333</v>
      </c>
      <c r="R1976" s="0" t="n">
        <f aca="false">F1976-Q1976</f>
        <v>-9.73333333333332</v>
      </c>
      <c r="S1976" s="0" t="n">
        <f aca="false">R1976*I1976</f>
        <v>92.4666666666665</v>
      </c>
    </row>
    <row r="1977" customFormat="false" ht="14.65" hidden="false" customHeight="false" outlineLevel="0" collapsed="false">
      <c r="A1977" s="1" t="s">
        <v>2057</v>
      </c>
      <c r="B1977" s="5" t="s">
        <v>4450</v>
      </c>
      <c r="C1977" s="5" t="n">
        <v>214</v>
      </c>
      <c r="D1977" s="5" t="n">
        <v>224</v>
      </c>
      <c r="E1977" s="5" t="n">
        <v>212</v>
      </c>
      <c r="F1977" s="5" t="n">
        <v>220</v>
      </c>
      <c r="G1977" s="5" t="n">
        <v>53065800</v>
      </c>
      <c r="H1977" s="3"/>
      <c r="I1977" s="0" t="n">
        <v>-10.5</v>
      </c>
      <c r="Q1977" s="0" t="n">
        <f aca="false">AVERAGE(F1952:F1981)</f>
        <v>233.733333333333</v>
      </c>
      <c r="R1977" s="0" t="n">
        <f aca="false">F1977-Q1977</f>
        <v>-13.7333333333333</v>
      </c>
      <c r="S1977" s="0" t="n">
        <f aca="false">R1977*I1977</f>
        <v>144.2</v>
      </c>
    </row>
    <row r="1978" customFormat="false" ht="14.65" hidden="false" customHeight="false" outlineLevel="0" collapsed="false">
      <c r="A1978" s="1" t="s">
        <v>2058</v>
      </c>
      <c r="B1978" s="5" t="s">
        <v>4450</v>
      </c>
      <c r="C1978" s="5" t="n">
        <v>216</v>
      </c>
      <c r="D1978" s="5" t="n">
        <v>224</v>
      </c>
      <c r="E1978" s="5" t="n">
        <v>208</v>
      </c>
      <c r="F1978" s="5" t="n">
        <v>212</v>
      </c>
      <c r="G1978" s="5" t="n">
        <v>123923800</v>
      </c>
      <c r="H1978" s="3"/>
      <c r="I1978" s="0" t="n">
        <v>-11.5</v>
      </c>
      <c r="Q1978" s="0" t="n">
        <f aca="false">AVERAGE(F1952:F1981)</f>
        <v>233.733333333333</v>
      </c>
      <c r="R1978" s="0" t="n">
        <f aca="false">F1978-Q1978</f>
        <v>-21.7333333333333</v>
      </c>
      <c r="S1978" s="0" t="n">
        <f aca="false">R1978*I1978</f>
        <v>249.933333333333</v>
      </c>
    </row>
    <row r="1979" customFormat="false" ht="14.65" hidden="false" customHeight="false" outlineLevel="0" collapsed="false">
      <c r="A1979" s="1" t="s">
        <v>2059</v>
      </c>
      <c r="B1979" s="5" t="s">
        <v>4450</v>
      </c>
      <c r="C1979" s="5" t="n">
        <v>200</v>
      </c>
      <c r="D1979" s="5" t="n">
        <v>216</v>
      </c>
      <c r="E1979" s="5" t="n">
        <v>188</v>
      </c>
      <c r="F1979" s="5" t="n">
        <v>214</v>
      </c>
      <c r="G1979" s="5" t="n">
        <v>116848100</v>
      </c>
      <c r="H1979" s="3"/>
      <c r="I1979" s="0" t="n">
        <v>-12.5</v>
      </c>
      <c r="Q1979" s="0" t="n">
        <f aca="false">AVERAGE(F1952:F1981)</f>
        <v>233.733333333333</v>
      </c>
      <c r="R1979" s="0" t="n">
        <f aca="false">F1979-Q1979</f>
        <v>-19.7333333333333</v>
      </c>
      <c r="S1979" s="0" t="n">
        <f aca="false">R1979*I1979</f>
        <v>246.666666666666</v>
      </c>
    </row>
    <row r="1980" customFormat="false" ht="14.65" hidden="false" customHeight="false" outlineLevel="0" collapsed="false">
      <c r="A1980" s="1" t="s">
        <v>2060</v>
      </c>
      <c r="B1980" s="5" t="s">
        <v>4450</v>
      </c>
      <c r="C1980" s="5" t="n">
        <v>216</v>
      </c>
      <c r="D1980" s="5" t="n">
        <v>222</v>
      </c>
      <c r="E1980" s="5" t="n">
        <v>200</v>
      </c>
      <c r="F1980" s="5" t="n">
        <v>200</v>
      </c>
      <c r="G1980" s="5" t="n">
        <v>202337600</v>
      </c>
      <c r="H1980" s="3"/>
      <c r="I1980" s="0" t="n">
        <v>-13.5</v>
      </c>
      <c r="Q1980" s="0" t="n">
        <f aca="false">AVERAGE(F1952:F1981)</f>
        <v>233.733333333333</v>
      </c>
      <c r="R1980" s="0" t="n">
        <f aca="false">F1980-Q1980</f>
        <v>-33.7333333333333</v>
      </c>
      <c r="S1980" s="0" t="n">
        <f aca="false">R1980*I1980</f>
        <v>455.4</v>
      </c>
    </row>
    <row r="1981" customFormat="false" ht="14.65" hidden="false" customHeight="false" outlineLevel="0" collapsed="false">
      <c r="A1981" s="1" t="s">
        <v>2061</v>
      </c>
      <c r="B1981" s="5" t="s">
        <v>4450</v>
      </c>
      <c r="C1981" s="5" t="n">
        <v>228</v>
      </c>
      <c r="D1981" s="5" t="n">
        <v>230</v>
      </c>
      <c r="E1981" s="5" t="n">
        <v>214</v>
      </c>
      <c r="F1981" s="5" t="n">
        <v>214</v>
      </c>
      <c r="G1981" s="5" t="n">
        <v>67603800</v>
      </c>
      <c r="H1981" s="3"/>
      <c r="I1981" s="0" t="n">
        <v>-14.5</v>
      </c>
      <c r="Q1981" s="0" t="n">
        <f aca="false">AVERAGE(F1952:F1981)</f>
        <v>233.733333333333</v>
      </c>
      <c r="R1981" s="0" t="n">
        <f aca="false">F1981-Q1981</f>
        <v>-19.7333333333333</v>
      </c>
      <c r="S1981" s="0" t="n">
        <f aca="false">R1981*I1981</f>
        <v>286.133333333333</v>
      </c>
    </row>
    <row r="1982" customFormat="false" ht="14.65" hidden="false" customHeight="false" outlineLevel="0" collapsed="false">
      <c r="A1982" s="1" t="s">
        <v>2062</v>
      </c>
      <c r="B1982" s="5" t="s">
        <v>3272</v>
      </c>
      <c r="C1982" s="5" t="n">
        <v>6575</v>
      </c>
      <c r="D1982" s="5" t="n">
        <v>6675</v>
      </c>
      <c r="E1982" s="5" t="n">
        <v>6575</v>
      </c>
      <c r="F1982" s="5" t="n">
        <v>6650</v>
      </c>
      <c r="G1982" s="5" t="n">
        <v>3145200</v>
      </c>
      <c r="H1982" s="3"/>
      <c r="I1982" s="6" t="n">
        <v>14.5</v>
      </c>
      <c r="J1982" s="0" t="n">
        <f aca="false">AVERAGE(F1982:F1984)</f>
        <v>6591.66666666667</v>
      </c>
      <c r="K1982" s="0" t="n">
        <f aca="false">(J1982-(AVERAGE(F1983:F1984)))/(AVERAGE(F1983:F1984))</f>
        <v>0.00444444444444449</v>
      </c>
      <c r="L1982" s="0" t="n">
        <f aca="false">AVERAGE(F1982:F1991)</f>
        <v>6740</v>
      </c>
      <c r="M1982" s="0" t="n">
        <f aca="false">(L1982-(AVERAGE(F1983:F1992)))/(AVERAGE(F1983:F1992))</f>
        <v>-0.00185116623472788</v>
      </c>
      <c r="N1982" s="0" t="n">
        <f aca="false">F1982</f>
        <v>6650</v>
      </c>
      <c r="O1982" s="0" t="n">
        <f aca="false">(N1982-F1983)/F1983</f>
        <v>0.0114068441064639</v>
      </c>
      <c r="P1982" s="0" t="n">
        <f aca="false">G1982</f>
        <v>3145200</v>
      </c>
      <c r="Q1982" s="0" t="n">
        <f aca="false">AVERAGE(F1982:F2011)</f>
        <v>6936.66666666667</v>
      </c>
      <c r="R1982" s="0" t="n">
        <f aca="false">F1982-Q1982</f>
        <v>-286.666666666667</v>
      </c>
      <c r="S1982" s="0" t="n">
        <f aca="false">R1982*I1982</f>
        <v>-4156.66666666667</v>
      </c>
      <c r="T1982" s="0" t="n">
        <f aca="false">SUM(S1982:S2011)*100*30/(2247.5*Q2011)</f>
        <v>-8.07721110379999</v>
      </c>
      <c r="U1982" s="0" t="n">
        <f aca="false">100-(100/(V1982+1))</f>
        <v>35.7142857142857</v>
      </c>
      <c r="V1982" s="0" t="n">
        <f aca="false">W1982/X1982</f>
        <v>0.555555555555555</v>
      </c>
      <c r="W1982" s="0" t="n">
        <f aca="false">AVERAGE(Y1982:Y1995)</f>
        <v>26.7857142857143</v>
      </c>
      <c r="X1982" s="0" t="n">
        <f aca="false">AVERAGE(Z1982:Z1995)</f>
        <v>48.2142857142857</v>
      </c>
      <c r="Y1982" s="0" t="n">
        <f aca="false">IF(F1982&gt;F1983,F1982-F1983,)</f>
        <v>75</v>
      </c>
      <c r="Z1982" s="0" t="n">
        <f aca="false">IF(F1982&lt;F1983,F1983-F1982,)</f>
        <v>0</v>
      </c>
      <c r="AA1982" s="0" t="n">
        <f aca="false">U1982-U1983</f>
        <v>5.71428571428571</v>
      </c>
      <c r="AB1982" s="0" t="n">
        <f aca="false">AVERAGE(F1982:F1984)</f>
        <v>6591.66666666667</v>
      </c>
      <c r="AC1982" s="0" t="n">
        <f aca="false">AVERAGE(F1982:F1988)</f>
        <v>6678.57142857143</v>
      </c>
      <c r="AD1982" s="0" t="n">
        <f aca="false">AB1982-AB1983</f>
        <v>0</v>
      </c>
      <c r="AE1982" s="0" t="n">
        <f aca="false">AC1982-AC1983</f>
        <v>-25</v>
      </c>
      <c r="AF1982" s="0" t="n">
        <f aca="false">((AE1982*AB1983)-(AD1982*AC1983))/(AE1982-AD1982)</f>
        <v>6591.66666666667</v>
      </c>
      <c r="AG1982" s="0" t="n">
        <f aca="false">IF(AND(AB1982&gt;AB1983, AB1982&gt;=AC1982, AB1983&lt;AC1983),2,IF(AND(AB1982&lt;AB1983, AB1982&lt;=AC1982, AB1983&gt;AC1983),1,0))</f>
        <v>0</v>
      </c>
      <c r="AH1982" s="0" t="n">
        <f aca="false">(G1982-AVERAGE(G1982:G1986))*100/AVERAGE(G1982:G1986)</f>
        <v>-64.6302323123047</v>
      </c>
      <c r="AI1982" s="0" t="n">
        <f aca="false">IF(F1983-C1983&lt;0,-G1983,G1983)</f>
        <v>6458000</v>
      </c>
      <c r="AJ1982" s="0" t="n">
        <f aca="false">IF(AND(AI1982&lt;0,AI1983&lt;0,AI1982&gt;AI1983),1,0)</f>
        <v>0</v>
      </c>
      <c r="AK1982" s="0" t="n">
        <f aca="false">IF(F1982&gt;C1982,G1982/G1983,-G1982/G1983)</f>
        <v>0.487023846392072</v>
      </c>
      <c r="AL1982" s="0" t="n">
        <f aca="false">IF(AND(G1982&gt;G1983,G1983&lt;G1984,F1982&gt;C1982,F1983&lt;C1983,F1984&lt;C1984),1,0)</f>
        <v>0</v>
      </c>
      <c r="AM1982" s="0" t="n">
        <f aca="false">(D1982-F1982)/F1982</f>
        <v>0.0037593984962406</v>
      </c>
      <c r="AN1982" s="0" t="n">
        <f aca="false">G1982/((D1982-E1982)/C1982)</f>
        <v>206796900</v>
      </c>
      <c r="AO1982" s="0" t="n">
        <f aca="false">AVERAGE(AN1982:AN1988)</f>
        <v>438069720.544218</v>
      </c>
      <c r="AP1982" s="0" t="n">
        <f aca="false">(AN1982-AO1982)/AO1982</f>
        <v>-0.527936101716653</v>
      </c>
      <c r="AQ1982" s="0" t="n">
        <f aca="false">SUM(S1982:S2011)/2247.5</f>
        <v>-18.6763070077864</v>
      </c>
      <c r="AR1982" s="0" t="n">
        <f aca="false">(AVERAGE(F1982:F2011))-(AQ1982*15.5)</f>
        <v>7226.14942528736</v>
      </c>
      <c r="AS1982" s="0" t="n">
        <f aca="false">(30*AQ1982)+AR1982</f>
        <v>6665.86021505376</v>
      </c>
      <c r="AT1982" s="0" t="n">
        <f aca="false">(AS1982-F1982)*100/AS1982</f>
        <v>0.237932007904184</v>
      </c>
      <c r="AU1982" s="0" t="n">
        <f aca="false">AVERAGE(F1982:F1986)</f>
        <v>6630</v>
      </c>
      <c r="AV1982" s="0" t="n">
        <f aca="false">F1982-AU1982</f>
        <v>20</v>
      </c>
      <c r="AW1982" s="0" t="n">
        <v>2</v>
      </c>
      <c r="AX1982" s="0" t="n">
        <f aca="false">AV1982*AW1982</f>
        <v>40</v>
      </c>
      <c r="AY1982" s="0" t="n">
        <f aca="false">SUM(AX1982:AX1986)*100*5/(10*AU1982)</f>
        <v>-1.69683257918552</v>
      </c>
      <c r="AZ1982" s="0" t="n">
        <f aca="false">SUM(AX1982:AX1986)/10</f>
        <v>-22.5</v>
      </c>
      <c r="BA1982" s="0" t="n">
        <f aca="false">(AVERAGE(F1982:F1986))-(AZ1982*3)</f>
        <v>6697.5</v>
      </c>
      <c r="BB1982" s="0" t="n">
        <f aca="false">(5*AZ1982)+BA1982</f>
        <v>6585</v>
      </c>
      <c r="BC1982" s="0" t="n">
        <f aca="false">(BB1982-F1982)*100/BB1982</f>
        <v>-0.987091875474563</v>
      </c>
      <c r="BD1982" s="0" t="n">
        <f aca="false">(F1982-C1982)*100/C1982</f>
        <v>1.14068441064639</v>
      </c>
      <c r="BE1982" s="0" t="n">
        <f aca="false">(D1982-C1982)*100/C1982</f>
        <v>1.52091254752852</v>
      </c>
      <c r="BF1982" s="0" t="n">
        <f aca="false">(E1982-C1982)*100/C1982</f>
        <v>0</v>
      </c>
      <c r="BG1982" s="0" t="n">
        <f aca="false">(C1982-F1983)*100/F1983</f>
        <v>0</v>
      </c>
    </row>
    <row r="1983" customFormat="false" ht="14.65" hidden="false" customHeight="false" outlineLevel="0" collapsed="false">
      <c r="A1983" s="1" t="s">
        <v>2064</v>
      </c>
      <c r="B1983" s="5" t="s">
        <v>3272</v>
      </c>
      <c r="C1983" s="5" t="n">
        <v>6575</v>
      </c>
      <c r="D1983" s="5" t="n">
        <v>6625</v>
      </c>
      <c r="E1983" s="5" t="n">
        <v>6525</v>
      </c>
      <c r="F1983" s="5" t="n">
        <v>6575</v>
      </c>
      <c r="G1983" s="5" t="n">
        <v>6458000</v>
      </c>
      <c r="H1983" s="3"/>
      <c r="I1983" s="0" t="n">
        <v>13.5</v>
      </c>
      <c r="Q1983" s="0" t="n">
        <f aca="false">AVERAGE(F1982:F2011)</f>
        <v>6936.66666666667</v>
      </c>
      <c r="R1983" s="0" t="n">
        <f aca="false">F1983-Q1983</f>
        <v>-361.666666666667</v>
      </c>
      <c r="S1983" s="0" t="n">
        <f aca="false">R1983*I1983</f>
        <v>-4882.5</v>
      </c>
      <c r="U1983" s="0" t="n">
        <f aca="false">100-(100/(V1983+1))</f>
        <v>30</v>
      </c>
      <c r="V1983" s="0" t="n">
        <f aca="false">W1983/X1983</f>
        <v>0.428571428571429</v>
      </c>
      <c r="W1983" s="0" t="n">
        <f aca="false">AVERAGE(Y1983:Y1996)</f>
        <v>21.4285714285714</v>
      </c>
      <c r="X1983" s="0" t="n">
        <f aca="false">AVERAGE(Z1983:Z1996)</f>
        <v>50</v>
      </c>
      <c r="Y1983" s="0" t="n">
        <f aca="false">IF(F1983&gt;F1984,F1983-F1984,)</f>
        <v>25</v>
      </c>
      <c r="Z1983" s="0" t="n">
        <f aca="false">IF(F1983&lt;F1984,F1984-F1983,)</f>
        <v>0</v>
      </c>
      <c r="AB1983" s="0" t="n">
        <f aca="false">AVERAGE(F1983:F1985)</f>
        <v>6591.66666666667</v>
      </c>
      <c r="AC1983" s="0" t="n">
        <f aca="false">AVERAGE(F1983:F1989)</f>
        <v>6703.57142857143</v>
      </c>
      <c r="AI1983" s="0" t="n">
        <f aca="false">IF(F1984-C1984&lt;0,-G1984,G1984)</f>
        <v>-18687300</v>
      </c>
      <c r="AN1983" s="0" t="n">
        <f aca="false">G1983/((D1983-E1983)/C1983)</f>
        <v>424613500</v>
      </c>
      <c r="AU1983" s="0" t="n">
        <f aca="false">AVERAGE(F1982:F1986)</f>
        <v>6630</v>
      </c>
      <c r="AV1983" s="0" t="n">
        <f aca="false">F1983-AU1983</f>
        <v>-55</v>
      </c>
      <c r="AW1983" s="0" t="n">
        <v>1</v>
      </c>
      <c r="AX1983" s="0" t="n">
        <f aca="false">AV1983*AW1983</f>
        <v>-55</v>
      </c>
    </row>
    <row r="1984" customFormat="false" ht="14.65" hidden="false" customHeight="false" outlineLevel="0" collapsed="false">
      <c r="A1984" s="1" t="s">
        <v>2065</v>
      </c>
      <c r="B1984" s="5" t="s">
        <v>3272</v>
      </c>
      <c r="C1984" s="5" t="n">
        <v>6700</v>
      </c>
      <c r="D1984" s="5" t="n">
        <v>6700</v>
      </c>
      <c r="E1984" s="5" t="n">
        <v>6475</v>
      </c>
      <c r="F1984" s="5" t="n">
        <v>6550</v>
      </c>
      <c r="G1984" s="5" t="n">
        <v>18687300</v>
      </c>
      <c r="H1984" s="3"/>
      <c r="I1984" s="0" t="n">
        <v>12.5</v>
      </c>
      <c r="Q1984" s="0" t="n">
        <f aca="false">AVERAGE(F1982:F2011)</f>
        <v>6936.66666666667</v>
      </c>
      <c r="R1984" s="0" t="n">
        <f aca="false">F1984-Q1984</f>
        <v>-386.666666666667</v>
      </c>
      <c r="S1984" s="0" t="n">
        <f aca="false">R1984*I1984</f>
        <v>-4833.33333333334</v>
      </c>
      <c r="Y1984" s="0" t="n">
        <f aca="false">IF(F1984&gt;F1985,F1984-F1985,)</f>
        <v>0</v>
      </c>
      <c r="Z1984" s="0" t="n">
        <f aca="false">IF(F1984&lt;F1985,F1985-F1984,)</f>
        <v>100</v>
      </c>
      <c r="AN1984" s="0" t="n">
        <f aca="false">G1984/((D1984-E1984)/C1984)</f>
        <v>556466266.666667</v>
      </c>
      <c r="AU1984" s="0" t="n">
        <f aca="false">AVERAGE(F1982:F1986)</f>
        <v>6630</v>
      </c>
      <c r="AV1984" s="0" t="n">
        <f aca="false">F1984-AU1984</f>
        <v>-80</v>
      </c>
      <c r="AW1984" s="0" t="n">
        <v>0</v>
      </c>
      <c r="AX1984" s="0" t="n">
        <f aca="false">AV1984*AW1984</f>
        <v>-0</v>
      </c>
    </row>
    <row r="1985" customFormat="false" ht="14.65" hidden="false" customHeight="false" outlineLevel="0" collapsed="false">
      <c r="A1985" s="1" t="s">
        <v>2066</v>
      </c>
      <c r="B1985" s="5" t="s">
        <v>3272</v>
      </c>
      <c r="C1985" s="5" t="n">
        <v>6800</v>
      </c>
      <c r="D1985" s="5" t="n">
        <v>6800</v>
      </c>
      <c r="E1985" s="5" t="n">
        <v>6625</v>
      </c>
      <c r="F1985" s="5" t="n">
        <v>6650</v>
      </c>
      <c r="G1985" s="5" t="n">
        <v>10141900</v>
      </c>
      <c r="H1985" s="3"/>
      <c r="I1985" s="0" t="n">
        <v>11.5</v>
      </c>
      <c r="Q1985" s="0" t="n">
        <f aca="false">AVERAGE(F1982:F2011)</f>
        <v>6936.66666666667</v>
      </c>
      <c r="R1985" s="0" t="n">
        <f aca="false">F1985-Q1985</f>
        <v>-286.666666666667</v>
      </c>
      <c r="S1985" s="0" t="n">
        <f aca="false">R1985*I1985</f>
        <v>-3296.66666666667</v>
      </c>
      <c r="Y1985" s="0" t="n">
        <f aca="false">IF(F1985&gt;F1986,F1985-F1986,)</f>
        <v>0</v>
      </c>
      <c r="Z1985" s="0" t="n">
        <f aca="false">IF(F1985&lt;F1986,F1986-F1985,)</f>
        <v>75</v>
      </c>
      <c r="AN1985" s="0" t="n">
        <f aca="false">G1985/((D1985-E1985)/C1985)</f>
        <v>394085257.142857</v>
      </c>
      <c r="AU1985" s="0" t="n">
        <f aca="false">AVERAGE(F1982:F1986)</f>
        <v>6630</v>
      </c>
      <c r="AV1985" s="0" t="n">
        <f aca="false">F1985-AU1985</f>
        <v>20</v>
      </c>
      <c r="AW1985" s="0" t="n">
        <v>-1</v>
      </c>
      <c r="AX1985" s="0" t="n">
        <f aca="false">AV1985*AW1985</f>
        <v>-20</v>
      </c>
    </row>
    <row r="1986" customFormat="false" ht="14.65" hidden="false" customHeight="false" outlineLevel="0" collapsed="false">
      <c r="A1986" s="1" t="s">
        <v>2067</v>
      </c>
      <c r="B1986" s="5" t="s">
        <v>3272</v>
      </c>
      <c r="C1986" s="5" t="n">
        <v>6700</v>
      </c>
      <c r="D1986" s="5" t="n">
        <v>6750</v>
      </c>
      <c r="E1986" s="5" t="n">
        <v>6675</v>
      </c>
      <c r="F1986" s="5" t="n">
        <v>6725</v>
      </c>
      <c r="G1986" s="5" t="n">
        <v>6029300</v>
      </c>
      <c r="H1986" s="3"/>
      <c r="I1986" s="0" t="n">
        <v>10.5</v>
      </c>
      <c r="Q1986" s="0" t="n">
        <f aca="false">AVERAGE(F1982:F2011)</f>
        <v>6936.66666666667</v>
      </c>
      <c r="R1986" s="0" t="n">
        <f aca="false">F1986-Q1986</f>
        <v>-211.666666666667</v>
      </c>
      <c r="S1986" s="0" t="n">
        <f aca="false">R1986*I1986</f>
        <v>-2222.5</v>
      </c>
      <c r="Y1986" s="0" t="n">
        <f aca="false">IF(F1986&gt;F1987,F1986-F1987,)</f>
        <v>0</v>
      </c>
      <c r="Z1986" s="0" t="n">
        <f aca="false">IF(F1986&lt;F1987,F1987-F1986,)</f>
        <v>0</v>
      </c>
      <c r="AN1986" s="0" t="n">
        <f aca="false">G1986/((D1986-E1986)/C1986)</f>
        <v>538617466.666667</v>
      </c>
      <c r="AU1986" s="0" t="n">
        <f aca="false">AVERAGE(F1982:F1986)</f>
        <v>6630</v>
      </c>
      <c r="AV1986" s="0" t="n">
        <f aca="false">F1986-AU1986</f>
        <v>95</v>
      </c>
      <c r="AW1986" s="0" t="n">
        <v>-2</v>
      </c>
      <c r="AX1986" s="0" t="n">
        <f aca="false">AV1986*AW1986</f>
        <v>-190</v>
      </c>
    </row>
    <row r="1987" customFormat="false" ht="14.65" hidden="false" customHeight="false" outlineLevel="0" collapsed="false">
      <c r="A1987" s="1" t="s">
        <v>2068</v>
      </c>
      <c r="B1987" s="5" t="s">
        <v>3272</v>
      </c>
      <c r="C1987" s="5" t="n">
        <v>6875</v>
      </c>
      <c r="D1987" s="5" t="n">
        <v>6875</v>
      </c>
      <c r="E1987" s="5" t="n">
        <v>6725</v>
      </c>
      <c r="F1987" s="5" t="n">
        <v>6725</v>
      </c>
      <c r="G1987" s="5" t="n">
        <v>10778200</v>
      </c>
      <c r="H1987" s="3"/>
      <c r="I1987" s="0" t="n">
        <v>9.5</v>
      </c>
      <c r="Q1987" s="0" t="n">
        <f aca="false">AVERAGE(F1982:F2011)</f>
        <v>6936.66666666667</v>
      </c>
      <c r="R1987" s="0" t="n">
        <f aca="false">F1987-Q1987</f>
        <v>-211.666666666667</v>
      </c>
      <c r="S1987" s="0" t="n">
        <f aca="false">R1987*I1987</f>
        <v>-2010.83333333334</v>
      </c>
      <c r="Y1987" s="0" t="n">
        <f aca="false">IF(F1987&gt;F1988,F1987-F1988,)</f>
        <v>0</v>
      </c>
      <c r="Z1987" s="0" t="n">
        <f aca="false">IF(F1987&lt;F1988,F1988-F1987,)</f>
        <v>150</v>
      </c>
      <c r="AN1987" s="0" t="n">
        <f aca="false">G1987/((D1987-E1987)/C1987)</f>
        <v>494000833.333333</v>
      </c>
    </row>
    <row r="1988" customFormat="false" ht="14.65" hidden="false" customHeight="false" outlineLevel="0" collapsed="false">
      <c r="A1988" s="1" t="s">
        <v>2069</v>
      </c>
      <c r="B1988" s="5" t="s">
        <v>3272</v>
      </c>
      <c r="C1988" s="5" t="n">
        <v>6825</v>
      </c>
      <c r="D1988" s="5" t="n">
        <v>6900</v>
      </c>
      <c r="E1988" s="5" t="n">
        <v>6775</v>
      </c>
      <c r="F1988" s="5" t="n">
        <v>6875</v>
      </c>
      <c r="G1988" s="5" t="n">
        <v>8276700</v>
      </c>
      <c r="H1988" s="3"/>
      <c r="I1988" s="0" t="n">
        <v>8.5</v>
      </c>
      <c r="K1988" s="3"/>
      <c r="Q1988" s="0" t="n">
        <f aca="false">AVERAGE(F1982:F2011)</f>
        <v>6936.66666666667</v>
      </c>
      <c r="R1988" s="0" t="n">
        <f aca="false">F1988-Q1988</f>
        <v>-61.666666666667</v>
      </c>
      <c r="S1988" s="0" t="n">
        <f aca="false">R1988*I1988</f>
        <v>-524.166666666669</v>
      </c>
      <c r="Y1988" s="0" t="n">
        <f aca="false">IF(F1988&gt;F1989,F1988-F1989,)</f>
        <v>50</v>
      </c>
      <c r="Z1988" s="0" t="n">
        <f aca="false">IF(F1988&lt;F1989,F1989-F1988,)</f>
        <v>0</v>
      </c>
      <c r="AN1988" s="0" t="n">
        <f aca="false">G1988/((D1988-E1988)/C1988)</f>
        <v>451907820</v>
      </c>
    </row>
    <row r="1989" customFormat="false" ht="14.65" hidden="false" customHeight="false" outlineLevel="0" collapsed="false">
      <c r="A1989" s="1" t="s">
        <v>2070</v>
      </c>
      <c r="B1989" s="5" t="s">
        <v>3272</v>
      </c>
      <c r="C1989" s="5" t="n">
        <v>6825</v>
      </c>
      <c r="D1989" s="5" t="n">
        <v>6850</v>
      </c>
      <c r="E1989" s="5" t="n">
        <v>6725</v>
      </c>
      <c r="F1989" s="5" t="n">
        <v>6825</v>
      </c>
      <c r="G1989" s="5" t="n">
        <v>17348900</v>
      </c>
      <c r="H1989" s="3"/>
      <c r="I1989" s="0" t="n">
        <v>7.5</v>
      </c>
      <c r="Q1989" s="0" t="n">
        <f aca="false">AVERAGE(F1982:F2011)</f>
        <v>6936.66666666667</v>
      </c>
      <c r="R1989" s="0" t="n">
        <f aca="false">F1989-Q1989</f>
        <v>-111.666666666667</v>
      </c>
      <c r="S1989" s="0" t="n">
        <f aca="false">R1989*I1989</f>
        <v>-837.500000000002</v>
      </c>
      <c r="Y1989" s="0" t="n">
        <f aca="false">IF(F1989&gt;F1990,F1989-F1990,)</f>
        <v>0</v>
      </c>
      <c r="Z1989" s="0" t="n">
        <f aca="false">IF(F1989&lt;F1990,F1990-F1989,)</f>
        <v>0</v>
      </c>
    </row>
    <row r="1990" customFormat="false" ht="14.65" hidden="false" customHeight="false" outlineLevel="0" collapsed="false">
      <c r="A1990" s="1" t="s">
        <v>2071</v>
      </c>
      <c r="B1990" s="5" t="s">
        <v>3272</v>
      </c>
      <c r="C1990" s="5" t="n">
        <v>7000</v>
      </c>
      <c r="D1990" s="5" t="n">
        <v>7000</v>
      </c>
      <c r="E1990" s="5" t="n">
        <v>6800</v>
      </c>
      <c r="F1990" s="5" t="n">
        <v>6825</v>
      </c>
      <c r="G1990" s="5" t="n">
        <v>13054100</v>
      </c>
      <c r="H1990" s="3"/>
      <c r="I1990" s="0" t="n">
        <v>6.5</v>
      </c>
      <c r="Q1990" s="0" t="n">
        <f aca="false">AVERAGE(F1982:F2011)</f>
        <v>6936.66666666667</v>
      </c>
      <c r="R1990" s="0" t="n">
        <f aca="false">F1990-Q1990</f>
        <v>-111.666666666667</v>
      </c>
      <c r="S1990" s="0" t="n">
        <f aca="false">R1990*I1990</f>
        <v>-725.833333333335</v>
      </c>
      <c r="Y1990" s="0" t="n">
        <f aca="false">IF(F1990&gt;F1991,F1990-F1991,)</f>
        <v>0</v>
      </c>
      <c r="Z1990" s="0" t="n">
        <f aca="false">IF(F1990&lt;F1991,F1991-F1990,)</f>
        <v>175</v>
      </c>
    </row>
    <row r="1991" customFormat="false" ht="14.65" hidden="false" customHeight="false" outlineLevel="0" collapsed="false">
      <c r="A1991" s="1" t="s">
        <v>2072</v>
      </c>
      <c r="B1991" s="5" t="s">
        <v>3272</v>
      </c>
      <c r="C1991" s="5" t="n">
        <v>6750</v>
      </c>
      <c r="D1991" s="5" t="n">
        <v>7000</v>
      </c>
      <c r="E1991" s="5" t="n">
        <v>6675</v>
      </c>
      <c r="F1991" s="5" t="n">
        <v>7000</v>
      </c>
      <c r="G1991" s="5" t="n">
        <v>26873400</v>
      </c>
      <c r="H1991" s="3"/>
      <c r="I1991" s="0" t="n">
        <v>5.5</v>
      </c>
      <c r="Q1991" s="0" t="n">
        <f aca="false">AVERAGE(F1982:F2011)</f>
        <v>6936.66666666667</v>
      </c>
      <c r="R1991" s="0" t="n">
        <f aca="false">F1991-Q1991</f>
        <v>63.333333333333</v>
      </c>
      <c r="S1991" s="0" t="n">
        <f aca="false">R1991*I1991</f>
        <v>348.333333333332</v>
      </c>
      <c r="Y1991" s="0" t="n">
        <f aca="false">IF(F1991&gt;F1992,F1991-F1992,)</f>
        <v>225</v>
      </c>
      <c r="Z1991" s="0" t="n">
        <f aca="false">IF(F1991&lt;F1992,F1992-F1991,)</f>
        <v>0</v>
      </c>
    </row>
    <row r="1992" customFormat="false" ht="14.65" hidden="false" customHeight="false" outlineLevel="0" collapsed="false">
      <c r="A1992" s="1" t="s">
        <v>2073</v>
      </c>
      <c r="B1992" s="5" t="s">
        <v>3272</v>
      </c>
      <c r="C1992" s="5" t="n">
        <v>6850</v>
      </c>
      <c r="D1992" s="5" t="n">
        <v>6900</v>
      </c>
      <c r="E1992" s="5" t="n">
        <v>6750</v>
      </c>
      <c r="F1992" s="5" t="n">
        <v>6775</v>
      </c>
      <c r="G1992" s="5" t="n">
        <v>14021800</v>
      </c>
      <c r="H1992" s="3"/>
      <c r="I1992" s="0" t="n">
        <v>4.5</v>
      </c>
      <c r="Q1992" s="0" t="n">
        <f aca="false">AVERAGE(F1982:F2011)</f>
        <v>6936.66666666667</v>
      </c>
      <c r="R1992" s="0" t="n">
        <f aca="false">F1992-Q1992</f>
        <v>-161.666666666667</v>
      </c>
      <c r="S1992" s="0" t="n">
        <f aca="false">R1992*I1992</f>
        <v>-727.500000000001</v>
      </c>
      <c r="Y1992" s="0" t="n">
        <f aca="false">IF(F1992&gt;F1993,F1992-F1993,)</f>
        <v>0</v>
      </c>
      <c r="Z1992" s="0" t="n">
        <f aca="false">IF(F1992&lt;F1993,F1993-F1992,)</f>
        <v>75</v>
      </c>
    </row>
    <row r="1993" customFormat="false" ht="14.65" hidden="false" customHeight="false" outlineLevel="0" collapsed="false">
      <c r="A1993" s="1" t="s">
        <v>2074</v>
      </c>
      <c r="B1993" s="5" t="s">
        <v>3272</v>
      </c>
      <c r="C1993" s="5" t="n">
        <v>6850</v>
      </c>
      <c r="D1993" s="5" t="n">
        <v>6950</v>
      </c>
      <c r="E1993" s="5" t="n">
        <v>6850</v>
      </c>
      <c r="F1993" s="5" t="n">
        <v>6850</v>
      </c>
      <c r="G1993" s="5" t="n">
        <v>10340700</v>
      </c>
      <c r="H1993" s="3"/>
      <c r="I1993" s="0" t="n">
        <v>3.5</v>
      </c>
      <c r="Q1993" s="0" t="n">
        <f aca="false">AVERAGE(F1982:F2011)</f>
        <v>6936.66666666667</v>
      </c>
      <c r="R1993" s="0" t="n">
        <f aca="false">F1993-Q1993</f>
        <v>-86.666666666667</v>
      </c>
      <c r="S1993" s="0" t="n">
        <f aca="false">R1993*I1993</f>
        <v>-303.333333333334</v>
      </c>
      <c r="Y1993" s="0" t="n">
        <f aca="false">IF(F1993&gt;F1994,F1993-F1994,)</f>
        <v>0</v>
      </c>
      <c r="Z1993" s="0" t="n">
        <f aca="false">IF(F1993&lt;F1994,F1994-F1993,)</f>
        <v>0</v>
      </c>
    </row>
    <row r="1994" customFormat="false" ht="14.65" hidden="false" customHeight="false" outlineLevel="0" collapsed="false">
      <c r="A1994" s="1" t="s">
        <v>2075</v>
      </c>
      <c r="B1994" s="5" t="s">
        <v>3272</v>
      </c>
      <c r="C1994" s="5" t="n">
        <v>6900</v>
      </c>
      <c r="D1994" s="5" t="n">
        <v>6925</v>
      </c>
      <c r="E1994" s="5" t="n">
        <v>6800</v>
      </c>
      <c r="F1994" s="5" t="n">
        <v>6850</v>
      </c>
      <c r="G1994" s="5" t="n">
        <v>12860600</v>
      </c>
      <c r="H1994" s="3"/>
      <c r="I1994" s="0" t="n">
        <v>2.5</v>
      </c>
      <c r="Q1994" s="0" t="n">
        <f aca="false">AVERAGE(F1982:F2011)</f>
        <v>6936.66666666667</v>
      </c>
      <c r="R1994" s="0" t="n">
        <f aca="false">F1994-Q1994</f>
        <v>-86.666666666667</v>
      </c>
      <c r="S1994" s="0" t="n">
        <f aca="false">R1994*I1994</f>
        <v>-216.666666666667</v>
      </c>
      <c r="Y1994" s="0" t="n">
        <f aca="false">IF(F1994&gt;F1995,F1994-F1995,)</f>
        <v>0</v>
      </c>
      <c r="Z1994" s="0" t="n">
        <f aca="false">IF(F1994&lt;F1995,F1995-F1994,)</f>
        <v>25</v>
      </c>
    </row>
    <row r="1995" customFormat="false" ht="14.65" hidden="false" customHeight="false" outlineLevel="0" collapsed="false">
      <c r="A1995" s="1" t="s">
        <v>2076</v>
      </c>
      <c r="B1995" s="5" t="s">
        <v>3272</v>
      </c>
      <c r="C1995" s="5" t="n">
        <v>6975</v>
      </c>
      <c r="D1995" s="5" t="n">
        <v>7000</v>
      </c>
      <c r="E1995" s="5" t="n">
        <v>6875</v>
      </c>
      <c r="F1995" s="5" t="n">
        <v>6875</v>
      </c>
      <c r="G1995" s="5" t="n">
        <v>14949100</v>
      </c>
      <c r="H1995" s="3"/>
      <c r="I1995" s="0" t="n">
        <v>1.5</v>
      </c>
      <c r="Q1995" s="0" t="n">
        <f aca="false">AVERAGE(F1982:F2011)</f>
        <v>6936.66666666667</v>
      </c>
      <c r="R1995" s="0" t="n">
        <f aca="false">F1995-Q1995</f>
        <v>-61.666666666667</v>
      </c>
      <c r="S1995" s="0" t="n">
        <f aca="false">R1995*I1995</f>
        <v>-92.5000000000005</v>
      </c>
      <c r="Y1995" s="0" t="n">
        <f aca="false">IF(F1995&gt;F1996,F1995-F1996,)</f>
        <v>0</v>
      </c>
      <c r="Z1995" s="0" t="n">
        <f aca="false">IF(F1995&lt;F1996,F1996-F1995,)</f>
        <v>75</v>
      </c>
    </row>
    <row r="1996" customFormat="false" ht="14.65" hidden="false" customHeight="false" outlineLevel="0" collapsed="false">
      <c r="A1996" s="1" t="s">
        <v>2077</v>
      </c>
      <c r="B1996" s="5" t="s">
        <v>3272</v>
      </c>
      <c r="C1996" s="5" t="n">
        <v>6975</v>
      </c>
      <c r="D1996" s="5" t="n">
        <v>6975</v>
      </c>
      <c r="E1996" s="5" t="n">
        <v>6900</v>
      </c>
      <c r="F1996" s="5" t="n">
        <v>6950</v>
      </c>
      <c r="G1996" s="5" t="n">
        <v>8791400</v>
      </c>
      <c r="H1996" s="3"/>
      <c r="I1996" s="0" t="n">
        <v>0.5</v>
      </c>
      <c r="Q1996" s="0" t="n">
        <f aca="false">AVERAGE(F1982:F2011)</f>
        <v>6936.66666666667</v>
      </c>
      <c r="R1996" s="0" t="n">
        <f aca="false">F1996-Q1996</f>
        <v>13.333333333333</v>
      </c>
      <c r="S1996" s="0" t="n">
        <f aca="false">R1996*I1996</f>
        <v>6.66666666666652</v>
      </c>
      <c r="Y1996" s="0" t="n">
        <f aca="false">IF(F1996&gt;F1997,F1996-F1997,)</f>
        <v>0</v>
      </c>
      <c r="Z1996" s="0" t="n">
        <f aca="false">IF(F1996&lt;F1997,F1997-F1996,)</f>
        <v>25</v>
      </c>
    </row>
    <row r="1997" customFormat="false" ht="14.65" hidden="false" customHeight="false" outlineLevel="0" collapsed="false">
      <c r="A1997" s="1" t="s">
        <v>2078</v>
      </c>
      <c r="B1997" s="5" t="s">
        <v>3272</v>
      </c>
      <c r="C1997" s="5" t="n">
        <v>7075</v>
      </c>
      <c r="D1997" s="5" t="n">
        <v>7100</v>
      </c>
      <c r="E1997" s="5" t="n">
        <v>6975</v>
      </c>
      <c r="F1997" s="5" t="n">
        <v>6975</v>
      </c>
      <c r="G1997" s="5" t="n">
        <v>11085900</v>
      </c>
      <c r="H1997" s="3"/>
      <c r="I1997" s="0" t="n">
        <v>-0.5</v>
      </c>
      <c r="Q1997" s="0" t="n">
        <f aca="false">AVERAGE(F1982:F2011)</f>
        <v>6936.66666666667</v>
      </c>
      <c r="R1997" s="0" t="n">
        <f aca="false">F1997-Q1997</f>
        <v>38.333333333333</v>
      </c>
      <c r="S1997" s="0" t="n">
        <f aca="false">R1997*I1997</f>
        <v>-19.1666666666665</v>
      </c>
    </row>
    <row r="1998" customFormat="false" ht="14.65" hidden="false" customHeight="false" outlineLevel="0" collapsed="false">
      <c r="A1998" s="1" t="s">
        <v>2079</v>
      </c>
      <c r="B1998" s="5" t="s">
        <v>3272</v>
      </c>
      <c r="C1998" s="5" t="n">
        <v>7000</v>
      </c>
      <c r="D1998" s="5" t="n">
        <v>7100</v>
      </c>
      <c r="E1998" s="5" t="n">
        <v>6975</v>
      </c>
      <c r="F1998" s="5" t="n">
        <v>7100</v>
      </c>
      <c r="G1998" s="5" t="n">
        <v>6980200</v>
      </c>
      <c r="H1998" s="3"/>
      <c r="I1998" s="0" t="n">
        <v>-1.5</v>
      </c>
      <c r="Q1998" s="0" t="n">
        <f aca="false">AVERAGE(F1982:F2011)</f>
        <v>6936.66666666667</v>
      </c>
      <c r="R1998" s="0" t="n">
        <f aca="false">F1998-Q1998</f>
        <v>163.333333333333</v>
      </c>
      <c r="S1998" s="0" t="n">
        <f aca="false">R1998*I1998</f>
        <v>-245</v>
      </c>
    </row>
    <row r="1999" customFormat="false" ht="14.65" hidden="false" customHeight="false" outlineLevel="0" collapsed="false">
      <c r="A1999" s="1" t="s">
        <v>2080</v>
      </c>
      <c r="B1999" s="5" t="s">
        <v>3272</v>
      </c>
      <c r="C1999" s="5" t="n">
        <v>7100</v>
      </c>
      <c r="D1999" s="5" t="n">
        <v>7100</v>
      </c>
      <c r="E1999" s="5" t="n">
        <v>7000</v>
      </c>
      <c r="F1999" s="5" t="n">
        <v>7025</v>
      </c>
      <c r="G1999" s="5" t="n">
        <v>11529000</v>
      </c>
      <c r="H1999" s="3"/>
      <c r="I1999" s="0" t="n">
        <v>-2.5</v>
      </c>
      <c r="Q1999" s="0" t="n">
        <f aca="false">AVERAGE(F1982:F2011)</f>
        <v>6936.66666666667</v>
      </c>
      <c r="R1999" s="0" t="n">
        <f aca="false">F1999-Q1999</f>
        <v>88.333333333333</v>
      </c>
      <c r="S1999" s="0" t="n">
        <f aca="false">R1999*I1999</f>
        <v>-220.833333333333</v>
      </c>
    </row>
    <row r="2000" customFormat="false" ht="14.65" hidden="false" customHeight="false" outlineLevel="0" collapsed="false">
      <c r="A2000" s="1" t="s">
        <v>2081</v>
      </c>
      <c r="B2000" s="5" t="s">
        <v>3272</v>
      </c>
      <c r="C2000" s="5" t="n">
        <v>7175</v>
      </c>
      <c r="D2000" s="5" t="n">
        <v>7175</v>
      </c>
      <c r="E2000" s="5" t="n">
        <v>7025</v>
      </c>
      <c r="F2000" s="5" t="n">
        <v>7050</v>
      </c>
      <c r="G2000" s="5" t="n">
        <v>8252200</v>
      </c>
      <c r="H2000" s="3"/>
      <c r="I2000" s="0" t="n">
        <v>-3.5</v>
      </c>
      <c r="Q2000" s="0" t="n">
        <f aca="false">AVERAGE(F1982:F2011)</f>
        <v>6936.66666666667</v>
      </c>
      <c r="R2000" s="0" t="n">
        <f aca="false">F2000-Q2000</f>
        <v>113.333333333333</v>
      </c>
      <c r="S2000" s="0" t="n">
        <f aca="false">R2000*I2000</f>
        <v>-396.666666666666</v>
      </c>
    </row>
    <row r="2001" customFormat="false" ht="14.65" hidden="false" customHeight="false" outlineLevel="0" collapsed="false">
      <c r="A2001" s="1" t="s">
        <v>2082</v>
      </c>
      <c r="B2001" s="5" t="s">
        <v>3272</v>
      </c>
      <c r="C2001" s="5" t="n">
        <v>7175</v>
      </c>
      <c r="D2001" s="5" t="n">
        <v>7175</v>
      </c>
      <c r="E2001" s="5" t="n">
        <v>7100</v>
      </c>
      <c r="F2001" s="5" t="n">
        <v>7175</v>
      </c>
      <c r="G2001" s="5" t="n">
        <v>3700200</v>
      </c>
      <c r="H2001" s="3"/>
      <c r="I2001" s="0" t="n">
        <v>-4.5</v>
      </c>
      <c r="Q2001" s="0" t="n">
        <f aca="false">AVERAGE(F1982:F2011)</f>
        <v>6936.66666666667</v>
      </c>
      <c r="R2001" s="0" t="n">
        <f aca="false">F2001-Q2001</f>
        <v>238.333333333333</v>
      </c>
      <c r="S2001" s="0" t="n">
        <f aca="false">R2001*I2001</f>
        <v>-1072.5</v>
      </c>
    </row>
    <row r="2002" customFormat="false" ht="14.65" hidden="false" customHeight="false" outlineLevel="0" collapsed="false">
      <c r="A2002" s="1" t="s">
        <v>2083</v>
      </c>
      <c r="B2002" s="5" t="s">
        <v>3272</v>
      </c>
      <c r="C2002" s="5" t="n">
        <v>7150</v>
      </c>
      <c r="D2002" s="5" t="n">
        <v>7150</v>
      </c>
      <c r="E2002" s="5" t="n">
        <v>7025</v>
      </c>
      <c r="F2002" s="5" t="n">
        <v>7150</v>
      </c>
      <c r="G2002" s="5" t="n">
        <v>6019200</v>
      </c>
      <c r="H2002" s="3"/>
      <c r="I2002" s="0" t="n">
        <v>-5.5</v>
      </c>
      <c r="Q2002" s="0" t="n">
        <f aca="false">AVERAGE(F1982:F2011)</f>
        <v>6936.66666666667</v>
      </c>
      <c r="R2002" s="0" t="n">
        <f aca="false">F2002-Q2002</f>
        <v>213.333333333333</v>
      </c>
      <c r="S2002" s="0" t="n">
        <f aca="false">R2002*I2002</f>
        <v>-1173.33333333333</v>
      </c>
    </row>
    <row r="2003" customFormat="false" ht="14.65" hidden="false" customHeight="false" outlineLevel="0" collapsed="false">
      <c r="A2003" s="1" t="s">
        <v>2084</v>
      </c>
      <c r="B2003" s="5" t="s">
        <v>3272</v>
      </c>
      <c r="C2003" s="5" t="n">
        <v>7150</v>
      </c>
      <c r="D2003" s="5" t="n">
        <v>7175</v>
      </c>
      <c r="E2003" s="5" t="n">
        <v>7025</v>
      </c>
      <c r="F2003" s="5" t="n">
        <v>7100</v>
      </c>
      <c r="G2003" s="5" t="n">
        <v>10394200</v>
      </c>
      <c r="H2003" s="3"/>
      <c r="I2003" s="0" t="n">
        <v>-6.5</v>
      </c>
      <c r="Q2003" s="0" t="n">
        <f aca="false">AVERAGE(F1982:F2011)</f>
        <v>6936.66666666667</v>
      </c>
      <c r="R2003" s="0" t="n">
        <f aca="false">F2003-Q2003</f>
        <v>163.333333333333</v>
      </c>
      <c r="S2003" s="0" t="n">
        <f aca="false">R2003*I2003</f>
        <v>-1061.66666666666</v>
      </c>
    </row>
    <row r="2004" customFormat="false" ht="14.65" hidden="false" customHeight="false" outlineLevel="0" collapsed="false">
      <c r="A2004" s="1" t="s">
        <v>2085</v>
      </c>
      <c r="B2004" s="5" t="s">
        <v>3272</v>
      </c>
      <c r="C2004" s="5" t="n">
        <v>7225</v>
      </c>
      <c r="D2004" s="5" t="n">
        <v>7250</v>
      </c>
      <c r="E2004" s="5" t="n">
        <v>7100</v>
      </c>
      <c r="F2004" s="5" t="n">
        <v>7100</v>
      </c>
      <c r="G2004" s="5" t="n">
        <v>14010900</v>
      </c>
      <c r="H2004" s="3"/>
      <c r="I2004" s="0" t="n">
        <v>-7.5</v>
      </c>
      <c r="Q2004" s="0" t="n">
        <f aca="false">AVERAGE(F1982:F2011)</f>
        <v>6936.66666666667</v>
      </c>
      <c r="R2004" s="0" t="n">
        <f aca="false">F2004-Q2004</f>
        <v>163.333333333333</v>
      </c>
      <c r="S2004" s="0" t="n">
        <f aca="false">R2004*I2004</f>
        <v>-1225</v>
      </c>
    </row>
    <row r="2005" customFormat="false" ht="14.65" hidden="false" customHeight="false" outlineLevel="0" collapsed="false">
      <c r="A2005" s="1" t="s">
        <v>2086</v>
      </c>
      <c r="B2005" s="5" t="s">
        <v>3272</v>
      </c>
      <c r="C2005" s="5" t="n">
        <v>7325</v>
      </c>
      <c r="D2005" s="5" t="n">
        <v>7350</v>
      </c>
      <c r="E2005" s="5" t="n">
        <v>7200</v>
      </c>
      <c r="F2005" s="5" t="n">
        <v>7225</v>
      </c>
      <c r="G2005" s="5" t="n">
        <v>11295000</v>
      </c>
      <c r="H2005" s="3"/>
      <c r="I2005" s="0" t="n">
        <v>-8.5</v>
      </c>
      <c r="Q2005" s="0" t="n">
        <f aca="false">AVERAGE(F1982:F2011)</f>
        <v>6936.66666666667</v>
      </c>
      <c r="R2005" s="0" t="n">
        <f aca="false">F2005-Q2005</f>
        <v>288.333333333333</v>
      </c>
      <c r="S2005" s="0" t="n">
        <f aca="false">R2005*I2005</f>
        <v>-2450.83333333333</v>
      </c>
    </row>
    <row r="2006" customFormat="false" ht="14.65" hidden="false" customHeight="false" outlineLevel="0" collapsed="false">
      <c r="A2006" s="1" t="s">
        <v>2087</v>
      </c>
      <c r="B2006" s="5" t="s">
        <v>3272</v>
      </c>
      <c r="C2006" s="5" t="n">
        <v>7250</v>
      </c>
      <c r="D2006" s="5" t="n">
        <v>7325</v>
      </c>
      <c r="E2006" s="5" t="n">
        <v>7175</v>
      </c>
      <c r="F2006" s="5" t="n">
        <v>7300</v>
      </c>
      <c r="G2006" s="5" t="n">
        <v>17606900</v>
      </c>
      <c r="H2006" s="3"/>
      <c r="I2006" s="0" t="n">
        <v>-9.5</v>
      </c>
      <c r="Q2006" s="0" t="n">
        <f aca="false">AVERAGE(F1982:F2011)</f>
        <v>6936.66666666667</v>
      </c>
      <c r="R2006" s="0" t="n">
        <f aca="false">F2006-Q2006</f>
        <v>363.333333333333</v>
      </c>
      <c r="S2006" s="0" t="n">
        <f aca="false">R2006*I2006</f>
        <v>-3451.66666666666</v>
      </c>
    </row>
    <row r="2007" customFormat="false" ht="14.65" hidden="false" customHeight="false" outlineLevel="0" collapsed="false">
      <c r="A2007" s="1" t="s">
        <v>2088</v>
      </c>
      <c r="B2007" s="5" t="s">
        <v>3272</v>
      </c>
      <c r="C2007" s="5" t="n">
        <v>7100</v>
      </c>
      <c r="D2007" s="5" t="n">
        <v>7325</v>
      </c>
      <c r="E2007" s="5" t="n">
        <v>7000</v>
      </c>
      <c r="F2007" s="5" t="n">
        <v>7175</v>
      </c>
      <c r="G2007" s="5" t="n">
        <v>16730800</v>
      </c>
      <c r="H2007" s="3"/>
      <c r="I2007" s="0" t="n">
        <v>-10.5</v>
      </c>
      <c r="Q2007" s="0" t="n">
        <f aca="false">AVERAGE(F1982:F2011)</f>
        <v>6936.66666666667</v>
      </c>
      <c r="R2007" s="0" t="n">
        <f aca="false">F2007-Q2007</f>
        <v>238.333333333333</v>
      </c>
      <c r="S2007" s="0" t="n">
        <f aca="false">R2007*I2007</f>
        <v>-2502.5</v>
      </c>
    </row>
    <row r="2008" customFormat="false" ht="14.65" hidden="false" customHeight="false" outlineLevel="0" collapsed="false">
      <c r="A2008" s="1" t="s">
        <v>2089</v>
      </c>
      <c r="B2008" s="5" t="s">
        <v>3272</v>
      </c>
      <c r="C2008" s="5" t="n">
        <v>7100</v>
      </c>
      <c r="D2008" s="5" t="n">
        <v>7125</v>
      </c>
      <c r="E2008" s="5" t="n">
        <v>6950</v>
      </c>
      <c r="F2008" s="5" t="n">
        <v>7000</v>
      </c>
      <c r="G2008" s="5" t="n">
        <v>11678200</v>
      </c>
      <c r="H2008" s="3"/>
      <c r="I2008" s="0" t="n">
        <v>-11.5</v>
      </c>
      <c r="Q2008" s="0" t="n">
        <f aca="false">AVERAGE(F1982:F2011)</f>
        <v>6936.66666666667</v>
      </c>
      <c r="R2008" s="0" t="n">
        <f aca="false">F2008-Q2008</f>
        <v>63.333333333333</v>
      </c>
      <c r="S2008" s="0" t="n">
        <f aca="false">R2008*I2008</f>
        <v>-728.33333333333</v>
      </c>
    </row>
    <row r="2009" customFormat="false" ht="14.65" hidden="false" customHeight="false" outlineLevel="0" collapsed="false">
      <c r="A2009" s="1" t="s">
        <v>2090</v>
      </c>
      <c r="B2009" s="5" t="s">
        <v>3272</v>
      </c>
      <c r="C2009" s="5" t="n">
        <v>6900</v>
      </c>
      <c r="D2009" s="5" t="n">
        <v>7100</v>
      </c>
      <c r="E2009" s="5" t="n">
        <v>6800</v>
      </c>
      <c r="F2009" s="5" t="n">
        <v>7025</v>
      </c>
      <c r="G2009" s="5" t="n">
        <v>15324400</v>
      </c>
      <c r="H2009" s="3"/>
      <c r="I2009" s="0" t="n">
        <v>-12.5</v>
      </c>
      <c r="Q2009" s="0" t="n">
        <f aca="false">AVERAGE(F1982:F2011)</f>
        <v>6936.66666666667</v>
      </c>
      <c r="R2009" s="0" t="n">
        <f aca="false">F2009-Q2009</f>
        <v>88.333333333333</v>
      </c>
      <c r="S2009" s="0" t="n">
        <f aca="false">R2009*I2009</f>
        <v>-1104.16666666666</v>
      </c>
    </row>
    <row r="2010" customFormat="false" ht="14.65" hidden="false" customHeight="false" outlineLevel="0" collapsed="false">
      <c r="A2010" s="1" t="s">
        <v>2091</v>
      </c>
      <c r="B2010" s="5" t="s">
        <v>3272</v>
      </c>
      <c r="C2010" s="5" t="n">
        <v>7075</v>
      </c>
      <c r="D2010" s="5" t="n">
        <v>7225</v>
      </c>
      <c r="E2010" s="5" t="n">
        <v>6900</v>
      </c>
      <c r="F2010" s="5" t="n">
        <v>6925</v>
      </c>
      <c r="G2010" s="5" t="n">
        <v>36432100</v>
      </c>
      <c r="H2010" s="3"/>
      <c r="I2010" s="0" t="n">
        <v>-13.5</v>
      </c>
      <c r="Q2010" s="0" t="n">
        <f aca="false">AVERAGE(F1982:F2011)</f>
        <v>6936.66666666667</v>
      </c>
      <c r="R2010" s="0" t="n">
        <f aca="false">F2010-Q2010</f>
        <v>-11.666666666667</v>
      </c>
      <c r="S2010" s="0" t="n">
        <f aca="false">R2010*I2010</f>
        <v>157.500000000004</v>
      </c>
    </row>
    <row r="2011" customFormat="false" ht="14.65" hidden="false" customHeight="false" outlineLevel="0" collapsed="false">
      <c r="A2011" s="1" t="s">
        <v>2092</v>
      </c>
      <c r="B2011" s="5" t="s">
        <v>3272</v>
      </c>
      <c r="C2011" s="5" t="n">
        <v>7100</v>
      </c>
      <c r="D2011" s="5" t="n">
        <v>7175</v>
      </c>
      <c r="E2011" s="5" t="n">
        <v>6925</v>
      </c>
      <c r="F2011" s="5" t="n">
        <v>7075</v>
      </c>
      <c r="G2011" s="5" t="n">
        <v>20723700</v>
      </c>
      <c r="H2011" s="3"/>
      <c r="I2011" s="0" t="n">
        <v>-14.5</v>
      </c>
      <c r="Q2011" s="0" t="n">
        <f aca="false">AVERAGE(F1982:F2011)</f>
        <v>6936.66666666667</v>
      </c>
      <c r="R2011" s="0" t="n">
        <f aca="false">F2011-Q2011</f>
        <v>138.333333333333</v>
      </c>
      <c r="S2011" s="0" t="n">
        <f aca="false">R2011*I2011</f>
        <v>-2005.83333333333</v>
      </c>
    </row>
    <row r="2012" customFormat="false" ht="14.65" hidden="false" customHeight="false" outlineLevel="0" collapsed="false">
      <c r="A2012" s="1" t="s">
        <v>2093</v>
      </c>
      <c r="B2012" s="5" t="s">
        <v>2032</v>
      </c>
      <c r="C2012" s="5" t="n">
        <v>340</v>
      </c>
      <c r="D2012" s="5" t="n">
        <v>346</v>
      </c>
      <c r="E2012" s="5" t="n">
        <v>338</v>
      </c>
      <c r="F2012" s="5" t="n">
        <v>342</v>
      </c>
      <c r="G2012" s="5" t="n">
        <v>7116300</v>
      </c>
      <c r="H2012" s="3"/>
      <c r="I2012" s="6" t="n">
        <v>14.5</v>
      </c>
      <c r="J2012" s="0" t="n">
        <f aca="false">AVERAGE(F2012:F2014)</f>
        <v>341.333333333333</v>
      </c>
      <c r="K2012" s="0" t="n">
        <f aca="false">(J2012-(AVERAGE(F2013:F2014)))/(AVERAGE(F2013:F2014))</f>
        <v>0.000977517106549309</v>
      </c>
      <c r="L2012" s="0" t="n">
        <f aca="false">AVERAGE(F2012:F2021)</f>
        <v>349.2</v>
      </c>
      <c r="M2012" s="0" t="n">
        <f aca="false">(L2012-(AVERAGE(F2013:F2022)))/(AVERAGE(F2013:F2022))</f>
        <v>-0.00399315459212788</v>
      </c>
      <c r="N2012" s="0" t="n">
        <f aca="false">F2012</f>
        <v>342</v>
      </c>
      <c r="O2012" s="0" t="n">
        <f aca="false">(N2012-F2013)/F2013</f>
        <v>0.0178571428571429</v>
      </c>
      <c r="P2012" s="0" t="n">
        <f aca="false">G2012</f>
        <v>7116300</v>
      </c>
      <c r="Q2012" s="0" t="n">
        <f aca="false">AVERAGE(F2012:F2041)</f>
        <v>356.466666666667</v>
      </c>
      <c r="R2012" s="0" t="n">
        <f aca="false">F2012-Q2012</f>
        <v>-14.4666666666666</v>
      </c>
      <c r="S2012" s="0" t="n">
        <f aca="false">R2012*I2012</f>
        <v>-209.766666666666</v>
      </c>
      <c r="T2012" s="0" t="n">
        <f aca="false">SUM(S2012:S2041)*100*30/(2247.5*Q2041)</f>
        <v>-3.48620009390564</v>
      </c>
      <c r="U2012" s="0" t="n">
        <f aca="false">100-(100/(V2012+1))</f>
        <v>37.5</v>
      </c>
      <c r="V2012" s="0" t="n">
        <f aca="false">W2012/X2012</f>
        <v>0.6</v>
      </c>
      <c r="W2012" s="0" t="n">
        <f aca="false">AVERAGE(Y2012:Y2025)</f>
        <v>1.71428571428571</v>
      </c>
      <c r="X2012" s="0" t="n">
        <f aca="false">AVERAGE(Z2012:Z2025)</f>
        <v>2.85714285714286</v>
      </c>
      <c r="Y2012" s="0" t="n">
        <f aca="false">IF(F2012&gt;F2013,F2012-F2013,)</f>
        <v>6</v>
      </c>
      <c r="Z2012" s="0" t="n">
        <f aca="false">IF(F2012&lt;F2013,F2013-F2012,)</f>
        <v>0</v>
      </c>
      <c r="AA2012" s="0" t="n">
        <f aca="false">U2012-U2013</f>
        <v>6.46551724137932</v>
      </c>
      <c r="AB2012" s="0" t="n">
        <f aca="false">AVERAGE(F2012:F2014)</f>
        <v>341.333333333333</v>
      </c>
      <c r="AC2012" s="0" t="n">
        <f aca="false">AVERAGE(F2012:F2018)</f>
        <v>346.857142857143</v>
      </c>
      <c r="AD2012" s="0" t="n">
        <f aca="false">AB2012-AB2013</f>
        <v>-2.66666666666669</v>
      </c>
      <c r="AE2012" s="0" t="n">
        <f aca="false">AC2012-AC2013</f>
        <v>-1.71428571428572</v>
      </c>
      <c r="AF2012" s="0" t="n">
        <f aca="false">((AE2012*AB2013)-(AD2012*AC2013))/(AE2012-AD2012)</f>
        <v>356.8</v>
      </c>
      <c r="AG2012" s="0" t="n">
        <f aca="false">IF(AND(AB2012&gt;AB2013, AB2012&gt;=AC2012, AB2013&lt;AC2013),2,IF(AND(AB2012&lt;AB2013, AB2012&lt;=AC2012, AB2013&gt;AC2013),1,0))</f>
        <v>0</v>
      </c>
      <c r="AH2012" s="0" t="n">
        <f aca="false">(G2012-AVERAGE(G2012:G2016))*100/AVERAGE(G2012:G2016)</f>
        <v>-44.9786217401053</v>
      </c>
      <c r="AI2012" s="0" t="n">
        <f aca="false">IF(F2013-C2013&lt;0,-G2013,G2013)</f>
        <v>-26495300</v>
      </c>
      <c r="AJ2012" s="0" t="n">
        <f aca="false">IF(AND(AI2012&lt;0,AI2013&lt;0,AI2012&gt;AI2013),1,0)</f>
        <v>0</v>
      </c>
      <c r="AK2012" s="0" t="n">
        <f aca="false">IF(F2012&gt;C2012,G2012/G2013,-G2012/G2013)</f>
        <v>0.268587258872328</v>
      </c>
      <c r="AL2012" s="0" t="n">
        <f aca="false">IF(AND(G2012&gt;G2013,G2013&lt;G2014,F2012&gt;C2012,F2013&lt;C2013,F2014&lt;C2014),1,0)</f>
        <v>0</v>
      </c>
      <c r="AM2012" s="0" t="n">
        <f aca="false">(D2012-F2012)/F2012</f>
        <v>0.0116959064327485</v>
      </c>
      <c r="AN2012" s="0" t="n">
        <f aca="false">G2012/((D2012-E2012)/C2012)</f>
        <v>302442750</v>
      </c>
      <c r="AO2012" s="0" t="n">
        <f aca="false">AVERAGE(AN2012:AN2018)</f>
        <v>388465254.761905</v>
      </c>
      <c r="AP2012" s="0" t="n">
        <f aca="false">(AN2012-AO2012)/AO2012</f>
        <v>-0.221441953192517</v>
      </c>
      <c r="AQ2012" s="0" t="n">
        <f aca="false">SUM(S2012:S2041)/2247.5</f>
        <v>-0.414238042269188</v>
      </c>
      <c r="AR2012" s="0" t="n">
        <f aca="false">(AVERAGE(F2012:F2041))-(AQ2012*15.5)</f>
        <v>362.887356321839</v>
      </c>
      <c r="AS2012" s="0" t="n">
        <f aca="false">(30*AQ2012)+AR2012</f>
        <v>350.460215053763</v>
      </c>
      <c r="AT2012" s="0" t="n">
        <f aca="false">(AS2012-F2012)*100/AS2012</f>
        <v>2.41403009253577</v>
      </c>
      <c r="AU2012" s="0" t="n">
        <f aca="false">AVERAGE(F2012:F2016)</f>
        <v>345.2</v>
      </c>
      <c r="AV2012" s="0" t="n">
        <f aca="false">F2012-AU2012</f>
        <v>-3.19999999999999</v>
      </c>
      <c r="AW2012" s="0" t="n">
        <v>2</v>
      </c>
      <c r="AX2012" s="0" t="n">
        <f aca="false">AV2012*AW2012</f>
        <v>-6.39999999999998</v>
      </c>
      <c r="AY2012" s="0" t="n">
        <f aca="false">SUM(AX2012:AX2016)*100*5/(10*AU2012)</f>
        <v>-4.92468134414832</v>
      </c>
      <c r="AZ2012" s="0" t="n">
        <f aca="false">SUM(AX2012:AX2016)/10</f>
        <v>-3.4</v>
      </c>
      <c r="BA2012" s="0" t="n">
        <f aca="false">(AVERAGE(F2012:F2016))-(AZ2012*3)</f>
        <v>355.4</v>
      </c>
      <c r="BB2012" s="0" t="n">
        <f aca="false">(5*AZ2012)+BA2012</f>
        <v>338.4</v>
      </c>
      <c r="BC2012" s="0" t="n">
        <f aca="false">(BB2012-F2012)*100/BB2012</f>
        <v>-1.06382978723405</v>
      </c>
      <c r="BD2012" s="0" t="n">
        <f aca="false">(F2012-C2012)*100/C2012</f>
        <v>0.588235294117647</v>
      </c>
      <c r="BE2012" s="0" t="n">
        <f aca="false">(D2012-C2012)*100/C2012</f>
        <v>1.76470588235294</v>
      </c>
      <c r="BF2012" s="0" t="n">
        <f aca="false">(E2012-C2012)*100/C2012</f>
        <v>-0.588235294117647</v>
      </c>
      <c r="BG2012" s="0" t="n">
        <f aca="false">(C2012-F2013)*100/F2013</f>
        <v>1.19047619047619</v>
      </c>
    </row>
    <row r="2013" customFormat="false" ht="14.65" hidden="false" customHeight="false" outlineLevel="0" collapsed="false">
      <c r="A2013" s="1" t="s">
        <v>2095</v>
      </c>
      <c r="B2013" s="5" t="s">
        <v>2032</v>
      </c>
      <c r="C2013" s="5" t="n">
        <v>348</v>
      </c>
      <c r="D2013" s="5" t="n">
        <v>350</v>
      </c>
      <c r="E2013" s="5" t="n">
        <v>334</v>
      </c>
      <c r="F2013" s="5" t="n">
        <v>336</v>
      </c>
      <c r="G2013" s="5" t="n">
        <v>26495300</v>
      </c>
      <c r="H2013" s="3"/>
      <c r="I2013" s="0" t="n">
        <v>13.5</v>
      </c>
      <c r="Q2013" s="0" t="n">
        <f aca="false">AVERAGE(F2012:F2041)</f>
        <v>356.466666666667</v>
      </c>
      <c r="R2013" s="0" t="n">
        <f aca="false">F2013-Q2013</f>
        <v>-20.4666666666666</v>
      </c>
      <c r="S2013" s="0" t="n">
        <f aca="false">R2013*I2013</f>
        <v>-276.3</v>
      </c>
      <c r="U2013" s="0" t="n">
        <f aca="false">100-(100/(V2013+1))</f>
        <v>31.0344827586207</v>
      </c>
      <c r="V2013" s="0" t="n">
        <f aca="false">W2013/X2013</f>
        <v>0.45</v>
      </c>
      <c r="W2013" s="0" t="n">
        <f aca="false">AVERAGE(Y2013:Y2026)</f>
        <v>1.28571428571429</v>
      </c>
      <c r="X2013" s="0" t="n">
        <f aca="false">AVERAGE(Z2013:Z2026)</f>
        <v>2.85714285714286</v>
      </c>
      <c r="Y2013" s="0" t="n">
        <f aca="false">IF(F2013&gt;F2014,F2013-F2014,)</f>
        <v>0</v>
      </c>
      <c r="Z2013" s="0" t="n">
        <f aca="false">IF(F2013&lt;F2014,F2014-F2013,)</f>
        <v>10</v>
      </c>
      <c r="AB2013" s="0" t="n">
        <f aca="false">AVERAGE(F2013:F2015)</f>
        <v>344</v>
      </c>
      <c r="AC2013" s="0" t="n">
        <f aca="false">AVERAGE(F2013:F2019)</f>
        <v>348.571428571429</v>
      </c>
      <c r="AI2013" s="0" t="n">
        <f aca="false">IF(F2014-C2014&lt;0,-G2014,G2014)</f>
        <v>-11954300</v>
      </c>
      <c r="AN2013" s="0" t="n">
        <f aca="false">G2013/((D2013-E2013)/C2013)</f>
        <v>576272775</v>
      </c>
      <c r="AU2013" s="0" t="n">
        <f aca="false">AVERAGE(F2012:F2016)</f>
        <v>345.2</v>
      </c>
      <c r="AV2013" s="0" t="n">
        <f aca="false">F2013-AU2013</f>
        <v>-9.19999999999999</v>
      </c>
      <c r="AW2013" s="0" t="n">
        <v>1</v>
      </c>
      <c r="AX2013" s="0" t="n">
        <f aca="false">AV2013*AW2013</f>
        <v>-9.19999999999999</v>
      </c>
    </row>
    <row r="2014" customFormat="false" ht="14.65" hidden="false" customHeight="false" outlineLevel="0" collapsed="false">
      <c r="A2014" s="1" t="s">
        <v>2096</v>
      </c>
      <c r="B2014" s="5" t="s">
        <v>2032</v>
      </c>
      <c r="C2014" s="5" t="n">
        <v>350</v>
      </c>
      <c r="D2014" s="5" t="n">
        <v>356</v>
      </c>
      <c r="E2014" s="5" t="n">
        <v>344</v>
      </c>
      <c r="F2014" s="5" t="n">
        <v>346</v>
      </c>
      <c r="G2014" s="5" t="n">
        <v>11954300</v>
      </c>
      <c r="H2014" s="3"/>
      <c r="I2014" s="0" t="n">
        <v>12.5</v>
      </c>
      <c r="Q2014" s="0" t="n">
        <f aca="false">AVERAGE(F2012:F2041)</f>
        <v>356.466666666667</v>
      </c>
      <c r="R2014" s="0" t="n">
        <f aca="false">F2014-Q2014</f>
        <v>-10.4666666666666</v>
      </c>
      <c r="S2014" s="0" t="n">
        <f aca="false">R2014*I2014</f>
        <v>-130.833333333333</v>
      </c>
      <c r="Y2014" s="0" t="n">
        <f aca="false">IF(F2014&gt;F2015,F2014-F2015,)</f>
        <v>0</v>
      </c>
      <c r="Z2014" s="0" t="n">
        <f aca="false">IF(F2014&lt;F2015,F2015-F2014,)</f>
        <v>4</v>
      </c>
      <c r="AN2014" s="0" t="n">
        <f aca="false">G2014/((D2014-E2014)/C2014)</f>
        <v>348667083.333333</v>
      </c>
      <c r="AU2014" s="0" t="n">
        <f aca="false">AVERAGE(F2012:F2016)</f>
        <v>345.2</v>
      </c>
      <c r="AV2014" s="0" t="n">
        <f aca="false">F2014-AU2014</f>
        <v>0.800000000000011</v>
      </c>
      <c r="AW2014" s="0" t="n">
        <v>0</v>
      </c>
      <c r="AX2014" s="0" t="n">
        <f aca="false">AV2014*AW2014</f>
        <v>0</v>
      </c>
    </row>
    <row r="2015" customFormat="false" ht="14.65" hidden="false" customHeight="false" outlineLevel="0" collapsed="false">
      <c r="A2015" s="1" t="s">
        <v>2097</v>
      </c>
      <c r="B2015" s="5" t="s">
        <v>2032</v>
      </c>
      <c r="C2015" s="5" t="n">
        <v>354</v>
      </c>
      <c r="D2015" s="5" t="n">
        <v>356</v>
      </c>
      <c r="E2015" s="5" t="n">
        <v>346</v>
      </c>
      <c r="F2015" s="5" t="n">
        <v>350</v>
      </c>
      <c r="G2015" s="5" t="n">
        <v>7477300</v>
      </c>
      <c r="H2015" s="3"/>
      <c r="I2015" s="0" t="n">
        <v>11.5</v>
      </c>
      <c r="Q2015" s="0" t="n">
        <f aca="false">AVERAGE(F2012:F2041)</f>
        <v>356.466666666667</v>
      </c>
      <c r="R2015" s="0" t="n">
        <f aca="false">F2015-Q2015</f>
        <v>-6.46666666666664</v>
      </c>
      <c r="S2015" s="0" t="n">
        <f aca="false">R2015*I2015</f>
        <v>-74.3666666666664</v>
      </c>
      <c r="Y2015" s="0" t="n">
        <f aca="false">IF(F2015&gt;F2016,F2015-F2016,)</f>
        <v>0</v>
      </c>
      <c r="Z2015" s="0" t="n">
        <f aca="false">IF(F2015&lt;F2016,F2016-F2015,)</f>
        <v>2</v>
      </c>
      <c r="AN2015" s="0" t="n">
        <f aca="false">G2015/((D2015-E2015)/C2015)</f>
        <v>264696420</v>
      </c>
      <c r="AU2015" s="0" t="n">
        <f aca="false">AVERAGE(F2012:F2016)</f>
        <v>345.2</v>
      </c>
      <c r="AV2015" s="0" t="n">
        <f aca="false">F2015-AU2015</f>
        <v>4.80000000000001</v>
      </c>
      <c r="AW2015" s="0" t="n">
        <v>-1</v>
      </c>
      <c r="AX2015" s="0" t="n">
        <f aca="false">AV2015*AW2015</f>
        <v>-4.80000000000001</v>
      </c>
    </row>
    <row r="2016" customFormat="false" ht="14.65" hidden="false" customHeight="false" outlineLevel="0" collapsed="false">
      <c r="A2016" s="1" t="s">
        <v>2098</v>
      </c>
      <c r="B2016" s="5" t="s">
        <v>2032</v>
      </c>
      <c r="C2016" s="5" t="n">
        <v>350</v>
      </c>
      <c r="D2016" s="5" t="n">
        <v>356</v>
      </c>
      <c r="E2016" s="5" t="n">
        <v>346</v>
      </c>
      <c r="F2016" s="5" t="n">
        <v>352</v>
      </c>
      <c r="G2016" s="5" t="n">
        <v>11625300</v>
      </c>
      <c r="H2016" s="3"/>
      <c r="I2016" s="0" t="n">
        <v>10.5</v>
      </c>
      <c r="Q2016" s="0" t="n">
        <f aca="false">AVERAGE(F2012:F2041)</f>
        <v>356.466666666667</v>
      </c>
      <c r="R2016" s="0" t="n">
        <f aca="false">F2016-Q2016</f>
        <v>-4.46666666666664</v>
      </c>
      <c r="S2016" s="0" t="n">
        <f aca="false">R2016*I2016</f>
        <v>-46.8999999999997</v>
      </c>
      <c r="Y2016" s="0" t="n">
        <f aca="false">IF(F2016&gt;F2017,F2016-F2017,)</f>
        <v>2</v>
      </c>
      <c r="Z2016" s="0" t="n">
        <f aca="false">IF(F2016&lt;F2017,F2017-F2016,)</f>
        <v>0</v>
      </c>
      <c r="AN2016" s="0" t="n">
        <f aca="false">G2016/((D2016-E2016)/C2016)</f>
        <v>406885500</v>
      </c>
      <c r="AU2016" s="0" t="n">
        <f aca="false">AVERAGE(F2012:F2016)</f>
        <v>345.2</v>
      </c>
      <c r="AV2016" s="0" t="n">
        <f aca="false">F2016-AU2016</f>
        <v>6.80000000000001</v>
      </c>
      <c r="AW2016" s="0" t="n">
        <v>-2</v>
      </c>
      <c r="AX2016" s="0" t="n">
        <f aca="false">AV2016*AW2016</f>
        <v>-13.6</v>
      </c>
    </row>
    <row r="2017" customFormat="false" ht="14.65" hidden="false" customHeight="false" outlineLevel="0" collapsed="false">
      <c r="A2017" s="1" t="s">
        <v>2099</v>
      </c>
      <c r="B2017" s="5" t="s">
        <v>2032</v>
      </c>
      <c r="C2017" s="5" t="n">
        <v>352</v>
      </c>
      <c r="D2017" s="5" t="n">
        <v>354</v>
      </c>
      <c r="E2017" s="5" t="n">
        <v>344</v>
      </c>
      <c r="F2017" s="5" t="n">
        <v>350</v>
      </c>
      <c r="G2017" s="5" t="n">
        <v>11624900</v>
      </c>
      <c r="H2017" s="3"/>
      <c r="I2017" s="0" t="n">
        <v>9.5</v>
      </c>
      <c r="Q2017" s="0" t="n">
        <f aca="false">AVERAGE(F2012:F2041)</f>
        <v>356.466666666667</v>
      </c>
      <c r="R2017" s="0" t="n">
        <f aca="false">F2017-Q2017</f>
        <v>-6.46666666666664</v>
      </c>
      <c r="S2017" s="0" t="n">
        <f aca="false">R2017*I2017</f>
        <v>-61.4333333333331</v>
      </c>
      <c r="Y2017" s="0" t="n">
        <f aca="false">IF(F2017&gt;F2018,F2017-F2018,)</f>
        <v>0</v>
      </c>
      <c r="Z2017" s="0" t="n">
        <f aca="false">IF(F2017&lt;F2018,F2018-F2017,)</f>
        <v>2</v>
      </c>
      <c r="AN2017" s="0" t="n">
        <f aca="false">G2017/((D2017-E2017)/C2017)</f>
        <v>409196480</v>
      </c>
    </row>
    <row r="2018" customFormat="false" ht="14.65" hidden="false" customHeight="false" outlineLevel="0" collapsed="false">
      <c r="A2018" s="1" t="s">
        <v>2100</v>
      </c>
      <c r="B2018" s="5" t="s">
        <v>2032</v>
      </c>
      <c r="C2018" s="5" t="n">
        <v>354</v>
      </c>
      <c r="D2018" s="5" t="n">
        <v>358</v>
      </c>
      <c r="E2018" s="5" t="n">
        <v>350</v>
      </c>
      <c r="F2018" s="5" t="n">
        <v>352</v>
      </c>
      <c r="G2018" s="5" t="n">
        <v>9290300</v>
      </c>
      <c r="H2018" s="3"/>
      <c r="I2018" s="0" t="n">
        <v>8.5</v>
      </c>
      <c r="K2018" s="3"/>
      <c r="Q2018" s="0" t="n">
        <f aca="false">AVERAGE(F2012:F2041)</f>
        <v>356.466666666667</v>
      </c>
      <c r="R2018" s="0" t="n">
        <f aca="false">F2018-Q2018</f>
        <v>-4.46666666666664</v>
      </c>
      <c r="S2018" s="0" t="n">
        <f aca="false">R2018*I2018</f>
        <v>-37.9666666666664</v>
      </c>
      <c r="Y2018" s="0" t="n">
        <f aca="false">IF(F2018&gt;F2019,F2018-F2019,)</f>
        <v>0</v>
      </c>
      <c r="Z2018" s="0" t="n">
        <f aca="false">IF(F2018&lt;F2019,F2019-F2018,)</f>
        <v>2</v>
      </c>
      <c r="AN2018" s="0" t="n">
        <f aca="false">G2018/((D2018-E2018)/C2018)</f>
        <v>411095775</v>
      </c>
    </row>
    <row r="2019" customFormat="false" ht="14.65" hidden="false" customHeight="false" outlineLevel="0" collapsed="false">
      <c r="A2019" s="1" t="s">
        <v>2101</v>
      </c>
      <c r="B2019" s="5" t="s">
        <v>2032</v>
      </c>
      <c r="C2019" s="5" t="n">
        <v>366</v>
      </c>
      <c r="D2019" s="5" t="n">
        <v>366</v>
      </c>
      <c r="E2019" s="5" t="n">
        <v>352</v>
      </c>
      <c r="F2019" s="5" t="n">
        <v>354</v>
      </c>
      <c r="G2019" s="5" t="n">
        <v>20678500</v>
      </c>
      <c r="H2019" s="3"/>
      <c r="I2019" s="0" t="n">
        <v>7.5</v>
      </c>
      <c r="Q2019" s="0" t="n">
        <f aca="false">AVERAGE(F2012:F2041)</f>
        <v>356.466666666667</v>
      </c>
      <c r="R2019" s="0" t="n">
        <f aca="false">F2019-Q2019</f>
        <v>-2.46666666666664</v>
      </c>
      <c r="S2019" s="0" t="n">
        <f aca="false">R2019*I2019</f>
        <v>-18.4999999999998</v>
      </c>
      <c r="Y2019" s="0" t="n">
        <f aca="false">IF(F2019&gt;F2020,F2019-F2020,)</f>
        <v>0</v>
      </c>
      <c r="Z2019" s="0" t="n">
        <f aca="false">IF(F2019&lt;F2020,F2020-F2019,)</f>
        <v>8</v>
      </c>
    </row>
    <row r="2020" customFormat="false" ht="14.65" hidden="false" customHeight="false" outlineLevel="0" collapsed="false">
      <c r="A2020" s="1" t="s">
        <v>2102</v>
      </c>
      <c r="B2020" s="5" t="s">
        <v>2032</v>
      </c>
      <c r="C2020" s="5" t="n">
        <v>350</v>
      </c>
      <c r="D2020" s="5" t="n">
        <v>364</v>
      </c>
      <c r="E2020" s="5" t="n">
        <v>348</v>
      </c>
      <c r="F2020" s="5" t="n">
        <v>362</v>
      </c>
      <c r="G2020" s="5" t="n">
        <v>32304500</v>
      </c>
      <c r="H2020" s="3"/>
      <c r="I2020" s="0" t="n">
        <v>6.5</v>
      </c>
      <c r="Q2020" s="0" t="n">
        <f aca="false">AVERAGE(F2012:F2041)</f>
        <v>356.466666666667</v>
      </c>
      <c r="R2020" s="0" t="n">
        <f aca="false">F2020-Q2020</f>
        <v>5.53333333333336</v>
      </c>
      <c r="S2020" s="0" t="n">
        <f aca="false">R2020*I2020</f>
        <v>35.9666666666668</v>
      </c>
      <c r="Y2020" s="0" t="n">
        <f aca="false">IF(F2020&gt;F2021,F2020-F2021,)</f>
        <v>14</v>
      </c>
      <c r="Z2020" s="0" t="n">
        <f aca="false">IF(F2020&lt;F2021,F2021-F2020,)</f>
        <v>0</v>
      </c>
    </row>
    <row r="2021" customFormat="false" ht="14.65" hidden="false" customHeight="false" outlineLevel="0" collapsed="false">
      <c r="A2021" s="1" t="s">
        <v>2103</v>
      </c>
      <c r="B2021" s="5" t="s">
        <v>2032</v>
      </c>
      <c r="C2021" s="5" t="n">
        <v>352</v>
      </c>
      <c r="D2021" s="5" t="n">
        <v>352</v>
      </c>
      <c r="E2021" s="5" t="n">
        <v>342</v>
      </c>
      <c r="F2021" s="5" t="n">
        <v>348</v>
      </c>
      <c r="G2021" s="5" t="n">
        <v>13905600</v>
      </c>
      <c r="H2021" s="3"/>
      <c r="I2021" s="0" t="n">
        <v>5.5</v>
      </c>
      <c r="Q2021" s="0" t="n">
        <f aca="false">AVERAGE(F2012:F2041)</f>
        <v>356.466666666667</v>
      </c>
      <c r="R2021" s="0" t="n">
        <f aca="false">F2021-Q2021</f>
        <v>-8.46666666666664</v>
      </c>
      <c r="S2021" s="0" t="n">
        <f aca="false">R2021*I2021</f>
        <v>-46.5666666666665</v>
      </c>
      <c r="Y2021" s="0" t="n">
        <f aca="false">IF(F2021&gt;F2022,F2021-F2022,)</f>
        <v>0</v>
      </c>
      <c r="Z2021" s="0" t="n">
        <f aca="false">IF(F2021&lt;F2022,F2022-F2021,)</f>
        <v>8</v>
      </c>
    </row>
    <row r="2022" customFormat="false" ht="14.65" hidden="false" customHeight="false" outlineLevel="0" collapsed="false">
      <c r="A2022" s="1" t="s">
        <v>2104</v>
      </c>
      <c r="B2022" s="5" t="s">
        <v>2032</v>
      </c>
      <c r="C2022" s="5" t="n">
        <v>356</v>
      </c>
      <c r="D2022" s="5" t="n">
        <v>362</v>
      </c>
      <c r="E2022" s="5" t="n">
        <v>352</v>
      </c>
      <c r="F2022" s="5" t="n">
        <v>356</v>
      </c>
      <c r="G2022" s="5" t="n">
        <v>17292000</v>
      </c>
      <c r="H2022" s="3"/>
      <c r="I2022" s="0" t="n">
        <v>4.5</v>
      </c>
      <c r="Q2022" s="0" t="n">
        <f aca="false">AVERAGE(F2012:F2041)</f>
        <v>356.466666666667</v>
      </c>
      <c r="R2022" s="0" t="n">
        <f aca="false">F2022-Q2022</f>
        <v>-0.46666666666664</v>
      </c>
      <c r="S2022" s="0" t="n">
        <f aca="false">R2022*I2022</f>
        <v>-2.09999999999988</v>
      </c>
      <c r="Y2022" s="0" t="n">
        <f aca="false">IF(F2022&gt;F2023,F2022-F2023,)</f>
        <v>2</v>
      </c>
      <c r="Z2022" s="0" t="n">
        <f aca="false">IF(F2022&lt;F2023,F2023-F2022,)</f>
        <v>0</v>
      </c>
    </row>
    <row r="2023" customFormat="false" ht="14.65" hidden="false" customHeight="false" outlineLevel="0" collapsed="false">
      <c r="A2023" s="1" t="s">
        <v>2105</v>
      </c>
      <c r="B2023" s="5" t="s">
        <v>2032</v>
      </c>
      <c r="C2023" s="5" t="n">
        <v>358</v>
      </c>
      <c r="D2023" s="5" t="n">
        <v>358</v>
      </c>
      <c r="E2023" s="5" t="n">
        <v>350</v>
      </c>
      <c r="F2023" s="5" t="n">
        <v>354</v>
      </c>
      <c r="G2023" s="5" t="n">
        <v>10615100</v>
      </c>
      <c r="H2023" s="3"/>
      <c r="I2023" s="0" t="n">
        <v>3.5</v>
      </c>
      <c r="Q2023" s="0" t="n">
        <f aca="false">AVERAGE(F2012:F2041)</f>
        <v>356.466666666667</v>
      </c>
      <c r="R2023" s="0" t="n">
        <f aca="false">F2023-Q2023</f>
        <v>-2.46666666666664</v>
      </c>
      <c r="S2023" s="0" t="n">
        <f aca="false">R2023*I2023</f>
        <v>-8.63333333333324</v>
      </c>
      <c r="Y2023" s="0" t="n">
        <f aca="false">IF(F2023&gt;F2024,F2023-F2024,)</f>
        <v>0</v>
      </c>
      <c r="Z2023" s="0" t="n">
        <f aca="false">IF(F2023&lt;F2024,F2024-F2023,)</f>
        <v>2</v>
      </c>
    </row>
    <row r="2024" customFormat="false" ht="14.65" hidden="false" customHeight="false" outlineLevel="0" collapsed="false">
      <c r="A2024" s="1" t="s">
        <v>2106</v>
      </c>
      <c r="B2024" s="5" t="s">
        <v>2032</v>
      </c>
      <c r="C2024" s="5" t="n">
        <v>358</v>
      </c>
      <c r="D2024" s="5" t="n">
        <v>364</v>
      </c>
      <c r="E2024" s="5" t="n">
        <v>352</v>
      </c>
      <c r="F2024" s="5" t="n">
        <v>356</v>
      </c>
      <c r="G2024" s="5" t="n">
        <v>15004300</v>
      </c>
      <c r="H2024" s="3"/>
      <c r="I2024" s="0" t="n">
        <v>2.5</v>
      </c>
      <c r="Q2024" s="0" t="n">
        <f aca="false">AVERAGE(F2012:F2041)</f>
        <v>356.466666666667</v>
      </c>
      <c r="R2024" s="0" t="n">
        <f aca="false">F2024-Q2024</f>
        <v>-0.46666666666664</v>
      </c>
      <c r="S2024" s="0" t="n">
        <f aca="false">R2024*I2024</f>
        <v>-1.1666666666666</v>
      </c>
      <c r="Y2024" s="0" t="n">
        <f aca="false">IF(F2024&gt;F2025,F2024-F2025,)</f>
        <v>0</v>
      </c>
      <c r="Z2024" s="0" t="n">
        <f aca="false">IF(F2024&lt;F2025,F2025-F2024,)</f>
        <v>2</v>
      </c>
    </row>
    <row r="2025" customFormat="false" ht="14.65" hidden="false" customHeight="false" outlineLevel="0" collapsed="false">
      <c r="A2025" s="1" t="s">
        <v>2107</v>
      </c>
      <c r="B2025" s="5" t="s">
        <v>2032</v>
      </c>
      <c r="C2025" s="5" t="n">
        <v>358</v>
      </c>
      <c r="D2025" s="5" t="n">
        <v>366</v>
      </c>
      <c r="E2025" s="5" t="n">
        <v>356</v>
      </c>
      <c r="F2025" s="5" t="n">
        <v>358</v>
      </c>
      <c r="G2025" s="5" t="n">
        <v>15028500</v>
      </c>
      <c r="H2025" s="3"/>
      <c r="I2025" s="0" t="n">
        <v>1.5</v>
      </c>
      <c r="Q2025" s="0" t="n">
        <f aca="false">AVERAGE(F2012:F2041)</f>
        <v>356.466666666667</v>
      </c>
      <c r="R2025" s="0" t="n">
        <f aca="false">F2025-Q2025</f>
        <v>1.53333333333336</v>
      </c>
      <c r="S2025" s="0" t="n">
        <f aca="false">R2025*I2025</f>
        <v>2.30000000000004</v>
      </c>
      <c r="Y2025" s="0" t="n">
        <f aca="false">IF(F2025&gt;F2026,F2025-F2026,)</f>
        <v>0</v>
      </c>
      <c r="Z2025" s="0" t="n">
        <f aca="false">IF(F2025&lt;F2026,F2026-F2025,)</f>
        <v>0</v>
      </c>
    </row>
    <row r="2026" customFormat="false" ht="14.65" hidden="false" customHeight="false" outlineLevel="0" collapsed="false">
      <c r="A2026" s="1" t="s">
        <v>2108</v>
      </c>
      <c r="B2026" s="5" t="s">
        <v>2032</v>
      </c>
      <c r="C2026" s="5" t="n">
        <v>356</v>
      </c>
      <c r="D2026" s="5" t="n">
        <v>360</v>
      </c>
      <c r="E2026" s="5" t="n">
        <v>350</v>
      </c>
      <c r="F2026" s="5" t="n">
        <v>358</v>
      </c>
      <c r="G2026" s="5" t="n">
        <v>9066900</v>
      </c>
      <c r="H2026" s="3"/>
      <c r="I2026" s="0" t="n">
        <v>0.5</v>
      </c>
      <c r="Q2026" s="0" t="n">
        <f aca="false">AVERAGE(F2012:F2041)</f>
        <v>356.466666666667</v>
      </c>
      <c r="R2026" s="0" t="n">
        <f aca="false">F2026-Q2026</f>
        <v>1.53333333333336</v>
      </c>
      <c r="S2026" s="0" t="n">
        <f aca="false">R2026*I2026</f>
        <v>0.76666666666668</v>
      </c>
      <c r="Y2026" s="0" t="n">
        <f aca="false">IF(F2026&gt;F2027,F2026-F2027,)</f>
        <v>0</v>
      </c>
      <c r="Z2026" s="0" t="n">
        <f aca="false">IF(F2026&lt;F2027,F2027-F2026,)</f>
        <v>0</v>
      </c>
    </row>
    <row r="2027" customFormat="false" ht="14.65" hidden="false" customHeight="false" outlineLevel="0" collapsed="false">
      <c r="A2027" s="1" t="s">
        <v>2109</v>
      </c>
      <c r="B2027" s="5" t="s">
        <v>2032</v>
      </c>
      <c r="C2027" s="5" t="n">
        <v>370</v>
      </c>
      <c r="D2027" s="5" t="n">
        <v>376</v>
      </c>
      <c r="E2027" s="5" t="n">
        <v>354</v>
      </c>
      <c r="F2027" s="5" t="n">
        <v>358</v>
      </c>
      <c r="G2027" s="5" t="n">
        <v>27687100</v>
      </c>
      <c r="H2027" s="3"/>
      <c r="I2027" s="0" t="n">
        <v>-0.5</v>
      </c>
      <c r="Q2027" s="0" t="n">
        <f aca="false">AVERAGE(F2012:F2041)</f>
        <v>356.466666666667</v>
      </c>
      <c r="R2027" s="0" t="n">
        <f aca="false">F2027-Q2027</f>
        <v>1.53333333333336</v>
      </c>
      <c r="S2027" s="0" t="n">
        <f aca="false">R2027*I2027</f>
        <v>-0.76666666666668</v>
      </c>
    </row>
    <row r="2028" customFormat="false" ht="14.65" hidden="false" customHeight="false" outlineLevel="0" collapsed="false">
      <c r="A2028" s="1" t="s">
        <v>2110</v>
      </c>
      <c r="B2028" s="5" t="s">
        <v>2032</v>
      </c>
      <c r="C2028" s="5" t="n">
        <v>380</v>
      </c>
      <c r="D2028" s="5" t="n">
        <v>380</v>
      </c>
      <c r="E2028" s="5" t="n">
        <v>362</v>
      </c>
      <c r="F2028" s="5" t="n">
        <v>366</v>
      </c>
      <c r="G2028" s="5" t="n">
        <v>27461900</v>
      </c>
      <c r="H2028" s="3"/>
      <c r="I2028" s="0" t="n">
        <v>-1.5</v>
      </c>
      <c r="Q2028" s="0" t="n">
        <f aca="false">AVERAGE(F2012:F2041)</f>
        <v>356.466666666667</v>
      </c>
      <c r="R2028" s="0" t="n">
        <f aca="false">F2028-Q2028</f>
        <v>9.53333333333336</v>
      </c>
      <c r="S2028" s="0" t="n">
        <f aca="false">R2028*I2028</f>
        <v>-14.3</v>
      </c>
    </row>
    <row r="2029" customFormat="false" ht="14.65" hidden="false" customHeight="false" outlineLevel="0" collapsed="false">
      <c r="A2029" s="1" t="s">
        <v>2111</v>
      </c>
      <c r="B2029" s="5" t="s">
        <v>2032</v>
      </c>
      <c r="C2029" s="5" t="n">
        <v>382</v>
      </c>
      <c r="D2029" s="5" t="n">
        <v>388</v>
      </c>
      <c r="E2029" s="5" t="n">
        <v>374</v>
      </c>
      <c r="F2029" s="5" t="n">
        <v>378</v>
      </c>
      <c r="G2029" s="5" t="n">
        <v>40700900</v>
      </c>
      <c r="H2029" s="3"/>
      <c r="I2029" s="0" t="n">
        <v>-2.5</v>
      </c>
      <c r="Q2029" s="0" t="n">
        <f aca="false">AVERAGE(F2012:F2041)</f>
        <v>356.466666666667</v>
      </c>
      <c r="R2029" s="0" t="n">
        <f aca="false">F2029-Q2029</f>
        <v>21.5333333333334</v>
      </c>
      <c r="S2029" s="0" t="n">
        <f aca="false">R2029*I2029</f>
        <v>-53.8333333333334</v>
      </c>
    </row>
    <row r="2030" customFormat="false" ht="14.65" hidden="false" customHeight="false" outlineLevel="0" collapsed="false">
      <c r="A2030" s="1" t="s">
        <v>2112</v>
      </c>
      <c r="B2030" s="5" t="s">
        <v>2032</v>
      </c>
      <c r="C2030" s="5" t="n">
        <v>372</v>
      </c>
      <c r="D2030" s="5" t="n">
        <v>384</v>
      </c>
      <c r="E2030" s="5" t="n">
        <v>368</v>
      </c>
      <c r="F2030" s="5" t="n">
        <v>378</v>
      </c>
      <c r="G2030" s="5" t="n">
        <v>27679000</v>
      </c>
      <c r="H2030" s="3"/>
      <c r="I2030" s="0" t="n">
        <v>-3.5</v>
      </c>
      <c r="Q2030" s="0" t="n">
        <f aca="false">AVERAGE(F2012:F2041)</f>
        <v>356.466666666667</v>
      </c>
      <c r="R2030" s="0" t="n">
        <f aca="false">F2030-Q2030</f>
        <v>21.5333333333334</v>
      </c>
      <c r="S2030" s="0" t="n">
        <f aca="false">R2030*I2030</f>
        <v>-75.3666666666668</v>
      </c>
    </row>
    <row r="2031" customFormat="false" ht="14.65" hidden="false" customHeight="false" outlineLevel="0" collapsed="false">
      <c r="A2031" s="1" t="s">
        <v>2113</v>
      </c>
      <c r="B2031" s="5" t="s">
        <v>2032</v>
      </c>
      <c r="C2031" s="5" t="n">
        <v>374</v>
      </c>
      <c r="D2031" s="5" t="n">
        <v>378</v>
      </c>
      <c r="E2031" s="5" t="n">
        <v>368</v>
      </c>
      <c r="F2031" s="5" t="n">
        <v>370</v>
      </c>
      <c r="G2031" s="5" t="n">
        <v>12624600</v>
      </c>
      <c r="H2031" s="3"/>
      <c r="I2031" s="0" t="n">
        <v>-4.5</v>
      </c>
      <c r="Q2031" s="0" t="n">
        <f aca="false">AVERAGE(F2012:F2041)</f>
        <v>356.466666666667</v>
      </c>
      <c r="R2031" s="0" t="n">
        <f aca="false">F2031-Q2031</f>
        <v>13.5333333333334</v>
      </c>
      <c r="S2031" s="0" t="n">
        <f aca="false">R2031*I2031</f>
        <v>-60.9000000000001</v>
      </c>
    </row>
    <row r="2032" customFormat="false" ht="14.65" hidden="false" customHeight="false" outlineLevel="0" collapsed="false">
      <c r="A2032" s="1" t="s">
        <v>2114</v>
      </c>
      <c r="B2032" s="5" t="s">
        <v>2032</v>
      </c>
      <c r="C2032" s="5" t="n">
        <v>368</v>
      </c>
      <c r="D2032" s="5" t="n">
        <v>376</v>
      </c>
      <c r="E2032" s="5" t="n">
        <v>362</v>
      </c>
      <c r="F2032" s="5" t="n">
        <v>372</v>
      </c>
      <c r="G2032" s="5" t="n">
        <v>28232700</v>
      </c>
      <c r="H2032" s="3"/>
      <c r="I2032" s="0" t="n">
        <v>-5.5</v>
      </c>
      <c r="Q2032" s="0" t="n">
        <f aca="false">AVERAGE(F2012:F2041)</f>
        <v>356.466666666667</v>
      </c>
      <c r="R2032" s="0" t="n">
        <f aca="false">F2032-Q2032</f>
        <v>15.5333333333334</v>
      </c>
      <c r="S2032" s="0" t="n">
        <f aca="false">R2032*I2032</f>
        <v>-85.4333333333335</v>
      </c>
    </row>
    <row r="2033" customFormat="false" ht="14.65" hidden="false" customHeight="false" outlineLevel="0" collapsed="false">
      <c r="A2033" s="1" t="s">
        <v>2115</v>
      </c>
      <c r="B2033" s="5" t="s">
        <v>2032</v>
      </c>
      <c r="C2033" s="5" t="n">
        <v>380</v>
      </c>
      <c r="D2033" s="5" t="n">
        <v>384</v>
      </c>
      <c r="E2033" s="5" t="n">
        <v>360</v>
      </c>
      <c r="F2033" s="5" t="n">
        <v>366</v>
      </c>
      <c r="G2033" s="5" t="n">
        <v>53634500</v>
      </c>
      <c r="H2033" s="3"/>
      <c r="I2033" s="0" t="n">
        <v>-6.5</v>
      </c>
      <c r="Q2033" s="0" t="n">
        <f aca="false">AVERAGE(F2012:F2041)</f>
        <v>356.466666666667</v>
      </c>
      <c r="R2033" s="0" t="n">
        <f aca="false">F2033-Q2033</f>
        <v>9.53333333333336</v>
      </c>
      <c r="S2033" s="0" t="n">
        <f aca="false">R2033*I2033</f>
        <v>-61.9666666666668</v>
      </c>
    </row>
    <row r="2034" customFormat="false" ht="14.65" hidden="false" customHeight="false" outlineLevel="0" collapsed="false">
      <c r="A2034" s="1" t="s">
        <v>2116</v>
      </c>
      <c r="B2034" s="5" t="s">
        <v>2032</v>
      </c>
      <c r="C2034" s="5" t="n">
        <v>356</v>
      </c>
      <c r="D2034" s="5" t="n">
        <v>378</v>
      </c>
      <c r="E2034" s="5" t="n">
        <v>354</v>
      </c>
      <c r="F2034" s="5" t="n">
        <v>378</v>
      </c>
      <c r="G2034" s="5" t="n">
        <v>61535300</v>
      </c>
      <c r="H2034" s="3"/>
      <c r="I2034" s="0" t="n">
        <v>-7.5</v>
      </c>
      <c r="Q2034" s="0" t="n">
        <f aca="false">AVERAGE(F2012:F2041)</f>
        <v>356.466666666667</v>
      </c>
      <c r="R2034" s="0" t="n">
        <f aca="false">F2034-Q2034</f>
        <v>21.5333333333334</v>
      </c>
      <c r="S2034" s="0" t="n">
        <f aca="false">R2034*I2034</f>
        <v>-161.5</v>
      </c>
    </row>
    <row r="2035" customFormat="false" ht="14.65" hidden="false" customHeight="false" outlineLevel="0" collapsed="false">
      <c r="A2035" s="1" t="s">
        <v>2117</v>
      </c>
      <c r="B2035" s="5" t="s">
        <v>2032</v>
      </c>
      <c r="C2035" s="5" t="n">
        <v>346</v>
      </c>
      <c r="D2035" s="5" t="n">
        <v>358</v>
      </c>
      <c r="E2035" s="5" t="n">
        <v>346</v>
      </c>
      <c r="F2035" s="5" t="n">
        <v>354</v>
      </c>
      <c r="G2035" s="5" t="n">
        <v>25399400</v>
      </c>
      <c r="H2035" s="3"/>
      <c r="I2035" s="0" t="n">
        <v>-8.5</v>
      </c>
      <c r="Q2035" s="0" t="n">
        <f aca="false">AVERAGE(F2012:F2041)</f>
        <v>356.466666666667</v>
      </c>
      <c r="R2035" s="0" t="n">
        <f aca="false">F2035-Q2035</f>
        <v>-2.46666666666664</v>
      </c>
      <c r="S2035" s="0" t="n">
        <f aca="false">R2035*I2035</f>
        <v>20.9666666666664</v>
      </c>
    </row>
    <row r="2036" customFormat="false" ht="14.65" hidden="false" customHeight="false" outlineLevel="0" collapsed="false">
      <c r="A2036" s="1" t="s">
        <v>2118</v>
      </c>
      <c r="B2036" s="5" t="s">
        <v>2032</v>
      </c>
      <c r="C2036" s="5" t="n">
        <v>350</v>
      </c>
      <c r="D2036" s="5" t="n">
        <v>356</v>
      </c>
      <c r="E2036" s="5" t="n">
        <v>342</v>
      </c>
      <c r="F2036" s="5" t="n">
        <v>348</v>
      </c>
      <c r="G2036" s="5" t="n">
        <v>24233500</v>
      </c>
      <c r="H2036" s="3"/>
      <c r="I2036" s="0" t="n">
        <v>-9.5</v>
      </c>
      <c r="Q2036" s="0" t="n">
        <f aca="false">AVERAGE(F2012:F2041)</f>
        <v>356.466666666667</v>
      </c>
      <c r="R2036" s="0" t="n">
        <f aca="false">F2036-Q2036</f>
        <v>-8.46666666666664</v>
      </c>
      <c r="S2036" s="0" t="n">
        <f aca="false">R2036*I2036</f>
        <v>80.4333333333331</v>
      </c>
    </row>
    <row r="2037" customFormat="false" ht="14.65" hidden="false" customHeight="false" outlineLevel="0" collapsed="false">
      <c r="A2037" s="1" t="s">
        <v>2119</v>
      </c>
      <c r="B2037" s="5" t="s">
        <v>2032</v>
      </c>
      <c r="C2037" s="5" t="n">
        <v>350</v>
      </c>
      <c r="D2037" s="5" t="n">
        <v>360</v>
      </c>
      <c r="E2037" s="5" t="n">
        <v>342</v>
      </c>
      <c r="F2037" s="5" t="n">
        <v>348</v>
      </c>
      <c r="G2037" s="5" t="n">
        <v>41453000</v>
      </c>
      <c r="H2037" s="3"/>
      <c r="I2037" s="0" t="n">
        <v>-10.5</v>
      </c>
      <c r="Q2037" s="0" t="n">
        <f aca="false">AVERAGE(F2012:F2041)</f>
        <v>356.466666666667</v>
      </c>
      <c r="R2037" s="0" t="n">
        <f aca="false">F2037-Q2037</f>
        <v>-8.46666666666664</v>
      </c>
      <c r="S2037" s="0" t="n">
        <f aca="false">R2037*I2037</f>
        <v>88.8999999999997</v>
      </c>
    </row>
    <row r="2038" customFormat="false" ht="14.65" hidden="false" customHeight="false" outlineLevel="0" collapsed="false">
      <c r="A2038" s="1" t="s">
        <v>2120</v>
      </c>
      <c r="B2038" s="5" t="s">
        <v>2032</v>
      </c>
      <c r="C2038" s="5" t="n">
        <v>362</v>
      </c>
      <c r="D2038" s="5" t="n">
        <v>372</v>
      </c>
      <c r="E2038" s="5" t="n">
        <v>340</v>
      </c>
      <c r="F2038" s="5" t="n">
        <v>344</v>
      </c>
      <c r="G2038" s="5" t="n">
        <v>57187300</v>
      </c>
      <c r="H2038" s="3"/>
      <c r="I2038" s="0" t="n">
        <v>-11.5</v>
      </c>
      <c r="Q2038" s="0" t="n">
        <f aca="false">AVERAGE(F2012:F2041)</f>
        <v>356.466666666667</v>
      </c>
      <c r="R2038" s="0" t="n">
        <f aca="false">F2038-Q2038</f>
        <v>-12.4666666666666</v>
      </c>
      <c r="S2038" s="0" t="n">
        <f aca="false">R2038*I2038</f>
        <v>143.366666666666</v>
      </c>
    </row>
    <row r="2039" customFormat="false" ht="14.65" hidden="false" customHeight="false" outlineLevel="0" collapsed="false">
      <c r="A2039" s="1" t="s">
        <v>2121</v>
      </c>
      <c r="B2039" s="5" t="s">
        <v>2032</v>
      </c>
      <c r="C2039" s="5" t="n">
        <v>336</v>
      </c>
      <c r="D2039" s="5" t="n">
        <v>360</v>
      </c>
      <c r="E2039" s="5" t="n">
        <v>320</v>
      </c>
      <c r="F2039" s="5" t="n">
        <v>358</v>
      </c>
      <c r="G2039" s="5" t="n">
        <v>78811900</v>
      </c>
      <c r="H2039" s="3"/>
      <c r="I2039" s="0" t="n">
        <v>-12.5</v>
      </c>
      <c r="Q2039" s="0" t="n">
        <f aca="false">AVERAGE(F2012:F2041)</f>
        <v>356.466666666667</v>
      </c>
      <c r="R2039" s="0" t="n">
        <f aca="false">F2039-Q2039</f>
        <v>1.53333333333336</v>
      </c>
      <c r="S2039" s="0" t="n">
        <f aca="false">R2039*I2039</f>
        <v>-19.166666666667</v>
      </c>
    </row>
    <row r="2040" customFormat="false" ht="14.65" hidden="false" customHeight="false" outlineLevel="0" collapsed="false">
      <c r="A2040" s="1" t="s">
        <v>2122</v>
      </c>
      <c r="B2040" s="5" t="s">
        <v>2032</v>
      </c>
      <c r="C2040" s="5" t="n">
        <v>360</v>
      </c>
      <c r="D2040" s="5" t="n">
        <v>370</v>
      </c>
      <c r="E2040" s="5" t="n">
        <v>336</v>
      </c>
      <c r="F2040" s="5" t="n">
        <v>342</v>
      </c>
      <c r="G2040" s="5" t="n">
        <v>56309500</v>
      </c>
      <c r="H2040" s="3"/>
      <c r="I2040" s="0" t="n">
        <v>-13.5</v>
      </c>
      <c r="Q2040" s="0" t="n">
        <f aca="false">AVERAGE(F2012:F2041)</f>
        <v>356.466666666667</v>
      </c>
      <c r="R2040" s="0" t="n">
        <f aca="false">F2040-Q2040</f>
        <v>-14.4666666666666</v>
      </c>
      <c r="S2040" s="0" t="n">
        <f aca="false">R2040*I2040</f>
        <v>195.3</v>
      </c>
    </row>
    <row r="2041" customFormat="false" ht="14.65" hidden="false" customHeight="false" outlineLevel="0" collapsed="false">
      <c r="A2041" s="1" t="s">
        <v>2123</v>
      </c>
      <c r="B2041" s="5" t="s">
        <v>2032</v>
      </c>
      <c r="C2041" s="5" t="n">
        <v>380</v>
      </c>
      <c r="D2041" s="5" t="n">
        <v>384</v>
      </c>
      <c r="E2041" s="5" t="n">
        <v>360</v>
      </c>
      <c r="F2041" s="5" t="n">
        <v>360</v>
      </c>
      <c r="G2041" s="5" t="n">
        <v>50277400</v>
      </c>
      <c r="H2041" s="3"/>
      <c r="I2041" s="0" t="n">
        <v>-14.5</v>
      </c>
      <c r="Q2041" s="0" t="n">
        <f aca="false">AVERAGE(F2012:F2041)</f>
        <v>356.466666666667</v>
      </c>
      <c r="R2041" s="0" t="n">
        <f aca="false">F2041-Q2041</f>
        <v>3.53333333333336</v>
      </c>
      <c r="S2041" s="0" t="n">
        <f aca="false">R2041*I2041</f>
        <v>-51.2333333333337</v>
      </c>
    </row>
    <row r="2042" customFormat="false" ht="14.65" hidden="false" customHeight="false" outlineLevel="0" collapsed="false">
      <c r="A2042" s="1" t="s">
        <v>2124</v>
      </c>
      <c r="B2042" s="5" t="s">
        <v>3303</v>
      </c>
      <c r="C2042" s="5" t="n">
        <v>665</v>
      </c>
      <c r="D2042" s="5" t="n">
        <v>815</v>
      </c>
      <c r="E2042" s="5" t="n">
        <v>660</v>
      </c>
      <c r="F2042" s="5" t="n">
        <v>750</v>
      </c>
      <c r="G2042" s="5" t="n">
        <v>126958600</v>
      </c>
      <c r="H2042" s="3"/>
      <c r="I2042" s="6" t="n">
        <v>14.5</v>
      </c>
      <c r="J2042" s="0" t="n">
        <f aca="false">AVERAGE(F2042:F2044)</f>
        <v>668.333333333333</v>
      </c>
      <c r="K2042" s="0" t="n">
        <f aca="false">(J2042-(AVERAGE(F2043:F2044)))/(AVERAGE(F2043:F2044))</f>
        <v>0.0650730411686588</v>
      </c>
      <c r="L2042" s="0" t="n">
        <f aca="false">AVERAGE(F2042:F2051)</f>
        <v>626</v>
      </c>
      <c r="M2042" s="0" t="n">
        <f aca="false">(L2042-(AVERAGE(F2043:F2052)))/(AVERAGE(F2043:F2052))</f>
        <v>0.0220408163265306</v>
      </c>
      <c r="N2042" s="0" t="n">
        <f aca="false">F2042</f>
        <v>750</v>
      </c>
      <c r="O2042" s="0" t="n">
        <f aca="false">(N2042-F2043)/F2043</f>
        <v>0.136363636363636</v>
      </c>
      <c r="P2042" s="0" t="n">
        <f aca="false">G2042</f>
        <v>126958600</v>
      </c>
      <c r="Q2042" s="0" t="n">
        <f aca="false">AVERAGE(F2042:F2071)</f>
        <v>626.333333333333</v>
      </c>
      <c r="R2042" s="0" t="n">
        <f aca="false">F2042-Q2042</f>
        <v>123.666666666667</v>
      </c>
      <c r="S2042" s="0" t="n">
        <f aca="false">R2042*I2042</f>
        <v>1793.16666666667</v>
      </c>
      <c r="T2042" s="0" t="n">
        <f aca="false">SUM(S2042:S2071)*100*30/(2247.5*Q2071)</f>
        <v>2.06722507001748</v>
      </c>
      <c r="U2042" s="0" t="n">
        <f aca="false">100-(100/(V2042+1))</f>
        <v>76.5957446808511</v>
      </c>
      <c r="V2042" s="0" t="n">
        <f aca="false">W2042/X2042</f>
        <v>3.27272727272727</v>
      </c>
      <c r="W2042" s="0" t="n">
        <f aca="false">AVERAGE(Y2042:Y2055)</f>
        <v>12.8571428571429</v>
      </c>
      <c r="X2042" s="0" t="n">
        <f aca="false">AVERAGE(Z2042:Z2055)</f>
        <v>3.92857142857143</v>
      </c>
      <c r="Y2042" s="0" t="n">
        <f aca="false">IF(F2042&gt;F2043,F2042-F2043,)</f>
        <v>90</v>
      </c>
      <c r="Z2042" s="0" t="n">
        <f aca="false">IF(F2042&lt;F2043,F2043-F2042,)</f>
        <v>0</v>
      </c>
      <c r="AA2042" s="0" t="n">
        <f aca="false">U2042-U2043</f>
        <v>18.5312285518188</v>
      </c>
      <c r="AB2042" s="0" t="n">
        <f aca="false">AVERAGE(F2042:F2044)</f>
        <v>668.333333333333</v>
      </c>
      <c r="AC2042" s="0" t="n">
        <f aca="false">AVERAGE(F2042:F2048)</f>
        <v>632.857142857143</v>
      </c>
      <c r="AD2042" s="0" t="n">
        <f aca="false">AB2042-AB2043</f>
        <v>50</v>
      </c>
      <c r="AE2042" s="0" t="n">
        <f aca="false">AC2042-AC2043</f>
        <v>20</v>
      </c>
      <c r="AF2042" s="0" t="n">
        <f aca="false">((AE2042*AB2043)-(AD2042*AC2043))/(AE2042-AD2042)</f>
        <v>609.206349206349</v>
      </c>
      <c r="AG2042" s="0" t="n">
        <f aca="false">IF(AND(AB2042&gt;AB2043, AB2042&gt;=AC2042, AB2043&lt;AC2043),2,IF(AND(AB2042&lt;AB2043, AB2042&lt;=AC2042, AB2043&gt;AC2043),1,0))</f>
        <v>0</v>
      </c>
      <c r="AH2042" s="0" t="n">
        <f aca="false">(G2042-AVERAGE(G2042:G2046))*100/AVERAGE(G2042:G2046)</f>
        <v>117.400074659324</v>
      </c>
      <c r="AI2042" s="0" t="n">
        <f aca="false">IF(F2043-C2043&lt;0,-G2043,G2043)</f>
        <v>96887200</v>
      </c>
      <c r="AJ2042" s="0" t="n">
        <f aca="false">IF(AND(AI2042&lt;0,AI2043&lt;0,AI2042&gt;AI2043),1,0)</f>
        <v>0</v>
      </c>
      <c r="AK2042" s="0" t="n">
        <f aca="false">IF(F2042&gt;C2042,G2042/G2043,-G2042/G2043)</f>
        <v>1.31037536434121</v>
      </c>
      <c r="AL2042" s="0" t="n">
        <f aca="false">IF(AND(G2042&gt;G2043,G2043&lt;G2044,F2042&gt;C2042,F2043&lt;C2043,F2044&lt;C2044),1,0)</f>
        <v>0</v>
      </c>
      <c r="AM2042" s="0" t="n">
        <f aca="false">(D2042-F2042)/F2042</f>
        <v>0.0866666666666667</v>
      </c>
      <c r="AN2042" s="0" t="n">
        <f aca="false">G2042/((D2042-E2042)/C2042)</f>
        <v>544693348.387097</v>
      </c>
      <c r="AO2042" s="0" t="n">
        <f aca="false">AVERAGE(AN2042:AN2048)</f>
        <v>394160733.341014</v>
      </c>
      <c r="AP2042" s="0" t="n">
        <f aca="false">(AN2042-AO2042)/AO2042</f>
        <v>0.381906674899165</v>
      </c>
      <c r="AQ2042" s="0" t="n">
        <f aca="false">SUM(S2042:S2071)/2247.5</f>
        <v>0.431590656284761</v>
      </c>
      <c r="AR2042" s="0" t="n">
        <f aca="false">(AVERAGE(F2042:F2071))-(AQ2042*15.5)</f>
        <v>619.64367816092</v>
      </c>
      <c r="AS2042" s="0" t="n">
        <f aca="false">(30*AQ2042)+AR2042</f>
        <v>632.591397849462</v>
      </c>
      <c r="AT2042" s="0" t="n">
        <f aca="false">(AS2042-F2042)*100/AS2042</f>
        <v>-18.5599428872533</v>
      </c>
      <c r="AU2042" s="0" t="n">
        <f aca="false">AVERAGE(F2042:F2046)</f>
        <v>644</v>
      </c>
      <c r="AV2042" s="0" t="n">
        <f aca="false">F2042-AU2042</f>
        <v>106</v>
      </c>
      <c r="AW2042" s="0" t="n">
        <v>2</v>
      </c>
      <c r="AX2042" s="0" t="n">
        <f aca="false">AV2042*AW2042</f>
        <v>212</v>
      </c>
      <c r="AY2042" s="0" t="n">
        <f aca="false">SUM(AX2042:AX2046)*100*5/(10*AU2042)</f>
        <v>25.6211180124224</v>
      </c>
      <c r="AZ2042" s="0" t="n">
        <f aca="false">SUM(AX2042:AX2046)/10</f>
        <v>33</v>
      </c>
      <c r="BA2042" s="0" t="n">
        <f aca="false">(AVERAGE(F2042:F2046))-(AZ2042*3)</f>
        <v>545</v>
      </c>
      <c r="BB2042" s="0" t="n">
        <f aca="false">(5*AZ2042)+BA2042</f>
        <v>710</v>
      </c>
      <c r="BC2042" s="0" t="n">
        <f aca="false">(BB2042-F2042)*100/BB2042</f>
        <v>-5.63380281690141</v>
      </c>
      <c r="BD2042" s="0" t="n">
        <f aca="false">(F2042-C2042)*100/C2042</f>
        <v>12.781954887218</v>
      </c>
      <c r="BE2042" s="0" t="n">
        <f aca="false">(D2042-C2042)*100/C2042</f>
        <v>22.5563909774436</v>
      </c>
      <c r="BF2042" s="0" t="n">
        <f aca="false">(E2042-C2042)*100/C2042</f>
        <v>-0.75187969924812</v>
      </c>
      <c r="BG2042" s="0" t="n">
        <f aca="false">(C2042-F2043)*100/F2043</f>
        <v>0.757575757575758</v>
      </c>
    </row>
    <row r="2043" customFormat="false" ht="14.65" hidden="false" customHeight="false" outlineLevel="0" collapsed="false">
      <c r="A2043" s="1" t="s">
        <v>2126</v>
      </c>
      <c r="B2043" s="5" t="s">
        <v>3303</v>
      </c>
      <c r="C2043" s="5" t="n">
        <v>595</v>
      </c>
      <c r="D2043" s="5" t="n">
        <v>680</v>
      </c>
      <c r="E2043" s="5" t="n">
        <v>595</v>
      </c>
      <c r="F2043" s="5" t="n">
        <v>660</v>
      </c>
      <c r="G2043" s="5" t="n">
        <v>96887200</v>
      </c>
      <c r="H2043" s="3"/>
      <c r="I2043" s="0" t="n">
        <v>13.5</v>
      </c>
      <c r="Q2043" s="0" t="n">
        <f aca="false">AVERAGE(F2042:F2071)</f>
        <v>626.333333333333</v>
      </c>
      <c r="R2043" s="0" t="n">
        <f aca="false">F2043-Q2043</f>
        <v>33.6666666666666</v>
      </c>
      <c r="S2043" s="0" t="n">
        <f aca="false">R2043*I2043</f>
        <v>454.499999999999</v>
      </c>
      <c r="U2043" s="0" t="n">
        <f aca="false">100-(100/(V2043+1))</f>
        <v>58.0645161290323</v>
      </c>
      <c r="V2043" s="0" t="n">
        <f aca="false">W2043/X2043</f>
        <v>1.38461538461538</v>
      </c>
      <c r="W2043" s="0" t="n">
        <f aca="false">AVERAGE(Y2043:Y2056)</f>
        <v>6.42857142857143</v>
      </c>
      <c r="X2043" s="0" t="n">
        <f aca="false">AVERAGE(Z2043:Z2056)</f>
        <v>4.64285714285714</v>
      </c>
      <c r="Y2043" s="0" t="n">
        <f aca="false">IF(F2043&gt;F2044,F2043-F2044,)</f>
        <v>65</v>
      </c>
      <c r="Z2043" s="0" t="n">
        <f aca="false">IF(F2043&lt;F2044,F2044-F2043,)</f>
        <v>0</v>
      </c>
      <c r="AB2043" s="0" t="n">
        <f aca="false">AVERAGE(F2043:F2045)</f>
        <v>618.333333333333</v>
      </c>
      <c r="AC2043" s="0" t="n">
        <f aca="false">AVERAGE(F2043:F2049)</f>
        <v>612.857142857143</v>
      </c>
      <c r="AI2043" s="0" t="n">
        <f aca="false">IF(F2044-C2044&lt;0,-G2044,G2044)</f>
        <v>-13414300</v>
      </c>
      <c r="AN2043" s="0" t="n">
        <f aca="false">G2043/((D2043-E2043)/C2043)</f>
        <v>678210400</v>
      </c>
      <c r="AU2043" s="0" t="n">
        <f aca="false">AVERAGE(F2042:F2046)</f>
        <v>644</v>
      </c>
      <c r="AV2043" s="0" t="n">
        <f aca="false">F2043-AU2043</f>
        <v>16</v>
      </c>
      <c r="AW2043" s="0" t="n">
        <v>1</v>
      </c>
      <c r="AX2043" s="0" t="n">
        <f aca="false">AV2043*AW2043</f>
        <v>16</v>
      </c>
    </row>
    <row r="2044" customFormat="false" ht="14.65" hidden="false" customHeight="false" outlineLevel="0" collapsed="false">
      <c r="A2044" s="1" t="s">
        <v>2127</v>
      </c>
      <c r="B2044" s="5" t="s">
        <v>3303</v>
      </c>
      <c r="C2044" s="5" t="n">
        <v>605</v>
      </c>
      <c r="D2044" s="5" t="n">
        <v>610</v>
      </c>
      <c r="E2044" s="5" t="n">
        <v>585</v>
      </c>
      <c r="F2044" s="5" t="n">
        <v>595</v>
      </c>
      <c r="G2044" s="5" t="n">
        <v>13414300</v>
      </c>
      <c r="H2044" s="3"/>
      <c r="I2044" s="0" t="n">
        <v>12.5</v>
      </c>
      <c r="Q2044" s="0" t="n">
        <f aca="false">AVERAGE(F2042:F2071)</f>
        <v>626.333333333333</v>
      </c>
      <c r="R2044" s="0" t="n">
        <f aca="false">F2044-Q2044</f>
        <v>-31.3333333333334</v>
      </c>
      <c r="S2044" s="0" t="n">
        <f aca="false">R2044*I2044</f>
        <v>-391.666666666667</v>
      </c>
      <c r="Y2044" s="0" t="n">
        <f aca="false">IF(F2044&gt;F2045,F2044-F2045,)</f>
        <v>0</v>
      </c>
      <c r="Z2044" s="0" t="n">
        <f aca="false">IF(F2044&lt;F2045,F2045-F2044,)</f>
        <v>5</v>
      </c>
      <c r="AN2044" s="0" t="n">
        <f aca="false">G2044/((D2044-E2044)/C2044)</f>
        <v>324626060</v>
      </c>
      <c r="AU2044" s="0" t="n">
        <f aca="false">AVERAGE(F2042:F2046)</f>
        <v>644</v>
      </c>
      <c r="AV2044" s="0" t="n">
        <f aca="false">F2044-AU2044</f>
        <v>-49</v>
      </c>
      <c r="AW2044" s="0" t="n">
        <v>0</v>
      </c>
      <c r="AX2044" s="0" t="n">
        <f aca="false">AV2044*AW2044</f>
        <v>-0</v>
      </c>
    </row>
    <row r="2045" customFormat="false" ht="14.65" hidden="false" customHeight="false" outlineLevel="0" collapsed="false">
      <c r="A2045" s="1" t="s">
        <v>2128</v>
      </c>
      <c r="B2045" s="5" t="s">
        <v>3303</v>
      </c>
      <c r="C2045" s="5" t="n">
        <v>625</v>
      </c>
      <c r="D2045" s="5" t="n">
        <v>630</v>
      </c>
      <c r="E2045" s="5" t="n">
        <v>600</v>
      </c>
      <c r="F2045" s="5" t="n">
        <v>600</v>
      </c>
      <c r="G2045" s="5" t="n">
        <v>10846600</v>
      </c>
      <c r="H2045" s="3"/>
      <c r="I2045" s="0" t="n">
        <v>11.5</v>
      </c>
      <c r="Q2045" s="0" t="n">
        <f aca="false">AVERAGE(F2042:F2071)</f>
        <v>626.333333333333</v>
      </c>
      <c r="R2045" s="0" t="n">
        <f aca="false">F2045-Q2045</f>
        <v>-26.3333333333334</v>
      </c>
      <c r="S2045" s="0" t="n">
        <f aca="false">R2045*I2045</f>
        <v>-302.833333333334</v>
      </c>
      <c r="Y2045" s="0" t="n">
        <f aca="false">IF(F2045&gt;F2046,F2045-F2046,)</f>
        <v>0</v>
      </c>
      <c r="Z2045" s="0" t="n">
        <f aca="false">IF(F2045&lt;F2046,F2046-F2045,)</f>
        <v>15</v>
      </c>
      <c r="AN2045" s="0" t="n">
        <f aca="false">G2045/((D2045-E2045)/C2045)</f>
        <v>225970833.333333</v>
      </c>
      <c r="AU2045" s="0" t="n">
        <f aca="false">AVERAGE(F2042:F2046)</f>
        <v>644</v>
      </c>
      <c r="AV2045" s="0" t="n">
        <f aca="false">F2045-AU2045</f>
        <v>-44</v>
      </c>
      <c r="AW2045" s="0" t="n">
        <v>-1</v>
      </c>
      <c r="AX2045" s="0" t="n">
        <f aca="false">AV2045*AW2045</f>
        <v>44</v>
      </c>
    </row>
    <row r="2046" customFormat="false" ht="14.65" hidden="false" customHeight="false" outlineLevel="0" collapsed="false">
      <c r="A2046" s="1" t="s">
        <v>2129</v>
      </c>
      <c r="B2046" s="5" t="s">
        <v>3303</v>
      </c>
      <c r="C2046" s="5" t="n">
        <v>595</v>
      </c>
      <c r="D2046" s="5" t="n">
        <v>645</v>
      </c>
      <c r="E2046" s="5" t="n">
        <v>585</v>
      </c>
      <c r="F2046" s="5" t="n">
        <v>615</v>
      </c>
      <c r="G2046" s="5" t="n">
        <v>43886300</v>
      </c>
      <c r="H2046" s="3"/>
      <c r="I2046" s="0" t="n">
        <v>10.5</v>
      </c>
      <c r="Q2046" s="0" t="n">
        <f aca="false">AVERAGE(F2042:F2071)</f>
        <v>626.333333333333</v>
      </c>
      <c r="R2046" s="0" t="n">
        <f aca="false">F2046-Q2046</f>
        <v>-11.3333333333334</v>
      </c>
      <c r="S2046" s="0" t="n">
        <f aca="false">R2046*I2046</f>
        <v>-119</v>
      </c>
      <c r="Y2046" s="0" t="n">
        <f aca="false">IF(F2046&gt;F2047,F2046-F2047,)</f>
        <v>10</v>
      </c>
      <c r="Z2046" s="0" t="n">
        <f aca="false">IF(F2046&lt;F2047,F2047-F2046,)</f>
        <v>0</v>
      </c>
      <c r="AN2046" s="0" t="n">
        <f aca="false">G2046/((D2046-E2046)/C2046)</f>
        <v>435205808.333333</v>
      </c>
      <c r="AU2046" s="0" t="n">
        <f aca="false">AVERAGE(F2042:F2046)</f>
        <v>644</v>
      </c>
      <c r="AV2046" s="0" t="n">
        <f aca="false">F2046-AU2046</f>
        <v>-29</v>
      </c>
      <c r="AW2046" s="0" t="n">
        <v>-2</v>
      </c>
      <c r="AX2046" s="0" t="n">
        <f aca="false">AV2046*AW2046</f>
        <v>58</v>
      </c>
    </row>
    <row r="2047" customFormat="false" ht="14.65" hidden="false" customHeight="false" outlineLevel="0" collapsed="false">
      <c r="A2047" s="1" t="s">
        <v>2130</v>
      </c>
      <c r="B2047" s="5" t="s">
        <v>3303</v>
      </c>
      <c r="C2047" s="5" t="n">
        <v>605</v>
      </c>
      <c r="D2047" s="5" t="n">
        <v>605</v>
      </c>
      <c r="E2047" s="5" t="n">
        <v>575</v>
      </c>
      <c r="F2047" s="5" t="n">
        <v>605</v>
      </c>
      <c r="G2047" s="5" t="n">
        <v>13948100</v>
      </c>
      <c r="H2047" s="3"/>
      <c r="I2047" s="0" t="n">
        <v>9.5</v>
      </c>
      <c r="Q2047" s="0" t="n">
        <f aca="false">AVERAGE(F2042:F2071)</f>
        <v>626.333333333333</v>
      </c>
      <c r="R2047" s="0" t="n">
        <f aca="false">F2047-Q2047</f>
        <v>-21.3333333333334</v>
      </c>
      <c r="S2047" s="0" t="n">
        <f aca="false">R2047*I2047</f>
        <v>-202.666666666667</v>
      </c>
      <c r="Y2047" s="0" t="n">
        <f aca="false">IF(F2047&gt;F2048,F2047-F2048,)</f>
        <v>0</v>
      </c>
      <c r="Z2047" s="0" t="n">
        <f aca="false">IF(F2047&lt;F2048,F2048-F2047,)</f>
        <v>0</v>
      </c>
      <c r="AN2047" s="0" t="n">
        <f aca="false">G2047/((D2047-E2047)/C2047)</f>
        <v>281286683.333333</v>
      </c>
    </row>
    <row r="2048" customFormat="false" ht="14.65" hidden="false" customHeight="false" outlineLevel="0" collapsed="false">
      <c r="A2048" s="1" t="s">
        <v>2131</v>
      </c>
      <c r="B2048" s="5" t="s">
        <v>3303</v>
      </c>
      <c r="C2048" s="5" t="n">
        <v>610</v>
      </c>
      <c r="D2048" s="5" t="n">
        <v>615</v>
      </c>
      <c r="E2048" s="5" t="n">
        <v>600</v>
      </c>
      <c r="F2048" s="5" t="n">
        <v>605</v>
      </c>
      <c r="G2048" s="5" t="n">
        <v>6618000</v>
      </c>
      <c r="H2048" s="3"/>
      <c r="I2048" s="0" t="n">
        <v>8.5</v>
      </c>
      <c r="K2048" s="3"/>
      <c r="Q2048" s="0" t="n">
        <f aca="false">AVERAGE(F2042:F2071)</f>
        <v>626.333333333333</v>
      </c>
      <c r="R2048" s="0" t="n">
        <f aca="false">F2048-Q2048</f>
        <v>-21.3333333333334</v>
      </c>
      <c r="S2048" s="0" t="n">
        <f aca="false">R2048*I2048</f>
        <v>-181.333333333334</v>
      </c>
      <c r="Y2048" s="0" t="n">
        <f aca="false">IF(F2048&gt;F2049,F2048-F2049,)</f>
        <v>0</v>
      </c>
      <c r="Z2048" s="0" t="n">
        <f aca="false">IF(F2048&lt;F2049,F2049-F2048,)</f>
        <v>5</v>
      </c>
      <c r="AN2048" s="0" t="n">
        <f aca="false">G2048/((D2048-E2048)/C2048)</f>
        <v>269132000</v>
      </c>
    </row>
    <row r="2049" customFormat="false" ht="14.65" hidden="false" customHeight="false" outlineLevel="0" collapsed="false">
      <c r="A2049" s="1" t="s">
        <v>2132</v>
      </c>
      <c r="B2049" s="5" t="s">
        <v>3303</v>
      </c>
      <c r="C2049" s="5" t="n">
        <v>610</v>
      </c>
      <c r="D2049" s="5" t="n">
        <v>615</v>
      </c>
      <c r="E2049" s="5" t="n">
        <v>600</v>
      </c>
      <c r="F2049" s="5" t="n">
        <v>610</v>
      </c>
      <c r="G2049" s="5" t="n">
        <v>5851100</v>
      </c>
      <c r="H2049" s="3"/>
      <c r="I2049" s="0" t="n">
        <v>7.5</v>
      </c>
      <c r="Q2049" s="0" t="n">
        <f aca="false">AVERAGE(F2042:F2071)</f>
        <v>626.333333333333</v>
      </c>
      <c r="R2049" s="0" t="n">
        <f aca="false">F2049-Q2049</f>
        <v>-16.3333333333334</v>
      </c>
      <c r="S2049" s="0" t="n">
        <f aca="false">R2049*I2049</f>
        <v>-122.5</v>
      </c>
      <c r="Y2049" s="0" t="n">
        <f aca="false">IF(F2049&gt;F2050,F2049-F2050,)</f>
        <v>5</v>
      </c>
      <c r="Z2049" s="0" t="n">
        <f aca="false">IF(F2049&lt;F2050,F2050-F2049,)</f>
        <v>0</v>
      </c>
    </row>
    <row r="2050" customFormat="false" ht="14.65" hidden="false" customHeight="false" outlineLevel="0" collapsed="false">
      <c r="A2050" s="1" t="s">
        <v>2133</v>
      </c>
      <c r="B2050" s="5" t="s">
        <v>3303</v>
      </c>
      <c r="C2050" s="5" t="n">
        <v>615</v>
      </c>
      <c r="D2050" s="5" t="n">
        <v>620</v>
      </c>
      <c r="E2050" s="5" t="n">
        <v>600</v>
      </c>
      <c r="F2050" s="5" t="n">
        <v>605</v>
      </c>
      <c r="G2050" s="5" t="n">
        <v>14958600</v>
      </c>
      <c r="H2050" s="3"/>
      <c r="I2050" s="0" t="n">
        <v>6.5</v>
      </c>
      <c r="Q2050" s="0" t="n">
        <f aca="false">AVERAGE(F2042:F2071)</f>
        <v>626.333333333333</v>
      </c>
      <c r="R2050" s="0" t="n">
        <f aca="false">F2050-Q2050</f>
        <v>-21.3333333333334</v>
      </c>
      <c r="S2050" s="0" t="n">
        <f aca="false">R2050*I2050</f>
        <v>-138.666666666667</v>
      </c>
      <c r="Y2050" s="0" t="n">
        <f aca="false">IF(F2050&gt;F2051,F2050-F2051,)</f>
        <v>0</v>
      </c>
      <c r="Z2050" s="0" t="n">
        <f aca="false">IF(F2050&lt;F2051,F2051-F2050,)</f>
        <v>10</v>
      </c>
    </row>
    <row r="2051" customFormat="false" ht="14.65" hidden="false" customHeight="false" outlineLevel="0" collapsed="false">
      <c r="A2051" s="1" t="s">
        <v>2134</v>
      </c>
      <c r="B2051" s="5" t="s">
        <v>3303</v>
      </c>
      <c r="C2051" s="5" t="n">
        <v>615</v>
      </c>
      <c r="D2051" s="5" t="n">
        <v>620</v>
      </c>
      <c r="E2051" s="5" t="n">
        <v>600</v>
      </c>
      <c r="F2051" s="5" t="n">
        <v>615</v>
      </c>
      <c r="G2051" s="5" t="n">
        <v>14304600</v>
      </c>
      <c r="H2051" s="3"/>
      <c r="I2051" s="0" t="n">
        <v>5.5</v>
      </c>
      <c r="Q2051" s="0" t="n">
        <f aca="false">AVERAGE(F2042:F2071)</f>
        <v>626.333333333333</v>
      </c>
      <c r="R2051" s="0" t="n">
        <f aca="false">F2051-Q2051</f>
        <v>-11.3333333333334</v>
      </c>
      <c r="S2051" s="0" t="n">
        <f aca="false">R2051*I2051</f>
        <v>-62.3333333333335</v>
      </c>
      <c r="Y2051" s="0" t="n">
        <f aca="false">IF(F2051&gt;F2052,F2051-F2052,)</f>
        <v>0</v>
      </c>
      <c r="Z2051" s="0" t="n">
        <f aca="false">IF(F2051&lt;F2052,F2052-F2051,)</f>
        <v>0</v>
      </c>
    </row>
    <row r="2052" customFormat="false" ht="14.65" hidden="false" customHeight="false" outlineLevel="0" collapsed="false">
      <c r="A2052" s="1" t="s">
        <v>2135</v>
      </c>
      <c r="B2052" s="5" t="s">
        <v>3303</v>
      </c>
      <c r="C2052" s="5" t="n">
        <v>605</v>
      </c>
      <c r="D2052" s="5" t="n">
        <v>625</v>
      </c>
      <c r="E2052" s="5" t="n">
        <v>605</v>
      </c>
      <c r="F2052" s="5" t="n">
        <v>615</v>
      </c>
      <c r="G2052" s="5" t="n">
        <v>9314500</v>
      </c>
      <c r="H2052" s="3"/>
      <c r="I2052" s="0" t="n">
        <v>4.5</v>
      </c>
      <c r="Q2052" s="0" t="n">
        <f aca="false">AVERAGE(F2042:F2071)</f>
        <v>626.333333333333</v>
      </c>
      <c r="R2052" s="0" t="n">
        <f aca="false">F2052-Q2052</f>
        <v>-11.3333333333334</v>
      </c>
      <c r="S2052" s="0" t="n">
        <f aca="false">R2052*I2052</f>
        <v>-51.0000000000002</v>
      </c>
      <c r="Y2052" s="0" t="n">
        <f aca="false">IF(F2052&gt;F2053,F2052-F2053,)</f>
        <v>10</v>
      </c>
      <c r="Z2052" s="0" t="n">
        <f aca="false">IF(F2052&lt;F2053,F2053-F2052,)</f>
        <v>0</v>
      </c>
    </row>
    <row r="2053" customFormat="false" ht="14.65" hidden="false" customHeight="false" outlineLevel="0" collapsed="false">
      <c r="A2053" s="1" t="s">
        <v>2136</v>
      </c>
      <c r="B2053" s="5" t="s">
        <v>3303</v>
      </c>
      <c r="C2053" s="5" t="n">
        <v>615</v>
      </c>
      <c r="D2053" s="5" t="n">
        <v>625</v>
      </c>
      <c r="E2053" s="5" t="n">
        <v>605</v>
      </c>
      <c r="F2053" s="5" t="n">
        <v>605</v>
      </c>
      <c r="G2053" s="5" t="n">
        <v>10313300</v>
      </c>
      <c r="H2053" s="3"/>
      <c r="I2053" s="0" t="n">
        <v>3.5</v>
      </c>
      <c r="Q2053" s="0" t="n">
        <f aca="false">AVERAGE(F2042:F2071)</f>
        <v>626.333333333333</v>
      </c>
      <c r="R2053" s="0" t="n">
        <f aca="false">F2053-Q2053</f>
        <v>-21.3333333333334</v>
      </c>
      <c r="S2053" s="0" t="n">
        <f aca="false">R2053*I2053</f>
        <v>-74.6666666666668</v>
      </c>
      <c r="Y2053" s="0" t="n">
        <f aca="false">IF(F2053&gt;F2054,F2053-F2054,)</f>
        <v>0</v>
      </c>
      <c r="Z2053" s="0" t="n">
        <f aca="false">IF(F2053&lt;F2054,F2054-F2053,)</f>
        <v>10</v>
      </c>
    </row>
    <row r="2054" customFormat="false" ht="14.65" hidden="false" customHeight="false" outlineLevel="0" collapsed="false">
      <c r="A2054" s="1" t="s">
        <v>2137</v>
      </c>
      <c r="B2054" s="5" t="s">
        <v>3303</v>
      </c>
      <c r="C2054" s="5" t="n">
        <v>615</v>
      </c>
      <c r="D2054" s="5" t="n">
        <v>625</v>
      </c>
      <c r="E2054" s="5" t="n">
        <v>610</v>
      </c>
      <c r="F2054" s="5" t="n">
        <v>615</v>
      </c>
      <c r="G2054" s="5" t="n">
        <v>10974000</v>
      </c>
      <c r="H2054" s="3"/>
      <c r="I2054" s="0" t="n">
        <v>2.5</v>
      </c>
      <c r="Q2054" s="0" t="n">
        <f aca="false">AVERAGE(F2042:F2071)</f>
        <v>626.333333333333</v>
      </c>
      <c r="R2054" s="0" t="n">
        <f aca="false">F2054-Q2054</f>
        <v>-11.3333333333334</v>
      </c>
      <c r="S2054" s="0" t="n">
        <f aca="false">R2054*I2054</f>
        <v>-28.3333333333334</v>
      </c>
      <c r="Y2054" s="0" t="n">
        <f aca="false">IF(F2054&gt;F2055,F2054-F2055,)</f>
        <v>0</v>
      </c>
      <c r="Z2054" s="0" t="n">
        <f aca="false">IF(F2054&lt;F2055,F2055-F2054,)</f>
        <v>0</v>
      </c>
    </row>
    <row r="2055" customFormat="false" ht="14.65" hidden="false" customHeight="false" outlineLevel="0" collapsed="false">
      <c r="A2055" s="1" t="s">
        <v>2138</v>
      </c>
      <c r="B2055" s="5" t="s">
        <v>3303</v>
      </c>
      <c r="C2055" s="5" t="n">
        <v>625</v>
      </c>
      <c r="D2055" s="5" t="n">
        <v>635</v>
      </c>
      <c r="E2055" s="5" t="n">
        <v>615</v>
      </c>
      <c r="F2055" s="5" t="n">
        <v>615</v>
      </c>
      <c r="G2055" s="5" t="n">
        <v>10232600</v>
      </c>
      <c r="H2055" s="3"/>
      <c r="I2055" s="0" t="n">
        <v>1.5</v>
      </c>
      <c r="Q2055" s="0" t="n">
        <f aca="false">AVERAGE(F2042:F2071)</f>
        <v>626.333333333333</v>
      </c>
      <c r="R2055" s="0" t="n">
        <f aca="false">F2055-Q2055</f>
        <v>-11.3333333333334</v>
      </c>
      <c r="S2055" s="0" t="n">
        <f aca="false">R2055*I2055</f>
        <v>-17.0000000000001</v>
      </c>
      <c r="Y2055" s="0" t="n">
        <f aca="false">IF(F2055&gt;F2056,F2055-F2056,)</f>
        <v>0</v>
      </c>
      <c r="Z2055" s="0" t="n">
        <f aca="false">IF(F2055&lt;F2056,F2056-F2055,)</f>
        <v>10</v>
      </c>
    </row>
    <row r="2056" customFormat="false" ht="14.65" hidden="false" customHeight="false" outlineLevel="0" collapsed="false">
      <c r="A2056" s="1" t="s">
        <v>2139</v>
      </c>
      <c r="B2056" s="5" t="s">
        <v>3303</v>
      </c>
      <c r="C2056" s="5" t="n">
        <v>635</v>
      </c>
      <c r="D2056" s="5" t="n">
        <v>640</v>
      </c>
      <c r="E2056" s="5" t="n">
        <v>615</v>
      </c>
      <c r="F2056" s="5" t="n">
        <v>625</v>
      </c>
      <c r="G2056" s="5" t="n">
        <v>5018800</v>
      </c>
      <c r="H2056" s="3"/>
      <c r="I2056" s="0" t="n">
        <v>0.5</v>
      </c>
      <c r="Q2056" s="0" t="n">
        <f aca="false">AVERAGE(F2042:F2071)</f>
        <v>626.333333333333</v>
      </c>
      <c r="R2056" s="0" t="n">
        <f aca="false">F2056-Q2056</f>
        <v>-1.33333333333337</v>
      </c>
      <c r="S2056" s="0" t="n">
        <f aca="false">R2056*I2056</f>
        <v>-0.666666666666686</v>
      </c>
      <c r="Y2056" s="0" t="n">
        <f aca="false">IF(F2056&gt;F2057,F2056-F2057,)</f>
        <v>0</v>
      </c>
      <c r="Z2056" s="0" t="n">
        <f aca="false">IF(F2056&lt;F2057,F2057-F2056,)</f>
        <v>10</v>
      </c>
    </row>
    <row r="2057" customFormat="false" ht="14.65" hidden="false" customHeight="false" outlineLevel="0" collapsed="false">
      <c r="A2057" s="1" t="s">
        <v>2140</v>
      </c>
      <c r="B2057" s="5" t="s">
        <v>3303</v>
      </c>
      <c r="C2057" s="5" t="n">
        <v>620</v>
      </c>
      <c r="D2057" s="5" t="n">
        <v>635</v>
      </c>
      <c r="E2057" s="5" t="n">
        <v>605</v>
      </c>
      <c r="F2057" s="5" t="n">
        <v>635</v>
      </c>
      <c r="G2057" s="5" t="n">
        <v>7509100</v>
      </c>
      <c r="H2057" s="3"/>
      <c r="I2057" s="0" t="n">
        <v>-0.5</v>
      </c>
      <c r="Q2057" s="0" t="n">
        <f aca="false">AVERAGE(F2042:F2071)</f>
        <v>626.333333333333</v>
      </c>
      <c r="R2057" s="0" t="n">
        <f aca="false">F2057-Q2057</f>
        <v>8.66666666666663</v>
      </c>
      <c r="S2057" s="0" t="n">
        <f aca="false">R2057*I2057</f>
        <v>-4.33333333333331</v>
      </c>
    </row>
    <row r="2058" customFormat="false" ht="14.65" hidden="false" customHeight="false" outlineLevel="0" collapsed="false">
      <c r="A2058" s="1" t="s">
        <v>2141</v>
      </c>
      <c r="B2058" s="5" t="s">
        <v>3303</v>
      </c>
      <c r="C2058" s="5" t="n">
        <v>640</v>
      </c>
      <c r="D2058" s="5" t="n">
        <v>655</v>
      </c>
      <c r="E2058" s="5" t="n">
        <v>615</v>
      </c>
      <c r="F2058" s="5" t="n">
        <v>620</v>
      </c>
      <c r="G2058" s="5" t="n">
        <v>8824100</v>
      </c>
      <c r="H2058" s="3"/>
      <c r="I2058" s="0" t="n">
        <v>-1.5</v>
      </c>
      <c r="Q2058" s="0" t="n">
        <f aca="false">AVERAGE(F2042:F2071)</f>
        <v>626.333333333333</v>
      </c>
      <c r="R2058" s="0" t="n">
        <f aca="false">F2058-Q2058</f>
        <v>-6.33333333333337</v>
      </c>
      <c r="S2058" s="0" t="n">
        <f aca="false">R2058*I2058</f>
        <v>9.50000000000006</v>
      </c>
    </row>
    <row r="2059" customFormat="false" ht="14.65" hidden="false" customHeight="false" outlineLevel="0" collapsed="false">
      <c r="A2059" s="1" t="s">
        <v>2142</v>
      </c>
      <c r="B2059" s="5" t="s">
        <v>3303</v>
      </c>
      <c r="C2059" s="5" t="n">
        <v>650</v>
      </c>
      <c r="D2059" s="5" t="n">
        <v>665</v>
      </c>
      <c r="E2059" s="5" t="n">
        <v>645</v>
      </c>
      <c r="F2059" s="5" t="n">
        <v>650</v>
      </c>
      <c r="G2059" s="5" t="n">
        <v>5467300</v>
      </c>
      <c r="H2059" s="3"/>
      <c r="I2059" s="0" t="n">
        <v>-2.5</v>
      </c>
      <c r="Q2059" s="0" t="n">
        <f aca="false">AVERAGE(F2042:F2071)</f>
        <v>626.333333333333</v>
      </c>
      <c r="R2059" s="0" t="n">
        <f aca="false">F2059-Q2059</f>
        <v>23.6666666666666</v>
      </c>
      <c r="S2059" s="0" t="n">
        <f aca="false">R2059*I2059</f>
        <v>-59.1666666666666</v>
      </c>
    </row>
    <row r="2060" customFormat="false" ht="14.65" hidden="false" customHeight="false" outlineLevel="0" collapsed="false">
      <c r="A2060" s="1" t="s">
        <v>2143</v>
      </c>
      <c r="B2060" s="5" t="s">
        <v>3303</v>
      </c>
      <c r="C2060" s="5" t="n">
        <v>680</v>
      </c>
      <c r="D2060" s="5" t="n">
        <v>680</v>
      </c>
      <c r="E2060" s="5" t="n">
        <v>645</v>
      </c>
      <c r="F2060" s="5" t="n">
        <v>655</v>
      </c>
      <c r="G2060" s="5" t="n">
        <v>5115200</v>
      </c>
      <c r="H2060" s="3"/>
      <c r="I2060" s="0" t="n">
        <v>-3.5</v>
      </c>
      <c r="Q2060" s="0" t="n">
        <f aca="false">AVERAGE(F2042:F2071)</f>
        <v>626.333333333333</v>
      </c>
      <c r="R2060" s="0" t="n">
        <f aca="false">F2060-Q2060</f>
        <v>28.6666666666666</v>
      </c>
      <c r="S2060" s="0" t="n">
        <f aca="false">R2060*I2060</f>
        <v>-100.333333333333</v>
      </c>
    </row>
    <row r="2061" customFormat="false" ht="14.65" hidden="false" customHeight="false" outlineLevel="0" collapsed="false">
      <c r="A2061" s="1" t="s">
        <v>2144</v>
      </c>
      <c r="B2061" s="5" t="s">
        <v>3303</v>
      </c>
      <c r="C2061" s="5" t="n">
        <v>675</v>
      </c>
      <c r="D2061" s="5" t="n">
        <v>690</v>
      </c>
      <c r="E2061" s="5" t="n">
        <v>655</v>
      </c>
      <c r="F2061" s="5" t="n">
        <v>660</v>
      </c>
      <c r="G2061" s="5" t="n">
        <v>23655300</v>
      </c>
      <c r="H2061" s="3"/>
      <c r="I2061" s="0" t="n">
        <v>-4.5</v>
      </c>
      <c r="Q2061" s="0" t="n">
        <f aca="false">AVERAGE(F2042:F2071)</f>
        <v>626.333333333333</v>
      </c>
      <c r="R2061" s="0" t="n">
        <f aca="false">F2061-Q2061</f>
        <v>33.6666666666666</v>
      </c>
      <c r="S2061" s="0" t="n">
        <f aca="false">R2061*I2061</f>
        <v>-151.5</v>
      </c>
    </row>
    <row r="2062" customFormat="false" ht="14.65" hidden="false" customHeight="false" outlineLevel="0" collapsed="false">
      <c r="A2062" s="1" t="s">
        <v>2145</v>
      </c>
      <c r="B2062" s="5" t="s">
        <v>3303</v>
      </c>
      <c r="C2062" s="5" t="n">
        <v>655</v>
      </c>
      <c r="D2062" s="5" t="n">
        <v>675</v>
      </c>
      <c r="E2062" s="5" t="n">
        <v>635</v>
      </c>
      <c r="F2062" s="5" t="n">
        <v>670</v>
      </c>
      <c r="G2062" s="5" t="n">
        <v>17463700</v>
      </c>
      <c r="H2062" s="3"/>
      <c r="I2062" s="0" t="n">
        <v>-5.5</v>
      </c>
      <c r="Q2062" s="0" t="n">
        <f aca="false">AVERAGE(F2042:F2071)</f>
        <v>626.333333333333</v>
      </c>
      <c r="R2062" s="0" t="n">
        <f aca="false">F2062-Q2062</f>
        <v>43.6666666666666</v>
      </c>
      <c r="S2062" s="0" t="n">
        <f aca="false">R2062*I2062</f>
        <v>-240.166666666666</v>
      </c>
    </row>
    <row r="2063" customFormat="false" ht="14.65" hidden="false" customHeight="false" outlineLevel="0" collapsed="false">
      <c r="A2063" s="1" t="s">
        <v>2146</v>
      </c>
      <c r="B2063" s="5" t="s">
        <v>3303</v>
      </c>
      <c r="C2063" s="5" t="n">
        <v>620</v>
      </c>
      <c r="D2063" s="5" t="n">
        <v>665</v>
      </c>
      <c r="E2063" s="5" t="n">
        <v>620</v>
      </c>
      <c r="F2063" s="5" t="n">
        <v>650</v>
      </c>
      <c r="G2063" s="5" t="n">
        <v>38456600</v>
      </c>
      <c r="H2063" s="3"/>
      <c r="I2063" s="0" t="n">
        <v>-6.5</v>
      </c>
      <c r="Q2063" s="0" t="n">
        <f aca="false">AVERAGE(F2042:F2071)</f>
        <v>626.333333333333</v>
      </c>
      <c r="R2063" s="0" t="n">
        <f aca="false">F2063-Q2063</f>
        <v>23.6666666666666</v>
      </c>
      <c r="S2063" s="0" t="n">
        <f aca="false">R2063*I2063</f>
        <v>-153.833333333333</v>
      </c>
    </row>
    <row r="2064" customFormat="false" ht="14.65" hidden="false" customHeight="false" outlineLevel="0" collapsed="false">
      <c r="A2064" s="1" t="s">
        <v>2147</v>
      </c>
      <c r="B2064" s="5" t="s">
        <v>3303</v>
      </c>
      <c r="C2064" s="5" t="n">
        <v>625</v>
      </c>
      <c r="D2064" s="5" t="n">
        <v>630</v>
      </c>
      <c r="E2064" s="5" t="n">
        <v>615</v>
      </c>
      <c r="F2064" s="5" t="n">
        <v>620</v>
      </c>
      <c r="G2064" s="5" t="n">
        <v>5647900</v>
      </c>
      <c r="H2064" s="3"/>
      <c r="I2064" s="0" t="n">
        <v>-7.5</v>
      </c>
      <c r="Q2064" s="0" t="n">
        <f aca="false">AVERAGE(F2042:F2071)</f>
        <v>626.333333333333</v>
      </c>
      <c r="R2064" s="0" t="n">
        <f aca="false">F2064-Q2064</f>
        <v>-6.33333333333337</v>
      </c>
      <c r="S2064" s="0" t="n">
        <f aca="false">R2064*I2064</f>
        <v>47.5000000000003</v>
      </c>
    </row>
    <row r="2065" customFormat="false" ht="14.65" hidden="false" customHeight="false" outlineLevel="0" collapsed="false">
      <c r="A2065" s="1" t="s">
        <v>2148</v>
      </c>
      <c r="B2065" s="5" t="s">
        <v>3303</v>
      </c>
      <c r="C2065" s="5" t="n">
        <v>620</v>
      </c>
      <c r="D2065" s="5" t="n">
        <v>630</v>
      </c>
      <c r="E2065" s="5" t="n">
        <v>615</v>
      </c>
      <c r="F2065" s="5" t="n">
        <v>620</v>
      </c>
      <c r="G2065" s="5" t="n">
        <v>9660700</v>
      </c>
      <c r="H2065" s="3"/>
      <c r="I2065" s="0" t="n">
        <v>-8.5</v>
      </c>
      <c r="Q2065" s="0" t="n">
        <f aca="false">AVERAGE(F2042:F2071)</f>
        <v>626.333333333333</v>
      </c>
      <c r="R2065" s="0" t="n">
        <f aca="false">F2065-Q2065</f>
        <v>-6.33333333333337</v>
      </c>
      <c r="S2065" s="0" t="n">
        <f aca="false">R2065*I2065</f>
        <v>53.8333333333337</v>
      </c>
    </row>
    <row r="2066" customFormat="false" ht="14.65" hidden="false" customHeight="false" outlineLevel="0" collapsed="false">
      <c r="A2066" s="1" t="s">
        <v>2149</v>
      </c>
      <c r="B2066" s="5" t="s">
        <v>3303</v>
      </c>
      <c r="C2066" s="5" t="n">
        <v>605</v>
      </c>
      <c r="D2066" s="5" t="n">
        <v>635</v>
      </c>
      <c r="E2066" s="5" t="n">
        <v>605</v>
      </c>
      <c r="F2066" s="5" t="n">
        <v>620</v>
      </c>
      <c r="G2066" s="5" t="n">
        <v>23162900</v>
      </c>
      <c r="H2066" s="3"/>
      <c r="I2066" s="0" t="n">
        <v>-9.5</v>
      </c>
      <c r="Q2066" s="0" t="n">
        <f aca="false">AVERAGE(F2042:F2071)</f>
        <v>626.333333333333</v>
      </c>
      <c r="R2066" s="0" t="n">
        <f aca="false">F2066-Q2066</f>
        <v>-6.33333333333337</v>
      </c>
      <c r="S2066" s="0" t="n">
        <f aca="false">R2066*I2066</f>
        <v>60.166666666667</v>
      </c>
    </row>
    <row r="2067" customFormat="false" ht="14.65" hidden="false" customHeight="false" outlineLevel="0" collapsed="false">
      <c r="A2067" s="1" t="s">
        <v>2150</v>
      </c>
      <c r="B2067" s="5" t="s">
        <v>3303</v>
      </c>
      <c r="C2067" s="5" t="n">
        <v>610</v>
      </c>
      <c r="D2067" s="5" t="n">
        <v>625</v>
      </c>
      <c r="E2067" s="5" t="n">
        <v>605</v>
      </c>
      <c r="F2067" s="5" t="n">
        <v>605</v>
      </c>
      <c r="G2067" s="5" t="n">
        <v>9677600</v>
      </c>
      <c r="H2067" s="3"/>
      <c r="I2067" s="0" t="n">
        <v>-10.5</v>
      </c>
      <c r="Q2067" s="0" t="n">
        <f aca="false">AVERAGE(F2042:F2071)</f>
        <v>626.333333333333</v>
      </c>
      <c r="R2067" s="0" t="n">
        <f aca="false">F2067-Q2067</f>
        <v>-21.3333333333334</v>
      </c>
      <c r="S2067" s="0" t="n">
        <f aca="false">R2067*I2067</f>
        <v>224</v>
      </c>
    </row>
    <row r="2068" customFormat="false" ht="14.65" hidden="false" customHeight="false" outlineLevel="0" collapsed="false">
      <c r="A2068" s="1" t="s">
        <v>2151</v>
      </c>
      <c r="B2068" s="5" t="s">
        <v>3303</v>
      </c>
      <c r="C2068" s="5" t="n">
        <v>630</v>
      </c>
      <c r="D2068" s="5" t="n">
        <v>630</v>
      </c>
      <c r="E2068" s="5" t="n">
        <v>600</v>
      </c>
      <c r="F2068" s="5" t="n">
        <v>610</v>
      </c>
      <c r="G2068" s="5" t="n">
        <v>10223700</v>
      </c>
      <c r="H2068" s="3"/>
      <c r="I2068" s="0" t="n">
        <v>-11.5</v>
      </c>
      <c r="Q2068" s="0" t="n">
        <f aca="false">AVERAGE(F2042:F2071)</f>
        <v>626.333333333333</v>
      </c>
      <c r="R2068" s="0" t="n">
        <f aca="false">F2068-Q2068</f>
        <v>-16.3333333333334</v>
      </c>
      <c r="S2068" s="0" t="n">
        <f aca="false">R2068*I2068</f>
        <v>187.833333333334</v>
      </c>
    </row>
    <row r="2069" customFormat="false" ht="14.65" hidden="false" customHeight="false" outlineLevel="0" collapsed="false">
      <c r="A2069" s="1" t="s">
        <v>2152</v>
      </c>
      <c r="B2069" s="5" t="s">
        <v>3303</v>
      </c>
      <c r="C2069" s="5" t="n">
        <v>610</v>
      </c>
      <c r="D2069" s="5" t="n">
        <v>630</v>
      </c>
      <c r="E2069" s="5" t="n">
        <v>605</v>
      </c>
      <c r="F2069" s="5" t="n">
        <v>620</v>
      </c>
      <c r="G2069" s="5" t="n">
        <v>27968800</v>
      </c>
      <c r="H2069" s="3"/>
      <c r="I2069" s="0" t="n">
        <v>-12.5</v>
      </c>
      <c r="Q2069" s="0" t="n">
        <f aca="false">AVERAGE(F2042:F2071)</f>
        <v>626.333333333333</v>
      </c>
      <c r="R2069" s="0" t="n">
        <f aca="false">F2069-Q2069</f>
        <v>-6.33333333333337</v>
      </c>
      <c r="S2069" s="0" t="n">
        <f aca="false">R2069*I2069</f>
        <v>79.1666666666671</v>
      </c>
    </row>
    <row r="2070" customFormat="false" ht="14.65" hidden="false" customHeight="false" outlineLevel="0" collapsed="false">
      <c r="A2070" s="1" t="s">
        <v>2153</v>
      </c>
      <c r="B2070" s="5" t="s">
        <v>3303</v>
      </c>
      <c r="C2070" s="5" t="n">
        <v>610</v>
      </c>
      <c r="D2070" s="5" t="n">
        <v>620</v>
      </c>
      <c r="E2070" s="5" t="n">
        <v>565</v>
      </c>
      <c r="F2070" s="5" t="n">
        <v>615</v>
      </c>
      <c r="G2070" s="5" t="n">
        <v>31019900</v>
      </c>
      <c r="H2070" s="3"/>
      <c r="I2070" s="0" t="n">
        <v>-13.5</v>
      </c>
      <c r="Q2070" s="0" t="n">
        <f aca="false">AVERAGE(F2042:F2071)</f>
        <v>626.333333333333</v>
      </c>
      <c r="R2070" s="0" t="n">
        <f aca="false">F2070-Q2070</f>
        <v>-11.3333333333334</v>
      </c>
      <c r="S2070" s="0" t="n">
        <f aca="false">R2070*I2070</f>
        <v>153.000000000001</v>
      </c>
    </row>
    <row r="2071" customFormat="false" ht="14.65" hidden="false" customHeight="false" outlineLevel="0" collapsed="false">
      <c r="A2071" s="1" t="s">
        <v>2154</v>
      </c>
      <c r="B2071" s="5" t="s">
        <v>3303</v>
      </c>
      <c r="C2071" s="5" t="n">
        <v>610</v>
      </c>
      <c r="D2071" s="5" t="n">
        <v>625</v>
      </c>
      <c r="E2071" s="5" t="n">
        <v>590</v>
      </c>
      <c r="F2071" s="5" t="n">
        <v>605</v>
      </c>
      <c r="G2071" s="5" t="n">
        <v>45827900</v>
      </c>
      <c r="H2071" s="3"/>
      <c r="I2071" s="0" t="n">
        <v>-14.5</v>
      </c>
      <c r="Q2071" s="0" t="n">
        <f aca="false">AVERAGE(F2042:F2071)</f>
        <v>626.333333333333</v>
      </c>
      <c r="R2071" s="0" t="n">
        <f aca="false">F2071-Q2071</f>
        <v>-21.3333333333334</v>
      </c>
      <c r="S2071" s="0" t="n">
        <f aca="false">R2071*I2071</f>
        <v>309.333333333334</v>
      </c>
    </row>
    <row r="2072" customFormat="false" ht="14.65" hidden="false" customHeight="false" outlineLevel="0" collapsed="false">
      <c r="A2072" s="1" t="s">
        <v>2155</v>
      </c>
      <c r="B2072" s="5" t="s">
        <v>2001</v>
      </c>
      <c r="C2072" s="5" t="n">
        <v>242</v>
      </c>
      <c r="D2072" s="5" t="n">
        <v>250</v>
      </c>
      <c r="E2072" s="5" t="n">
        <v>242</v>
      </c>
      <c r="F2072" s="5" t="n">
        <v>246</v>
      </c>
      <c r="G2072" s="5" t="n">
        <v>26186400</v>
      </c>
      <c r="H2072" s="3"/>
      <c r="I2072" s="6" t="n">
        <v>14.5</v>
      </c>
      <c r="J2072" s="0" t="n">
        <f aca="false">AVERAGE(F2072:F2074)</f>
        <v>244</v>
      </c>
      <c r="K2072" s="0" t="n">
        <f aca="false">(J2072-(AVERAGE(F2073:F2074)))/(AVERAGE(F2073:F2074))</f>
        <v>0.00411522633744856</v>
      </c>
      <c r="L2072" s="0" t="n">
        <f aca="false">AVERAGE(F2072:F2081)</f>
        <v>252.8</v>
      </c>
      <c r="M2072" s="0" t="n">
        <f aca="false">(L2072-(AVERAGE(F2073:F2082)))/(AVERAGE(F2073:F2082))</f>
        <v>-0.00706991358994495</v>
      </c>
      <c r="N2072" s="0" t="n">
        <f aca="false">F2072</f>
        <v>246</v>
      </c>
      <c r="O2072" s="0" t="n">
        <f aca="false">(N2072-F2073)/F2073</f>
        <v>0.0165289256198347</v>
      </c>
      <c r="P2072" s="0" t="n">
        <f aca="false">G2072</f>
        <v>26186400</v>
      </c>
      <c r="Q2072" s="0" t="n">
        <f aca="false">AVERAGE(F2072:F2101)</f>
        <v>260.533333333333</v>
      </c>
      <c r="R2072" s="0" t="n">
        <f aca="false">F2072-Q2072</f>
        <v>-14.5333333333334</v>
      </c>
      <c r="S2072" s="0" t="n">
        <f aca="false">R2072*I2072</f>
        <v>-210.733333333334</v>
      </c>
      <c r="T2072" s="0" t="n">
        <f aca="false">SUM(S2072:S2101)*100*30/(2247.5*Q2101)</f>
        <v>-4.6213067402311</v>
      </c>
      <c r="U2072" s="0" t="n">
        <f aca="false">100-(100/(V2072+1))</f>
        <v>33.3333333333333</v>
      </c>
      <c r="V2072" s="0" t="n">
        <f aca="false">W2072/X2072</f>
        <v>0.5</v>
      </c>
      <c r="W2072" s="0" t="n">
        <f aca="false">AVERAGE(Y2072:Y2085)</f>
        <v>1.28571428571429</v>
      </c>
      <c r="X2072" s="0" t="n">
        <f aca="false">AVERAGE(Z2072:Z2085)</f>
        <v>2.57142857142857</v>
      </c>
      <c r="Y2072" s="0" t="n">
        <f aca="false">IF(F2072&gt;F2073,F2072-F2073,)</f>
        <v>4</v>
      </c>
      <c r="Z2072" s="0" t="n">
        <f aca="false">IF(F2072&lt;F2073,F2073-F2072,)</f>
        <v>0</v>
      </c>
      <c r="AA2072" s="0" t="n">
        <f aca="false">U2072-U2073</f>
        <v>6.41025641025641</v>
      </c>
      <c r="AB2072" s="0" t="n">
        <f aca="false">AVERAGE(F2072:F2074)</f>
        <v>244</v>
      </c>
      <c r="AC2072" s="0" t="n">
        <f aca="false">AVERAGE(F2072:F2078)</f>
        <v>248.857142857143</v>
      </c>
      <c r="AD2072" s="0" t="n">
        <f aca="false">AB2072-AB2073</f>
        <v>-0.666666666666657</v>
      </c>
      <c r="AE2072" s="0" t="n">
        <f aca="false">AC2072-AC2073</f>
        <v>-2.28571428571428</v>
      </c>
      <c r="AF2072" s="0" t="n">
        <f aca="false">((AE2072*AB2073)-(AD2072*AC2073))/(AE2072-AD2072)</f>
        <v>242</v>
      </c>
      <c r="AG2072" s="0" t="n">
        <f aca="false">IF(AND(AB2072&gt;AB2073, AB2072&gt;=AC2072, AB2073&lt;AC2073),2,IF(AND(AB2072&lt;AB2073, AB2072&lt;=AC2072, AB2073&gt;AC2073),1,0))</f>
        <v>0</v>
      </c>
      <c r="AH2072" s="0" t="n">
        <f aca="false">(G2072-AVERAGE(G2072:G2076))*100/AVERAGE(G2072:G2076)</f>
        <v>-33.7074646694993</v>
      </c>
      <c r="AI2072" s="0" t="n">
        <f aca="false">IF(F2073-C2073&lt;0,-G2073,G2073)</f>
        <v>-33504100</v>
      </c>
      <c r="AJ2072" s="0" t="n">
        <f aca="false">IF(AND(AI2072&lt;0,AI2073&lt;0,AI2072&gt;AI2073),1,0)</f>
        <v>1</v>
      </c>
      <c r="AK2072" s="0" t="n">
        <f aca="false">IF(F2072&gt;C2072,G2072/G2073,-G2072/G2073)</f>
        <v>0.781587925059918</v>
      </c>
      <c r="AL2072" s="0" t="n">
        <f aca="false">IF(AND(G2072&gt;G2073,G2073&lt;G2074,F2072&gt;C2072,F2073&lt;C2073,F2074&lt;C2074),1,0)</f>
        <v>0</v>
      </c>
      <c r="AM2072" s="0" t="n">
        <f aca="false">(D2072-F2072)/F2072</f>
        <v>0.016260162601626</v>
      </c>
      <c r="AN2072" s="0" t="n">
        <f aca="false">G2072/((D2072-E2072)/C2072)</f>
        <v>792138600</v>
      </c>
      <c r="AO2072" s="0" t="n">
        <f aca="false">AVERAGE(AN2072:AN2078)</f>
        <v>1201908796.42857</v>
      </c>
      <c r="AP2072" s="0" t="n">
        <f aca="false">(AN2072-AO2072)/AO2072</f>
        <v>-0.340932854178444</v>
      </c>
      <c r="AQ2072" s="0" t="n">
        <f aca="false">SUM(S2072:S2101)/2247.5</f>
        <v>-0.401334816462736</v>
      </c>
      <c r="AR2072" s="0" t="n">
        <f aca="false">(AVERAGE(F2072:F2101))-(AQ2072*15.5)</f>
        <v>266.754022988506</v>
      </c>
      <c r="AS2072" s="0" t="n">
        <f aca="false">(30*AQ2072)+AR2072</f>
        <v>254.713978494624</v>
      </c>
      <c r="AT2072" s="0" t="n">
        <f aca="false">(AS2072-F2072)*100/AS2072</f>
        <v>3.42108373718783</v>
      </c>
      <c r="AU2072" s="0" t="n">
        <f aca="false">AVERAGE(F2072:F2076)</f>
        <v>246</v>
      </c>
      <c r="AV2072" s="0" t="n">
        <f aca="false">F2072-AU2072</f>
        <v>0</v>
      </c>
      <c r="AW2072" s="0" t="n">
        <v>2</v>
      </c>
      <c r="AX2072" s="0" t="n">
        <f aca="false">AV2072*AW2072</f>
        <v>0</v>
      </c>
      <c r="AY2072" s="0" t="n">
        <f aca="false">SUM(AX2072:AX2076)*100*5/(10*AU2072)</f>
        <v>-2.84552845528455</v>
      </c>
      <c r="AZ2072" s="0" t="n">
        <f aca="false">SUM(AX2072:AX2076)/10</f>
        <v>-1.4</v>
      </c>
      <c r="BA2072" s="0" t="n">
        <f aca="false">(AVERAGE(F2072:F2076))-(AZ2072*3)</f>
        <v>250.2</v>
      </c>
      <c r="BB2072" s="0" t="n">
        <f aca="false">(5*AZ2072)+BA2072</f>
        <v>243.2</v>
      </c>
      <c r="BC2072" s="0" t="n">
        <f aca="false">(BB2072-F2072)*100/BB2072</f>
        <v>-1.15131578947369</v>
      </c>
      <c r="BD2072" s="0" t="n">
        <f aca="false">(F2072-C2072)*100/C2072</f>
        <v>1.65289256198347</v>
      </c>
      <c r="BE2072" s="0" t="n">
        <f aca="false">(D2072-C2072)*100/C2072</f>
        <v>3.30578512396694</v>
      </c>
      <c r="BF2072" s="0" t="n">
        <f aca="false">(E2072-C2072)*100/C2072</f>
        <v>0</v>
      </c>
      <c r="BG2072" s="0" t="n">
        <f aca="false">(C2072-F2073)*100/F2073</f>
        <v>0</v>
      </c>
    </row>
    <row r="2073" customFormat="false" ht="14.65" hidden="false" customHeight="false" outlineLevel="0" collapsed="false">
      <c r="A2073" s="1" t="s">
        <v>2157</v>
      </c>
      <c r="B2073" s="5" t="s">
        <v>2001</v>
      </c>
      <c r="C2073" s="5" t="n">
        <v>244</v>
      </c>
      <c r="D2073" s="5" t="n">
        <v>250</v>
      </c>
      <c r="E2073" s="5" t="n">
        <v>240</v>
      </c>
      <c r="F2073" s="5" t="n">
        <v>242</v>
      </c>
      <c r="G2073" s="5" t="n">
        <v>33504100</v>
      </c>
      <c r="H2073" s="3"/>
      <c r="I2073" s="0" t="n">
        <v>13.5</v>
      </c>
      <c r="Q2073" s="0" t="n">
        <f aca="false">AVERAGE(F2072:F2101)</f>
        <v>260.533333333333</v>
      </c>
      <c r="R2073" s="0" t="n">
        <f aca="false">F2073-Q2073</f>
        <v>-18.5333333333334</v>
      </c>
      <c r="S2073" s="0" t="n">
        <f aca="false">R2073*I2073</f>
        <v>-250.2</v>
      </c>
      <c r="U2073" s="0" t="n">
        <f aca="false">100-(100/(V2073+1))</f>
        <v>26.9230769230769</v>
      </c>
      <c r="V2073" s="0" t="n">
        <f aca="false">W2073/X2073</f>
        <v>0.368421052631579</v>
      </c>
      <c r="W2073" s="0" t="n">
        <f aca="false">AVERAGE(Y2073:Y2086)</f>
        <v>1</v>
      </c>
      <c r="X2073" s="0" t="n">
        <f aca="false">AVERAGE(Z2073:Z2086)</f>
        <v>2.71428571428571</v>
      </c>
      <c r="Y2073" s="0" t="n">
        <f aca="false">IF(F2073&gt;F2074,F2073-F2074,)</f>
        <v>0</v>
      </c>
      <c r="Z2073" s="0" t="n">
        <f aca="false">IF(F2073&lt;F2074,F2074-F2073,)</f>
        <v>2</v>
      </c>
      <c r="AB2073" s="0" t="n">
        <f aca="false">AVERAGE(F2073:F2075)</f>
        <v>244.666666666667</v>
      </c>
      <c r="AC2073" s="0" t="n">
        <f aca="false">AVERAGE(F2073:F2079)</f>
        <v>251.142857142857</v>
      </c>
      <c r="AI2073" s="0" t="n">
        <f aca="false">IF(F2074-C2074&lt;0,-G2074,G2074)</f>
        <v>-56288700</v>
      </c>
      <c r="AN2073" s="0" t="n">
        <f aca="false">G2073/((D2073-E2073)/C2073)</f>
        <v>817500040</v>
      </c>
      <c r="AU2073" s="0" t="n">
        <f aca="false">AVERAGE(F2072:F2076)</f>
        <v>246</v>
      </c>
      <c r="AV2073" s="0" t="n">
        <f aca="false">F2073-AU2073</f>
        <v>-4</v>
      </c>
      <c r="AW2073" s="0" t="n">
        <v>1</v>
      </c>
      <c r="AX2073" s="0" t="n">
        <f aca="false">AV2073*AW2073</f>
        <v>-4</v>
      </c>
    </row>
    <row r="2074" customFormat="false" ht="14.65" hidden="false" customHeight="false" outlineLevel="0" collapsed="false">
      <c r="A2074" s="1" t="s">
        <v>2158</v>
      </c>
      <c r="B2074" s="5" t="s">
        <v>2001</v>
      </c>
      <c r="C2074" s="5" t="n">
        <v>248</v>
      </c>
      <c r="D2074" s="5" t="n">
        <v>254</v>
      </c>
      <c r="E2074" s="5" t="n">
        <v>242</v>
      </c>
      <c r="F2074" s="5" t="n">
        <v>244</v>
      </c>
      <c r="G2074" s="5" t="n">
        <v>56288700</v>
      </c>
      <c r="H2074" s="3"/>
      <c r="I2074" s="0" t="n">
        <v>12.5</v>
      </c>
      <c r="Q2074" s="0" t="n">
        <f aca="false">AVERAGE(F2072:F2101)</f>
        <v>260.533333333333</v>
      </c>
      <c r="R2074" s="0" t="n">
        <f aca="false">F2074-Q2074</f>
        <v>-16.5333333333334</v>
      </c>
      <c r="S2074" s="0" t="n">
        <f aca="false">R2074*I2074</f>
        <v>-206.666666666667</v>
      </c>
      <c r="Y2074" s="0" t="n">
        <f aca="false">IF(F2074&gt;F2075,F2074-F2075,)</f>
        <v>0</v>
      </c>
      <c r="Z2074" s="0" t="n">
        <f aca="false">IF(F2074&lt;F2075,F2075-F2074,)</f>
        <v>4</v>
      </c>
      <c r="AN2074" s="0" t="n">
        <f aca="false">G2074/((D2074-E2074)/C2074)</f>
        <v>1163299800</v>
      </c>
      <c r="AU2074" s="0" t="n">
        <f aca="false">AVERAGE(F2072:F2076)</f>
        <v>246</v>
      </c>
      <c r="AV2074" s="0" t="n">
        <f aca="false">F2074-AU2074</f>
        <v>-2</v>
      </c>
      <c r="AW2074" s="0" t="n">
        <v>0</v>
      </c>
      <c r="AX2074" s="0" t="n">
        <f aca="false">AV2074*AW2074</f>
        <v>-0</v>
      </c>
    </row>
    <row r="2075" customFormat="false" ht="14.65" hidden="false" customHeight="false" outlineLevel="0" collapsed="false">
      <c r="A2075" s="1" t="s">
        <v>2159</v>
      </c>
      <c r="B2075" s="5" t="s">
        <v>2001</v>
      </c>
      <c r="C2075" s="5" t="n">
        <v>252</v>
      </c>
      <c r="D2075" s="5" t="n">
        <v>256</v>
      </c>
      <c r="E2075" s="5" t="n">
        <v>246</v>
      </c>
      <c r="F2075" s="5" t="n">
        <v>248</v>
      </c>
      <c r="G2075" s="5" t="n">
        <v>46576300</v>
      </c>
      <c r="H2075" s="3"/>
      <c r="I2075" s="0" t="n">
        <v>11.5</v>
      </c>
      <c r="Q2075" s="0" t="n">
        <f aca="false">AVERAGE(F2072:F2101)</f>
        <v>260.533333333333</v>
      </c>
      <c r="R2075" s="0" t="n">
        <f aca="false">F2075-Q2075</f>
        <v>-12.5333333333334</v>
      </c>
      <c r="S2075" s="0" t="n">
        <f aca="false">R2075*I2075</f>
        <v>-144.133333333334</v>
      </c>
      <c r="Y2075" s="0" t="n">
        <f aca="false">IF(F2075&gt;F2076,F2075-F2076,)</f>
        <v>0</v>
      </c>
      <c r="Z2075" s="0" t="n">
        <f aca="false">IF(F2075&lt;F2076,F2076-F2075,)</f>
        <v>2</v>
      </c>
      <c r="AN2075" s="0" t="n">
        <f aca="false">G2075/((D2075-E2075)/C2075)</f>
        <v>1173722760</v>
      </c>
      <c r="AU2075" s="0" t="n">
        <f aca="false">AVERAGE(F2072:F2076)</f>
        <v>246</v>
      </c>
      <c r="AV2075" s="0" t="n">
        <f aca="false">F2075-AU2075</f>
        <v>2</v>
      </c>
      <c r="AW2075" s="0" t="n">
        <v>-1</v>
      </c>
      <c r="AX2075" s="0" t="n">
        <f aca="false">AV2075*AW2075</f>
        <v>-2</v>
      </c>
    </row>
    <row r="2076" customFormat="false" ht="14.65" hidden="false" customHeight="false" outlineLevel="0" collapsed="false">
      <c r="A2076" s="1" t="s">
        <v>2160</v>
      </c>
      <c r="B2076" s="5" t="s">
        <v>2001</v>
      </c>
      <c r="C2076" s="5" t="n">
        <v>252</v>
      </c>
      <c r="D2076" s="5" t="n">
        <v>254</v>
      </c>
      <c r="E2076" s="5" t="n">
        <v>248</v>
      </c>
      <c r="F2076" s="5" t="n">
        <v>250</v>
      </c>
      <c r="G2076" s="5" t="n">
        <v>34950900</v>
      </c>
      <c r="H2076" s="3"/>
      <c r="I2076" s="0" t="n">
        <v>10.5</v>
      </c>
      <c r="Q2076" s="0" t="n">
        <f aca="false">AVERAGE(F2072:F2101)</f>
        <v>260.533333333333</v>
      </c>
      <c r="R2076" s="0" t="n">
        <f aca="false">F2076-Q2076</f>
        <v>-10.5333333333334</v>
      </c>
      <c r="S2076" s="0" t="n">
        <f aca="false">R2076*I2076</f>
        <v>-110.6</v>
      </c>
      <c r="Y2076" s="0" t="n">
        <f aca="false">IF(F2076&gt;F2077,F2076-F2077,)</f>
        <v>0</v>
      </c>
      <c r="Z2076" s="0" t="n">
        <f aca="false">IF(F2076&lt;F2077,F2077-F2076,)</f>
        <v>4</v>
      </c>
      <c r="AN2076" s="0" t="n">
        <f aca="false">G2076/((D2076-E2076)/C2076)</f>
        <v>1467937800</v>
      </c>
      <c r="AU2076" s="0" t="n">
        <f aca="false">AVERAGE(F2072:F2076)</f>
        <v>246</v>
      </c>
      <c r="AV2076" s="0" t="n">
        <f aca="false">F2076-AU2076</f>
        <v>4</v>
      </c>
      <c r="AW2076" s="0" t="n">
        <v>-2</v>
      </c>
      <c r="AX2076" s="0" t="n">
        <f aca="false">AV2076*AW2076</f>
        <v>-8</v>
      </c>
    </row>
    <row r="2077" customFormat="false" ht="14.65" hidden="false" customHeight="false" outlineLevel="0" collapsed="false">
      <c r="A2077" s="1" t="s">
        <v>2161</v>
      </c>
      <c r="B2077" s="5" t="s">
        <v>2001</v>
      </c>
      <c r="C2077" s="5" t="n">
        <v>254</v>
      </c>
      <c r="D2077" s="5" t="n">
        <v>260</v>
      </c>
      <c r="E2077" s="5" t="n">
        <v>252</v>
      </c>
      <c r="F2077" s="5" t="n">
        <v>254</v>
      </c>
      <c r="G2077" s="5" t="n">
        <v>54064700</v>
      </c>
      <c r="H2077" s="3"/>
      <c r="I2077" s="0" t="n">
        <v>9.5</v>
      </c>
      <c r="Q2077" s="0" t="n">
        <f aca="false">AVERAGE(F2072:F2101)</f>
        <v>260.533333333333</v>
      </c>
      <c r="R2077" s="0" t="n">
        <f aca="false">F2077-Q2077</f>
        <v>-6.53333333333336</v>
      </c>
      <c r="S2077" s="0" t="n">
        <f aca="false">R2077*I2077</f>
        <v>-62.0666666666669</v>
      </c>
      <c r="Y2077" s="0" t="n">
        <f aca="false">IF(F2077&gt;F2078,F2077-F2078,)</f>
        <v>0</v>
      </c>
      <c r="Z2077" s="0" t="n">
        <f aca="false">IF(F2077&lt;F2078,F2078-F2077,)</f>
        <v>4</v>
      </c>
      <c r="AN2077" s="0" t="n">
        <f aca="false">G2077/((D2077-E2077)/C2077)</f>
        <v>1716554225</v>
      </c>
    </row>
    <row r="2078" customFormat="false" ht="14.65" hidden="false" customHeight="false" outlineLevel="0" collapsed="false">
      <c r="A2078" s="1" t="s">
        <v>2162</v>
      </c>
      <c r="B2078" s="5" t="s">
        <v>2001</v>
      </c>
      <c r="C2078" s="5" t="n">
        <v>262</v>
      </c>
      <c r="D2078" s="5" t="n">
        <v>264</v>
      </c>
      <c r="E2078" s="5" t="n">
        <v>256</v>
      </c>
      <c r="F2078" s="5" t="n">
        <v>258</v>
      </c>
      <c r="G2078" s="5" t="n">
        <v>39151400</v>
      </c>
      <c r="H2078" s="3"/>
      <c r="I2078" s="0" t="n">
        <v>8.5</v>
      </c>
      <c r="K2078" s="3"/>
      <c r="Q2078" s="0" t="n">
        <f aca="false">AVERAGE(F2072:F2101)</f>
        <v>260.533333333333</v>
      </c>
      <c r="R2078" s="0" t="n">
        <f aca="false">F2078-Q2078</f>
        <v>-2.53333333333336</v>
      </c>
      <c r="S2078" s="0" t="n">
        <f aca="false">R2078*I2078</f>
        <v>-21.5333333333336</v>
      </c>
      <c r="Y2078" s="0" t="n">
        <f aca="false">IF(F2078&gt;F2079,F2078-F2079,)</f>
        <v>0</v>
      </c>
      <c r="Z2078" s="0" t="n">
        <f aca="false">IF(F2078&lt;F2079,F2079-F2078,)</f>
        <v>4</v>
      </c>
      <c r="AN2078" s="0" t="n">
        <f aca="false">G2078/((D2078-E2078)/C2078)</f>
        <v>1282208350</v>
      </c>
    </row>
    <row r="2079" customFormat="false" ht="14.65" hidden="false" customHeight="false" outlineLevel="0" collapsed="false">
      <c r="A2079" s="1" t="s">
        <v>2163</v>
      </c>
      <c r="B2079" s="5" t="s">
        <v>2001</v>
      </c>
      <c r="C2079" s="5" t="n">
        <v>268</v>
      </c>
      <c r="D2079" s="5" t="n">
        <v>272</v>
      </c>
      <c r="E2079" s="5" t="n">
        <v>260</v>
      </c>
      <c r="F2079" s="5" t="n">
        <v>262</v>
      </c>
      <c r="G2079" s="5" t="n">
        <v>42427800</v>
      </c>
      <c r="H2079" s="3"/>
      <c r="I2079" s="0" t="n">
        <v>7.5</v>
      </c>
      <c r="Q2079" s="0" t="n">
        <f aca="false">AVERAGE(F2072:F2101)</f>
        <v>260.533333333333</v>
      </c>
      <c r="R2079" s="0" t="n">
        <f aca="false">F2079-Q2079</f>
        <v>1.46666666666664</v>
      </c>
      <c r="S2079" s="0" t="n">
        <f aca="false">R2079*I2079</f>
        <v>10.9999999999998</v>
      </c>
      <c r="Y2079" s="0" t="n">
        <f aca="false">IF(F2079&gt;F2080,F2079-F2080,)</f>
        <v>0</v>
      </c>
      <c r="Z2079" s="0" t="n">
        <f aca="false">IF(F2079&lt;F2080,F2080-F2079,)</f>
        <v>4</v>
      </c>
    </row>
    <row r="2080" customFormat="false" ht="14.65" hidden="false" customHeight="false" outlineLevel="0" collapsed="false">
      <c r="A2080" s="1" t="s">
        <v>2164</v>
      </c>
      <c r="B2080" s="5" t="s">
        <v>2001</v>
      </c>
      <c r="C2080" s="5" t="n">
        <v>264</v>
      </c>
      <c r="D2080" s="5" t="n">
        <v>268</v>
      </c>
      <c r="E2080" s="5" t="n">
        <v>256</v>
      </c>
      <c r="F2080" s="5" t="n">
        <v>266</v>
      </c>
      <c r="G2080" s="5" t="n">
        <v>112527800</v>
      </c>
      <c r="H2080" s="3"/>
      <c r="I2080" s="0" t="n">
        <v>6.5</v>
      </c>
      <c r="Q2080" s="0" t="n">
        <f aca="false">AVERAGE(F2072:F2101)</f>
        <v>260.533333333333</v>
      </c>
      <c r="R2080" s="0" t="n">
        <f aca="false">F2080-Q2080</f>
        <v>5.46666666666664</v>
      </c>
      <c r="S2080" s="0" t="n">
        <f aca="false">R2080*I2080</f>
        <v>35.5333333333332</v>
      </c>
      <c r="Y2080" s="0" t="n">
        <f aca="false">IF(F2080&gt;F2081,F2080-F2081,)</f>
        <v>8</v>
      </c>
      <c r="Z2080" s="0" t="n">
        <f aca="false">IF(F2080&lt;F2081,F2081-F2080,)</f>
        <v>0</v>
      </c>
    </row>
    <row r="2081" customFormat="false" ht="14.65" hidden="false" customHeight="false" outlineLevel="0" collapsed="false">
      <c r="A2081" s="1" t="s">
        <v>2165</v>
      </c>
      <c r="B2081" s="5" t="s">
        <v>2001</v>
      </c>
      <c r="C2081" s="5" t="n">
        <v>260</v>
      </c>
      <c r="D2081" s="5" t="n">
        <v>264</v>
      </c>
      <c r="E2081" s="5" t="n">
        <v>258</v>
      </c>
      <c r="F2081" s="5" t="n">
        <v>258</v>
      </c>
      <c r="G2081" s="5" t="n">
        <v>69668300</v>
      </c>
      <c r="H2081" s="3"/>
      <c r="I2081" s="0" t="n">
        <v>5.5</v>
      </c>
      <c r="Q2081" s="0" t="n">
        <f aca="false">AVERAGE(F2072:F2101)</f>
        <v>260.533333333333</v>
      </c>
      <c r="R2081" s="0" t="n">
        <f aca="false">F2081-Q2081</f>
        <v>-2.53333333333336</v>
      </c>
      <c r="S2081" s="0" t="n">
        <f aca="false">R2081*I2081</f>
        <v>-13.9333333333335</v>
      </c>
      <c r="Y2081" s="0" t="n">
        <f aca="false">IF(F2081&gt;F2082,F2081-F2082,)</f>
        <v>0</v>
      </c>
      <c r="Z2081" s="0" t="n">
        <f aca="false">IF(F2081&lt;F2082,F2082-F2081,)</f>
        <v>6</v>
      </c>
    </row>
    <row r="2082" customFormat="false" ht="14.65" hidden="false" customHeight="false" outlineLevel="0" collapsed="false">
      <c r="A2082" s="1" t="s">
        <v>2166</v>
      </c>
      <c r="B2082" s="5" t="s">
        <v>2001</v>
      </c>
      <c r="C2082" s="5" t="n">
        <v>266</v>
      </c>
      <c r="D2082" s="5" t="n">
        <v>270</v>
      </c>
      <c r="E2082" s="5" t="n">
        <v>264</v>
      </c>
      <c r="F2082" s="5" t="n">
        <v>264</v>
      </c>
      <c r="G2082" s="5" t="n">
        <v>53635500</v>
      </c>
      <c r="H2082" s="3"/>
      <c r="I2082" s="0" t="n">
        <v>4.5</v>
      </c>
      <c r="Q2082" s="0" t="n">
        <f aca="false">AVERAGE(F2072:F2101)</f>
        <v>260.533333333333</v>
      </c>
      <c r="R2082" s="0" t="n">
        <f aca="false">F2082-Q2082</f>
        <v>3.46666666666664</v>
      </c>
      <c r="S2082" s="0" t="n">
        <f aca="false">R2082*I2082</f>
        <v>15.5999999999999</v>
      </c>
      <c r="Y2082" s="0" t="n">
        <f aca="false">IF(F2082&gt;F2083,F2082-F2083,)</f>
        <v>0</v>
      </c>
      <c r="Z2082" s="0" t="n">
        <f aca="false">IF(F2082&lt;F2083,F2083-F2082,)</f>
        <v>0</v>
      </c>
    </row>
    <row r="2083" customFormat="false" ht="14.65" hidden="false" customHeight="false" outlineLevel="0" collapsed="false">
      <c r="A2083" s="1" t="s">
        <v>2167</v>
      </c>
      <c r="B2083" s="5" t="s">
        <v>2001</v>
      </c>
      <c r="C2083" s="5" t="n">
        <v>268</v>
      </c>
      <c r="D2083" s="5" t="n">
        <v>270</v>
      </c>
      <c r="E2083" s="5" t="n">
        <v>258</v>
      </c>
      <c r="F2083" s="5" t="n">
        <v>264</v>
      </c>
      <c r="G2083" s="5" t="n">
        <v>47282900</v>
      </c>
      <c r="H2083" s="3"/>
      <c r="I2083" s="0" t="n">
        <v>3.5</v>
      </c>
      <c r="Q2083" s="0" t="n">
        <f aca="false">AVERAGE(F2072:F2101)</f>
        <v>260.533333333333</v>
      </c>
      <c r="R2083" s="0" t="n">
        <f aca="false">F2083-Q2083</f>
        <v>3.46666666666664</v>
      </c>
      <c r="S2083" s="0" t="n">
        <f aca="false">R2083*I2083</f>
        <v>12.1333333333332</v>
      </c>
      <c r="Y2083" s="0" t="n">
        <f aca="false">IF(F2083&gt;F2084,F2083-F2084,)</f>
        <v>0</v>
      </c>
      <c r="Z2083" s="0" t="n">
        <f aca="false">IF(F2083&lt;F2084,F2084-F2083,)</f>
        <v>4</v>
      </c>
    </row>
    <row r="2084" customFormat="false" ht="14.65" hidden="false" customHeight="false" outlineLevel="0" collapsed="false">
      <c r="A2084" s="1" t="s">
        <v>2168</v>
      </c>
      <c r="B2084" s="5" t="s">
        <v>2001</v>
      </c>
      <c r="C2084" s="5" t="n">
        <v>270</v>
      </c>
      <c r="D2084" s="5" t="n">
        <v>274</v>
      </c>
      <c r="E2084" s="5" t="n">
        <v>266</v>
      </c>
      <c r="F2084" s="5" t="n">
        <v>268</v>
      </c>
      <c r="G2084" s="5" t="n">
        <v>55018400</v>
      </c>
      <c r="H2084" s="3"/>
      <c r="I2084" s="0" t="n">
        <v>2.5</v>
      </c>
      <c r="Q2084" s="0" t="n">
        <f aca="false">AVERAGE(F2072:F2101)</f>
        <v>260.533333333333</v>
      </c>
      <c r="R2084" s="0" t="n">
        <f aca="false">F2084-Q2084</f>
        <v>7.46666666666664</v>
      </c>
      <c r="S2084" s="0" t="n">
        <f aca="false">R2084*I2084</f>
        <v>18.6666666666666</v>
      </c>
      <c r="Y2084" s="0" t="n">
        <f aca="false">IF(F2084&gt;F2085,F2084-F2085,)</f>
        <v>0</v>
      </c>
      <c r="Z2084" s="0" t="n">
        <f aca="false">IF(F2084&lt;F2085,F2085-F2084,)</f>
        <v>2</v>
      </c>
    </row>
    <row r="2085" customFormat="false" ht="14.65" hidden="false" customHeight="false" outlineLevel="0" collapsed="false">
      <c r="A2085" s="1" t="s">
        <v>2169</v>
      </c>
      <c r="B2085" s="5" t="s">
        <v>2001</v>
      </c>
      <c r="C2085" s="5" t="n">
        <v>266</v>
      </c>
      <c r="D2085" s="5" t="n">
        <v>274</v>
      </c>
      <c r="E2085" s="5" t="n">
        <v>264</v>
      </c>
      <c r="F2085" s="5" t="n">
        <v>270</v>
      </c>
      <c r="G2085" s="5" t="n">
        <v>112910000</v>
      </c>
      <c r="H2085" s="3"/>
      <c r="I2085" s="0" t="n">
        <v>1.5</v>
      </c>
      <c r="Q2085" s="0" t="n">
        <f aca="false">AVERAGE(F2072:F2101)</f>
        <v>260.533333333333</v>
      </c>
      <c r="R2085" s="0" t="n">
        <f aca="false">F2085-Q2085</f>
        <v>9.46666666666664</v>
      </c>
      <c r="S2085" s="0" t="n">
        <f aca="false">R2085*I2085</f>
        <v>14.2</v>
      </c>
      <c r="Y2085" s="0" t="n">
        <f aca="false">IF(F2085&gt;F2086,F2085-F2086,)</f>
        <v>6</v>
      </c>
      <c r="Z2085" s="0" t="n">
        <f aca="false">IF(F2085&lt;F2086,F2086-F2085,)</f>
        <v>0</v>
      </c>
    </row>
    <row r="2086" customFormat="false" ht="14.65" hidden="false" customHeight="false" outlineLevel="0" collapsed="false">
      <c r="A2086" s="1" t="s">
        <v>2170</v>
      </c>
      <c r="B2086" s="5" t="s">
        <v>2001</v>
      </c>
      <c r="C2086" s="5" t="n">
        <v>266</v>
      </c>
      <c r="D2086" s="5" t="n">
        <v>268</v>
      </c>
      <c r="E2086" s="5" t="n">
        <v>260</v>
      </c>
      <c r="F2086" s="5" t="n">
        <v>264</v>
      </c>
      <c r="G2086" s="5" t="n">
        <v>64217000</v>
      </c>
      <c r="H2086" s="3"/>
      <c r="I2086" s="0" t="n">
        <v>0.5</v>
      </c>
      <c r="Q2086" s="0" t="n">
        <f aca="false">AVERAGE(F2072:F2101)</f>
        <v>260.533333333333</v>
      </c>
      <c r="R2086" s="0" t="n">
        <f aca="false">F2086-Q2086</f>
        <v>3.46666666666664</v>
      </c>
      <c r="S2086" s="0" t="n">
        <f aca="false">R2086*I2086</f>
        <v>1.73333333333332</v>
      </c>
      <c r="Y2086" s="0" t="n">
        <f aca="false">IF(F2086&gt;F2087,F2086-F2087,)</f>
        <v>0</v>
      </c>
      <c r="Z2086" s="0" t="n">
        <f aca="false">IF(F2086&lt;F2087,F2087-F2086,)</f>
        <v>2</v>
      </c>
    </row>
    <row r="2087" customFormat="false" ht="14.65" hidden="false" customHeight="false" outlineLevel="0" collapsed="false">
      <c r="A2087" s="1" t="s">
        <v>2171</v>
      </c>
      <c r="B2087" s="5" t="s">
        <v>2001</v>
      </c>
      <c r="C2087" s="5" t="n">
        <v>268</v>
      </c>
      <c r="D2087" s="5" t="n">
        <v>272</v>
      </c>
      <c r="E2087" s="5" t="n">
        <v>262</v>
      </c>
      <c r="F2087" s="5" t="n">
        <v>266</v>
      </c>
      <c r="G2087" s="5" t="n">
        <v>69484600</v>
      </c>
      <c r="H2087" s="3"/>
      <c r="I2087" s="0" t="n">
        <v>-0.5</v>
      </c>
      <c r="Q2087" s="0" t="n">
        <f aca="false">AVERAGE(F2072:F2101)</f>
        <v>260.533333333333</v>
      </c>
      <c r="R2087" s="0" t="n">
        <f aca="false">F2087-Q2087</f>
        <v>5.46666666666664</v>
      </c>
      <c r="S2087" s="0" t="n">
        <f aca="false">R2087*I2087</f>
        <v>-2.73333333333332</v>
      </c>
    </row>
    <row r="2088" customFormat="false" ht="14.65" hidden="false" customHeight="false" outlineLevel="0" collapsed="false">
      <c r="A2088" s="1" t="s">
        <v>2172</v>
      </c>
      <c r="B2088" s="5" t="s">
        <v>2001</v>
      </c>
      <c r="C2088" s="5" t="n">
        <v>278</v>
      </c>
      <c r="D2088" s="5" t="n">
        <v>280</v>
      </c>
      <c r="E2088" s="5" t="n">
        <v>268</v>
      </c>
      <c r="F2088" s="5" t="n">
        <v>268</v>
      </c>
      <c r="G2088" s="5" t="n">
        <v>114627100</v>
      </c>
      <c r="H2088" s="3"/>
      <c r="I2088" s="0" t="n">
        <v>-1.5</v>
      </c>
      <c r="Q2088" s="0" t="n">
        <f aca="false">AVERAGE(F2072:F2101)</f>
        <v>260.533333333333</v>
      </c>
      <c r="R2088" s="0" t="n">
        <f aca="false">F2088-Q2088</f>
        <v>7.46666666666664</v>
      </c>
      <c r="S2088" s="0" t="n">
        <f aca="false">R2088*I2088</f>
        <v>-11.2</v>
      </c>
    </row>
    <row r="2089" customFormat="false" ht="14.65" hidden="false" customHeight="false" outlineLevel="0" collapsed="false">
      <c r="A2089" s="1" t="s">
        <v>2173</v>
      </c>
      <c r="B2089" s="5" t="s">
        <v>2001</v>
      </c>
      <c r="C2089" s="5" t="n">
        <v>278</v>
      </c>
      <c r="D2089" s="5" t="n">
        <v>284</v>
      </c>
      <c r="E2089" s="5" t="n">
        <v>272</v>
      </c>
      <c r="F2089" s="5" t="n">
        <v>278</v>
      </c>
      <c r="G2089" s="5" t="n">
        <v>211329300</v>
      </c>
      <c r="H2089" s="3"/>
      <c r="I2089" s="0" t="n">
        <v>-2.5</v>
      </c>
      <c r="Q2089" s="0" t="n">
        <f aca="false">AVERAGE(F2072:F2101)</f>
        <v>260.533333333333</v>
      </c>
      <c r="R2089" s="0" t="n">
        <f aca="false">F2089-Q2089</f>
        <v>17.4666666666666</v>
      </c>
      <c r="S2089" s="0" t="n">
        <f aca="false">R2089*I2089</f>
        <v>-43.6666666666666</v>
      </c>
    </row>
    <row r="2090" customFormat="false" ht="14.65" hidden="false" customHeight="false" outlineLevel="0" collapsed="false">
      <c r="A2090" s="1" t="s">
        <v>2174</v>
      </c>
      <c r="B2090" s="5" t="s">
        <v>2001</v>
      </c>
      <c r="C2090" s="5" t="n">
        <v>270</v>
      </c>
      <c r="D2090" s="5" t="n">
        <v>282</v>
      </c>
      <c r="E2090" s="5" t="n">
        <v>268</v>
      </c>
      <c r="F2090" s="5" t="n">
        <v>276</v>
      </c>
      <c r="G2090" s="5" t="n">
        <v>251858800</v>
      </c>
      <c r="H2090" s="3"/>
      <c r="I2090" s="0" t="n">
        <v>-3.5</v>
      </c>
      <c r="Q2090" s="0" t="n">
        <f aca="false">AVERAGE(F2072:F2101)</f>
        <v>260.533333333333</v>
      </c>
      <c r="R2090" s="0" t="n">
        <f aca="false">F2090-Q2090</f>
        <v>15.4666666666666</v>
      </c>
      <c r="S2090" s="0" t="n">
        <f aca="false">R2090*I2090</f>
        <v>-54.1333333333332</v>
      </c>
    </row>
    <row r="2091" customFormat="false" ht="14.65" hidden="false" customHeight="false" outlineLevel="0" collapsed="false">
      <c r="A2091" s="1" t="s">
        <v>2175</v>
      </c>
      <c r="B2091" s="5" t="s">
        <v>2001</v>
      </c>
      <c r="C2091" s="5" t="n">
        <v>274</v>
      </c>
      <c r="D2091" s="5" t="n">
        <v>274</v>
      </c>
      <c r="E2091" s="5" t="n">
        <v>266</v>
      </c>
      <c r="F2091" s="5" t="n">
        <v>270</v>
      </c>
      <c r="G2091" s="5" t="n">
        <v>76618000</v>
      </c>
      <c r="H2091" s="3"/>
      <c r="I2091" s="0" t="n">
        <v>-4.5</v>
      </c>
      <c r="Q2091" s="0" t="n">
        <f aca="false">AVERAGE(F2072:F2101)</f>
        <v>260.533333333333</v>
      </c>
      <c r="R2091" s="0" t="n">
        <f aca="false">F2091-Q2091</f>
        <v>9.46666666666664</v>
      </c>
      <c r="S2091" s="0" t="n">
        <f aca="false">R2091*I2091</f>
        <v>-42.5999999999999</v>
      </c>
    </row>
    <row r="2092" customFormat="false" ht="14.65" hidden="false" customHeight="false" outlineLevel="0" collapsed="false">
      <c r="A2092" s="1" t="s">
        <v>2176</v>
      </c>
      <c r="B2092" s="5" t="s">
        <v>2001</v>
      </c>
      <c r="C2092" s="5" t="n">
        <v>264</v>
      </c>
      <c r="D2092" s="5" t="n">
        <v>274</v>
      </c>
      <c r="E2092" s="5" t="n">
        <v>258</v>
      </c>
      <c r="F2092" s="5" t="n">
        <v>272</v>
      </c>
      <c r="G2092" s="5" t="n">
        <v>156009700</v>
      </c>
      <c r="H2092" s="3"/>
      <c r="I2092" s="0" t="n">
        <v>-5.5</v>
      </c>
      <c r="Q2092" s="0" t="n">
        <f aca="false">AVERAGE(F2072:F2101)</f>
        <v>260.533333333333</v>
      </c>
      <c r="R2092" s="0" t="n">
        <f aca="false">F2092-Q2092</f>
        <v>11.4666666666666</v>
      </c>
      <c r="S2092" s="0" t="n">
        <f aca="false">R2092*I2092</f>
        <v>-63.0666666666665</v>
      </c>
    </row>
    <row r="2093" customFormat="false" ht="14.65" hidden="false" customHeight="false" outlineLevel="0" collapsed="false">
      <c r="A2093" s="1" t="s">
        <v>2177</v>
      </c>
      <c r="B2093" s="5" t="s">
        <v>2001</v>
      </c>
      <c r="C2093" s="5" t="n">
        <v>278</v>
      </c>
      <c r="D2093" s="5" t="n">
        <v>278</v>
      </c>
      <c r="E2093" s="5" t="n">
        <v>260</v>
      </c>
      <c r="F2093" s="5" t="n">
        <v>262</v>
      </c>
      <c r="G2093" s="5" t="n">
        <v>230510700</v>
      </c>
      <c r="H2093" s="3"/>
      <c r="I2093" s="0" t="n">
        <v>-6.5</v>
      </c>
      <c r="Q2093" s="0" t="n">
        <f aca="false">AVERAGE(F2072:F2101)</f>
        <v>260.533333333333</v>
      </c>
      <c r="R2093" s="0" t="n">
        <f aca="false">F2093-Q2093</f>
        <v>1.46666666666664</v>
      </c>
      <c r="S2093" s="0" t="n">
        <f aca="false">R2093*I2093</f>
        <v>-9.53333333333316</v>
      </c>
    </row>
    <row r="2094" customFormat="false" ht="14.65" hidden="false" customHeight="false" outlineLevel="0" collapsed="false">
      <c r="A2094" s="1" t="s">
        <v>2178</v>
      </c>
      <c r="B2094" s="5" t="s">
        <v>2001</v>
      </c>
      <c r="C2094" s="5" t="n">
        <v>260</v>
      </c>
      <c r="D2094" s="5" t="n">
        <v>276</v>
      </c>
      <c r="E2094" s="5" t="n">
        <v>258</v>
      </c>
      <c r="F2094" s="5" t="n">
        <v>274</v>
      </c>
      <c r="G2094" s="5" t="n">
        <v>298442200</v>
      </c>
      <c r="H2094" s="3"/>
      <c r="I2094" s="0" t="n">
        <v>-7.5</v>
      </c>
      <c r="Q2094" s="0" t="n">
        <f aca="false">AVERAGE(F2072:F2101)</f>
        <v>260.533333333333</v>
      </c>
      <c r="R2094" s="0" t="n">
        <f aca="false">F2094-Q2094</f>
        <v>13.4666666666666</v>
      </c>
      <c r="S2094" s="0" t="n">
        <f aca="false">R2094*I2094</f>
        <v>-101</v>
      </c>
    </row>
    <row r="2095" customFormat="false" ht="14.65" hidden="false" customHeight="false" outlineLevel="0" collapsed="false">
      <c r="A2095" s="1" t="s">
        <v>2179</v>
      </c>
      <c r="B2095" s="5" t="s">
        <v>2001</v>
      </c>
      <c r="C2095" s="5" t="n">
        <v>254</v>
      </c>
      <c r="D2095" s="5" t="n">
        <v>262</v>
      </c>
      <c r="E2095" s="5" t="n">
        <v>248</v>
      </c>
      <c r="F2095" s="5" t="n">
        <v>258</v>
      </c>
      <c r="G2095" s="5" t="n">
        <v>128058900</v>
      </c>
      <c r="H2095" s="3"/>
      <c r="I2095" s="0" t="n">
        <v>-8.5</v>
      </c>
      <c r="Q2095" s="0" t="n">
        <f aca="false">AVERAGE(F2072:F2101)</f>
        <v>260.533333333333</v>
      </c>
      <c r="R2095" s="0" t="n">
        <f aca="false">F2095-Q2095</f>
        <v>-2.53333333333336</v>
      </c>
      <c r="S2095" s="0" t="n">
        <f aca="false">R2095*I2095</f>
        <v>21.5333333333336</v>
      </c>
    </row>
    <row r="2096" customFormat="false" ht="14.65" hidden="false" customHeight="false" outlineLevel="0" collapsed="false">
      <c r="A2096" s="1" t="s">
        <v>2180</v>
      </c>
      <c r="B2096" s="5" t="s">
        <v>2001</v>
      </c>
      <c r="C2096" s="5" t="n">
        <v>254</v>
      </c>
      <c r="D2096" s="5" t="n">
        <v>260</v>
      </c>
      <c r="E2096" s="5" t="n">
        <v>250</v>
      </c>
      <c r="F2096" s="5" t="n">
        <v>252</v>
      </c>
      <c r="G2096" s="5" t="n">
        <v>110179700</v>
      </c>
      <c r="H2096" s="3"/>
      <c r="I2096" s="0" t="n">
        <v>-9.5</v>
      </c>
      <c r="Q2096" s="0" t="n">
        <f aca="false">AVERAGE(F2072:F2101)</f>
        <v>260.533333333333</v>
      </c>
      <c r="R2096" s="0" t="n">
        <f aca="false">F2096-Q2096</f>
        <v>-8.53333333333336</v>
      </c>
      <c r="S2096" s="0" t="n">
        <f aca="false">R2096*I2096</f>
        <v>81.0666666666669</v>
      </c>
    </row>
    <row r="2097" customFormat="false" ht="14.65" hidden="false" customHeight="false" outlineLevel="0" collapsed="false">
      <c r="A2097" s="1" t="s">
        <v>2181</v>
      </c>
      <c r="B2097" s="5" t="s">
        <v>2001</v>
      </c>
      <c r="C2097" s="5" t="n">
        <v>256</v>
      </c>
      <c r="D2097" s="5" t="n">
        <v>264</v>
      </c>
      <c r="E2097" s="5" t="n">
        <v>248</v>
      </c>
      <c r="F2097" s="5" t="n">
        <v>254</v>
      </c>
      <c r="G2097" s="5" t="n">
        <v>135570200</v>
      </c>
      <c r="H2097" s="3"/>
      <c r="I2097" s="0" t="n">
        <v>-10.5</v>
      </c>
      <c r="Q2097" s="0" t="n">
        <f aca="false">AVERAGE(F2072:F2101)</f>
        <v>260.533333333333</v>
      </c>
      <c r="R2097" s="0" t="n">
        <f aca="false">F2097-Q2097</f>
        <v>-6.53333333333336</v>
      </c>
      <c r="S2097" s="0" t="n">
        <f aca="false">R2097*I2097</f>
        <v>68.6000000000003</v>
      </c>
    </row>
    <row r="2098" customFormat="false" ht="14.65" hidden="false" customHeight="false" outlineLevel="0" collapsed="false">
      <c r="A2098" s="1" t="s">
        <v>2182</v>
      </c>
      <c r="B2098" s="5" t="s">
        <v>2001</v>
      </c>
      <c r="C2098" s="5" t="n">
        <v>266</v>
      </c>
      <c r="D2098" s="5" t="n">
        <v>268</v>
      </c>
      <c r="E2098" s="5" t="n">
        <v>248</v>
      </c>
      <c r="F2098" s="5" t="n">
        <v>250</v>
      </c>
      <c r="G2098" s="5" t="n">
        <v>237143200</v>
      </c>
      <c r="H2098" s="3"/>
      <c r="I2098" s="0" t="n">
        <v>-11.5</v>
      </c>
      <c r="Q2098" s="0" t="n">
        <f aca="false">AVERAGE(F2072:F2101)</f>
        <v>260.533333333333</v>
      </c>
      <c r="R2098" s="0" t="n">
        <f aca="false">F2098-Q2098</f>
        <v>-10.5333333333334</v>
      </c>
      <c r="S2098" s="0" t="n">
        <f aca="false">R2098*I2098</f>
        <v>121.133333333334</v>
      </c>
    </row>
    <row r="2099" customFormat="false" ht="14.65" hidden="false" customHeight="false" outlineLevel="0" collapsed="false">
      <c r="A2099" s="1" t="s">
        <v>2183</v>
      </c>
      <c r="B2099" s="5" t="s">
        <v>2001</v>
      </c>
      <c r="C2099" s="5" t="n">
        <v>246</v>
      </c>
      <c r="D2099" s="5" t="n">
        <v>270</v>
      </c>
      <c r="E2099" s="5" t="n">
        <v>234</v>
      </c>
      <c r="F2099" s="5" t="n">
        <v>262</v>
      </c>
      <c r="G2099" s="5" t="n">
        <v>473288200</v>
      </c>
      <c r="H2099" s="3"/>
      <c r="I2099" s="0" t="n">
        <v>-12.5</v>
      </c>
      <c r="Q2099" s="0" t="n">
        <f aca="false">AVERAGE(F2072:F2101)</f>
        <v>260.533333333333</v>
      </c>
      <c r="R2099" s="0" t="n">
        <f aca="false">F2099-Q2099</f>
        <v>1.46666666666664</v>
      </c>
      <c r="S2099" s="0" t="n">
        <f aca="false">R2099*I2099</f>
        <v>-18.333333333333</v>
      </c>
    </row>
    <row r="2100" customFormat="false" ht="14.65" hidden="false" customHeight="false" outlineLevel="0" collapsed="false">
      <c r="A2100" s="1" t="s">
        <v>2184</v>
      </c>
      <c r="B2100" s="5" t="s">
        <v>2001</v>
      </c>
      <c r="C2100" s="5" t="n">
        <v>270</v>
      </c>
      <c r="D2100" s="5" t="n">
        <v>278</v>
      </c>
      <c r="E2100" s="5" t="n">
        <v>248</v>
      </c>
      <c r="F2100" s="5" t="n">
        <v>250</v>
      </c>
      <c r="G2100" s="5" t="n">
        <v>264539400</v>
      </c>
      <c r="H2100" s="3"/>
      <c r="I2100" s="0" t="n">
        <v>-13.5</v>
      </c>
      <c r="Q2100" s="0" t="n">
        <f aca="false">AVERAGE(F2072:F2101)</f>
        <v>260.533333333333</v>
      </c>
      <c r="R2100" s="0" t="n">
        <f aca="false">F2100-Q2100</f>
        <v>-10.5333333333334</v>
      </c>
      <c r="S2100" s="0" t="n">
        <f aca="false">R2100*I2100</f>
        <v>142.2</v>
      </c>
    </row>
    <row r="2101" customFormat="false" ht="14.65" hidden="false" customHeight="false" outlineLevel="0" collapsed="false">
      <c r="A2101" s="1" t="s">
        <v>2185</v>
      </c>
      <c r="B2101" s="5" t="s">
        <v>2001</v>
      </c>
      <c r="C2101" s="5" t="n">
        <v>292</v>
      </c>
      <c r="D2101" s="5" t="n">
        <v>292</v>
      </c>
      <c r="E2101" s="5" t="n">
        <v>266</v>
      </c>
      <c r="F2101" s="5" t="n">
        <v>266</v>
      </c>
      <c r="G2101" s="5" t="n">
        <v>484935400</v>
      </c>
      <c r="H2101" s="3"/>
      <c r="I2101" s="0" t="n">
        <v>-14.5</v>
      </c>
      <c r="Q2101" s="0" t="n">
        <f aca="false">AVERAGE(F2072:F2101)</f>
        <v>260.533333333333</v>
      </c>
      <c r="R2101" s="0" t="n">
        <f aca="false">F2101-Q2101</f>
        <v>5.46666666666664</v>
      </c>
      <c r="S2101" s="0" t="n">
        <f aca="false">R2101*I2101</f>
        <v>-79.2666666666663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5859375" defaultRowHeight="13.8" zeroHeight="false" outlineLevelRow="0" outlineLevelCol="0"/>
  <cols>
    <col collapsed="false" customWidth="true" hidden="false" outlineLevel="0" max="2" min="2" style="0" width="3.25"/>
    <col collapsed="false" customWidth="true" hidden="false" outlineLevel="0" max="3" min="3" style="0" width="12.83"/>
    <col collapsed="false" customWidth="true" hidden="false" outlineLevel="0" max="4" min="4" style="0" width="17.14"/>
    <col collapsed="false" customWidth="true" hidden="false" outlineLevel="0" max="5" min="5" style="0" width="12.68"/>
    <col collapsed="false" customWidth="true" hidden="false" outlineLevel="0" max="6" min="6" style="0" width="9.42"/>
    <col collapsed="false" customWidth="true" hidden="false" outlineLevel="0" max="7" min="7" style="0" width="11.63"/>
    <col collapsed="false" customWidth="true" hidden="false" outlineLevel="0" max="8" min="8" style="0" width="5.31"/>
    <col collapsed="false" customWidth="true" hidden="false" outlineLevel="0" max="9" min="9" style="7" width="6.3"/>
    <col collapsed="false" customWidth="true" hidden="false" outlineLevel="0" max="10" min="10" style="7" width="11.53"/>
    <col collapsed="false" customWidth="true" hidden="false" outlineLevel="0" max="11" min="11" style="7" width="7.09"/>
    <col collapsed="false" customWidth="true" hidden="false" outlineLevel="0" max="12" min="12" style="7" width="9.05"/>
    <col collapsed="false" customWidth="true" hidden="false" outlineLevel="0" max="13" min="13" style="7" width="7"/>
    <col collapsed="false" customWidth="true" hidden="false" outlineLevel="0" max="15" min="14" style="7" width="7.38"/>
    <col collapsed="false" customWidth="true" hidden="false" outlineLevel="0" max="16" min="16" style="7" width="7.18"/>
    <col collapsed="false" customWidth="true" hidden="false" outlineLevel="0" max="18" min="18" style="0" width="11.99"/>
    <col collapsed="false" customWidth="true" hidden="false" outlineLevel="0" max="19" min="19" style="0" width="21.56"/>
  </cols>
  <sheetData>
    <row r="3" customFormat="false" ht="13.8" hidden="false" customHeight="false" outlineLevel="0" collapsed="false">
      <c r="A3" s="1" t="s">
        <v>7907</v>
      </c>
      <c r="B3" s="0" t="s">
        <v>7961</v>
      </c>
      <c r="C3" s="0" t="s">
        <v>7962</v>
      </c>
      <c r="D3" s="0" t="s">
        <v>7918</v>
      </c>
      <c r="E3" s="0" t="s">
        <v>7917</v>
      </c>
      <c r="F3" s="0" t="s">
        <v>7963</v>
      </c>
      <c r="G3" s="0" t="s">
        <v>7964</v>
      </c>
      <c r="H3" s="0" t="s">
        <v>7965</v>
      </c>
      <c r="I3" s="7" t="s">
        <v>7966</v>
      </c>
      <c r="J3" s="7" t="s">
        <v>7967</v>
      </c>
      <c r="K3" s="7" t="s">
        <v>7968</v>
      </c>
      <c r="L3" s="7" t="s">
        <v>7969</v>
      </c>
      <c r="M3" s="7" t="s">
        <v>7953</v>
      </c>
      <c r="N3" s="7" t="s">
        <v>7954</v>
      </c>
      <c r="O3" s="7" t="s">
        <v>7955</v>
      </c>
      <c r="P3" s="7" t="s">
        <v>7956</v>
      </c>
    </row>
    <row r="4" customFormat="false" ht="13.8" hidden="false" customHeight="false" outlineLevel="0" collapsed="false">
      <c r="A4" s="0" t="s">
        <v>4574</v>
      </c>
      <c r="C4" s="0" t="n">
        <v>95.0891796206134</v>
      </c>
      <c r="D4" s="0" t="n">
        <v>6403100</v>
      </c>
      <c r="E4" s="0" t="n">
        <v>1410</v>
      </c>
      <c r="F4" s="0" t="n">
        <v>2</v>
      </c>
      <c r="G4" s="0" t="n">
        <v>60</v>
      </c>
    </row>
    <row r="5" customFormat="false" ht="13.8" hidden="false" customHeight="false" outlineLevel="0" collapsed="false">
      <c r="A5" s="0" t="s">
        <v>7957</v>
      </c>
      <c r="C5" s="0" t="n">
        <v>-55.7258712763333</v>
      </c>
      <c r="D5" s="0" t="n">
        <v>3337800</v>
      </c>
      <c r="E5" s="0" t="n">
        <v>13050</v>
      </c>
      <c r="F5" s="0" t="n">
        <v>2</v>
      </c>
      <c r="G5" s="0" t="n">
        <v>39.5209580838323</v>
      </c>
    </row>
    <row r="6" customFormat="false" ht="13.8" hidden="false" customHeight="false" outlineLevel="0" collapsed="false">
      <c r="A6" s="0" t="s">
        <v>6465</v>
      </c>
      <c r="C6" s="0" t="n">
        <v>-46.1582324371395</v>
      </c>
      <c r="D6" s="0" t="n">
        <v>5910900</v>
      </c>
      <c r="E6" s="0" t="n">
        <v>1335</v>
      </c>
      <c r="F6" s="0" t="n">
        <v>2</v>
      </c>
      <c r="G6" s="0" t="n">
        <v>58.2278481012658</v>
      </c>
    </row>
    <row r="7" customFormat="false" ht="13.8" hidden="false" customHeight="false" outlineLevel="0" collapsed="false">
      <c r="A7" s="0" t="s">
        <v>3086</v>
      </c>
      <c r="C7" s="0" t="n">
        <v>-73.2141543657927</v>
      </c>
      <c r="D7" s="0" t="n">
        <v>1820800</v>
      </c>
      <c r="E7" s="0" t="n">
        <v>2770</v>
      </c>
      <c r="F7" s="0" t="n">
        <v>2</v>
      </c>
      <c r="G7" s="0" t="n">
        <v>76.4705882352941</v>
      </c>
    </row>
    <row r="8" customFormat="false" ht="13.8" hidden="false" customHeight="false" outlineLevel="0" collapsed="false">
      <c r="A8" s="0" t="s">
        <v>4202</v>
      </c>
      <c r="C8" s="8" t="n">
        <v>25.8168353453481</v>
      </c>
      <c r="D8" s="0" t="n">
        <v>62928800</v>
      </c>
      <c r="E8" s="9" t="n">
        <v>600</v>
      </c>
      <c r="F8" s="8" t="n">
        <v>2</v>
      </c>
      <c r="G8" s="8" t="n">
        <v>61.5384615384615</v>
      </c>
    </row>
    <row r="9" customFormat="false" ht="13.8" hidden="false" customHeight="false" outlineLevel="0" collapsed="false">
      <c r="A9" s="0" t="s">
        <v>3148</v>
      </c>
      <c r="C9" s="0" t="n">
        <v>-84.5282300295154</v>
      </c>
      <c r="D9" s="0" t="n">
        <v>65000</v>
      </c>
      <c r="E9" s="0" t="n">
        <v>1410</v>
      </c>
      <c r="F9" s="0" t="n">
        <v>2</v>
      </c>
      <c r="G9" s="0" t="n">
        <v>54.5454545454546</v>
      </c>
    </row>
    <row r="10" customFormat="false" ht="13.8" hidden="false" customHeight="false" outlineLevel="0" collapsed="false">
      <c r="A10" s="0" t="s">
        <v>1846</v>
      </c>
      <c r="C10" s="0" t="n">
        <v>-68.7544532393673</v>
      </c>
      <c r="D10" s="0" t="n">
        <v>1929500</v>
      </c>
      <c r="E10" s="0" t="n">
        <v>11350</v>
      </c>
      <c r="F10" s="0" t="n">
        <v>2</v>
      </c>
      <c r="G10" s="0" t="n">
        <v>58.955223880597</v>
      </c>
    </row>
    <row r="11" customFormat="false" ht="13.8" hidden="false" customHeight="false" outlineLevel="0" collapsed="false">
      <c r="A11" s="0" t="s">
        <v>4326</v>
      </c>
      <c r="C11" s="8" t="n">
        <v>8.83234984610191</v>
      </c>
      <c r="D11" s="0" t="n">
        <v>30302300</v>
      </c>
      <c r="E11" s="9" t="n">
        <v>510</v>
      </c>
      <c r="F11" s="8" t="n">
        <v>2</v>
      </c>
      <c r="G11" s="8" t="n">
        <v>32.4561403508772</v>
      </c>
    </row>
    <row r="12" customFormat="false" ht="13.8" hidden="false" customHeight="false" outlineLevel="0" collapsed="false">
      <c r="A12" s="0" t="s">
        <v>5442</v>
      </c>
      <c r="C12" s="0" t="n">
        <v>-46.9721377902935</v>
      </c>
      <c r="D12" s="0" t="n">
        <v>48684700</v>
      </c>
      <c r="E12" s="0" t="n">
        <v>3450</v>
      </c>
      <c r="F12" s="0" t="n">
        <v>2</v>
      </c>
      <c r="G12" s="0" t="n">
        <v>65.7894736842105</v>
      </c>
    </row>
    <row r="13" customFormat="false" ht="13.8" hidden="false" customHeight="false" outlineLevel="0" collapsed="false">
      <c r="A13" s="0" t="s">
        <v>1970</v>
      </c>
      <c r="C13" s="8" t="n">
        <v>-32.1906180709534</v>
      </c>
      <c r="D13" s="0" t="n">
        <v>1565800</v>
      </c>
      <c r="E13" s="9" t="n">
        <v>10225</v>
      </c>
      <c r="F13" s="8" t="n">
        <v>2</v>
      </c>
      <c r="G13" s="8" t="n">
        <v>48.8636363636364</v>
      </c>
    </row>
    <row r="14" customFormat="false" ht="13.8" hidden="false" customHeight="false" outlineLevel="0" collapsed="false">
      <c r="A14" s="0" t="s">
        <v>4450</v>
      </c>
      <c r="C14" s="0" t="n">
        <v>-54.5203616009764</v>
      </c>
      <c r="D14" s="0" t="n">
        <v>11715000</v>
      </c>
      <c r="E14" s="0" t="n">
        <v>234</v>
      </c>
      <c r="F14" s="0" t="n">
        <v>2</v>
      </c>
      <c r="G14" s="0" t="n">
        <v>48.2758620689655</v>
      </c>
    </row>
    <row r="15" customFormat="false" ht="13.8" hidden="false" customHeight="false" outlineLevel="0" collapsed="false">
      <c r="A15" s="0" t="s">
        <v>6589</v>
      </c>
      <c r="C15" s="0" t="n">
        <v>-41.6771723941977</v>
      </c>
      <c r="D15" s="0" t="n">
        <v>13999100</v>
      </c>
      <c r="E15" s="0" t="n">
        <v>805</v>
      </c>
      <c r="F15" s="0" t="n">
        <v>1</v>
      </c>
      <c r="G15" s="0" t="n">
        <v>62.2950819672131</v>
      </c>
    </row>
    <row r="16" customFormat="false" ht="13.8" hidden="false" customHeight="false" outlineLevel="0" collapsed="false">
      <c r="A16" s="0" t="s">
        <v>5721</v>
      </c>
      <c r="C16" s="0" t="n">
        <v>-70.9171319516003</v>
      </c>
      <c r="D16" s="0" t="n">
        <v>10036300</v>
      </c>
      <c r="E16" s="0" t="n">
        <v>3600</v>
      </c>
      <c r="F16" s="0" t="n">
        <v>0</v>
      </c>
      <c r="G16" s="0" t="n">
        <v>56.8421052631579</v>
      </c>
    </row>
    <row r="17" customFormat="false" ht="13.8" hidden="false" customHeight="false" outlineLevel="0" collapsed="false">
      <c r="A17" s="0" t="s">
        <v>5783</v>
      </c>
      <c r="C17" s="8" t="n">
        <v>-47.5821272006881</v>
      </c>
      <c r="D17" s="0" t="n">
        <v>16857200</v>
      </c>
      <c r="E17" s="9" t="n">
        <v>262</v>
      </c>
      <c r="F17" s="8" t="n">
        <v>0</v>
      </c>
      <c r="G17" s="8" t="n">
        <v>52.9411764705882</v>
      </c>
    </row>
    <row r="18" customFormat="false" ht="13.8" hidden="false" customHeight="false" outlineLevel="0" collapsed="false">
      <c r="A18" s="0" t="s">
        <v>327</v>
      </c>
      <c r="C18" s="8" t="n">
        <v>-21.2652778858166</v>
      </c>
      <c r="D18" s="0" t="n">
        <v>360737900</v>
      </c>
      <c r="E18" s="9" t="n">
        <v>2400</v>
      </c>
      <c r="F18" s="8" t="n">
        <v>0</v>
      </c>
      <c r="G18" s="8" t="n">
        <v>27.3584905660377</v>
      </c>
    </row>
    <row r="19" customFormat="false" ht="13.8" hidden="false" customHeight="false" outlineLevel="0" collapsed="false">
      <c r="A19" s="0" t="s">
        <v>296</v>
      </c>
      <c r="C19" s="0" t="n">
        <v>4.35552464118146</v>
      </c>
      <c r="D19" s="0" t="n">
        <v>97338200</v>
      </c>
      <c r="E19" s="0" t="n">
        <v>1205</v>
      </c>
      <c r="F19" s="0" t="n">
        <v>0</v>
      </c>
      <c r="G19" s="0" t="n">
        <v>55.5555555555556</v>
      </c>
    </row>
    <row r="20" customFormat="false" ht="13.8" hidden="false" customHeight="false" outlineLevel="0" collapsed="false">
      <c r="A20" s="0" t="s">
        <v>5690</v>
      </c>
      <c r="C20" s="0" t="n">
        <v>-68.6591916494424</v>
      </c>
      <c r="D20" s="0" t="n">
        <v>10280600</v>
      </c>
      <c r="E20" s="0" t="n">
        <v>1590</v>
      </c>
      <c r="F20" s="0" t="n">
        <v>0</v>
      </c>
      <c r="G20" s="0" t="n">
        <v>48.1481481481482</v>
      </c>
    </row>
    <row r="21" customFormat="false" ht="13.8" hidden="false" customHeight="false" outlineLevel="0" collapsed="false">
      <c r="A21" s="0" t="s">
        <v>17</v>
      </c>
      <c r="C21" s="8" t="n">
        <v>70.6146321786921</v>
      </c>
      <c r="D21" s="0" t="n">
        <v>3383800</v>
      </c>
      <c r="E21" s="9" t="n">
        <v>11500</v>
      </c>
      <c r="F21" s="8" t="n">
        <v>0</v>
      </c>
      <c r="G21" s="8" t="n">
        <v>64.5569620253165</v>
      </c>
    </row>
    <row r="22" customFormat="false" ht="13.8" hidden="false" customHeight="false" outlineLevel="0" collapsed="false">
      <c r="A22" s="0" t="s">
        <v>3365</v>
      </c>
      <c r="C22" s="8" t="n">
        <v>-49.0919981416327</v>
      </c>
      <c r="D22" s="0" t="n">
        <v>7955200</v>
      </c>
      <c r="E22" s="9" t="n">
        <v>1310</v>
      </c>
      <c r="F22" s="8" t="n">
        <v>0</v>
      </c>
      <c r="G22" s="8" t="n">
        <v>36.25</v>
      </c>
    </row>
    <row r="23" customFormat="false" ht="13.8" hidden="false" customHeight="false" outlineLevel="0" collapsed="false">
      <c r="A23" s="0" t="s">
        <v>5597</v>
      </c>
      <c r="C23" s="8" t="n">
        <v>-30.8019546264427</v>
      </c>
      <c r="D23" s="0" t="n">
        <v>20941100</v>
      </c>
      <c r="E23" s="9" t="n">
        <v>2610</v>
      </c>
      <c r="F23" s="8" t="n">
        <v>0</v>
      </c>
      <c r="G23" s="8" t="n">
        <v>45</v>
      </c>
    </row>
    <row r="24" customFormat="false" ht="13.8" hidden="false" customHeight="false" outlineLevel="0" collapsed="false">
      <c r="A24" s="0" t="s">
        <v>1164</v>
      </c>
      <c r="C24" s="0" t="n">
        <v>-39.6847588828931</v>
      </c>
      <c r="D24" s="0" t="n">
        <v>19370300</v>
      </c>
      <c r="E24" s="0" t="n">
        <v>1040</v>
      </c>
      <c r="F24" s="0" t="n">
        <v>0</v>
      </c>
      <c r="G24" s="0" t="n">
        <v>49.3506493506494</v>
      </c>
    </row>
    <row r="25" customFormat="false" ht="13.8" hidden="false" customHeight="false" outlineLevel="0" collapsed="false">
      <c r="A25" s="0" t="s">
        <v>5566</v>
      </c>
      <c r="C25" s="8" t="n">
        <v>-27.1500403635982</v>
      </c>
      <c r="D25" s="0" t="n">
        <v>4024800</v>
      </c>
      <c r="E25" s="9" t="n">
        <v>3880</v>
      </c>
      <c r="F25" s="8" t="n">
        <v>0</v>
      </c>
      <c r="G25" s="8" t="n">
        <v>52.0661157024793</v>
      </c>
    </row>
    <row r="26" customFormat="false" ht="13.8" hidden="false" customHeight="false" outlineLevel="0" collapsed="false">
      <c r="A26" s="0" t="s">
        <v>2745</v>
      </c>
      <c r="C26" s="0" t="n">
        <v>-38.3462212599237</v>
      </c>
      <c r="D26" s="0" t="n">
        <v>2989900</v>
      </c>
      <c r="E26" s="0" t="n">
        <v>466</v>
      </c>
      <c r="F26" s="0" t="n">
        <v>0</v>
      </c>
      <c r="G26" s="0" t="n">
        <v>50</v>
      </c>
    </row>
    <row r="27" customFormat="false" ht="13.8" hidden="false" customHeight="false" outlineLevel="0" collapsed="false">
      <c r="A27" s="0" t="s">
        <v>1226</v>
      </c>
      <c r="C27" s="0" t="n">
        <v>-69.1240076430473</v>
      </c>
      <c r="D27" s="0" t="n">
        <v>4634400</v>
      </c>
      <c r="E27" s="0" t="n">
        <v>6775</v>
      </c>
      <c r="F27" s="0" t="n">
        <v>0</v>
      </c>
      <c r="G27" s="0" t="n">
        <v>69.4915254237288</v>
      </c>
    </row>
    <row r="28" customFormat="false" ht="13.8" hidden="false" customHeight="false" outlineLevel="0" collapsed="false">
      <c r="A28" s="0" t="s">
        <v>3644</v>
      </c>
      <c r="C28" s="8" t="n">
        <v>-48.6582979864094</v>
      </c>
      <c r="D28" s="0" t="n">
        <v>21029900</v>
      </c>
      <c r="E28" s="9" t="n">
        <v>1215</v>
      </c>
      <c r="F28" s="8" t="n">
        <v>0</v>
      </c>
      <c r="G28" s="8" t="n">
        <v>55.7142857142857</v>
      </c>
    </row>
    <row r="29" customFormat="false" ht="13.8" hidden="false" customHeight="false" outlineLevel="0" collapsed="false">
      <c r="A29" s="0" t="s">
        <v>3706</v>
      </c>
      <c r="C29" s="0" t="n">
        <v>-67.0746964585271</v>
      </c>
      <c r="D29" s="0" t="n">
        <v>25017100</v>
      </c>
      <c r="E29" s="0" t="n">
        <v>242</v>
      </c>
      <c r="F29" s="0" t="n">
        <v>0</v>
      </c>
      <c r="G29" s="0" t="n">
        <v>60</v>
      </c>
    </row>
    <row r="30" customFormat="false" ht="13.8" hidden="false" customHeight="false" outlineLevel="0" collapsed="false">
      <c r="A30" s="0" t="s">
        <v>6093</v>
      </c>
      <c r="C30" s="0" t="n">
        <v>0.0437273114360118</v>
      </c>
      <c r="D30" s="0" t="n">
        <v>17433800</v>
      </c>
      <c r="E30" s="0" t="n">
        <v>2790</v>
      </c>
      <c r="F30" s="0" t="n">
        <v>0</v>
      </c>
      <c r="G30" s="0" t="n">
        <v>57.3170731707317</v>
      </c>
    </row>
    <row r="31" customFormat="false" ht="13.8" hidden="false" customHeight="false" outlineLevel="0" collapsed="false">
      <c r="A31" s="0" t="s">
        <v>4698</v>
      </c>
      <c r="C31" s="0" t="n">
        <v>-55.4770823310426</v>
      </c>
      <c r="D31" s="0" t="n">
        <v>7348000</v>
      </c>
      <c r="E31" s="0" t="n">
        <v>2150</v>
      </c>
      <c r="F31" s="0" t="n">
        <v>0</v>
      </c>
      <c r="G31" s="0" t="n">
        <v>51.1111111111111</v>
      </c>
    </row>
    <row r="32" customFormat="false" ht="13.8" hidden="false" customHeight="false" outlineLevel="0" collapsed="false">
      <c r="A32" s="0" t="s">
        <v>575</v>
      </c>
      <c r="C32" s="8" t="n">
        <v>-25.1396294818406</v>
      </c>
      <c r="D32" s="0" t="n">
        <v>60146400</v>
      </c>
      <c r="E32" s="9" t="n">
        <v>4740</v>
      </c>
      <c r="F32" s="8" t="n">
        <v>0</v>
      </c>
      <c r="G32" s="8" t="n">
        <v>17.047817047817</v>
      </c>
    </row>
    <row r="33" customFormat="false" ht="13.8" hidden="false" customHeight="false" outlineLevel="0" collapsed="false">
      <c r="A33" s="0" t="s">
        <v>2838</v>
      </c>
      <c r="C33" s="8" t="n">
        <v>-72.1529991966336</v>
      </c>
      <c r="D33" s="0" t="n">
        <v>2447200</v>
      </c>
      <c r="E33" s="9" t="n">
        <v>8425</v>
      </c>
      <c r="F33" s="8" t="n">
        <v>0</v>
      </c>
      <c r="G33" s="8" t="n">
        <v>40.5405405405405</v>
      </c>
    </row>
    <row r="34" customFormat="false" ht="13.8" hidden="false" customHeight="false" outlineLevel="0" collapsed="false">
      <c r="A34" s="0" t="s">
        <v>2900</v>
      </c>
      <c r="C34" s="8" t="n">
        <v>-53.1418866759302</v>
      </c>
      <c r="D34" s="0" t="n">
        <v>242800</v>
      </c>
      <c r="E34" s="9" t="n">
        <v>3040</v>
      </c>
      <c r="F34" s="8" t="n">
        <v>0</v>
      </c>
      <c r="G34" s="8" t="n">
        <v>22.8571428571429</v>
      </c>
    </row>
    <row r="35" customFormat="false" ht="13.8" hidden="false" customHeight="false" outlineLevel="0" collapsed="false">
      <c r="A35" s="0" t="s">
        <v>2931</v>
      </c>
      <c r="C35" s="8" t="n">
        <v>-27.8433801184217</v>
      </c>
      <c r="D35" s="0" t="n">
        <v>7270400</v>
      </c>
      <c r="E35" s="9" t="n">
        <v>6400</v>
      </c>
      <c r="F35" s="8" t="n">
        <v>0</v>
      </c>
      <c r="G35" s="8" t="n">
        <v>68.5714285714286</v>
      </c>
    </row>
    <row r="36" customFormat="false" ht="13.8" hidden="false" customHeight="false" outlineLevel="0" collapsed="false">
      <c r="A36" s="0" t="s">
        <v>544</v>
      </c>
      <c r="C36" s="0" t="n">
        <v>-28.1488907199238</v>
      </c>
      <c r="D36" s="0" t="n">
        <v>12155900</v>
      </c>
      <c r="E36" s="0" t="n">
        <v>5200</v>
      </c>
      <c r="F36" s="0" t="n">
        <v>0</v>
      </c>
      <c r="G36" s="0" t="n">
        <v>23.5054347826087</v>
      </c>
    </row>
    <row r="37" customFormat="false" ht="13.8" hidden="false" customHeight="false" outlineLevel="0" collapsed="false">
      <c r="A37" s="0" t="s">
        <v>1381</v>
      </c>
      <c r="C37" s="0" t="n">
        <v>-43.3857753808632</v>
      </c>
      <c r="D37" s="0" t="n">
        <v>1318500</v>
      </c>
      <c r="E37" s="0" t="n">
        <v>13225</v>
      </c>
      <c r="F37" s="0" t="n">
        <v>0</v>
      </c>
      <c r="G37" s="0" t="n">
        <v>42.1875</v>
      </c>
    </row>
    <row r="38" customFormat="false" ht="13.8" hidden="false" customHeight="false" outlineLevel="0" collapsed="false">
      <c r="A38" s="0" t="s">
        <v>7958</v>
      </c>
      <c r="C38" s="0" t="n">
        <v>-45.2413240686186</v>
      </c>
      <c r="D38" s="0" t="n">
        <v>8996500</v>
      </c>
      <c r="E38" s="0" t="n">
        <v>272</v>
      </c>
      <c r="F38" s="0" t="n">
        <v>0</v>
      </c>
      <c r="G38" s="0" t="n">
        <v>57.6923076923077</v>
      </c>
    </row>
    <row r="39" customFormat="false" ht="13.8" hidden="false" customHeight="false" outlineLevel="0" collapsed="false">
      <c r="A39" s="0" t="s">
        <v>2993</v>
      </c>
      <c r="C39" s="8" t="n">
        <v>-0.238638721726499</v>
      </c>
      <c r="D39" s="0" t="n">
        <v>192300</v>
      </c>
      <c r="E39" s="9" t="n">
        <v>2160</v>
      </c>
      <c r="F39" s="8" t="n">
        <v>0</v>
      </c>
      <c r="G39" s="8" t="n">
        <v>19.0476190476191</v>
      </c>
    </row>
    <row r="40" customFormat="false" ht="13.8" hidden="false" customHeight="false" outlineLevel="0" collapsed="false">
      <c r="A40" s="0" t="s">
        <v>4884</v>
      </c>
      <c r="C40" s="8" t="n">
        <v>-45.3204377654994</v>
      </c>
      <c r="D40" s="0" t="n">
        <v>2260300</v>
      </c>
      <c r="E40" s="9" t="n">
        <v>5600</v>
      </c>
      <c r="F40" s="8" t="n">
        <v>0</v>
      </c>
      <c r="G40" s="8" t="n">
        <v>47.4358974358974</v>
      </c>
    </row>
    <row r="41" customFormat="false" ht="13.8" hidden="false" customHeight="false" outlineLevel="0" collapsed="false">
      <c r="A41" s="0" t="s">
        <v>2962</v>
      </c>
      <c r="C41" s="0" t="n">
        <v>-57.2977707800884</v>
      </c>
      <c r="D41" s="0" t="n">
        <v>1540500</v>
      </c>
      <c r="E41" s="0" t="n">
        <v>3110</v>
      </c>
      <c r="F41" s="0" t="n">
        <v>0</v>
      </c>
      <c r="G41" s="0" t="n">
        <v>18.2795698924731</v>
      </c>
    </row>
    <row r="42" customFormat="false" ht="13.8" hidden="false" customHeight="false" outlineLevel="0" collapsed="false">
      <c r="A42" s="0" t="s">
        <v>606</v>
      </c>
      <c r="C42" s="0" t="n">
        <v>-36.1488256871993</v>
      </c>
      <c r="D42" s="0" t="n">
        <v>1340300</v>
      </c>
      <c r="E42" s="0" t="n">
        <v>11800</v>
      </c>
      <c r="F42" s="0" t="n">
        <v>0</v>
      </c>
      <c r="G42" s="0" t="n">
        <v>42</v>
      </c>
    </row>
    <row r="43" customFormat="false" ht="13.8" hidden="false" customHeight="false" outlineLevel="0" collapsed="false">
      <c r="A43" s="0" t="s">
        <v>1505</v>
      </c>
      <c r="C43" s="0" t="n">
        <v>-61.5950797981624</v>
      </c>
      <c r="D43" s="0" t="n">
        <v>22431300</v>
      </c>
      <c r="E43" s="0" t="n">
        <v>1860</v>
      </c>
      <c r="F43" s="0" t="n">
        <v>0</v>
      </c>
      <c r="G43" s="0" t="n">
        <v>91</v>
      </c>
    </row>
    <row r="44" customFormat="false" ht="13.8" hidden="false" customHeight="false" outlineLevel="0" collapsed="false">
      <c r="A44" s="0" t="s">
        <v>3024</v>
      </c>
      <c r="C44" s="8" t="n">
        <v>12.3543741971706</v>
      </c>
      <c r="D44" s="0" t="n">
        <v>42264300</v>
      </c>
      <c r="E44" s="9" t="n">
        <v>1595</v>
      </c>
      <c r="F44" s="8" t="n">
        <v>0</v>
      </c>
      <c r="G44" s="8" t="n">
        <v>51.9230769230769</v>
      </c>
    </row>
    <row r="45" customFormat="false" ht="13.8" hidden="false" customHeight="false" outlineLevel="0" collapsed="false">
      <c r="A45" s="0" t="s">
        <v>3861</v>
      </c>
      <c r="C45" s="8" t="n">
        <v>-39.8114301560491</v>
      </c>
      <c r="D45" s="0" t="n">
        <v>955000</v>
      </c>
      <c r="E45" s="9" t="n">
        <v>590</v>
      </c>
      <c r="F45" s="8" t="n">
        <v>0</v>
      </c>
      <c r="G45" s="8" t="n">
        <v>68.75</v>
      </c>
    </row>
    <row r="46" customFormat="false" ht="13.8" hidden="false" customHeight="false" outlineLevel="0" collapsed="false">
      <c r="A46" s="0" t="s">
        <v>6403</v>
      </c>
      <c r="C46" s="8" t="n">
        <v>-47.0616085695686</v>
      </c>
      <c r="D46" s="0" t="n">
        <v>1967900</v>
      </c>
      <c r="E46" s="9" t="n">
        <v>3360</v>
      </c>
      <c r="F46" s="8" t="n">
        <v>0</v>
      </c>
      <c r="G46" s="8" t="n">
        <v>68.1818181818182</v>
      </c>
    </row>
    <row r="47" customFormat="false" ht="13.8" hidden="false" customHeight="false" outlineLevel="0" collapsed="false">
      <c r="A47" s="0" t="s">
        <v>141</v>
      </c>
      <c r="C47" s="0" t="n">
        <v>52.9672785147007</v>
      </c>
      <c r="D47" s="0" t="n">
        <v>75467600</v>
      </c>
      <c r="E47" s="0" t="n">
        <v>1450</v>
      </c>
      <c r="F47" s="0" t="n">
        <v>0</v>
      </c>
      <c r="G47" s="0" t="n">
        <v>77.0491803278689</v>
      </c>
    </row>
    <row r="48" customFormat="false" ht="13.8" hidden="false" customHeight="false" outlineLevel="0" collapsed="false">
      <c r="A48" s="0" t="s">
        <v>699</v>
      </c>
      <c r="C48" s="0" t="n">
        <v>-25.0782570911714</v>
      </c>
      <c r="D48" s="0" t="n">
        <v>40554600</v>
      </c>
      <c r="E48" s="0" t="n">
        <v>2510</v>
      </c>
      <c r="F48" s="0" t="n">
        <v>0</v>
      </c>
      <c r="G48" s="0" t="n">
        <v>44.5454545454546</v>
      </c>
    </row>
    <row r="49" customFormat="false" ht="13.8" hidden="false" customHeight="false" outlineLevel="0" collapsed="false">
      <c r="A49" s="0" t="s">
        <v>6713</v>
      </c>
      <c r="C49" s="8" t="n">
        <v>-42.2713828017608</v>
      </c>
      <c r="D49" s="0" t="n">
        <v>15110200</v>
      </c>
      <c r="E49" s="9" t="n">
        <v>2810</v>
      </c>
      <c r="F49" s="8" t="n">
        <v>0</v>
      </c>
      <c r="G49" s="8" t="n">
        <v>40.4040404040404</v>
      </c>
    </row>
    <row r="50" customFormat="false" ht="13.8" hidden="false" customHeight="false" outlineLevel="0" collapsed="false">
      <c r="A50" s="0" t="s">
        <v>6806</v>
      </c>
      <c r="C50" s="0" t="n">
        <v>-44.4727702503741</v>
      </c>
      <c r="D50" s="0" t="n">
        <v>13765700</v>
      </c>
      <c r="E50" s="0" t="n">
        <v>1085</v>
      </c>
      <c r="F50" s="0" t="n">
        <v>0</v>
      </c>
      <c r="G50" s="0" t="n">
        <v>59.6491228070176</v>
      </c>
    </row>
    <row r="51" customFormat="false" ht="13.8" hidden="false" customHeight="false" outlineLevel="0" collapsed="false">
      <c r="A51" s="0" t="s">
        <v>6899</v>
      </c>
      <c r="C51" s="8" t="n">
        <v>-58.3492768041632</v>
      </c>
      <c r="D51" s="0" t="n">
        <v>435400</v>
      </c>
      <c r="E51" s="9" t="n">
        <v>1655</v>
      </c>
      <c r="F51" s="8" t="n">
        <v>0</v>
      </c>
      <c r="G51" s="8" t="n">
        <v>72.2222222222222</v>
      </c>
    </row>
    <row r="52" customFormat="false" ht="13.8" hidden="false" customHeight="false" outlineLevel="0" collapsed="false">
      <c r="A52" s="0" t="s">
        <v>5132</v>
      </c>
      <c r="C52" s="0" t="n">
        <v>-53.795816327659</v>
      </c>
      <c r="D52" s="0" t="n">
        <v>25904200</v>
      </c>
      <c r="E52" s="0" t="n">
        <v>1415</v>
      </c>
      <c r="F52" s="0" t="n">
        <v>0</v>
      </c>
      <c r="G52" s="0" t="n">
        <v>43.3962264150943</v>
      </c>
    </row>
    <row r="53" customFormat="false" ht="13.8" hidden="false" customHeight="false" outlineLevel="0" collapsed="false">
      <c r="A53" s="0" t="s">
        <v>5194</v>
      </c>
      <c r="C53" s="0" t="n">
        <v>-32.8767153422765</v>
      </c>
      <c r="D53" s="0" t="n">
        <v>6102500</v>
      </c>
      <c r="E53" s="0" t="n">
        <v>705</v>
      </c>
      <c r="F53" s="0" t="n">
        <v>0</v>
      </c>
      <c r="G53" s="0" t="n">
        <v>43.75</v>
      </c>
    </row>
    <row r="54" customFormat="false" ht="13.8" hidden="false" customHeight="false" outlineLevel="0" collapsed="false">
      <c r="A54" s="0" t="s">
        <v>792</v>
      </c>
      <c r="C54" s="8" t="n">
        <v>25.7512205059552</v>
      </c>
      <c r="D54" s="0" t="n">
        <v>27653800</v>
      </c>
      <c r="E54" s="9" t="n">
        <v>2730</v>
      </c>
      <c r="F54" s="8" t="n">
        <v>0</v>
      </c>
      <c r="G54" s="8" t="n">
        <v>63.6363636363636</v>
      </c>
    </row>
    <row r="55" customFormat="false" ht="13.8" hidden="false" customHeight="false" outlineLevel="0" collapsed="false">
      <c r="A55" s="0" t="s">
        <v>7085</v>
      </c>
      <c r="C55" s="0" t="n">
        <v>-80.7624160813192</v>
      </c>
      <c r="D55" s="0" t="n">
        <v>7926000</v>
      </c>
      <c r="E55" s="0" t="n">
        <v>810</v>
      </c>
      <c r="F55" s="0" t="n">
        <v>0</v>
      </c>
      <c r="G55" s="0" t="n">
        <v>74.3589743589744</v>
      </c>
    </row>
    <row r="56" customFormat="false" ht="13.8" hidden="false" customHeight="false" outlineLevel="0" collapsed="false">
      <c r="A56" s="0" t="s">
        <v>4171</v>
      </c>
      <c r="C56" s="0" t="n">
        <v>-49.7212650139653</v>
      </c>
      <c r="D56" s="0" t="n">
        <v>17619700</v>
      </c>
      <c r="E56" s="0" t="n">
        <v>1545</v>
      </c>
      <c r="F56" s="0" t="n">
        <v>0</v>
      </c>
      <c r="G56" s="0" t="n">
        <v>38.1443298969072</v>
      </c>
    </row>
    <row r="57" customFormat="false" ht="13.8" hidden="false" customHeight="false" outlineLevel="0" collapsed="false">
      <c r="A57" s="0" t="s">
        <v>7178</v>
      </c>
      <c r="C57" s="0" t="n">
        <v>-45.0712194985644</v>
      </c>
      <c r="D57" s="0" t="n">
        <v>4717800</v>
      </c>
      <c r="E57" s="0" t="n">
        <v>1755</v>
      </c>
      <c r="F57" s="0" t="n">
        <v>0</v>
      </c>
      <c r="G57" s="0" t="n">
        <v>35.9223300970874</v>
      </c>
    </row>
    <row r="58" customFormat="false" ht="13.8" hidden="false" customHeight="false" outlineLevel="0" collapsed="false">
      <c r="A58" s="0" t="s">
        <v>7240</v>
      </c>
      <c r="C58" s="0" t="n">
        <v>-74.8120564884424</v>
      </c>
      <c r="D58" s="0" t="n">
        <v>71700</v>
      </c>
      <c r="E58" s="0" t="n">
        <v>5400</v>
      </c>
      <c r="F58" s="0" t="n">
        <v>0</v>
      </c>
      <c r="G58" s="0" t="n">
        <v>53.0612244897959</v>
      </c>
    </row>
    <row r="59" customFormat="false" ht="13.8" hidden="false" customHeight="false" outlineLevel="0" collapsed="false">
      <c r="A59" s="0" t="s">
        <v>3179</v>
      </c>
      <c r="C59" s="0" t="n">
        <v>-72.5000686811472</v>
      </c>
      <c r="D59" s="0" t="n">
        <v>2202200</v>
      </c>
      <c r="E59" s="0" t="n">
        <v>785</v>
      </c>
      <c r="F59" s="0" t="n">
        <v>0</v>
      </c>
      <c r="G59" s="0" t="n">
        <v>50</v>
      </c>
    </row>
    <row r="60" customFormat="false" ht="13.8" hidden="false" customHeight="false" outlineLevel="0" collapsed="false">
      <c r="A60" s="0" t="s">
        <v>1784</v>
      </c>
      <c r="C60" s="0" t="n">
        <v>-56.8913637025916</v>
      </c>
      <c r="D60" s="0" t="n">
        <v>4083000</v>
      </c>
      <c r="E60" s="0" t="n">
        <v>950</v>
      </c>
      <c r="F60" s="0" t="n">
        <v>0</v>
      </c>
      <c r="G60" s="0" t="n">
        <v>49.1228070175439</v>
      </c>
    </row>
    <row r="61" customFormat="false" ht="13.8" hidden="false" customHeight="false" outlineLevel="0" collapsed="false">
      <c r="A61" s="0" t="s">
        <v>4295</v>
      </c>
      <c r="C61" s="8" t="n">
        <v>-17.2740783599493</v>
      </c>
      <c r="D61" s="0" t="n">
        <v>57076700</v>
      </c>
      <c r="E61" s="9" t="n">
        <v>1030</v>
      </c>
      <c r="F61" s="8" t="n">
        <v>0</v>
      </c>
      <c r="G61" s="8" t="n">
        <v>61.9565217391304</v>
      </c>
    </row>
    <row r="62" customFormat="false" ht="13.8" hidden="false" customHeight="false" outlineLevel="0" collapsed="false">
      <c r="A62" s="0" t="s">
        <v>234</v>
      </c>
      <c r="C62" s="8" t="n">
        <v>-13.7166633839619</v>
      </c>
      <c r="D62" s="0" t="n">
        <v>23042500</v>
      </c>
      <c r="E62" s="9" t="n">
        <v>505</v>
      </c>
      <c r="F62" s="8" t="n">
        <v>0</v>
      </c>
      <c r="G62" s="8" t="n">
        <v>87.1559633027523</v>
      </c>
    </row>
    <row r="63" customFormat="false" ht="13.8" hidden="false" customHeight="false" outlineLevel="0" collapsed="false">
      <c r="A63" s="0" t="s">
        <v>2466</v>
      </c>
      <c r="C63" s="0" t="n">
        <v>-87.7509071460033</v>
      </c>
      <c r="D63" s="0" t="n">
        <v>116800</v>
      </c>
      <c r="E63" s="0" t="n">
        <v>1310</v>
      </c>
      <c r="F63" s="0" t="n">
        <v>0</v>
      </c>
      <c r="G63" s="0" t="n">
        <v>56.25</v>
      </c>
    </row>
    <row r="64" customFormat="false" ht="13.8" hidden="false" customHeight="false" outlineLevel="0" collapsed="false">
      <c r="A64" s="0" t="s">
        <v>916</v>
      </c>
      <c r="C64" s="8" t="n">
        <v>3.24184598346105</v>
      </c>
      <c r="D64" s="0" t="n">
        <v>127376300</v>
      </c>
      <c r="E64" s="9" t="n">
        <v>1970</v>
      </c>
      <c r="F64" s="8" t="n">
        <v>0</v>
      </c>
      <c r="G64" s="8" t="n">
        <v>31.1827956989247</v>
      </c>
    </row>
    <row r="65" customFormat="false" ht="13.8" hidden="false" customHeight="false" outlineLevel="0" collapsed="false">
      <c r="A65" s="0" t="s">
        <v>7959</v>
      </c>
      <c r="C65" s="0" t="n">
        <v>-43.4354797582085</v>
      </c>
      <c r="D65" s="0" t="n">
        <v>3771100</v>
      </c>
      <c r="E65" s="0" t="n">
        <v>13750</v>
      </c>
      <c r="F65" s="0" t="n">
        <v>0</v>
      </c>
      <c r="G65" s="0" t="n">
        <v>36.4754098360656</v>
      </c>
    </row>
    <row r="66" customFormat="false" ht="13.8" hidden="false" customHeight="false" outlineLevel="0" collapsed="false">
      <c r="A66" s="0" t="s">
        <v>3241</v>
      </c>
      <c r="C66" s="0" t="n">
        <v>-52.1340982053576</v>
      </c>
      <c r="D66" s="0" t="n">
        <v>545700</v>
      </c>
      <c r="E66" s="0" t="n">
        <v>1515</v>
      </c>
      <c r="F66" s="0" t="n">
        <v>0</v>
      </c>
      <c r="G66" s="0" t="n">
        <v>41.3793103448276</v>
      </c>
    </row>
    <row r="67" customFormat="false" ht="13.8" hidden="false" customHeight="false" outlineLevel="0" collapsed="false">
      <c r="A67" s="0" t="s">
        <v>7333</v>
      </c>
      <c r="C67" s="0" t="n">
        <v>-55.1308673926634</v>
      </c>
      <c r="D67" s="0" t="n">
        <v>4105400</v>
      </c>
      <c r="E67" s="0" t="n">
        <v>21400</v>
      </c>
      <c r="F67" s="0" t="n">
        <v>0</v>
      </c>
      <c r="G67" s="0" t="n">
        <v>40.117994100295</v>
      </c>
    </row>
    <row r="68" customFormat="false" ht="13.8" hidden="false" customHeight="false" outlineLevel="0" collapsed="false">
      <c r="A68" s="0" t="s">
        <v>7960</v>
      </c>
      <c r="C68" s="8" t="n">
        <v>-12.207974705779</v>
      </c>
      <c r="D68" s="0" t="n">
        <v>499800</v>
      </c>
      <c r="E68" s="9" t="n">
        <v>1615</v>
      </c>
      <c r="F68" s="8" t="n">
        <v>0</v>
      </c>
      <c r="G68" s="8" t="n">
        <v>83.3333333333333</v>
      </c>
    </row>
    <row r="69" customFormat="false" ht="13.8" hidden="false" customHeight="false" outlineLevel="0" collapsed="false">
      <c r="A69" s="0" t="s">
        <v>4481</v>
      </c>
      <c r="C69" s="0" t="n">
        <v>7.89750882182546</v>
      </c>
      <c r="D69" s="0" t="n">
        <v>28681100</v>
      </c>
      <c r="E69" s="0" t="n">
        <v>1680</v>
      </c>
      <c r="F69" s="0" t="n">
        <v>0</v>
      </c>
      <c r="G69" s="0" t="n">
        <v>38</v>
      </c>
    </row>
    <row r="70" customFormat="false" ht="13.8" hidden="false" customHeight="false" outlineLevel="0" collapsed="false">
      <c r="A70" s="0" t="s">
        <v>3272</v>
      </c>
      <c r="C70" s="0" t="n">
        <v>-64.6302323123047</v>
      </c>
      <c r="D70" s="0" t="n">
        <v>3145200</v>
      </c>
      <c r="E70" s="0" t="n">
        <v>6650</v>
      </c>
      <c r="F70" s="0" t="n">
        <v>0</v>
      </c>
      <c r="G70" s="0" t="n">
        <v>35.7142857142857</v>
      </c>
    </row>
    <row r="71" customFormat="false" ht="13.8" hidden="false" customHeight="false" outlineLevel="0" collapsed="false">
      <c r="A71" s="0" t="s">
        <v>2032</v>
      </c>
      <c r="C71" s="8" t="n">
        <v>-44.9786217401053</v>
      </c>
      <c r="D71" s="0" t="n">
        <v>7116300</v>
      </c>
      <c r="E71" s="9" t="n">
        <v>342</v>
      </c>
      <c r="F71" s="8" t="n">
        <v>0</v>
      </c>
      <c r="G71" s="8" t="n">
        <v>37.5</v>
      </c>
    </row>
    <row r="72" customFormat="false" ht="13.8" hidden="false" customHeight="false" outlineLevel="0" collapsed="false">
      <c r="A72" s="0" t="s">
        <v>3303</v>
      </c>
      <c r="C72" s="0" t="n">
        <v>117.400074659324</v>
      </c>
      <c r="D72" s="0" t="n">
        <v>126958600</v>
      </c>
      <c r="E72" s="0" t="n">
        <v>750</v>
      </c>
      <c r="F72" s="0" t="n">
        <v>0</v>
      </c>
      <c r="G72" s="0" t="n">
        <v>76.5957446808511</v>
      </c>
    </row>
    <row r="73" customFormat="false" ht="13.8" hidden="false" customHeight="false" outlineLevel="0" collapsed="false">
      <c r="A73" s="0" t="s">
        <v>2001</v>
      </c>
      <c r="C73" s="8" t="n">
        <v>-33.7074646694993</v>
      </c>
      <c r="D73" s="0" t="n">
        <v>26186400</v>
      </c>
      <c r="E73" s="9" t="n">
        <v>246</v>
      </c>
      <c r="F73" s="8" t="n">
        <v>0</v>
      </c>
      <c r="G73" s="8" t="n">
        <v>33.3333333333333</v>
      </c>
    </row>
    <row r="74" customFormat="false" ht="13.8" hidden="false" customHeight="false" outlineLevel="0" collapsed="false">
      <c r="C74" s="8"/>
      <c r="E74" s="9"/>
      <c r="F74" s="8"/>
      <c r="G74" s="8"/>
    </row>
    <row r="75" customFormat="false" ht="13.8" hidden="false" customHeight="false" outlineLevel="0" collapsed="false">
      <c r="C75" s="8"/>
      <c r="E75" s="9"/>
      <c r="F75" s="8"/>
      <c r="G75" s="8"/>
    </row>
    <row r="76" customFormat="false" ht="13.8" hidden="false" customHeight="false" outlineLevel="0" collapsed="false">
      <c r="C76" s="8"/>
      <c r="E76" s="9"/>
      <c r="F76" s="8"/>
      <c r="G76" s="8"/>
    </row>
    <row r="77" customFormat="false" ht="13.8" hidden="false" customHeight="false" outlineLevel="0" collapsed="false">
      <c r="C77" s="8"/>
      <c r="E77" s="9"/>
      <c r="F77" s="8"/>
      <c r="G77" s="8"/>
    </row>
    <row r="79" customFormat="false" ht="13.8" hidden="false" customHeight="false" outlineLevel="0" collapsed="false">
      <c r="C79" s="8"/>
      <c r="E79" s="9"/>
      <c r="F79" s="8"/>
      <c r="G79" s="8"/>
    </row>
    <row r="81" customFormat="false" ht="13.8" hidden="false" customHeight="false" outlineLevel="0" collapsed="false">
      <c r="C81" s="8"/>
      <c r="E81" s="9"/>
      <c r="F81" s="8"/>
      <c r="G81" s="8"/>
    </row>
    <row r="85" customFormat="false" ht="13.8" hidden="false" customHeight="false" outlineLevel="0" collapsed="false">
      <c r="C85" s="8"/>
      <c r="E85" s="9"/>
      <c r="F85" s="8"/>
      <c r="G85" s="8"/>
    </row>
    <row r="87" customFormat="false" ht="13.8" hidden="false" customHeight="false" outlineLevel="0" collapsed="false">
      <c r="C87" s="8"/>
      <c r="E87" s="9"/>
      <c r="F87" s="8"/>
      <c r="G87" s="8"/>
    </row>
    <row r="91" customFormat="false" ht="13.8" hidden="false" customHeight="false" outlineLevel="0" collapsed="false">
      <c r="C91" s="8"/>
      <c r="E91" s="9"/>
      <c r="F91" s="8"/>
      <c r="G91" s="8"/>
    </row>
    <row r="92" customFormat="false" ht="13.8" hidden="false" customHeight="false" outlineLevel="0" collapsed="false">
      <c r="C92" s="8"/>
      <c r="E92" s="9"/>
      <c r="F92" s="8"/>
      <c r="G92" s="8"/>
    </row>
    <row r="93" customFormat="false" ht="13.8" hidden="false" customHeight="false" outlineLevel="0" collapsed="false">
      <c r="C93" s="8"/>
      <c r="E93" s="9"/>
      <c r="F93" s="8"/>
      <c r="G93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2018-06-27T11:44:52Z</dcterms:created>
  <dc:creator>Apache POI</dc:creator>
  <dc:description/>
  <dc:language>en-US</dc:language>
  <cp:lastModifiedBy/>
  <dcterms:modified xsi:type="dcterms:W3CDTF">2021-03-12T14:04:17Z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